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lucie_hochmanova_msk_cz/Documents/Liberty/"/>
    </mc:Choice>
  </mc:AlternateContent>
  <xr:revisionPtr revIDLastSave="0" documentId="8_{C756EC03-FF9F-48EA-A064-B7100058D93C}" xr6:coauthVersionLast="47" xr6:coauthVersionMax="47" xr10:uidLastSave="{00000000-0000-0000-0000-000000000000}"/>
  <bookViews>
    <workbookView xWindow="-120" yWindow="-120" windowWidth="29040" windowHeight="15720" xr2:uid="{3D11064C-3E4E-4FDE-A881-0E5F09C3B42B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/>
  <c r="C8" i="1" l="1"/>
  <c r="C5" i="1"/>
  <c r="B7" i="1"/>
  <c r="B3" i="1"/>
  <c r="B4" i="1" l="1"/>
  <c r="B5" i="1" s="1"/>
</calcChain>
</file>

<file path=xl/sharedStrings.xml><?xml version="1.0" encoding="utf-8"?>
<sst xmlns="http://schemas.openxmlformats.org/spreadsheetml/2006/main" count="12" uniqueCount="12">
  <si>
    <t>Aktuální stav vratek Liberty Ostrava a.s.</t>
  </si>
  <si>
    <t>částka</t>
  </si>
  <si>
    <t>počet</t>
  </si>
  <si>
    <t>půjčeno celkem</t>
  </si>
  <si>
    <t>vráceno celkem</t>
  </si>
  <si>
    <t xml:space="preserve">nevráceno </t>
  </si>
  <si>
    <t>splacené půjčky (25.000 Kč)</t>
  </si>
  <si>
    <t>splátkové kalendáře</t>
  </si>
  <si>
    <t>insolvenční a daňové řízení</t>
  </si>
  <si>
    <t>vymáhání exekucí</t>
  </si>
  <si>
    <t>nevymoženo (úmrtí, insolvenční řízení)</t>
  </si>
  <si>
    <t>Kraj s dlužníky komunikuje, postupuje standardně přes upomínky, cílem je dohoda a řešení schůdné pro obě strany, typicky splátky.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</si>
</sst>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>
    <font>
      <sz val="11"/>
      <color theme="1"/>
      <name val="Aptos Narrow"/>
      <family val="2"/>
      <charset val="238"/>
      <scheme val="minor"/>
    </font>
    <font>
      <b/>
      <sz val="11"/>
      <color theme="1"/>
      <name val="Tahoma"/>
    </font>
    <font>
      <sz val="11"/>
      <color theme="1"/>
      <name val="Tahoma"/>
    </font>
    <font>
      <sz val="11"/>
      <name val="Tahoma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/>
    <xf numFmtId="0" fontId="2" fillId="0" borderId="3" xfId="0" applyFont="1" applyBorder="1"/>
    <xf numFmtId="0" fontId="2" fillId="0" borderId="4" xfId="0" applyFont="1" applyBorder="1" applyAlignment="1">
      <alignment horizontal="left"/>
    </xf>
    <xf numFmtId="164" fontId="2" fillId="0" borderId="0" xfId="0" applyNumberFormat="1" applyFont="1"/>
    <xf numFmtId="0" fontId="2" fillId="0" borderId="5" xfId="0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2" fillId="0" borderId="8" xfId="0" applyFont="1" applyBorder="1"/>
    <xf numFmtId="0" fontId="2" fillId="0" borderId="9" xfId="0" applyFont="1" applyBorder="1"/>
    <xf numFmtId="164" fontId="2" fillId="0" borderId="9" xfId="0" applyNumberFormat="1" applyFont="1" applyBorder="1"/>
    <xf numFmtId="0" fontId="3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19F17-BBA1-4BF7-8D32-877697A70675}">
  <dimension ref="A1:I16"/>
  <sheetViews>
    <sheetView tabSelected="1" workbookViewId="0">
      <selection activeCell="B9" sqref="B9"/>
    </sheetView>
  </sheetViews>
  <sheetFormatPr defaultRowHeight="15"/>
  <cols>
    <col min="1" max="1" width="36.85546875" bestFit="1" customWidth="1"/>
    <col min="2" max="2" width="17.28515625" customWidth="1"/>
    <col min="3" max="3" width="11" customWidth="1"/>
  </cols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3" t="s">
        <v>1</v>
      </c>
      <c r="C2" s="3" t="s">
        <v>2</v>
      </c>
      <c r="D2" s="2"/>
      <c r="E2" s="2"/>
      <c r="F2" s="2"/>
      <c r="G2" s="2"/>
      <c r="H2" s="2"/>
      <c r="I2" s="2"/>
    </row>
    <row r="3" spans="1:9">
      <c r="A3" s="4" t="s">
        <v>3</v>
      </c>
      <c r="B3" s="5">
        <f>649*25000</f>
        <v>16225000</v>
      </c>
      <c r="C3" s="6">
        <v>649</v>
      </c>
      <c r="D3" s="2"/>
      <c r="E3" s="2"/>
      <c r="F3" s="2"/>
      <c r="G3" s="2"/>
      <c r="H3" s="2"/>
      <c r="I3" s="2"/>
    </row>
    <row r="4" spans="1:9">
      <c r="A4" s="7" t="s">
        <v>4</v>
      </c>
      <c r="B4" s="8">
        <f>SUM(B7:B11)</f>
        <v>13859223.48</v>
      </c>
      <c r="C4" s="9"/>
      <c r="D4" s="2"/>
      <c r="E4" s="2"/>
      <c r="F4" s="2"/>
      <c r="G4" s="2"/>
      <c r="H4" s="2"/>
      <c r="I4" s="2"/>
    </row>
    <row r="5" spans="1:9">
      <c r="A5" s="10" t="s">
        <v>5</v>
      </c>
      <c r="B5" s="11">
        <f>B3-B4</f>
        <v>2365776.5199999996</v>
      </c>
      <c r="C5" s="12">
        <f>C3-C7-C11</f>
        <v>117</v>
      </c>
      <c r="D5" s="2"/>
      <c r="E5" s="2"/>
      <c r="F5" s="2"/>
      <c r="G5" s="2"/>
      <c r="H5" s="2"/>
      <c r="I5" s="2"/>
    </row>
    <row r="6" spans="1:9">
      <c r="A6" s="2"/>
      <c r="B6" s="2"/>
      <c r="C6" s="2"/>
      <c r="D6" s="2"/>
      <c r="E6" s="2"/>
      <c r="F6" s="2"/>
      <c r="G6" s="2"/>
      <c r="H6" s="2"/>
      <c r="I6" s="2"/>
    </row>
    <row r="7" spans="1:9">
      <c r="A7" s="13" t="s">
        <v>6</v>
      </c>
      <c r="B7" s="14">
        <f>C7*25000</f>
        <v>13275000</v>
      </c>
      <c r="C7" s="13">
        <v>531</v>
      </c>
      <c r="D7" s="2"/>
      <c r="E7" s="2"/>
      <c r="F7" s="2"/>
      <c r="G7" s="2"/>
      <c r="H7" s="2"/>
      <c r="I7" s="2"/>
    </row>
    <row r="8" spans="1:9">
      <c r="A8" s="13" t="s">
        <v>7</v>
      </c>
      <c r="B8" s="14">
        <f>268060+130800+1500+1380+1380+1380+1500+1500+8000+1500+1000+1000+1000+1000+1380+1000+1000+25000</f>
        <v>449380</v>
      </c>
      <c r="C8" s="13">
        <f>16+21</f>
        <v>37</v>
      </c>
      <c r="D8" s="2"/>
      <c r="E8" s="2"/>
      <c r="F8" s="2"/>
      <c r="G8" s="2"/>
      <c r="H8" s="2"/>
      <c r="I8" s="2"/>
    </row>
    <row r="9" spans="1:9">
      <c r="A9" s="13" t="s">
        <v>8</v>
      </c>
      <c r="B9" s="14">
        <f>16596.12+92885+362.36</f>
        <v>109843.48</v>
      </c>
      <c r="C9" s="13">
        <v>80</v>
      </c>
      <c r="D9" s="2"/>
      <c r="E9" s="2"/>
      <c r="F9" s="2"/>
      <c r="G9" s="2"/>
      <c r="H9" s="2"/>
      <c r="I9" s="2"/>
    </row>
    <row r="10" spans="1:9">
      <c r="A10" s="13" t="s">
        <v>9</v>
      </c>
      <c r="B10" s="14">
        <v>0</v>
      </c>
      <c r="C10" s="13">
        <v>0</v>
      </c>
      <c r="D10" s="2"/>
      <c r="E10" s="2"/>
      <c r="F10" s="2"/>
      <c r="G10" s="2"/>
      <c r="H10" s="2"/>
      <c r="I10" s="2"/>
    </row>
    <row r="11" spans="1:9">
      <c r="A11" s="13" t="s">
        <v>10</v>
      </c>
      <c r="B11" s="14">
        <v>25000</v>
      </c>
      <c r="C11" s="13">
        <v>1</v>
      </c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2"/>
      <c r="C13" s="2"/>
      <c r="D13" s="2"/>
      <c r="E13" s="2"/>
      <c r="F13" s="2"/>
      <c r="G13" s="2"/>
      <c r="H13" s="2"/>
      <c r="I13" s="2"/>
    </row>
    <row r="14" spans="1:9">
      <c r="A14" s="15" t="s">
        <v>11</v>
      </c>
      <c r="B14" s="2"/>
      <c r="C14" s="2"/>
      <c r="D14" s="2"/>
      <c r="E14" s="2"/>
      <c r="F14" s="2"/>
      <c r="G14" s="2"/>
      <c r="H14" s="2"/>
      <c r="I14" s="2"/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"/>
      <c r="B16" s="2"/>
      <c r="C16" s="2"/>
      <c r="D16" s="2"/>
      <c r="E16" s="2"/>
      <c r="F16" s="2"/>
      <c r="G16" s="2"/>
      <c r="H16" s="2"/>
      <c r="I16" s="2"/>
    </row>
  </sheetData>
  <pageMargins left="0.7" right="0.7" top="0.78740157499999996" bottom="0.78740157499999996" header="0.3" footer="0.3"/>
  <pageSetup paperSize="9" orientation="portrait" r:id="rId1"/>
  <headerFooter>
    <oddFooter>&amp;L_x000D_&amp;1#&amp;"Aptos"&amp;9&amp;K000000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Hochmanová Lucie</dc:creator>
  <cp:keywords/>
  <dc:description/>
  <cp:lastModifiedBy/>
  <cp:revision/>
  <dcterms:created xsi:type="dcterms:W3CDTF">2026-01-28T12:46:58Z</dcterms:created>
  <dcterms:modified xsi:type="dcterms:W3CDTF">2026-02-13T11:38:02Z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2026-01-28T13:04:15Z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05b38705-0bf8-4e54-83b9-352498bfdc38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10, 3, 0, 2</vt:lpwstr>
  </property>
</Properties>
</file>