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mskraj-my.sharepoint.com/personal/adam_skava_msk_cz/Documents/Dokumenty/1) PROGRAMY/5. OPST - VOUCHERY PRO PODNIKATELE/2. Základní a obecné dokumenty/"/>
    </mc:Choice>
  </mc:AlternateContent>
  <xr:revisionPtr revIDLastSave="6" documentId="13_ncr:1_{224F89E1-91E0-449E-A3F7-F5F77D1D7A72}" xr6:coauthVersionLast="47" xr6:coauthVersionMax="47" xr10:uidLastSave="{1D4A37CD-2E12-4B9B-83A1-9590AE5B1F80}"/>
  <bookViews>
    <workbookView xWindow="-120" yWindow="-120" windowWidth="29040" windowHeight="15840" tabRatio="828" activeTab="3" xr2:uid="{00000000-000D-0000-FFFF-FFFF00000000}"/>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Pokyny_k_příloze!$A$2:$H$18</definedName>
    <definedName name="_xlnm.Print_Titles" localSheetId="3">Pokyny_k_příloze!$2:$2</definedName>
    <definedName name="_xlnm.Print_Titles" localSheetId="2">'Příloha-partnerské_a_propojené'!$1:$1</definedName>
    <definedName name="_xlnm.Print_Area" localSheetId="2">'Příloha-partnerské_a_propojené'!$A$1:$L$90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2" l="1"/>
  <c r="K13" i="2"/>
  <c r="I13" i="2"/>
  <c r="J13" i="2" s="1"/>
  <c r="L71" i="2" l="1"/>
  <c r="K71" i="2"/>
  <c r="I71" i="2"/>
  <c r="J71" i="2" s="1"/>
  <c r="L42" i="2"/>
  <c r="K42" i="2"/>
  <c r="I42" i="2"/>
  <c r="J42" i="2" s="1"/>
  <c r="A71" i="1"/>
  <c r="P64" i="1"/>
  <c r="A59" i="1"/>
  <c r="P52" i="1"/>
  <c r="A47" i="1"/>
  <c r="P40" i="1"/>
  <c r="L73" i="2"/>
  <c r="K73" i="2"/>
  <c r="I73" i="2"/>
  <c r="J73" i="2" s="1"/>
  <c r="L72" i="2"/>
  <c r="K72" i="2"/>
  <c r="I72" i="2"/>
  <c r="J72" i="2" s="1"/>
  <c r="L44" i="2"/>
  <c r="K44" i="2"/>
  <c r="I44" i="2"/>
  <c r="J44" i="2" s="1"/>
  <c r="L43" i="2"/>
  <c r="K43" i="2"/>
  <c r="I43" i="2"/>
  <c r="J43" i="2" s="1"/>
  <c r="L17" i="2"/>
  <c r="K17" i="2"/>
  <c r="I17" i="2"/>
  <c r="J17" i="2" s="1"/>
  <c r="L16" i="2"/>
  <c r="K16" i="2"/>
  <c r="I16" i="2"/>
  <c r="J16" i="2" s="1"/>
  <c r="K15" i="2"/>
  <c r="I15" i="2"/>
  <c r="J15" i="2" s="1"/>
  <c r="L14" i="2"/>
  <c r="K14" i="2"/>
  <c r="I14" i="2"/>
  <c r="J14" i="2" s="1"/>
  <c r="L90" i="2" l="1"/>
  <c r="K90" i="2"/>
  <c r="I90" i="2"/>
  <c r="J90" i="2" s="1"/>
  <c r="L89" i="2"/>
  <c r="K89" i="2"/>
  <c r="I89" i="2"/>
  <c r="J89" i="2" s="1"/>
  <c r="L88" i="2"/>
  <c r="K88" i="2"/>
  <c r="I88" i="2"/>
  <c r="J88" i="2" s="1"/>
  <c r="L87" i="2"/>
  <c r="K87" i="2"/>
  <c r="I87" i="2"/>
  <c r="J87" i="2" s="1"/>
  <c r="L86" i="2"/>
  <c r="K86" i="2"/>
  <c r="I86" i="2"/>
  <c r="J86" i="2" s="1"/>
  <c r="L85" i="2"/>
  <c r="K85" i="2"/>
  <c r="I85" i="2"/>
  <c r="J85" i="2" s="1"/>
  <c r="L84" i="2"/>
  <c r="K84" i="2"/>
  <c r="I84" i="2"/>
  <c r="J84" i="2" s="1"/>
  <c r="L83" i="2"/>
  <c r="K83" i="2"/>
  <c r="I83" i="2"/>
  <c r="J83" i="2" s="1"/>
  <c r="L82" i="2"/>
  <c r="K82" i="2"/>
  <c r="I82" i="2"/>
  <c r="J82" i="2" s="1"/>
  <c r="L81" i="2"/>
  <c r="K81" i="2"/>
  <c r="I81" i="2"/>
  <c r="J81" i="2" s="1"/>
  <c r="L80" i="2"/>
  <c r="K80" i="2"/>
  <c r="I80" i="2"/>
  <c r="J80" i="2" s="1"/>
  <c r="L79" i="2"/>
  <c r="K79" i="2"/>
  <c r="I79" i="2"/>
  <c r="J79" i="2" s="1"/>
  <c r="L78" i="2"/>
  <c r="K78" i="2"/>
  <c r="I78" i="2"/>
  <c r="J78" i="2" s="1"/>
  <c r="L77" i="2"/>
  <c r="K77" i="2"/>
  <c r="I77" i="2"/>
  <c r="J77" i="2" s="1"/>
  <c r="L76" i="2"/>
  <c r="K76" i="2"/>
  <c r="I76" i="2"/>
  <c r="J76" i="2" s="1"/>
  <c r="L75" i="2"/>
  <c r="K75" i="2"/>
  <c r="I75" i="2"/>
  <c r="J75" i="2" s="1"/>
  <c r="L74" i="2"/>
  <c r="K74" i="2"/>
  <c r="I74" i="2"/>
  <c r="J74" i="2" s="1"/>
  <c r="L61" i="2"/>
  <c r="K61" i="2"/>
  <c r="I61" i="2"/>
  <c r="J61" i="2" s="1"/>
  <c r="L60" i="2"/>
  <c r="K60" i="2"/>
  <c r="I60" i="2"/>
  <c r="J60" i="2" s="1"/>
  <c r="L59" i="2"/>
  <c r="K59" i="2"/>
  <c r="I59" i="2"/>
  <c r="J59" i="2" s="1"/>
  <c r="L58" i="2"/>
  <c r="K58" i="2"/>
  <c r="I58" i="2"/>
  <c r="J58" i="2" s="1"/>
  <c r="L57" i="2"/>
  <c r="K57" i="2"/>
  <c r="I57" i="2"/>
  <c r="J57" i="2" s="1"/>
  <c r="L56" i="2"/>
  <c r="K56" i="2"/>
  <c r="I56" i="2"/>
  <c r="J56" i="2" s="1"/>
  <c r="L55" i="2"/>
  <c r="K55" i="2"/>
  <c r="I55" i="2"/>
  <c r="J55" i="2" s="1"/>
  <c r="L54" i="2"/>
  <c r="K54" i="2"/>
  <c r="I54" i="2"/>
  <c r="J54" i="2" s="1"/>
  <c r="L53" i="2"/>
  <c r="K53" i="2"/>
  <c r="I53" i="2"/>
  <c r="J53" i="2" s="1"/>
  <c r="L52" i="2"/>
  <c r="K52" i="2"/>
  <c r="I52" i="2"/>
  <c r="J52" i="2" s="1"/>
  <c r="L51" i="2"/>
  <c r="K51" i="2"/>
  <c r="I51" i="2"/>
  <c r="J51" i="2" s="1"/>
  <c r="L50" i="2"/>
  <c r="K50" i="2"/>
  <c r="I50" i="2"/>
  <c r="J50" i="2" s="1"/>
  <c r="L49" i="2"/>
  <c r="K49" i="2"/>
  <c r="I49" i="2"/>
  <c r="J49" i="2" s="1"/>
  <c r="L48" i="2"/>
  <c r="K48" i="2"/>
  <c r="I48" i="2"/>
  <c r="J48" i="2" s="1"/>
  <c r="L47" i="2"/>
  <c r="K47" i="2"/>
  <c r="I47" i="2"/>
  <c r="J47" i="2" s="1"/>
  <c r="L46" i="2"/>
  <c r="K46" i="2"/>
  <c r="I46" i="2"/>
  <c r="J46" i="2" s="1"/>
  <c r="I45" i="2"/>
  <c r="J45" i="2" s="1"/>
  <c r="L32" i="2"/>
  <c r="K32" i="2"/>
  <c r="J32" i="2"/>
  <c r="I32" i="2"/>
  <c r="L31" i="2"/>
  <c r="K31" i="2"/>
  <c r="I31" i="2"/>
  <c r="J31" i="2" s="1"/>
  <c r="L30" i="2"/>
  <c r="K30" i="2"/>
  <c r="I30" i="2"/>
  <c r="J30" i="2" s="1"/>
  <c r="L29" i="2"/>
  <c r="K29" i="2"/>
  <c r="I29" i="2"/>
  <c r="J29" i="2" s="1"/>
  <c r="L28" i="2"/>
  <c r="K28" i="2"/>
  <c r="I28" i="2"/>
  <c r="J28" i="2" s="1"/>
  <c r="L27" i="2"/>
  <c r="K27" i="2"/>
  <c r="I27" i="2"/>
  <c r="J27" i="2" s="1"/>
  <c r="L26" i="2"/>
  <c r="K26" i="2"/>
  <c r="I26" i="2"/>
  <c r="J26" i="2" s="1"/>
  <c r="L25" i="2"/>
  <c r="K25" i="2"/>
  <c r="I25" i="2"/>
  <c r="J25" i="2" s="1"/>
  <c r="L24" i="2"/>
  <c r="K24" i="2"/>
  <c r="I24" i="2"/>
  <c r="J24" i="2" s="1"/>
  <c r="L23" i="2"/>
  <c r="K23" i="2"/>
  <c r="I23" i="2"/>
  <c r="J23" i="2" s="1"/>
  <c r="L22" i="2"/>
  <c r="K22" i="2"/>
  <c r="I22" i="2"/>
  <c r="J22" i="2" s="1"/>
  <c r="L21" i="2"/>
  <c r="K21" i="2"/>
  <c r="I21" i="2"/>
  <c r="J21" i="2" s="1"/>
  <c r="L20" i="2"/>
  <c r="K20" i="2"/>
  <c r="I20" i="2"/>
  <c r="J20" i="2" s="1"/>
  <c r="L19" i="2"/>
  <c r="K19" i="2"/>
  <c r="I19" i="2"/>
  <c r="J19" i="2" s="1"/>
  <c r="L18" i="2"/>
  <c r="K18" i="2"/>
  <c r="I18" i="2"/>
  <c r="J18" i="2" s="1"/>
  <c r="J12" i="2" s="1"/>
  <c r="P43" i="1" s="1"/>
  <c r="B35" i="1"/>
  <c r="J70" i="2" l="1"/>
  <c r="P67" i="1" s="1"/>
  <c r="K70" i="2"/>
  <c r="P68" i="1" s="1"/>
  <c r="F71" i="1" s="1"/>
  <c r="K12" i="2"/>
  <c r="P44" i="1" s="1"/>
  <c r="F47" i="1" s="1"/>
  <c r="K45" i="2"/>
  <c r="L45" i="2"/>
  <c r="J41" i="2"/>
  <c r="P55" i="1" s="1"/>
  <c r="L70" i="2" l="1"/>
  <c r="P69" i="1" s="1"/>
  <c r="K71" i="1" s="1"/>
  <c r="L12" i="2"/>
  <c r="P45" i="1" s="1"/>
  <c r="K47" i="1" s="1"/>
  <c r="K41" i="2"/>
  <c r="P56" i="1" s="1"/>
  <c r="F59" i="1" s="1"/>
  <c r="L41" i="2"/>
  <c r="P57" i="1" s="1"/>
  <c r="K59" i="1" s="1"/>
  <c r="O73" i="1" l="1"/>
  <c r="I76" i="1" s="1"/>
  <c r="O61" i="1"/>
  <c r="J76" i="1" s="1"/>
  <c r="O49" i="1"/>
  <c r="K76" i="1" s="1"/>
  <c r="N75" i="1" l="1"/>
</calcChain>
</file>

<file path=xl/sharedStrings.xml><?xml version="1.0" encoding="utf-8"?>
<sst xmlns="http://schemas.openxmlformats.org/spreadsheetml/2006/main" count="304" uniqueCount="196">
  <si>
    <t>Adresa (sídla)</t>
  </si>
  <si>
    <t>Nezávislý podnik</t>
  </si>
  <si>
    <t>Počet zaměstnanců (RPJ)</t>
  </si>
  <si>
    <t>V</t>
  </si>
  <si>
    <t>Kategorie podniku</t>
  </si>
  <si>
    <t>Střední podnik</t>
  </si>
  <si>
    <t>Malý podnik</t>
  </si>
  <si>
    <t>Obchodní jméno podniku</t>
  </si>
  <si>
    <t>Celkem</t>
  </si>
  <si>
    <t>Dne:</t>
  </si>
  <si>
    <t>INFORMACE A ÚDAJE O VELIKOSTI A VLASTNICKÝCH VZTAZÍCH PODNIKU</t>
  </si>
  <si>
    <t>IČ/DIČ</t>
  </si>
  <si>
    <t>b) univerzity nebo nezisková výzkumná střediska;</t>
  </si>
  <si>
    <t>c) institucionální investoři včetně fondů pro regionální rozvoj, institucionální investoři včetně fondů pro regionální rozvoj;</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</si>
  <si>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</si>
  <si>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</si>
  <si>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</si>
  <si>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</si>
  <si>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</si>
  <si>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</si>
  <si>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</si>
  <si>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</si>
  <si>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</si>
  <si>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</si>
  <si>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</si>
  <si>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</si>
  <si>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</si>
  <si>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</si>
  <si>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</si>
  <si>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</si>
  <si>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</si>
  <si>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</si>
  <si>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</si>
  <si>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</si>
  <si>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</si>
  <si>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</si>
  <si>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</si>
  <si>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</si>
  <si>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</si>
  <si>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</si>
  <si>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</si>
  <si>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</si>
  <si>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</si>
  <si>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</si>
  <si>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</si>
  <si>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</si>
  <si>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</si>
  <si>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</si>
  <si>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</si>
  <si>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</si>
  <si>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</si>
  <si>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</si>
  <si>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</si>
  <si>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</si>
  <si>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</si>
  <si>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</si>
  <si>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</si>
  <si>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</si>
  <si>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</si>
  <si>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</si>
  <si>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</si>
  <si>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</si>
  <si>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</si>
  <si>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</si>
  <si>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</si>
  <si>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</si>
  <si>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</si>
  <si>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</si>
  <si>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 (sledovaný rok)</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</si>
  <si>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</si>
  <si>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</si>
  <si>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</si>
  <si>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</si>
  <si>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</si>
  <si>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</si>
  <si>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</si>
  <si>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</si>
  <si>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</si>
  <si>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</si>
  <si>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</si>
  <si>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</si>
  <si>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</si>
  <si>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Počet zaměstnanců (na roční bázi)</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</si>
  <si>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</si>
  <si>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</si>
  <si>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</si>
  <si>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</si>
  <si>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</si>
  <si>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</si>
  <si>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</si>
  <si>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</si>
  <si>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</si>
  <si>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</si>
  <si>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</si>
  <si>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</si>
  <si>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</si>
  <si>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</si>
  <si>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</si>
  <si>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</si>
  <si>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</si>
  <si>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</si>
  <si>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</si>
  <si>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</si>
  <si>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</si>
  <si>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</si>
  <si>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</si>
  <si>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</si>
  <si>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</si>
  <si>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</si>
  <si>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</si>
  <si>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</si>
  <si>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</si>
  <si>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</si>
  <si>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</si>
  <si>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</si>
  <si>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</si>
  <si>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</si>
  <si>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</si>
  <si>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t>Příklad 3 - podniky B+C+D</t>
  </si>
  <si>
    <t>čl. 3, odst. 2, pododstavec 1</t>
  </si>
  <si>
    <t>Upravený příklad 3 - podniky B+C (za podmínky, že D nemá žádný podíl a tím součet  podílů B+C spadne pod 50 %)</t>
  </si>
  <si>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</si>
  <si>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</si>
  <si>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</si>
  <si>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</si>
  <si>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</si>
  <si>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</si>
  <si>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</si>
  <si>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</si>
  <si>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</si>
  <si>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</si>
  <si>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</si>
  <si>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</si>
  <si>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t>Žadatel do žlutě podbarvených buněk uvede základní identifikační údaje.</t>
  </si>
  <si>
    <t>Žadatel vyplní písmeno X do všech žlutě podbarvených buněk, u kterých je stanovisko pravdivé.</t>
  </si>
  <si>
    <r>
      <t xml:space="preserve">V případě, že jsou všechna čtyři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</si>
  <si>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</si>
  <si>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</si>
  <si>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</si>
  <si>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t>Příloha k formuláři - partnerské a propojené podniky</t>
  </si>
  <si>
    <t>Celkový podíl základního kapitálu nebo hlasovacích práv žadatele (podle toho, která hodnota je vyšší) vlastněných jedním či více veřejnými subjekty (v %)</t>
  </si>
  <si>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</si>
  <si>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</si>
  <si>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</si>
  <si>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</si>
  <si>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</si>
  <si>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</si>
  <si>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</si>
  <si>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</si>
  <si>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</si>
  <si>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</si>
  <si>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Konec výpočtu – platí pravidlo, že pokud má partnerský podnik k podniku žadatele (nebo k jinému podniku ve skupině propojené s podnikem žadatele) sám další partnery, nutno zohlednit pouze údaje partnerského podniku, který na žadatele (nebo na jiný podnik ve skupině propojené s podnikem žadatele) bezprostředně navazuje.</t>
  </si>
  <si>
    <t>Žadatel vyplní údaje za sledované období (referenční účetní období) - N a za předchozí 2 srovnatelná účetní období - N-1 a N-2 (např. 2020, 2019 a 2018) do žlutě podbarvených buněk.</t>
  </si>
  <si>
    <t>Právnická osoba</t>
  </si>
  <si>
    <t>Fyzická osoba</t>
  </si>
  <si>
    <t>Právnická osoba -  Název nebo obchodní jméno včetně právní formy</t>
  </si>
  <si>
    <t>Jméno a příjmení</t>
  </si>
  <si>
    <t>Datum narození</t>
  </si>
  <si>
    <t>Rodné číslo</t>
  </si>
  <si>
    <t xml:space="preserve">Adresa sídla </t>
  </si>
  <si>
    <t xml:space="preserve">Adresa trvalého bydliště </t>
  </si>
  <si>
    <t>Telefon/e-mail</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</si>
  <si>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</si>
  <si>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Př. 1 - podnik B + Př. 6 - podnik D + Př. 7 - podniky C a H</t>
  </si>
  <si>
    <t xml:space="preserve">Příklady 1 až 7 - podnik A </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</si>
  <si>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</si>
  <si>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</si>
  <si>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</si>
  <si>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</si>
  <si>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</si>
  <si>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</si>
  <si>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</si>
  <si>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</si>
  <si>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Partnerství s jinými podniky, aniž jeden z nich ovládá přímo nebo nepřímo jiný podnik. Podíl musí být &gt;=25 % a &lt;=50 % základního kapitálu nebo hlasovacích práv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</si>
  <si>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žadatele.
</t>
  </si>
  <si>
    <t>Postupuje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</si>
  <si>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</si>
  <si>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t>d) samostatné místní orgány s ročním rozpočtem nižším než 10 milionů EUR a s méně než 5 000 obyvateli</t>
  </si>
  <si>
    <t>nesestavuje konsolidovanou účetní závěrku, ani není zahrnutý do konsolidované účetní závěrky jiného podniku.</t>
  </si>
  <si>
    <t>nemá podíly ve výši 25 % nebo více v žádném jiném podniku a současně žádný jiný podnik nemá podíl ve výši 25 % nebo více v něm a není propojený s jiným podnikem prostřednictvím fyzické osoby, nebo skupiny fyzických osob, které jednají společně</t>
  </si>
  <si>
    <r>
      <rPr>
        <b/>
        <sz val="10"/>
        <rFont val="Calibri"/>
        <family val="2"/>
        <charset val="238"/>
        <scheme val="minor"/>
      </rPr>
      <t>žadate</t>
    </r>
    <r>
      <rPr>
        <sz val="10"/>
        <rFont val="Calibri"/>
        <family val="2"/>
        <charset val="238"/>
        <scheme val="minor"/>
      </rPr>
      <t xml:space="preserve">l - roční IÚZ/IP
</t>
    </r>
    <r>
      <rPr>
        <b/>
        <sz val="10"/>
        <rFont val="Calibri"/>
        <family val="2"/>
        <charset val="238"/>
        <scheme val="minor"/>
      </rPr>
      <t>konsolidovaná skupina podniků</t>
    </r>
    <r>
      <rPr>
        <sz val="10"/>
        <rFont val="Calibri"/>
        <family val="2"/>
        <charset val="238"/>
        <scheme val="minor"/>
      </rPr>
      <t xml:space="preserve"> - roční KÚZ</t>
    </r>
  </si>
  <si>
    <r>
      <t xml:space="preserve">Partner / menšinový partner propojený s jiným partnerem / menšinovým partnerem - </t>
    </r>
    <r>
      <rPr>
        <b/>
        <u/>
        <sz val="10"/>
        <rFont val="Calibri"/>
        <family val="2"/>
        <charset val="238"/>
        <scheme val="minor"/>
      </rPr>
      <t>sečtený podíl celkem nad 50 %</t>
    </r>
  </si>
  <si>
    <r>
      <t xml:space="preserve">Případ, kdy jsou partneři (25-50 % podílu) nebo menšinoví partneři (pod 25 % podílu) k podniku žadatele navzájem propojeni ve skupině podniků a jejich jednotlivé </t>
    </r>
    <r>
      <rPr>
        <u/>
        <sz val="10"/>
        <color theme="1"/>
        <rFont val="Calibri"/>
        <family val="2"/>
        <charset val="238"/>
        <scheme val="minor"/>
      </rPr>
      <t>podíly v podniku žadatele</t>
    </r>
    <r>
      <rPr>
        <sz val="10"/>
        <color theme="1"/>
        <rFont val="Calibri"/>
        <family val="2"/>
        <charset val="238"/>
        <scheme val="minor"/>
      </rPr>
      <t xml:space="preserve"> po sečtení </t>
    </r>
    <r>
      <rPr>
        <u/>
        <sz val="10"/>
        <color theme="1"/>
        <rFont val="Calibri"/>
        <family val="2"/>
        <charset val="238"/>
        <scheme val="minor"/>
      </rPr>
      <t>přesáhnou</t>
    </r>
    <r>
      <rPr>
        <sz val="10"/>
        <color theme="1"/>
        <rFont val="Calibri"/>
        <family val="2"/>
        <charset val="238"/>
        <scheme val="minor"/>
      </rPr>
      <t xml:space="preserve"> 50 % -  všichni tito partneři / menšinoví partneři jsou považováni za propojené s podnikem žadatele, protože jako navzájem propojení  ovládají podnik žadatele.</t>
    </r>
  </si>
  <si>
    <r>
      <t xml:space="preserve">Partner / menšinový partner propojený s jiným partnerem / menšinovým partnerem - </t>
    </r>
    <r>
      <rPr>
        <b/>
        <u/>
        <sz val="10"/>
        <rFont val="Calibri"/>
        <family val="2"/>
        <charset val="238"/>
        <scheme val="minor"/>
      </rPr>
      <t>sečtený podíl celkem 25-50 %</t>
    </r>
  </si>
  <si>
    <r>
      <t xml:space="preserve">Případ, kdy jsou partneři (25-50 % podílu) nebo menšinoví partneři (pod 25 % podílu) žadatele navzájem propojeni ve vlastnické struktuře  a jejich jednotlivé </t>
    </r>
    <r>
      <rPr>
        <u/>
        <sz val="10"/>
        <color rgb="FF000000"/>
        <rFont val="Calibri"/>
        <family val="2"/>
        <charset val="238"/>
        <scheme val="minor"/>
      </rPr>
      <t>podíly na podniku žadatele</t>
    </r>
    <r>
      <rPr>
        <sz val="10"/>
        <color rgb="FF000000"/>
        <rFont val="Calibri"/>
        <family val="2"/>
        <charset val="238"/>
        <scheme val="minor"/>
      </rPr>
      <t xml:space="preserve"> jsou po sečtení vyšší než 25 %, ale </t>
    </r>
    <r>
      <rPr>
        <u/>
        <sz val="10"/>
        <color rgb="FF000000"/>
        <rFont val="Calibri"/>
        <family val="2"/>
        <charset val="238"/>
        <scheme val="minor"/>
      </rPr>
      <t>nepřesáhnou</t>
    </r>
    <r>
      <rPr>
        <sz val="10"/>
        <color rgb="FF000000"/>
        <rFont val="Calibri"/>
        <family val="2"/>
        <charset val="238"/>
        <scheme val="minor"/>
      </rPr>
      <t xml:space="preserve"> 50 %.  - všichni tito partneři / menšinoví partneři jsou považováni za partnera žadatele. Pro účely propočtu se za "skutečný % podíl na podniku" na jednotlivé členy </t>
    </r>
    <r>
      <rPr>
        <u/>
        <sz val="10"/>
        <color rgb="FF000000"/>
        <rFont val="Calibri"/>
        <family val="2"/>
        <charset val="238"/>
        <scheme val="minor"/>
      </rPr>
      <t xml:space="preserve">použije sečtený podíl všech těchto partnerů </t>
    </r>
    <r>
      <rPr>
        <sz val="10"/>
        <color rgb="FF000000"/>
        <rFont val="Calibri"/>
        <family val="2"/>
        <charset val="238"/>
        <scheme val="minor"/>
      </rPr>
      <t>. Pokud i po sečtení podíly nejsou vyšší nebo rovny 25 %, jejich údaje se do agregace nezahrnují  (patří do vztahu označeného písmenem J - nezávislý podnik).</t>
    </r>
  </si>
  <si>
    <r>
      <t>Podnik uvedený v seznamu výjimek - propojený s jiným partnerem / menšinovým partnerem -</t>
    </r>
    <r>
      <rPr>
        <b/>
        <u/>
        <sz val="10"/>
        <rFont val="Calibri"/>
        <family val="2"/>
        <charset val="238"/>
        <scheme val="minor"/>
      </rPr>
      <t xml:space="preserve"> sečtený podíl celkem nad 50 %</t>
    </r>
  </si>
  <si>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tabulky nezapisuje.
</t>
    </r>
    <r>
      <rPr>
        <u/>
        <sz val="10"/>
        <rFont val="Calibri"/>
        <family val="2"/>
        <charset val="238"/>
        <scheme val="minor"/>
      </rPr>
      <t>Seznam výjimek pro partnerský podnik:</t>
    </r>
    <r>
      <rPr>
        <sz val="10"/>
        <rFont val="Calibri"/>
        <family val="2"/>
        <charset val="238"/>
        <scheme val="minor"/>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</si>
  <si>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r>
      <t xml:space="preserve">Do řádku </t>
    </r>
    <r>
      <rPr>
        <i/>
        <sz val="10"/>
        <rFont val="Calibri"/>
        <family val="2"/>
        <charset val="238"/>
        <scheme val="minor"/>
      </rPr>
      <t>Celkový podíl základního kapitálu nebo hlasovacích práv žadatele (podle toho, která hodnota je vyšší) vlastněných jedním či více veřejnými subjekty</t>
    </r>
    <r>
      <rPr>
        <sz val="10"/>
        <rFont val="Calibri"/>
        <family val="2"/>
        <charset val="238"/>
        <scheme val="minor"/>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</si>
  <si>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r>
      <t xml:space="preserve">Řádek </t>
    </r>
    <r>
      <rPr>
        <i/>
        <sz val="10"/>
        <rFont val="Calibri"/>
        <family val="2"/>
        <charset val="238"/>
        <scheme val="minor"/>
      </rPr>
      <t>Celkový podíl základního kapitálu nebo hlasovacích práv žadatele (podle toho, která hodnota je vyšší) vlastněných jedním či více veřejnými subjekty vč. těch uvedených na seznamu výjimek</t>
    </r>
    <r>
      <rPr>
        <sz val="10"/>
        <rFont val="Calibri"/>
        <family val="2"/>
        <charset val="238"/>
        <scheme val="minor"/>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</si>
  <si>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r>
      <t xml:space="preserve">Žadatel si může vybrat, jestli finanční údaje u jednotlivých podniků na listu </t>
    </r>
    <r>
      <rPr>
        <i/>
        <sz val="10"/>
        <color theme="1"/>
        <rFont val="Calibri"/>
        <family val="2"/>
        <charset val="238"/>
        <scheme val="minor"/>
      </rPr>
      <t>Příloha-partnerské_a_propojené</t>
    </r>
    <r>
      <rPr>
        <sz val="10"/>
        <color theme="1"/>
        <rFont val="Calibri"/>
        <family val="2"/>
        <charset val="238"/>
        <scheme val="minor"/>
      </rPr>
      <t xml:space="preserve"> vyplní v CZK nebo v EUR. Ve sloupci </t>
    </r>
    <r>
      <rPr>
        <i/>
        <sz val="10"/>
        <color theme="1"/>
        <rFont val="Calibri"/>
        <family val="2"/>
        <charset val="238"/>
        <scheme val="minor"/>
      </rPr>
      <t>Měna vyplněné hodnoty</t>
    </r>
    <r>
      <rPr>
        <sz val="10"/>
        <color theme="1"/>
        <rFont val="Calibri"/>
        <family val="2"/>
        <charset val="238"/>
        <scheme val="minor"/>
      </rPr>
      <t xml:space="preserve"> k tomu musí být vyplněna odpovídající informace. </t>
    </r>
  </si>
  <si>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Calibri"/>
        <family val="2"/>
        <charset val="238"/>
        <scheme val="minor"/>
      </rPr>
      <t>Formulář_pro_kategorii_podniku.</t>
    </r>
  </si>
  <si>
    <r>
      <t>Po vyplnění všech potřebných údajů v daném roce je podle podmínek uvedených v tabulce</t>
    </r>
    <r>
      <rPr>
        <i/>
        <sz val="10"/>
        <rFont val="Calibri"/>
        <family val="2"/>
        <charset val="238"/>
        <scheme val="minor"/>
      </rPr>
      <t xml:space="preserve"> Podmínky určení kategorie podniku </t>
    </r>
    <r>
      <rPr>
        <sz val="10"/>
        <rFont val="Calibri"/>
        <family val="2"/>
        <charset val="238"/>
        <scheme val="minor"/>
      </rPr>
      <t xml:space="preserve">stanovena kategorie podniku (Mikro, Malý, Střední, Velký). Kategorie za všechny tři vyplněné roky jsou pak dále vyhodnoceny podle tabulky </t>
    </r>
    <r>
      <rPr>
        <i/>
        <sz val="10"/>
        <rFont val="Calibri"/>
        <family val="2"/>
        <charset val="238"/>
        <scheme val="minor"/>
      </rPr>
      <t>Vyhodnocení statusu při meziroční změně kategorie</t>
    </r>
    <r>
      <rPr>
        <sz val="10"/>
        <rFont val="Calibri"/>
        <family val="2"/>
        <charset val="238"/>
        <scheme val="minor"/>
      </rPr>
      <t xml:space="preserve">. Kategorie podniku - výsledný status pro sledované období - N je výsledný údaj, se kterým se dále pracuje při vyhodnocování definovaných kritérií pro ověření, zda je/není podnik v obtížích. </t>
    </r>
  </si>
  <si>
    <r>
      <rPr>
        <b/>
        <sz val="10"/>
        <color theme="1"/>
        <rFont val="Calibri"/>
        <family val="2"/>
        <charset val="238"/>
        <scheme val="minor"/>
      </rPr>
      <t xml:space="preserve">Komentář k velikosti podniku: </t>
    </r>
    <r>
      <rPr>
        <sz val="10"/>
        <color theme="1"/>
        <rFont val="Calibri"/>
        <family val="2"/>
        <charset val="238"/>
        <scheme val="minor"/>
      </rPr>
      <t xml:space="preserve">
Dle podrobné specifikace typů vztahů ve vlastnické struktuře podniků byla po několik měsíců roku 2020 součástí skupiny také společnost Bytes Tábor s.r.o., která je 100% vlastněná Městem Tábor. V rámci transakce, jejímž výsledkem byla fúze společností C-Energy Planá s.r.o a Teplárna Tábor a.s., koupil žadatel v únoru 2020 nejprve 51,9% akcií Teplárny Tábor od akcionáře Uniper Kraftwerke. Zbývajících 48,05% akcií vlastnila společnost Bytes Tábor s.r.o. Následně probíhaly další nezbytné kroky k odkupu zbývající části akcií Teplárny Tábor. Tento postup byl odsouhlasen v memorandu o společném záměru z dubna 2020, přičemž k odkupu zbývající části akcií došlo 10. prosince 2020. Vzhledem k tomu, že majetková spoluúčast žadatele a společnosti Bytes ve společnosti Teplárna Tábor byl pouze dočasný, společnost Bytes v přehledu partnerských a propojených podniků neuvádíme. 
V případě potřeby jsme připraveni poskytnout další informace v této záležitosti.  </t>
    </r>
  </si>
  <si>
    <r>
      <t>Žadatel v každém období vyplní hodnotu ročního obratu</t>
    </r>
    <r>
      <rPr>
        <sz val="10"/>
        <color rgb="FFFF0000"/>
        <rFont val="Calibri"/>
        <family val="2"/>
        <charset val="238"/>
        <scheme val="minor"/>
      </rPr>
      <t xml:space="preserve"> a/nebo bilanční sumy </t>
    </r>
    <r>
      <rPr>
        <sz val="10"/>
        <rFont val="Calibri"/>
        <family val="2"/>
        <charset val="238"/>
        <scheme val="minor"/>
      </rPr>
      <t>- alespoň jedna hodnota musí být vyplněna.Žadatel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</si>
  <si>
    <r>
      <t xml:space="preserve">Pokud žadatel není v předchozí části vyhodnocen jako nezávislý podnik a vyplňuje i list </t>
    </r>
    <r>
      <rPr>
        <i/>
        <sz val="10"/>
        <color theme="1"/>
        <rFont val="Calibri"/>
        <family val="2"/>
        <charset val="238"/>
        <scheme val="minor"/>
      </rPr>
      <t xml:space="preserve">Příloha-partnerské_a_propojené, </t>
    </r>
    <r>
      <rPr>
        <sz val="10"/>
        <color theme="1"/>
        <rFont val="Calibri"/>
        <family val="2"/>
        <charset val="238"/>
        <scheme val="minor"/>
      </rPr>
      <t xml:space="preserve">hodnotu ročního obratu </t>
    </r>
    <r>
      <rPr>
        <sz val="10"/>
        <color rgb="FFFF0000"/>
        <rFont val="Calibri"/>
        <family val="2"/>
        <charset val="238"/>
        <scheme val="minor"/>
      </rPr>
      <t xml:space="preserve">a/nebo </t>
    </r>
    <r>
      <rPr>
        <sz val="10"/>
        <color theme="1"/>
        <rFont val="Calibri"/>
        <family val="2"/>
        <charset val="238"/>
        <scheme val="minor"/>
      </rPr>
      <t xml:space="preserve">bilanční sumy a počet zaměstnanců pro každé období přebírá z listu </t>
    </r>
    <r>
      <rPr>
        <i/>
        <sz val="10"/>
        <color theme="1"/>
        <rFont val="Calibri"/>
        <family val="2"/>
        <charset val="238"/>
        <scheme val="minor"/>
      </rPr>
      <t xml:space="preserve">Příloha-partnerské_a_propojené </t>
    </r>
    <r>
      <rPr>
        <sz val="10"/>
        <color theme="1"/>
        <rFont val="Calibri"/>
        <family val="2"/>
        <charset val="238"/>
        <scheme val="minor"/>
      </rPr>
      <t xml:space="preserve">- celkové hodnoty v zelených buňkách ve sloupcích </t>
    </r>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Kurz CZK/EUR uvedený na listu </t>
    </r>
    <r>
      <rPr>
        <i/>
        <sz val="10"/>
        <color theme="1"/>
        <rFont val="Calibri"/>
        <family val="2"/>
        <charset val="238"/>
        <scheme val="minor"/>
      </rPr>
      <t>Příloha-partnerské_a_propojené</t>
    </r>
    <r>
      <rPr>
        <sz val="10"/>
        <color theme="1"/>
        <rFont val="Calibri"/>
        <family val="2"/>
        <charset val="238"/>
        <scheme val="minor"/>
      </rPr>
      <t xml:space="preserve"> se pro dané období musí shodovat s kurzem CZK/EUR na listu</t>
    </r>
    <r>
      <rPr>
        <i/>
        <sz val="10"/>
        <color theme="1"/>
        <rFont val="Calibri"/>
        <family val="2"/>
        <charset val="238"/>
        <scheme val="minor"/>
      </rPr>
      <t xml:space="preserve"> Formulář_pro_kategorii_podniku.</t>
    </r>
    <r>
      <rPr>
        <sz val="10"/>
        <color theme="1"/>
        <rFont val="Calibri"/>
        <family val="2"/>
        <charset val="238"/>
        <scheme val="minor"/>
      </rPr>
      <t xml:space="preserve"> </t>
    </r>
    <r>
      <rPr>
        <sz val="10"/>
        <color rgb="FFFF0000"/>
        <rFont val="Calibri"/>
        <family val="2"/>
        <charset val="238"/>
        <scheme val="minor"/>
      </rPr>
      <t>POZOR! V rámci této přílohy musí žadatel vyplnit k propojenám podnikům i podnik žadatele.</t>
    </r>
  </si>
  <si>
    <r>
      <t xml:space="preserve">Žadatel na listu </t>
    </r>
    <r>
      <rPr>
        <i/>
        <sz val="10"/>
        <rFont val="Calibri"/>
        <family val="2"/>
        <charset val="238"/>
        <scheme val="minor"/>
      </rPr>
      <t>Příloha</t>
    </r>
    <r>
      <rPr>
        <sz val="10"/>
        <rFont val="Calibri"/>
        <family val="2"/>
        <charset val="238"/>
        <scheme val="minor"/>
      </rPr>
      <t xml:space="preserve"> vyplňuje dané období, kurz CZK/EUR platný pro dané období a sloupce </t>
    </r>
    <r>
      <rPr>
        <i/>
        <sz val="10"/>
        <rFont val="Calibri"/>
        <family val="2"/>
        <charset val="238"/>
        <scheme val="minor"/>
      </rPr>
      <t>Obchodní jméno podniku, Skutečný % podíl na podniku, Označení vztahu k žadateli, Počet zaměstnanců (RPJ), Měna vyplněné hodnoty, Roční obrat v tis. CZK nebo EUR a/nebo Bilanční suma v tis. CZK nebo EUR</t>
    </r>
    <r>
      <rPr>
        <sz val="10"/>
        <rFont val="Calibri"/>
        <family val="2"/>
        <charset val="238"/>
        <scheme val="minor"/>
      </rPr>
      <t xml:space="preserve">.  Roční obrat se určuje výpočtem příjmů, které podnik během daného roku získal z prodeje výrobků a poskytování služeb v rámci běžných činností podniku po odečtení případných slev. Obrat by neměl zahrnovat daň z přidané hodnoty (DPH) ani jiné nepřímé daně Hodnota se vyplňuje v tisících CZK. Bilanční suma roční rozvahy se vztahuje k hodnotě hlavních aktiv společnosti.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</si>
</sst>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b/>
      <sz val="14"/>
      <name val="Arial"/>
      <family val="2"/>
      <charset val="238"/>
    </font>
    <font>
      <b/>
      <sz val="11"/>
      <color theme="1"/>
      <name val="Calibri"/>
      <family val="2"/>
      <charset val="238"/>
      <scheme val="minor"/>
    </font>
    <font>
      <b/>
      <sz val="10"/>
      <color theme="1"/>
      <name val="Calibri"/>
      <family val="2"/>
      <charset val="238"/>
      <scheme val="minor"/>
    </font>
    <font>
      <i/>
      <sz val="10"/>
      <name val="Calibri"/>
      <family val="2"/>
      <charset val="238"/>
      <scheme val="minor"/>
    </font>
    <font>
      <sz val="10"/>
      <color theme="1"/>
      <name val="Calibri"/>
      <family val="2"/>
      <charset val="238"/>
      <scheme val="minor"/>
    </font>
    <font>
      <b/>
      <sz val="12"/>
      <color theme="1"/>
      <name val="Calibri"/>
      <family val="2"/>
      <charset val="238"/>
      <scheme val="minor"/>
    </font>
    <font>
      <b/>
      <sz val="10"/>
      <name val="Calibri"/>
      <family val="2"/>
      <charset val="238"/>
      <scheme val="minor"/>
    </font>
    <font>
      <sz val="10"/>
      <name val="Calibri"/>
      <family val="2"/>
      <charset val="238"/>
      <scheme val="minor"/>
    </font>
    <font>
      <b/>
      <sz val="14"/>
      <name val="Calibri"/>
      <family val="2"/>
      <charset val="238"/>
      <scheme val="minor"/>
    </font>
    <font>
      <b/>
      <sz val="11"/>
      <name val="Calibri"/>
      <family val="2"/>
      <charset val="238"/>
      <scheme val="minor"/>
    </font>
    <font>
      <sz val="10"/>
      <color rgb="FF000000"/>
      <name val="Calibri"/>
      <family val="2"/>
      <charset val="238"/>
      <scheme val="minor"/>
    </font>
    <font>
      <b/>
      <u/>
      <sz val="10"/>
      <name val="Calibri"/>
      <family val="2"/>
      <charset val="238"/>
      <scheme val="minor"/>
    </font>
    <font>
      <u/>
      <sz val="10"/>
      <color theme="1"/>
      <name val="Calibri"/>
      <family val="2"/>
      <charset val="238"/>
      <scheme val="minor"/>
    </font>
    <font>
      <u/>
      <sz val="10"/>
      <color rgb="FF000000"/>
      <name val="Calibri"/>
      <family val="2"/>
      <charset val="238"/>
      <scheme val="minor"/>
    </font>
    <font>
      <u/>
      <sz val="10"/>
      <name val="Calibri"/>
      <family val="2"/>
      <charset val="238"/>
      <scheme val="minor"/>
    </font>
    <font>
      <sz val="9"/>
      <name val="Calibri"/>
      <family val="2"/>
      <charset val="238"/>
      <scheme val="minor"/>
    </font>
    <font>
      <sz val="9"/>
      <color theme="1"/>
      <name val="Calibri"/>
      <family val="2"/>
      <charset val="238"/>
      <scheme val="minor"/>
    </font>
    <font>
      <i/>
      <sz val="9"/>
      <color theme="1"/>
      <name val="Calibri"/>
      <family val="2"/>
      <charset val="238"/>
      <scheme val="minor"/>
    </font>
    <font>
      <i/>
      <sz val="8"/>
      <name val="Calibri"/>
      <family val="2"/>
      <charset val="238"/>
      <scheme val="minor"/>
    </font>
    <font>
      <i/>
      <sz val="8"/>
      <color theme="1"/>
      <name val="Calibri"/>
      <family val="2"/>
      <charset val="238"/>
      <scheme val="minor"/>
    </font>
    <font>
      <b/>
      <sz val="16"/>
      <name val="Calibri"/>
      <family val="2"/>
      <charset val="238"/>
      <scheme val="minor"/>
    </font>
    <font>
      <i/>
      <sz val="10"/>
      <color theme="1"/>
      <name val="Calibri"/>
      <family val="2"/>
      <charset val="238"/>
      <scheme val="minor"/>
    </font>
    <font>
      <sz val="10"/>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indexed="64"/>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226">
    <xf numFmtId="0" fontId="0" fillId="0" borderId="0" xfId="0"/>
    <xf numFmtId="0" fontId="1" fillId="0" borderId="0" xfId="0" applyFont="1" applyAlignment="1">
      <alignment horizontal="center" vertical="center" wrapText="1"/>
    </xf>
    <xf numFmtId="0" fontId="1" fillId="0" borderId="0" xfId="0" applyFont="1"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5" fillId="0" borderId="0" xfId="0" applyFont="1" applyAlignment="1">
      <alignment horizontal="center"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10" fontId="0" fillId="0" borderId="0" xfId="0" applyNumberFormat="1" applyAlignment="1">
      <alignment horizontal="center" vertical="center"/>
    </xf>
    <xf numFmtId="0" fontId="0" fillId="0" borderId="0" xfId="0" applyAlignment="1">
      <alignment horizontal="center" vertical="center"/>
    </xf>
    <xf numFmtId="4" fontId="0" fillId="0" borderId="0" xfId="0" applyNumberFormat="1" applyAlignment="1">
      <alignment horizontal="right" vertical="center"/>
    </xf>
    <xf numFmtId="0" fontId="0" fillId="0" borderId="0" xfId="0" applyAlignment="1">
      <alignment vertical="center"/>
    </xf>
    <xf numFmtId="0" fontId="3" fillId="0" borderId="0" xfId="0" applyFont="1" applyAlignment="1">
      <alignment vertical="center"/>
    </xf>
    <xf numFmtId="0" fontId="6" fillId="0" borderId="0" xfId="0" applyFont="1" applyAlignment="1">
      <alignment horizontal="center" vertical="top"/>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10" fillId="9" borderId="25" xfId="0" applyFont="1" applyFill="1" applyBorder="1" applyAlignment="1">
      <alignment horizontal="center" vertical="center" wrapText="1"/>
    </xf>
    <xf numFmtId="0" fontId="10" fillId="9" borderId="16" xfId="0" applyFont="1" applyFill="1" applyBorder="1" applyAlignment="1">
      <alignment horizontal="center" vertical="center" wrapText="1"/>
    </xf>
    <xf numFmtId="10" fontId="10" fillId="9" borderId="16" xfId="0" applyNumberFormat="1" applyFont="1" applyFill="1" applyBorder="1" applyAlignment="1">
      <alignment horizontal="center" vertical="center" wrapText="1"/>
    </xf>
    <xf numFmtId="4" fontId="10" fillId="9" borderId="16" xfId="0" applyNumberFormat="1" applyFont="1" applyFill="1" applyBorder="1" applyAlignment="1">
      <alignment horizontal="center" vertical="center" wrapText="1"/>
    </xf>
    <xf numFmtId="4" fontId="10" fillId="9" borderId="17" xfId="0" applyNumberFormat="1" applyFont="1" applyFill="1" applyBorder="1" applyAlignment="1">
      <alignment horizontal="center" vertical="center" wrapText="1"/>
    </xf>
    <xf numFmtId="0" fontId="12" fillId="0" borderId="0" xfId="0" applyFont="1" applyAlignment="1">
      <alignment vertical="center" wrapText="1"/>
    </xf>
    <xf numFmtId="10" fontId="12"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4" fontId="12" fillId="0" borderId="0" xfId="0" applyNumberFormat="1" applyFont="1" applyAlignment="1">
      <alignment horizontal="right" vertical="center"/>
    </xf>
    <xf numFmtId="0" fontId="13" fillId="0" borderId="0" xfId="0" applyFont="1" applyAlignment="1">
      <alignment vertical="center"/>
    </xf>
    <xf numFmtId="1" fontId="15" fillId="5" borderId="4" xfId="0" applyNumberFormat="1" applyFont="1" applyFill="1" applyBorder="1" applyAlignment="1" applyProtection="1">
      <alignment horizontal="right" vertical="center" wrapText="1"/>
      <protection locked="0"/>
    </xf>
    <xf numFmtId="0" fontId="15" fillId="0" borderId="0" xfId="0" applyFont="1" applyAlignment="1">
      <alignment horizontal="left" vertical="center" wrapText="1"/>
    </xf>
    <xf numFmtId="0" fontId="15" fillId="0" borderId="0" xfId="0" applyFont="1" applyAlignment="1">
      <alignment horizontal="center" vertical="center" wrapText="1"/>
    </xf>
    <xf numFmtId="4" fontId="15" fillId="5" borderId="9" xfId="0" applyNumberFormat="1" applyFont="1" applyFill="1" applyBorder="1" applyAlignment="1" applyProtection="1">
      <alignment horizontal="right" vertical="center" wrapText="1"/>
      <protection locked="0"/>
    </xf>
    <xf numFmtId="0" fontId="10" fillId="4" borderId="25" xfId="0" applyFont="1" applyFill="1" applyBorder="1" applyAlignment="1">
      <alignment horizontal="center" vertical="center" wrapText="1"/>
    </xf>
    <xf numFmtId="0" fontId="10" fillId="4" borderId="15" xfId="0" applyFont="1" applyFill="1" applyBorder="1" applyAlignment="1">
      <alignment vertical="center" wrapText="1"/>
    </xf>
    <xf numFmtId="10" fontId="10" fillId="4" borderId="16" xfId="0" applyNumberFormat="1" applyFont="1" applyFill="1" applyBorder="1" applyAlignment="1">
      <alignment horizontal="center" vertical="center"/>
    </xf>
    <xf numFmtId="0" fontId="10" fillId="4" borderId="16" xfId="0" applyFont="1" applyFill="1" applyBorder="1" applyAlignment="1">
      <alignment horizontal="center" vertical="center" wrapText="1"/>
    </xf>
    <xf numFmtId="3" fontId="10" fillId="4" borderId="16" xfId="0" applyNumberFormat="1" applyFont="1" applyFill="1" applyBorder="1" applyAlignment="1">
      <alignment horizontal="right" vertical="center"/>
    </xf>
    <xf numFmtId="3" fontId="10" fillId="4" borderId="16" xfId="0" applyNumberFormat="1" applyFont="1" applyFill="1" applyBorder="1" applyAlignment="1">
      <alignment horizontal="center" vertical="center"/>
    </xf>
    <xf numFmtId="4" fontId="10" fillId="4" borderId="16" xfId="0" applyNumberFormat="1" applyFont="1" applyFill="1" applyBorder="1" applyAlignment="1">
      <alignment horizontal="right" vertical="center"/>
    </xf>
    <xf numFmtId="3" fontId="10" fillId="7" borderId="16" xfId="0" applyNumberFormat="1" applyFont="1" applyFill="1" applyBorder="1" applyAlignment="1">
      <alignment horizontal="right" vertical="center"/>
    </xf>
    <xf numFmtId="4" fontId="10" fillId="7" borderId="16" xfId="0" applyNumberFormat="1" applyFont="1" applyFill="1" applyBorder="1" applyAlignment="1">
      <alignment horizontal="right" vertical="center"/>
    </xf>
    <xf numFmtId="4" fontId="10" fillId="7" borderId="17" xfId="0" applyNumberFormat="1" applyFont="1" applyFill="1" applyBorder="1" applyAlignment="1">
      <alignment horizontal="right" vertical="center"/>
    </xf>
    <xf numFmtId="0" fontId="12" fillId="4" borderId="2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5" borderId="12" xfId="0" applyFont="1" applyFill="1" applyBorder="1" applyAlignment="1" applyProtection="1">
      <alignment vertical="center" wrapText="1"/>
      <protection locked="0"/>
    </xf>
    <xf numFmtId="10" fontId="12"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wrapText="1"/>
      <protection locked="0"/>
    </xf>
    <xf numFmtId="3" fontId="12" fillId="5" borderId="1" xfId="0" applyNumberFormat="1" applyFont="1" applyFill="1" applyBorder="1" applyAlignment="1" applyProtection="1">
      <alignment horizontal="right" vertical="center"/>
      <protection locked="0"/>
    </xf>
    <xf numFmtId="3" fontId="12" fillId="5" borderId="1" xfId="0" applyNumberFormat="1" applyFont="1" applyFill="1" applyBorder="1" applyAlignment="1" applyProtection="1">
      <alignment horizontal="center" vertical="center"/>
      <protection locked="0"/>
    </xf>
    <xf numFmtId="4" fontId="12" fillId="5" borderId="1" xfId="0" applyNumberFormat="1" applyFont="1" applyFill="1" applyBorder="1" applyAlignment="1" applyProtection="1">
      <alignment horizontal="right" vertical="center"/>
      <protection locked="0"/>
    </xf>
    <xf numFmtId="10" fontId="12" fillId="4" borderId="1" xfId="0" applyNumberFormat="1" applyFont="1" applyFill="1" applyBorder="1" applyAlignment="1">
      <alignment horizontal="center" vertical="center"/>
    </xf>
    <xf numFmtId="3" fontId="12" fillId="4" borderId="1" xfId="0" applyNumberFormat="1" applyFont="1" applyFill="1" applyBorder="1" applyAlignment="1">
      <alignment horizontal="right" vertical="center"/>
    </xf>
    <xf numFmtId="4" fontId="12" fillId="4" borderId="1" xfId="0" applyNumberFormat="1" applyFont="1" applyFill="1" applyBorder="1" applyAlignment="1">
      <alignment horizontal="right" vertical="center"/>
    </xf>
    <xf numFmtId="4" fontId="12" fillId="4" borderId="6" xfId="0" applyNumberFormat="1" applyFont="1" applyFill="1" applyBorder="1" applyAlignment="1">
      <alignment horizontal="right" vertical="center"/>
    </xf>
    <xf numFmtId="0" fontId="12" fillId="4" borderId="7" xfId="0" applyFont="1" applyFill="1" applyBorder="1" applyAlignment="1">
      <alignment horizontal="center" vertical="center" wrapText="1"/>
    </xf>
    <xf numFmtId="0" fontId="12" fillId="5" borderId="20" xfId="0" applyFont="1" applyFill="1" applyBorder="1" applyAlignment="1" applyProtection="1">
      <alignment vertical="center" wrapText="1"/>
      <protection locked="0"/>
    </xf>
    <xf numFmtId="10" fontId="12" fillId="5" borderId="8" xfId="0"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protection locked="0"/>
    </xf>
    <xf numFmtId="3" fontId="12" fillId="5" borderId="8" xfId="0" applyNumberFormat="1" applyFont="1" applyFill="1" applyBorder="1" applyAlignment="1" applyProtection="1">
      <alignment horizontal="right" vertical="center"/>
      <protection locked="0"/>
    </xf>
    <xf numFmtId="3" fontId="12" fillId="5" borderId="8" xfId="0" applyNumberFormat="1" applyFont="1" applyFill="1" applyBorder="1" applyAlignment="1" applyProtection="1">
      <alignment horizontal="center" vertical="center"/>
      <protection locked="0"/>
    </xf>
    <xf numFmtId="4" fontId="12" fillId="5" borderId="8" xfId="0" applyNumberFormat="1" applyFont="1" applyFill="1" applyBorder="1" applyAlignment="1" applyProtection="1">
      <alignment horizontal="right" vertical="center"/>
      <protection locked="0"/>
    </xf>
    <xf numFmtId="10" fontId="12" fillId="4" borderId="8" xfId="0" applyNumberFormat="1" applyFont="1" applyFill="1" applyBorder="1" applyAlignment="1">
      <alignment horizontal="center" vertical="center"/>
    </xf>
    <xf numFmtId="3" fontId="12" fillId="4" borderId="8" xfId="0" applyNumberFormat="1" applyFont="1" applyFill="1" applyBorder="1" applyAlignment="1">
      <alignment horizontal="right" vertical="center"/>
    </xf>
    <xf numFmtId="4" fontId="12" fillId="4" borderId="8" xfId="0" applyNumberFormat="1" applyFont="1" applyFill="1" applyBorder="1" applyAlignment="1">
      <alignment horizontal="right" vertical="center"/>
    </xf>
    <xf numFmtId="4" fontId="12" fillId="4" borderId="9" xfId="0" applyNumberFormat="1" applyFont="1" applyFill="1" applyBorder="1" applyAlignment="1">
      <alignment horizontal="right" vertical="center"/>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9" fontId="15" fillId="0" borderId="1" xfId="0" applyNumberFormat="1" applyFont="1" applyBorder="1" applyAlignment="1">
      <alignment horizontal="center" vertical="top" wrapText="1"/>
    </xf>
    <xf numFmtId="0" fontId="18" fillId="0" borderId="0" xfId="0" applyFont="1" applyAlignment="1">
      <alignment wrapText="1"/>
    </xf>
    <xf numFmtId="0" fontId="15" fillId="0" borderId="1" xfId="0" quotePrefix="1" applyFont="1"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15" fillId="0" borderId="1" xfId="0" quotePrefix="1" applyFont="1" applyBorder="1" applyAlignment="1">
      <alignment horizontal="left" vertical="top" wrapText="1"/>
    </xf>
    <xf numFmtId="0" fontId="18" fillId="0" borderId="0" xfId="0" applyFont="1" applyAlignment="1">
      <alignment vertical="top" wrapText="1"/>
    </xf>
    <xf numFmtId="9" fontId="15" fillId="0" borderId="1" xfId="1" applyFont="1" applyFill="1" applyBorder="1" applyAlignment="1">
      <alignment horizontal="center" vertical="top" wrapText="1"/>
    </xf>
    <xf numFmtId="0" fontId="15" fillId="0" borderId="1" xfId="0" applyFont="1" applyBorder="1" applyAlignment="1">
      <alignment vertical="top" wrapText="1"/>
    </xf>
    <xf numFmtId="0" fontId="17"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0" borderId="0" xfId="0" applyFont="1" applyAlignment="1">
      <alignment vertical="center"/>
    </xf>
    <xf numFmtId="0" fontId="12" fillId="2" borderId="0" xfId="0" applyFont="1" applyFill="1" applyAlignment="1">
      <alignment vertical="center"/>
    </xf>
    <xf numFmtId="0" fontId="12" fillId="0" borderId="0" xfId="0" applyFont="1" applyAlignment="1">
      <alignment vertical="center"/>
    </xf>
    <xf numFmtId="0" fontId="10" fillId="5" borderId="24" xfId="0" applyFont="1" applyFill="1" applyBorder="1" applyAlignment="1" applyProtection="1">
      <alignment horizontal="center" vertical="center"/>
      <protection locked="0"/>
    </xf>
    <xf numFmtId="0" fontId="10" fillId="2" borderId="0" xfId="0" applyFont="1" applyFill="1" applyAlignment="1">
      <alignment vertical="center"/>
    </xf>
    <xf numFmtId="0" fontId="10" fillId="2" borderId="0" xfId="0" applyFont="1" applyFill="1" applyAlignment="1">
      <alignment horizontal="center"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vertical="center" wrapText="1"/>
    </xf>
    <xf numFmtId="0" fontId="15" fillId="2" borderId="0" xfId="0" applyFont="1" applyFill="1" applyAlignment="1">
      <alignment vertical="center"/>
    </xf>
    <xf numFmtId="0" fontId="9" fillId="0" borderId="0" xfId="0" applyFont="1" applyAlignment="1">
      <alignment vertical="center"/>
    </xf>
    <xf numFmtId="1" fontId="12" fillId="5" borderId="4" xfId="0" applyNumberFormat="1" applyFont="1" applyFill="1" applyBorder="1" applyAlignment="1" applyProtection="1">
      <alignment vertical="center"/>
      <protection locked="0"/>
    </xf>
    <xf numFmtId="10" fontId="12" fillId="5" borderId="6" xfId="0" applyNumberFormat="1" applyFont="1" applyFill="1" applyBorder="1" applyAlignment="1" applyProtection="1">
      <alignment vertical="center" wrapText="1"/>
      <protection locked="0"/>
    </xf>
    <xf numFmtId="4" fontId="12" fillId="5" borderId="6" xfId="0" applyNumberFormat="1" applyFont="1" applyFill="1" applyBorder="1" applyAlignment="1" applyProtection="1">
      <alignment vertical="center" wrapText="1"/>
      <protection locked="0"/>
    </xf>
    <xf numFmtId="0" fontId="15" fillId="2" borderId="0" xfId="0" applyFont="1" applyFill="1" applyAlignment="1">
      <alignment horizontal="center" vertical="center"/>
    </xf>
    <xf numFmtId="0" fontId="26" fillId="2" borderId="0" xfId="0" applyFont="1" applyFill="1" applyAlignment="1">
      <alignment horizontal="left" vertical="center" wrapText="1" shrinkToFit="1"/>
    </xf>
    <xf numFmtId="0" fontId="15" fillId="0" borderId="0" xfId="0" applyFont="1" applyAlignment="1">
      <alignment vertical="center"/>
    </xf>
    <xf numFmtId="0" fontId="27" fillId="2" borderId="0" xfId="0" applyFont="1" applyFill="1" applyAlignment="1">
      <alignment horizontal="left" vertical="center" wrapText="1" shrinkToFi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3" fontId="12" fillId="5" borderId="6" xfId="0" applyNumberFormat="1" applyFont="1" applyFill="1" applyBorder="1" applyAlignment="1" applyProtection="1">
      <alignment vertical="center"/>
      <protection locked="0"/>
    </xf>
    <xf numFmtId="3" fontId="15" fillId="5" borderId="6" xfId="0" applyNumberFormat="1" applyFont="1" applyFill="1" applyBorder="1" applyAlignment="1" applyProtection="1">
      <alignment vertical="center"/>
      <protection locked="0"/>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5"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6" xfId="0" applyFont="1"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justify" vertical="center" wrapText="1"/>
    </xf>
    <xf numFmtId="0" fontId="0" fillId="0" borderId="1" xfId="0" applyBorder="1" applyAlignment="1">
      <alignment horizontal="justify" vertical="center" wrapText="1"/>
    </xf>
    <xf numFmtId="0" fontId="0" fillId="0" borderId="6" xfId="0" applyBorder="1" applyAlignment="1">
      <alignment horizontal="justify" vertical="center" wrapText="1"/>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4" xfId="0" applyFont="1" applyFill="1" applyBorder="1" applyAlignment="1">
      <alignment horizontal="left" vertical="center"/>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5" fillId="0" borderId="0" xfId="0" applyFont="1" applyAlignment="1">
      <alignment horizontal="left" vertical="center"/>
    </xf>
    <xf numFmtId="0" fontId="4" fillId="0" borderId="0" xfId="0" applyFont="1" applyAlignment="1">
      <alignment horizontal="lef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2" fillId="3" borderId="29"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5" borderId="10"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49" fontId="12" fillId="5" borderId="8" xfId="0"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14" fontId="12" fillId="5" borderId="10" xfId="0" applyNumberFormat="1" applyFont="1" applyFill="1" applyBorder="1" applyAlignment="1" applyProtection="1">
      <alignment horizontal="center" vertical="center" wrapText="1"/>
      <protection locked="0"/>
    </xf>
    <xf numFmtId="0" fontId="13" fillId="9" borderId="2" xfId="0" applyFont="1" applyFill="1" applyBorder="1" applyAlignment="1">
      <alignment horizontal="left" vertical="center"/>
    </xf>
    <xf numFmtId="0" fontId="13" fillId="9" borderId="3" xfId="0" applyFont="1" applyFill="1" applyBorder="1" applyAlignment="1">
      <alignment horizontal="left" vertical="center"/>
    </xf>
    <xf numFmtId="0" fontId="13" fillId="9" borderId="4" xfId="0" applyFont="1" applyFill="1" applyBorder="1" applyAlignment="1">
      <alignment horizontal="left" vertical="center"/>
    </xf>
    <xf numFmtId="0" fontId="12" fillId="5" borderId="10"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7" fillId="8" borderId="28"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27" xfId="0" applyFont="1" applyFill="1" applyBorder="1" applyAlignment="1">
      <alignment horizontal="center" vertical="center"/>
    </xf>
    <xf numFmtId="0" fontId="9" fillId="9" borderId="13" xfId="0" applyFont="1" applyFill="1" applyBorder="1" applyAlignment="1">
      <alignment horizontal="left" vertical="center"/>
    </xf>
    <xf numFmtId="0" fontId="9" fillId="9" borderId="14" xfId="0" applyFont="1" applyFill="1" applyBorder="1" applyAlignment="1">
      <alignment horizontal="left" vertical="center"/>
    </xf>
    <xf numFmtId="0" fontId="9" fillId="9" borderId="15" xfId="0" applyFont="1" applyFill="1" applyBorder="1" applyAlignment="1">
      <alignment horizontal="left" vertical="center"/>
    </xf>
    <xf numFmtId="0" fontId="10" fillId="9" borderId="13" xfId="0" applyFont="1" applyFill="1" applyBorder="1" applyAlignment="1">
      <alignment horizontal="left" vertical="center"/>
    </xf>
    <xf numFmtId="0" fontId="10" fillId="9" borderId="14" xfId="0" applyFont="1" applyFill="1" applyBorder="1" applyAlignment="1">
      <alignment horizontal="left" vertical="center"/>
    </xf>
    <xf numFmtId="0" fontId="10" fillId="9" borderId="15" xfId="0" applyFont="1" applyFill="1" applyBorder="1" applyAlignment="1">
      <alignment horizontal="left" vertical="center"/>
    </xf>
    <xf numFmtId="0" fontId="14" fillId="6" borderId="28" xfId="0" applyFont="1" applyFill="1" applyBorder="1" applyAlignment="1">
      <alignment horizontal="center" vertical="center"/>
    </xf>
    <xf numFmtId="0" fontId="14" fillId="6" borderId="27"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1" xfId="0" applyFont="1" applyFill="1" applyBorder="1" applyAlignment="1">
      <alignment horizontal="left" vertical="center"/>
    </xf>
    <xf numFmtId="0" fontId="10" fillId="3" borderId="1" xfId="0" applyFont="1" applyFill="1" applyBorder="1" applyAlignment="1">
      <alignment horizontal="center" vertical="center"/>
    </xf>
    <xf numFmtId="4" fontId="12" fillId="5" borderId="7" xfId="0" applyNumberFormat="1" applyFont="1" applyFill="1" applyBorder="1" applyAlignment="1" applyProtection="1">
      <alignment horizontal="right" vertical="center" wrapText="1"/>
      <protection locked="0"/>
    </xf>
    <xf numFmtId="4" fontId="12" fillId="5" borderId="8" xfId="0" applyNumberFormat="1" applyFont="1" applyFill="1" applyBorder="1" applyAlignment="1" applyProtection="1">
      <alignment horizontal="right" vertical="center" wrapText="1"/>
      <protection locked="0"/>
    </xf>
    <xf numFmtId="4" fontId="10" fillId="4" borderId="8" xfId="0" applyNumberFormat="1" applyFont="1" applyFill="1" applyBorder="1" applyAlignment="1">
      <alignment horizontal="right" vertical="center"/>
    </xf>
    <xf numFmtId="4" fontId="10" fillId="4" borderId="9" xfId="0" applyNumberFormat="1" applyFont="1" applyFill="1" applyBorder="1" applyAlignment="1">
      <alignment horizontal="right" vertical="center"/>
    </xf>
    <xf numFmtId="0" fontId="28" fillId="2" borderId="0" xfId="0" applyFont="1" applyFill="1" applyAlignment="1">
      <alignment horizontal="center" vertical="center" wrapText="1"/>
    </xf>
    <xf numFmtId="0" fontId="28" fillId="2" borderId="30" xfId="0" applyFont="1" applyFill="1" applyBorder="1" applyAlignment="1">
      <alignment horizontal="center" vertical="center" wrapText="1"/>
    </xf>
    <xf numFmtId="0" fontId="13" fillId="9" borderId="25"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17" xfId="0" applyFont="1" applyFill="1" applyBorder="1" applyAlignment="1">
      <alignment horizontal="center"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justify" vertical="top" wrapText="1"/>
    </xf>
    <xf numFmtId="0" fontId="10" fillId="2" borderId="0" xfId="0" applyFont="1" applyFill="1" applyAlignment="1">
      <alignment horizontal="left" vertical="center"/>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10" fillId="3" borderId="6" xfId="0" applyFont="1" applyFill="1" applyBorder="1" applyAlignment="1">
      <alignment horizontal="center" vertical="center"/>
    </xf>
    <xf numFmtId="4" fontId="10" fillId="4" borderId="18" xfId="0" applyNumberFormat="1" applyFont="1" applyFill="1" applyBorder="1" applyAlignment="1">
      <alignment horizontal="right" vertical="center"/>
    </xf>
    <xf numFmtId="4" fontId="10" fillId="4" borderId="19" xfId="0" applyNumberFormat="1" applyFont="1" applyFill="1" applyBorder="1" applyAlignment="1">
      <alignment horizontal="right" vertical="center"/>
    </xf>
    <xf numFmtId="4" fontId="10" fillId="4" borderId="22" xfId="0" applyNumberFormat="1" applyFont="1" applyFill="1" applyBorder="1" applyAlignment="1">
      <alignment horizontal="right" vertical="center"/>
    </xf>
    <xf numFmtId="0" fontId="10" fillId="6" borderId="13" xfId="0" applyFont="1" applyFill="1" applyBorder="1" applyAlignment="1">
      <alignment horizontal="center" vertical="center"/>
    </xf>
    <xf numFmtId="0" fontId="10" fillId="6" borderId="27" xfId="0" applyFont="1" applyFill="1" applyBorder="1" applyAlignment="1">
      <alignment horizontal="center" vertical="center"/>
    </xf>
    <xf numFmtId="4" fontId="10" fillId="4" borderId="20" xfId="0" applyNumberFormat="1" applyFont="1" applyFill="1" applyBorder="1" applyAlignment="1">
      <alignment horizontal="right" vertical="center"/>
    </xf>
    <xf numFmtId="0" fontId="12" fillId="0" borderId="0" xfId="0" applyFont="1" applyAlignment="1">
      <alignment vertical="center" wrapText="1"/>
    </xf>
    <xf numFmtId="0" fontId="0" fillId="0" borderId="0" xfId="0"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wrapText="1" shrinkToFit="1"/>
    </xf>
    <xf numFmtId="0" fontId="10" fillId="0" borderId="0" xfId="0" applyFont="1" applyAlignment="1">
      <alignment horizontal="center" vertical="center" wrapText="1" shrinkToFit="1"/>
    </xf>
    <xf numFmtId="0" fontId="12" fillId="5" borderId="1" xfId="0" applyFont="1" applyFill="1" applyBorder="1" applyAlignment="1" applyProtection="1">
      <alignment horizontal="center" vertical="center" wrapText="1"/>
      <protection locked="0"/>
    </xf>
    <xf numFmtId="0" fontId="12" fillId="5" borderId="12" xfId="0" applyFont="1" applyFill="1" applyBorder="1" applyAlignment="1" applyProtection="1">
      <alignment horizontal="left" vertical="center" wrapText="1"/>
      <protection locked="0"/>
    </xf>
    <xf numFmtId="14" fontId="12" fillId="5" borderId="10" xfId="0" applyNumberFormat="1" applyFont="1" applyFill="1" applyBorder="1" applyAlignment="1" applyProtection="1">
      <alignment horizontal="left" vertical="center" wrapText="1"/>
      <protection locked="0"/>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14" fillId="9" borderId="7" xfId="0" applyFont="1" applyFill="1" applyBorder="1" applyAlignment="1">
      <alignment horizontal="left" vertical="center" wrapText="1"/>
    </xf>
    <xf numFmtId="0" fontId="14" fillId="9" borderId="8" xfId="0" applyFont="1" applyFill="1" applyBorder="1" applyAlignment="1">
      <alignment horizontal="left" vertical="center" wrapText="1"/>
    </xf>
    <xf numFmtId="0" fontId="11" fillId="0" borderId="0" xfId="0" applyFont="1" applyAlignment="1">
      <alignment horizontal="left" vertical="center" wrapText="1"/>
    </xf>
    <xf numFmtId="0" fontId="15" fillId="0" borderId="1" xfId="0" applyFont="1" applyBorder="1" applyAlignment="1">
      <alignment horizontal="left" vertical="top" wrapText="1"/>
    </xf>
    <xf numFmtId="0" fontId="17" fillId="3" borderId="1"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9" fontId="15" fillId="0" borderId="1" xfId="0" applyNumberFormat="1" applyFont="1" applyBorder="1" applyAlignment="1">
      <alignment horizontal="center" vertical="top" wrapText="1"/>
    </xf>
    <xf numFmtId="0" fontId="18" fillId="0" borderId="34" xfId="0" applyFont="1" applyBorder="1" applyAlignment="1">
      <alignment vertical="top" wrapText="1"/>
    </xf>
    <xf numFmtId="0" fontId="12" fillId="0" borderId="1" xfId="0" applyFont="1" applyBorder="1" applyAlignment="1">
      <alignment vertical="top" wrapText="1"/>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showGridLines="0" topLeftCell="A17" zoomScaleNormal="100" workbookViewId="0">
      <selection activeCell="H17" sqref="H17"/>
    </sheetView>
  </sheetViews>
  <sheetFormatPr defaultColWidth="9.140625" defaultRowHeight="12.75" x14ac:dyDescent="0.2"/>
  <cols>
    <col min="1" max="1" width="13.7109375" style="3" customWidth="1"/>
    <col min="2" max="5" width="20.7109375" style="3" customWidth="1"/>
    <col min="6" max="16384" width="9.140625" style="3"/>
  </cols>
  <sheetData>
    <row r="1" spans="1:5" ht="24.95" customHeight="1" thickBot="1" x14ac:dyDescent="0.25">
      <c r="A1" s="109" t="s">
        <v>137</v>
      </c>
      <c r="B1" s="110"/>
      <c r="C1" s="110"/>
      <c r="D1" s="110"/>
      <c r="E1" s="111"/>
    </row>
    <row r="2" spans="1:5" ht="6.95" customHeight="1" thickBot="1" x14ac:dyDescent="0.25"/>
    <row r="3" spans="1:5" ht="20.100000000000001" customHeight="1" x14ac:dyDescent="0.2">
      <c r="A3" s="127" t="s">
        <v>90</v>
      </c>
      <c r="B3" s="128"/>
      <c r="C3" s="128"/>
      <c r="D3" s="128"/>
      <c r="E3" s="129"/>
    </row>
    <row r="4" spans="1:5" ht="18" customHeight="1" thickBot="1" x14ac:dyDescent="0.25">
      <c r="A4" s="121" t="s">
        <v>133</v>
      </c>
      <c r="B4" s="122"/>
      <c r="C4" s="122"/>
      <c r="D4" s="122"/>
      <c r="E4" s="123"/>
    </row>
    <row r="5" spans="1:5" ht="6.95" customHeight="1" thickBot="1" x14ac:dyDescent="0.25"/>
    <row r="6" spans="1:5" ht="20.100000000000001" customHeight="1" x14ac:dyDescent="0.2">
      <c r="A6" s="127" t="s">
        <v>91</v>
      </c>
      <c r="B6" s="128"/>
      <c r="C6" s="128"/>
      <c r="D6" s="128"/>
      <c r="E6" s="129"/>
    </row>
    <row r="7" spans="1:5" ht="18" customHeight="1" x14ac:dyDescent="0.2">
      <c r="A7" s="124" t="s">
        <v>134</v>
      </c>
      <c r="B7" s="125"/>
      <c r="C7" s="125"/>
      <c r="D7" s="125"/>
      <c r="E7" s="126"/>
    </row>
    <row r="8" spans="1:5" ht="41.1" customHeight="1" x14ac:dyDescent="0.2">
      <c r="A8" s="124" t="s">
        <v>135</v>
      </c>
      <c r="B8" s="125"/>
      <c r="C8" s="125"/>
      <c r="D8" s="125"/>
      <c r="E8" s="126"/>
    </row>
    <row r="9" spans="1:5" ht="53.1" customHeight="1" thickBot="1" x14ac:dyDescent="0.25">
      <c r="A9" s="118" t="s">
        <v>138</v>
      </c>
      <c r="B9" s="119"/>
      <c r="C9" s="119"/>
      <c r="D9" s="119"/>
      <c r="E9" s="120"/>
    </row>
    <row r="10" spans="1:5" ht="6.95" customHeight="1" thickBot="1" x14ac:dyDescent="0.25"/>
    <row r="11" spans="1:5" ht="20.100000000000001" customHeight="1" x14ac:dyDescent="0.2">
      <c r="A11" s="130" t="s">
        <v>92</v>
      </c>
      <c r="B11" s="131"/>
      <c r="C11" s="131"/>
      <c r="D11" s="131"/>
      <c r="E11" s="132"/>
    </row>
    <row r="12" spans="1:5" ht="30" customHeight="1" x14ac:dyDescent="0.2">
      <c r="A12" s="112" t="s">
        <v>152</v>
      </c>
      <c r="B12" s="113"/>
      <c r="C12" s="113"/>
      <c r="D12" s="113"/>
      <c r="E12" s="114"/>
    </row>
    <row r="13" spans="1:5" ht="66" customHeight="1" x14ac:dyDescent="0.2">
      <c r="A13" s="112" t="s">
        <v>187</v>
      </c>
      <c r="B13" s="113"/>
      <c r="C13" s="113"/>
      <c r="D13" s="113"/>
      <c r="E13" s="114"/>
    </row>
    <row r="14" spans="1:5" ht="117.95" customHeight="1" x14ac:dyDescent="0.2">
      <c r="A14" s="112" t="s">
        <v>188</v>
      </c>
      <c r="B14" s="113"/>
      <c r="C14" s="113"/>
      <c r="D14" s="113"/>
      <c r="E14" s="114"/>
    </row>
    <row r="15" spans="1:5" ht="85.5" customHeight="1" x14ac:dyDescent="0.2">
      <c r="A15" s="112" t="s">
        <v>193</v>
      </c>
      <c r="B15" s="113"/>
      <c r="C15" s="113"/>
      <c r="D15" s="113"/>
      <c r="E15" s="114"/>
    </row>
    <row r="16" spans="1:5" ht="78" customHeight="1" x14ac:dyDescent="0.2">
      <c r="A16" s="115" t="s">
        <v>194</v>
      </c>
      <c r="B16" s="116"/>
      <c r="C16" s="116"/>
      <c r="D16" s="116"/>
      <c r="E16" s="117"/>
    </row>
    <row r="17" spans="1:5" ht="84" customHeight="1" x14ac:dyDescent="0.2">
      <c r="A17" s="112" t="s">
        <v>195</v>
      </c>
      <c r="B17" s="113"/>
      <c r="C17" s="113"/>
      <c r="D17" s="113"/>
      <c r="E17" s="114"/>
    </row>
    <row r="18" spans="1:5" ht="30" customHeight="1" x14ac:dyDescent="0.2">
      <c r="A18" s="115" t="s">
        <v>189</v>
      </c>
      <c r="B18" s="116"/>
      <c r="C18" s="116"/>
      <c r="D18" s="116"/>
      <c r="E18" s="117"/>
    </row>
    <row r="19" spans="1:5" ht="53.1" customHeight="1" x14ac:dyDescent="0.2">
      <c r="A19" s="115" t="s">
        <v>190</v>
      </c>
      <c r="B19" s="116"/>
      <c r="C19" s="116"/>
      <c r="D19" s="116"/>
      <c r="E19" s="117"/>
    </row>
    <row r="20" spans="1:5" ht="66" customHeight="1" thickBot="1" x14ac:dyDescent="0.25">
      <c r="A20" s="133" t="s">
        <v>191</v>
      </c>
      <c r="B20" s="134"/>
      <c r="C20" s="134"/>
      <c r="D20" s="134"/>
      <c r="E20" s="135"/>
    </row>
    <row r="21" spans="1:5" ht="9.9499999999999993" customHeight="1" x14ac:dyDescent="0.2"/>
    <row r="22" spans="1:5" ht="20.100000000000001" customHeight="1" thickBot="1" x14ac:dyDescent="0.25">
      <c r="A22" s="136" t="s">
        <v>21</v>
      </c>
      <c r="B22" s="136"/>
      <c r="C22" s="136"/>
      <c r="D22" s="136"/>
      <c r="E22" s="136"/>
    </row>
    <row r="23" spans="1:5" s="1" customFormat="1" ht="30" customHeight="1" x14ac:dyDescent="0.2">
      <c r="A23" s="140" t="s">
        <v>4</v>
      </c>
      <c r="B23" s="141"/>
      <c r="C23" s="104" t="s">
        <v>82</v>
      </c>
      <c r="D23" s="104" t="s">
        <v>75</v>
      </c>
      <c r="E23" s="105" t="s">
        <v>76</v>
      </c>
    </row>
    <row r="24" spans="1:5" ht="17.100000000000001" customHeight="1" x14ac:dyDescent="0.2">
      <c r="A24" s="138" t="s">
        <v>89</v>
      </c>
      <c r="B24" s="139"/>
      <c r="C24" s="4" t="s">
        <v>88</v>
      </c>
      <c r="D24" s="4" t="s">
        <v>87</v>
      </c>
      <c r="E24" s="18" t="s">
        <v>77</v>
      </c>
    </row>
    <row r="25" spans="1:5" ht="17.100000000000001" customHeight="1" x14ac:dyDescent="0.2">
      <c r="A25" s="138" t="s">
        <v>5</v>
      </c>
      <c r="B25" s="139"/>
      <c r="C25" s="4" t="s">
        <v>78</v>
      </c>
      <c r="D25" s="4" t="s">
        <v>83</v>
      </c>
      <c r="E25" s="18" t="s">
        <v>84</v>
      </c>
    </row>
    <row r="26" spans="1:5" ht="17.100000000000001" customHeight="1" x14ac:dyDescent="0.2">
      <c r="A26" s="138" t="s">
        <v>6</v>
      </c>
      <c r="B26" s="139"/>
      <c r="C26" s="4" t="s">
        <v>79</v>
      </c>
      <c r="D26" s="4" t="s">
        <v>85</v>
      </c>
      <c r="E26" s="18" t="s">
        <v>85</v>
      </c>
    </row>
    <row r="27" spans="1:5" ht="17.100000000000001" customHeight="1" thickBot="1" x14ac:dyDescent="0.25">
      <c r="A27" s="121" t="s">
        <v>80</v>
      </c>
      <c r="B27" s="122"/>
      <c r="C27" s="19" t="s">
        <v>81</v>
      </c>
      <c r="D27" s="19" t="s">
        <v>86</v>
      </c>
      <c r="E27" s="20" t="s">
        <v>86</v>
      </c>
    </row>
    <row r="29" spans="1:5" ht="20.100000000000001" customHeight="1" thickBot="1" x14ac:dyDescent="0.25">
      <c r="A29" s="136" t="s">
        <v>136</v>
      </c>
      <c r="B29" s="136"/>
      <c r="C29" s="136"/>
      <c r="D29" s="136"/>
      <c r="E29" s="136"/>
    </row>
    <row r="30" spans="1:5" ht="20.100000000000001" customHeight="1" x14ac:dyDescent="0.2">
      <c r="A30" s="106" t="s">
        <v>67</v>
      </c>
      <c r="B30" s="104" t="s">
        <v>68</v>
      </c>
      <c r="C30" s="104" t="s">
        <v>69</v>
      </c>
      <c r="D30" s="104" t="s">
        <v>70</v>
      </c>
      <c r="E30" s="105" t="s">
        <v>71</v>
      </c>
    </row>
    <row r="31" spans="1:5" ht="17.100000000000001" customHeight="1" x14ac:dyDescent="0.2">
      <c r="A31" s="21">
        <v>1</v>
      </c>
      <c r="B31" s="4" t="s">
        <v>72</v>
      </c>
      <c r="C31" s="4" t="s">
        <v>73</v>
      </c>
      <c r="D31" s="4" t="s">
        <v>73</v>
      </c>
      <c r="E31" s="22" t="s">
        <v>73</v>
      </c>
    </row>
    <row r="32" spans="1:5" ht="17.100000000000001" customHeight="1" x14ac:dyDescent="0.2">
      <c r="A32" s="21">
        <v>2</v>
      </c>
      <c r="B32" s="4" t="s">
        <v>72</v>
      </c>
      <c r="C32" s="4" t="s">
        <v>72</v>
      </c>
      <c r="D32" s="4" t="s">
        <v>73</v>
      </c>
      <c r="E32" s="22" t="s">
        <v>72</v>
      </c>
    </row>
    <row r="33" spans="1:5" ht="17.100000000000001" customHeight="1" x14ac:dyDescent="0.2">
      <c r="A33" s="21">
        <v>3</v>
      </c>
      <c r="B33" s="4" t="s">
        <v>72</v>
      </c>
      <c r="C33" s="4" t="s">
        <v>72</v>
      </c>
      <c r="D33" s="4" t="s">
        <v>72</v>
      </c>
      <c r="E33" s="22" t="s">
        <v>72</v>
      </c>
    </row>
    <row r="34" spans="1:5" ht="17.100000000000001" customHeight="1" x14ac:dyDescent="0.2">
      <c r="A34" s="21">
        <v>4</v>
      </c>
      <c r="B34" s="4" t="s">
        <v>72</v>
      </c>
      <c r="C34" s="4" t="s">
        <v>73</v>
      </c>
      <c r="D34" s="4" t="s">
        <v>72</v>
      </c>
      <c r="E34" s="22" t="s">
        <v>72</v>
      </c>
    </row>
    <row r="35" spans="1:5" ht="17.100000000000001" customHeight="1" x14ac:dyDescent="0.2">
      <c r="A35" s="21">
        <v>5</v>
      </c>
      <c r="B35" s="4" t="s">
        <v>73</v>
      </c>
      <c r="C35" s="4" t="s">
        <v>72</v>
      </c>
      <c r="D35" s="4" t="s">
        <v>72</v>
      </c>
      <c r="E35" s="22" t="s">
        <v>72</v>
      </c>
    </row>
    <row r="36" spans="1:5" ht="17.100000000000001" customHeight="1" x14ac:dyDescent="0.2">
      <c r="A36" s="21">
        <v>6</v>
      </c>
      <c r="B36" s="4" t="s">
        <v>73</v>
      </c>
      <c r="C36" s="4" t="s">
        <v>73</v>
      </c>
      <c r="D36" s="4" t="s">
        <v>72</v>
      </c>
      <c r="E36" s="22" t="s">
        <v>73</v>
      </c>
    </row>
    <row r="37" spans="1:5" ht="17.100000000000001" customHeight="1" x14ac:dyDescent="0.2">
      <c r="A37" s="21">
        <v>7</v>
      </c>
      <c r="B37" s="4" t="s">
        <v>73</v>
      </c>
      <c r="C37" s="4" t="s">
        <v>72</v>
      </c>
      <c r="D37" s="4" t="s">
        <v>73</v>
      </c>
      <c r="E37" s="22" t="s">
        <v>73</v>
      </c>
    </row>
    <row r="38" spans="1:5" ht="17.100000000000001" customHeight="1" thickBot="1" x14ac:dyDescent="0.25">
      <c r="A38" s="23">
        <v>8</v>
      </c>
      <c r="B38" s="19" t="s">
        <v>73</v>
      </c>
      <c r="C38" s="19" t="s">
        <v>73</v>
      </c>
      <c r="D38" s="19" t="s">
        <v>73</v>
      </c>
      <c r="E38" s="24" t="s">
        <v>73</v>
      </c>
    </row>
    <row r="39" spans="1:5" ht="15" customHeight="1" x14ac:dyDescent="0.2">
      <c r="A39" s="137" t="s">
        <v>74</v>
      </c>
      <c r="B39" s="137"/>
      <c r="C39" s="137"/>
      <c r="D39" s="137"/>
      <c r="E39" s="137"/>
    </row>
  </sheetData>
  <mergeCells count="25">
    <mergeCell ref="A20:E20"/>
    <mergeCell ref="A22:E22"/>
    <mergeCell ref="A29:E29"/>
    <mergeCell ref="A39:E39"/>
    <mergeCell ref="A24:B24"/>
    <mergeCell ref="A25:B25"/>
    <mergeCell ref="A26:B26"/>
    <mergeCell ref="A27:B27"/>
    <mergeCell ref="A23:B23"/>
    <mergeCell ref="A1:E1"/>
    <mergeCell ref="A14:E14"/>
    <mergeCell ref="A19:E19"/>
    <mergeCell ref="A15:E15"/>
    <mergeCell ref="A17:E17"/>
    <mergeCell ref="A13:E13"/>
    <mergeCell ref="A16:E16"/>
    <mergeCell ref="A18:E18"/>
    <mergeCell ref="A9:E9"/>
    <mergeCell ref="A12:E12"/>
    <mergeCell ref="A4:E4"/>
    <mergeCell ref="A7:E7"/>
    <mergeCell ref="A8:E8"/>
    <mergeCell ref="A3:E3"/>
    <mergeCell ref="A6:E6"/>
    <mergeCell ref="A11:E11"/>
  </mergeCells>
  <pageMargins left="0.39370078740157483" right="0.39370078740157483" top="0.39370078740157483" bottom="0.39370078740157483" header="0.31496062992125984" footer="0.31496062992125984"/>
  <pageSetup paperSize="9" orientation="portrait" r:id="rId1"/>
  <headerFooter>
    <oddFooter>&amp;C&amp;A - Stránka &amp;P z &amp;N</oddFooter>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zoomScaleNormal="100" workbookViewId="0">
      <selection activeCell="G7" sqref="G7:P7"/>
    </sheetView>
  </sheetViews>
  <sheetFormatPr defaultColWidth="9.140625" defaultRowHeight="12.75" x14ac:dyDescent="0.2"/>
  <cols>
    <col min="1" max="1" width="3.7109375" style="88" customWidth="1"/>
    <col min="2" max="2" width="5.7109375" style="88" customWidth="1"/>
    <col min="3" max="3" width="2.7109375" style="88" customWidth="1"/>
    <col min="4" max="4" width="4.7109375" style="88" customWidth="1"/>
    <col min="5" max="5" width="12.7109375" style="88" customWidth="1"/>
    <col min="6" max="6" width="6.7109375" style="88" customWidth="1"/>
    <col min="7" max="7" width="9.140625" style="88"/>
    <col min="8" max="8" width="4.7109375" style="88" customWidth="1"/>
    <col min="9" max="9" width="3.7109375" style="88" customWidth="1"/>
    <col min="10" max="10" width="6.7109375" style="88" customWidth="1"/>
    <col min="11" max="11" width="2.85546875" style="88" customWidth="1"/>
    <col min="12" max="12" width="0.7109375" style="88" customWidth="1"/>
    <col min="13" max="14" width="4.7109375" style="88" customWidth="1"/>
    <col min="15" max="15" width="3.7109375" style="88" customWidth="1"/>
    <col min="16" max="16" width="15.7109375" style="88" customWidth="1"/>
    <col min="17" max="16384" width="9.140625" style="88"/>
  </cols>
  <sheetData>
    <row r="1" spans="1:16" s="86" customFormat="1" x14ac:dyDescent="0.2">
      <c r="A1" s="183" t="s">
        <v>10</v>
      </c>
      <c r="B1" s="183"/>
      <c r="C1" s="183"/>
      <c r="D1" s="183"/>
      <c r="E1" s="183"/>
      <c r="F1" s="183"/>
      <c r="G1" s="183"/>
      <c r="H1" s="183"/>
      <c r="I1" s="183"/>
      <c r="J1" s="183"/>
      <c r="K1" s="183"/>
      <c r="L1" s="183"/>
      <c r="M1" s="183"/>
      <c r="N1" s="183"/>
      <c r="O1" s="183"/>
      <c r="P1" s="183"/>
    </row>
    <row r="2" spans="1:16" s="86" customFormat="1" ht="31.5" customHeight="1" thickBot="1" x14ac:dyDescent="0.25">
      <c r="A2" s="184"/>
      <c r="B2" s="184"/>
      <c r="C2" s="184"/>
      <c r="D2" s="184"/>
      <c r="E2" s="184"/>
      <c r="F2" s="184"/>
      <c r="G2" s="184"/>
      <c r="H2" s="184"/>
      <c r="I2" s="184"/>
      <c r="J2" s="184"/>
      <c r="K2" s="184"/>
      <c r="L2" s="184"/>
      <c r="M2" s="184"/>
      <c r="N2" s="184"/>
      <c r="O2" s="184"/>
      <c r="P2" s="184"/>
    </row>
    <row r="3" spans="1:16" ht="12" customHeight="1" thickBot="1" x14ac:dyDescent="0.25">
      <c r="A3" s="87"/>
      <c r="B3" s="87"/>
      <c r="C3" s="87"/>
      <c r="D3" s="87"/>
      <c r="E3" s="87"/>
      <c r="F3" s="87"/>
      <c r="G3" s="87"/>
      <c r="H3" s="87"/>
      <c r="I3" s="87"/>
      <c r="J3" s="87"/>
      <c r="K3" s="87"/>
      <c r="L3" s="87"/>
      <c r="M3" s="87"/>
      <c r="N3" s="87"/>
      <c r="O3" s="87"/>
      <c r="P3" s="87"/>
    </row>
    <row r="4" spans="1:16" ht="20.100000000000001" customHeight="1" thickBot="1" x14ac:dyDescent="0.25">
      <c r="A4" s="185" t="s">
        <v>18</v>
      </c>
      <c r="B4" s="186"/>
      <c r="C4" s="186"/>
      <c r="D4" s="186"/>
      <c r="E4" s="186"/>
      <c r="F4" s="186"/>
      <c r="G4" s="186"/>
      <c r="H4" s="186"/>
      <c r="I4" s="186"/>
      <c r="J4" s="186"/>
      <c r="K4" s="186"/>
      <c r="L4" s="186"/>
      <c r="M4" s="186"/>
      <c r="N4" s="186"/>
      <c r="O4" s="186"/>
      <c r="P4" s="187"/>
    </row>
    <row r="5" spans="1:16" ht="6.95" customHeight="1" thickBot="1" x14ac:dyDescent="0.25">
      <c r="A5" s="87"/>
      <c r="B5" s="87"/>
      <c r="C5" s="87"/>
      <c r="D5" s="87"/>
      <c r="E5" s="87"/>
      <c r="F5" s="87"/>
      <c r="G5" s="87"/>
      <c r="H5" s="87"/>
      <c r="I5" s="87"/>
      <c r="J5" s="87"/>
      <c r="K5" s="87"/>
      <c r="L5" s="87"/>
      <c r="M5" s="87"/>
      <c r="N5" s="87"/>
      <c r="O5" s="87"/>
      <c r="P5" s="87"/>
    </row>
    <row r="6" spans="1:16" ht="20.100000000000001" customHeight="1" x14ac:dyDescent="0.2">
      <c r="A6" s="155" t="s">
        <v>153</v>
      </c>
      <c r="B6" s="156"/>
      <c r="C6" s="156"/>
      <c r="D6" s="156"/>
      <c r="E6" s="156"/>
      <c r="F6" s="156"/>
      <c r="G6" s="156"/>
      <c r="H6" s="156"/>
      <c r="I6" s="156"/>
      <c r="J6" s="156"/>
      <c r="K6" s="156"/>
      <c r="L6" s="156"/>
      <c r="M6" s="156"/>
      <c r="N6" s="156"/>
      <c r="O6" s="156"/>
      <c r="P6" s="157"/>
    </row>
    <row r="7" spans="1:16" ht="27.95" customHeight="1" x14ac:dyDescent="0.2">
      <c r="A7" s="145" t="s">
        <v>155</v>
      </c>
      <c r="B7" s="146"/>
      <c r="C7" s="146"/>
      <c r="D7" s="146"/>
      <c r="E7" s="146"/>
      <c r="F7" s="147"/>
      <c r="G7" s="158"/>
      <c r="H7" s="159"/>
      <c r="I7" s="159"/>
      <c r="J7" s="159"/>
      <c r="K7" s="159"/>
      <c r="L7" s="159"/>
      <c r="M7" s="159"/>
      <c r="N7" s="159"/>
      <c r="O7" s="159"/>
      <c r="P7" s="160"/>
    </row>
    <row r="8" spans="1:16" ht="17.100000000000001" customHeight="1" x14ac:dyDescent="0.2">
      <c r="A8" s="145" t="s">
        <v>0</v>
      </c>
      <c r="B8" s="146"/>
      <c r="C8" s="146"/>
      <c r="D8" s="146"/>
      <c r="E8" s="146"/>
      <c r="F8" s="147"/>
      <c r="G8" s="158"/>
      <c r="H8" s="159"/>
      <c r="I8" s="159"/>
      <c r="J8" s="159"/>
      <c r="K8" s="159"/>
      <c r="L8" s="159"/>
      <c r="M8" s="159"/>
      <c r="N8" s="159"/>
      <c r="O8" s="159"/>
      <c r="P8" s="160"/>
    </row>
    <row r="9" spans="1:16" ht="17.100000000000001" customHeight="1" thickBot="1" x14ac:dyDescent="0.25">
      <c r="A9" s="142" t="s">
        <v>11</v>
      </c>
      <c r="B9" s="143"/>
      <c r="C9" s="143"/>
      <c r="D9" s="143"/>
      <c r="E9" s="143"/>
      <c r="F9" s="144"/>
      <c r="G9" s="192"/>
      <c r="H9" s="193"/>
      <c r="I9" s="193"/>
      <c r="J9" s="193"/>
      <c r="K9" s="193"/>
      <c r="L9" s="193"/>
      <c r="M9" s="193"/>
      <c r="N9" s="193"/>
      <c r="O9" s="193"/>
      <c r="P9" s="194"/>
    </row>
    <row r="10" spans="1:16" ht="6.95" customHeight="1" thickBot="1" x14ac:dyDescent="0.25">
      <c r="A10" s="87"/>
      <c r="B10" s="87"/>
      <c r="C10" s="87"/>
      <c r="D10" s="87"/>
      <c r="E10" s="87"/>
      <c r="F10" s="87"/>
      <c r="G10" s="87"/>
      <c r="H10" s="87"/>
      <c r="I10" s="87"/>
      <c r="J10" s="87"/>
      <c r="K10" s="87"/>
      <c r="L10" s="87"/>
      <c r="M10" s="87"/>
      <c r="N10" s="87"/>
      <c r="O10" s="87"/>
      <c r="P10" s="87"/>
    </row>
    <row r="11" spans="1:16" ht="20.100000000000001" customHeight="1" x14ac:dyDescent="0.2">
      <c r="A11" s="155" t="s">
        <v>154</v>
      </c>
      <c r="B11" s="156"/>
      <c r="C11" s="156"/>
      <c r="D11" s="156"/>
      <c r="E11" s="156"/>
      <c r="F11" s="156"/>
      <c r="G11" s="156"/>
      <c r="H11" s="156"/>
      <c r="I11" s="156"/>
      <c r="J11" s="156"/>
      <c r="K11" s="156"/>
      <c r="L11" s="156"/>
      <c r="M11" s="156"/>
      <c r="N11" s="156"/>
      <c r="O11" s="156"/>
      <c r="P11" s="157"/>
    </row>
    <row r="12" spans="1:16" ht="17.100000000000001" customHeight="1" x14ac:dyDescent="0.2">
      <c r="A12" s="145" t="s">
        <v>156</v>
      </c>
      <c r="B12" s="146"/>
      <c r="C12" s="146"/>
      <c r="D12" s="146"/>
      <c r="E12" s="146"/>
      <c r="F12" s="147"/>
      <c r="G12" s="148"/>
      <c r="H12" s="149"/>
      <c r="I12" s="149"/>
      <c r="J12" s="149"/>
      <c r="K12" s="149"/>
      <c r="L12" s="149"/>
      <c r="M12" s="149"/>
      <c r="N12" s="149"/>
      <c r="O12" s="149"/>
      <c r="P12" s="150"/>
    </row>
    <row r="13" spans="1:16" ht="17.100000000000001" customHeight="1" x14ac:dyDescent="0.2">
      <c r="A13" s="145" t="s">
        <v>157</v>
      </c>
      <c r="B13" s="146"/>
      <c r="C13" s="146"/>
      <c r="D13" s="146"/>
      <c r="E13" s="146"/>
      <c r="F13" s="147"/>
      <c r="G13" s="154"/>
      <c r="H13" s="149"/>
      <c r="I13" s="149"/>
      <c r="J13" s="149"/>
      <c r="K13" s="149"/>
      <c r="L13" s="149"/>
      <c r="M13" s="149"/>
      <c r="N13" s="149"/>
      <c r="O13" s="149"/>
      <c r="P13" s="150"/>
    </row>
    <row r="14" spans="1:16" ht="17.100000000000001" customHeight="1" x14ac:dyDescent="0.2">
      <c r="A14" s="145" t="s">
        <v>158</v>
      </c>
      <c r="B14" s="146"/>
      <c r="C14" s="146"/>
      <c r="D14" s="146"/>
      <c r="E14" s="146"/>
      <c r="F14" s="147"/>
      <c r="G14" s="148"/>
      <c r="H14" s="149"/>
      <c r="I14" s="149"/>
      <c r="J14" s="149"/>
      <c r="K14" s="149"/>
      <c r="L14" s="149"/>
      <c r="M14" s="149"/>
      <c r="N14" s="149"/>
      <c r="O14" s="149"/>
      <c r="P14" s="150"/>
    </row>
    <row r="15" spans="1:16" ht="17.100000000000001" customHeight="1" x14ac:dyDescent="0.2">
      <c r="A15" s="145" t="s">
        <v>159</v>
      </c>
      <c r="B15" s="146"/>
      <c r="C15" s="146"/>
      <c r="D15" s="146"/>
      <c r="E15" s="146"/>
      <c r="F15" s="147"/>
      <c r="G15" s="148"/>
      <c r="H15" s="149"/>
      <c r="I15" s="149"/>
      <c r="J15" s="149"/>
      <c r="K15" s="149"/>
      <c r="L15" s="149"/>
      <c r="M15" s="149"/>
      <c r="N15" s="149"/>
      <c r="O15" s="149"/>
      <c r="P15" s="150"/>
    </row>
    <row r="16" spans="1:16" ht="17.100000000000001" customHeight="1" x14ac:dyDescent="0.2">
      <c r="A16" s="145" t="s">
        <v>11</v>
      </c>
      <c r="B16" s="146"/>
      <c r="C16" s="146"/>
      <c r="D16" s="146"/>
      <c r="E16" s="146"/>
      <c r="F16" s="147"/>
      <c r="G16" s="148"/>
      <c r="H16" s="149"/>
      <c r="I16" s="149"/>
      <c r="J16" s="149"/>
      <c r="K16" s="149"/>
      <c r="L16" s="149"/>
      <c r="M16" s="149"/>
      <c r="N16" s="149"/>
      <c r="O16" s="149"/>
      <c r="P16" s="150"/>
    </row>
    <row r="17" spans="1:16" ht="17.100000000000001" customHeight="1" x14ac:dyDescent="0.2">
      <c r="A17" s="145" t="s">
        <v>160</v>
      </c>
      <c r="B17" s="146"/>
      <c r="C17" s="146"/>
      <c r="D17" s="146"/>
      <c r="E17" s="146"/>
      <c r="F17" s="147"/>
      <c r="G17" s="148"/>
      <c r="H17" s="149"/>
      <c r="I17" s="149"/>
      <c r="J17" s="149"/>
      <c r="K17" s="149"/>
      <c r="L17" s="149"/>
      <c r="M17" s="149"/>
      <c r="N17" s="149"/>
      <c r="O17" s="149"/>
      <c r="P17" s="150"/>
    </row>
    <row r="18" spans="1:16" ht="17.100000000000001" customHeight="1" thickBot="1" x14ac:dyDescent="0.25">
      <c r="A18" s="142" t="s">
        <v>161</v>
      </c>
      <c r="B18" s="143"/>
      <c r="C18" s="143"/>
      <c r="D18" s="143"/>
      <c r="E18" s="143"/>
      <c r="F18" s="144"/>
      <c r="G18" s="151"/>
      <c r="H18" s="151"/>
      <c r="I18" s="151"/>
      <c r="J18" s="152"/>
      <c r="K18" s="152"/>
      <c r="L18" s="152"/>
      <c r="M18" s="152"/>
      <c r="N18" s="152"/>
      <c r="O18" s="152"/>
      <c r="P18" s="153"/>
    </row>
    <row r="19" spans="1:16" ht="20.100000000000001" customHeight="1" thickBot="1" x14ac:dyDescent="0.25">
      <c r="A19" s="87"/>
      <c r="B19" s="87"/>
      <c r="C19" s="87"/>
      <c r="D19" s="87"/>
      <c r="E19" s="87"/>
      <c r="F19" s="87"/>
      <c r="G19" s="87"/>
      <c r="H19" s="87"/>
      <c r="I19" s="87"/>
      <c r="J19" s="87"/>
      <c r="K19" s="87"/>
      <c r="L19" s="87"/>
      <c r="M19" s="87"/>
      <c r="N19" s="87"/>
      <c r="O19" s="87"/>
      <c r="P19" s="87"/>
    </row>
    <row r="20" spans="1:16" ht="20.100000000000001" customHeight="1" thickBot="1" x14ac:dyDescent="0.25">
      <c r="A20" s="185" t="s">
        <v>16</v>
      </c>
      <c r="B20" s="186"/>
      <c r="C20" s="186"/>
      <c r="D20" s="186"/>
      <c r="E20" s="186"/>
      <c r="F20" s="186"/>
      <c r="G20" s="186"/>
      <c r="H20" s="186"/>
      <c r="I20" s="186"/>
      <c r="J20" s="186"/>
      <c r="K20" s="186"/>
      <c r="L20" s="186"/>
      <c r="M20" s="186"/>
      <c r="N20" s="186"/>
      <c r="O20" s="186"/>
      <c r="P20" s="187"/>
    </row>
    <row r="21" spans="1:16" ht="24.95" customHeight="1" thickBot="1" x14ac:dyDescent="0.25">
      <c r="A21" s="191" t="s">
        <v>45</v>
      </c>
      <c r="B21" s="191"/>
      <c r="C21" s="191"/>
      <c r="D21" s="191"/>
      <c r="E21" s="191"/>
      <c r="F21" s="191"/>
      <c r="G21" s="191"/>
      <c r="H21" s="191"/>
      <c r="I21" s="191"/>
      <c r="J21" s="191"/>
      <c r="K21" s="191"/>
      <c r="L21" s="191"/>
      <c r="M21" s="191"/>
      <c r="N21" s="191"/>
      <c r="O21" s="191"/>
      <c r="P21" s="191"/>
    </row>
    <row r="22" spans="1:16" ht="44.1" customHeight="1" thickBot="1" x14ac:dyDescent="0.25">
      <c r="A22" s="87"/>
      <c r="B22" s="89"/>
      <c r="C22" s="87"/>
      <c r="D22" s="188" t="s">
        <v>179</v>
      </c>
      <c r="E22" s="188"/>
      <c r="F22" s="188"/>
      <c r="G22" s="188"/>
      <c r="H22" s="188"/>
      <c r="I22" s="188"/>
      <c r="J22" s="188"/>
      <c r="K22" s="188"/>
      <c r="L22" s="188"/>
      <c r="M22" s="188"/>
      <c r="N22" s="188"/>
      <c r="O22" s="188"/>
      <c r="P22" s="188"/>
    </row>
    <row r="23" spans="1:16" ht="15" customHeight="1" thickBot="1" x14ac:dyDescent="0.25">
      <c r="A23" s="87"/>
      <c r="B23" s="90"/>
      <c r="C23" s="87"/>
      <c r="D23" s="190" t="s">
        <v>15</v>
      </c>
      <c r="E23" s="190"/>
      <c r="F23" s="190"/>
      <c r="G23" s="190"/>
      <c r="H23" s="190"/>
      <c r="I23" s="190"/>
      <c r="J23" s="190"/>
      <c r="K23" s="190"/>
      <c r="L23" s="190"/>
      <c r="M23" s="190"/>
      <c r="N23" s="190"/>
      <c r="O23" s="190"/>
      <c r="P23" s="190"/>
    </row>
    <row r="24" spans="1:16" ht="24" customHeight="1" thickBot="1" x14ac:dyDescent="0.25">
      <c r="A24" s="87"/>
      <c r="B24" s="89"/>
      <c r="C24" s="87"/>
      <c r="D24" s="189" t="s">
        <v>23</v>
      </c>
      <c r="E24" s="189"/>
      <c r="F24" s="189"/>
      <c r="G24" s="189"/>
      <c r="H24" s="189"/>
      <c r="I24" s="189"/>
      <c r="J24" s="189"/>
      <c r="K24" s="189"/>
      <c r="L24" s="189"/>
      <c r="M24" s="189"/>
      <c r="N24" s="189"/>
      <c r="O24" s="189"/>
      <c r="P24" s="189"/>
    </row>
    <row r="25" spans="1:16" ht="14.1" customHeight="1" x14ac:dyDescent="0.2">
      <c r="A25" s="87"/>
      <c r="B25" s="91"/>
      <c r="C25" s="87"/>
      <c r="D25" s="189"/>
      <c r="E25" s="189"/>
      <c r="F25" s="189"/>
      <c r="G25" s="189"/>
      <c r="H25" s="189"/>
      <c r="I25" s="189"/>
      <c r="J25" s="189"/>
      <c r="K25" s="189"/>
      <c r="L25" s="189"/>
      <c r="M25" s="189"/>
      <c r="N25" s="189"/>
      <c r="O25" s="189"/>
      <c r="P25" s="189"/>
    </row>
    <row r="26" spans="1:16" ht="51.95" customHeight="1" x14ac:dyDescent="0.2">
      <c r="A26" s="87"/>
      <c r="B26" s="90"/>
      <c r="C26" s="87"/>
      <c r="D26" s="189" t="s">
        <v>14</v>
      </c>
      <c r="E26" s="189"/>
      <c r="F26" s="189"/>
      <c r="G26" s="189"/>
      <c r="H26" s="189"/>
      <c r="I26" s="189"/>
      <c r="J26" s="189"/>
      <c r="K26" s="189"/>
      <c r="L26" s="189"/>
      <c r="M26" s="189"/>
      <c r="N26" s="189"/>
      <c r="O26" s="189"/>
      <c r="P26" s="189"/>
    </row>
    <row r="27" spans="1:16" ht="15" customHeight="1" x14ac:dyDescent="0.2">
      <c r="A27" s="87"/>
      <c r="B27" s="90"/>
      <c r="C27" s="87"/>
      <c r="D27" s="189" t="s">
        <v>12</v>
      </c>
      <c r="E27" s="189"/>
      <c r="F27" s="189"/>
      <c r="G27" s="189"/>
      <c r="H27" s="189"/>
      <c r="I27" s="189"/>
      <c r="J27" s="189"/>
      <c r="K27" s="189"/>
      <c r="L27" s="189"/>
      <c r="M27" s="189"/>
      <c r="N27" s="189"/>
      <c r="O27" s="189"/>
      <c r="P27" s="189"/>
    </row>
    <row r="28" spans="1:16" ht="29.1" customHeight="1" x14ac:dyDescent="0.2">
      <c r="A28" s="87"/>
      <c r="B28" s="90"/>
      <c r="C28" s="87"/>
      <c r="D28" s="189" t="s">
        <v>13</v>
      </c>
      <c r="E28" s="189"/>
      <c r="F28" s="189"/>
      <c r="G28" s="189"/>
      <c r="H28" s="189"/>
      <c r="I28" s="189"/>
      <c r="J28" s="189"/>
      <c r="K28" s="189"/>
      <c r="L28" s="189"/>
      <c r="M28" s="189"/>
      <c r="N28" s="189"/>
      <c r="O28" s="189"/>
      <c r="P28" s="189"/>
    </row>
    <row r="29" spans="1:16" ht="24.95" customHeight="1" x14ac:dyDescent="0.2">
      <c r="A29" s="87"/>
      <c r="B29" s="90"/>
      <c r="C29" s="87"/>
      <c r="D29" s="189" t="s">
        <v>177</v>
      </c>
      <c r="E29" s="189"/>
      <c r="F29" s="189"/>
      <c r="G29" s="189"/>
      <c r="H29" s="189"/>
      <c r="I29" s="189"/>
      <c r="J29" s="189"/>
      <c r="K29" s="189"/>
      <c r="L29" s="189"/>
      <c r="M29" s="189"/>
      <c r="N29" s="189"/>
      <c r="O29" s="189"/>
      <c r="P29" s="189"/>
    </row>
    <row r="30" spans="1:16" ht="12" customHeight="1" x14ac:dyDescent="0.2">
      <c r="A30" s="87"/>
      <c r="B30" s="90"/>
      <c r="C30" s="87"/>
      <c r="D30" s="189" t="s">
        <v>15</v>
      </c>
      <c r="E30" s="189"/>
      <c r="F30" s="189"/>
      <c r="G30" s="189"/>
      <c r="H30" s="189"/>
      <c r="I30" s="189"/>
      <c r="J30" s="189"/>
      <c r="K30" s="189"/>
      <c r="L30" s="189"/>
      <c r="M30" s="189"/>
      <c r="N30" s="189"/>
      <c r="O30" s="189"/>
      <c r="P30" s="189"/>
    </row>
    <row r="31" spans="1:16" ht="15" customHeight="1" thickBot="1" x14ac:dyDescent="0.25">
      <c r="A31" s="87"/>
      <c r="B31" s="90"/>
      <c r="C31" s="87"/>
      <c r="D31" s="92"/>
      <c r="E31" s="92"/>
      <c r="F31" s="92"/>
      <c r="G31" s="92"/>
      <c r="H31" s="92"/>
      <c r="I31" s="92"/>
      <c r="J31" s="92"/>
      <c r="K31" s="92"/>
      <c r="L31" s="92"/>
      <c r="M31" s="92"/>
      <c r="N31" s="92"/>
      <c r="O31" s="92"/>
      <c r="P31" s="92"/>
    </row>
    <row r="32" spans="1:16" ht="15" customHeight="1" thickBot="1" x14ac:dyDescent="0.25">
      <c r="A32" s="87"/>
      <c r="B32" s="89"/>
      <c r="C32" s="87"/>
      <c r="D32" s="190" t="s">
        <v>178</v>
      </c>
      <c r="E32" s="190"/>
      <c r="F32" s="190"/>
      <c r="G32" s="190"/>
      <c r="H32" s="190"/>
      <c r="I32" s="190"/>
      <c r="J32" s="190"/>
      <c r="K32" s="190"/>
      <c r="L32" s="190"/>
      <c r="M32" s="190"/>
      <c r="N32" s="190"/>
      <c r="O32" s="190"/>
      <c r="P32" s="190"/>
    </row>
    <row r="33" spans="1:16" ht="14.1" customHeight="1" x14ac:dyDescent="0.2">
      <c r="A33" s="87"/>
      <c r="B33" s="91"/>
      <c r="C33" s="87"/>
      <c r="D33" s="190"/>
      <c r="E33" s="190"/>
      <c r="F33" s="190"/>
      <c r="G33" s="190"/>
      <c r="H33" s="190"/>
      <c r="I33" s="190"/>
      <c r="J33" s="190"/>
      <c r="K33" s="190"/>
      <c r="L33" s="190"/>
      <c r="M33" s="190"/>
      <c r="N33" s="190"/>
      <c r="O33" s="190"/>
      <c r="P33" s="190"/>
    </row>
    <row r="34" spans="1:16" ht="12" customHeight="1" thickBot="1" x14ac:dyDescent="0.25">
      <c r="A34" s="87"/>
      <c r="B34" s="87"/>
      <c r="C34" s="87"/>
      <c r="D34" s="93"/>
      <c r="E34" s="93"/>
      <c r="F34" s="93"/>
      <c r="G34" s="93"/>
      <c r="H34" s="93"/>
      <c r="I34" s="93"/>
      <c r="J34" s="93"/>
      <c r="K34" s="93"/>
      <c r="L34" s="93"/>
      <c r="M34" s="93"/>
      <c r="N34" s="93"/>
      <c r="O34" s="93"/>
      <c r="P34" s="93"/>
    </row>
    <row r="35" spans="1:16" ht="17.100000000000001" customHeight="1" thickBot="1" x14ac:dyDescent="0.25">
      <c r="B35" s="199" t="str">
        <f>IF(COUNTA(B22,B24,B32,#REF!)=4,"ano","")</f>
        <v/>
      </c>
      <c r="C35" s="200"/>
      <c r="E35" s="90" t="s">
        <v>1</v>
      </c>
      <c r="G35" s="94"/>
      <c r="H35" s="94"/>
      <c r="I35" s="94"/>
      <c r="J35" s="94"/>
      <c r="K35" s="94"/>
      <c r="L35" s="94"/>
      <c r="M35" s="94"/>
      <c r="N35" s="94"/>
      <c r="O35" s="94"/>
      <c r="P35" s="94"/>
    </row>
    <row r="36" spans="1:16" ht="24.95" customHeight="1" thickBot="1" x14ac:dyDescent="0.25">
      <c r="A36" s="87"/>
      <c r="B36" s="87"/>
      <c r="C36" s="87"/>
      <c r="D36" s="87"/>
      <c r="E36" s="87"/>
      <c r="F36" s="87"/>
      <c r="G36" s="87"/>
      <c r="H36" s="87"/>
      <c r="I36" s="87"/>
      <c r="J36" s="87"/>
      <c r="K36" s="87"/>
      <c r="L36" s="87"/>
      <c r="M36" s="87"/>
      <c r="N36" s="87"/>
      <c r="O36" s="87"/>
      <c r="P36" s="87"/>
    </row>
    <row r="37" spans="1:16" ht="18.75" customHeight="1" thickBot="1" x14ac:dyDescent="0.25">
      <c r="A37" s="185" t="s">
        <v>17</v>
      </c>
      <c r="B37" s="186"/>
      <c r="C37" s="186"/>
      <c r="D37" s="186"/>
      <c r="E37" s="186"/>
      <c r="F37" s="186"/>
      <c r="G37" s="186"/>
      <c r="H37" s="186"/>
      <c r="I37" s="186"/>
      <c r="J37" s="186"/>
      <c r="K37" s="186"/>
      <c r="L37" s="186"/>
      <c r="M37" s="186"/>
      <c r="N37" s="186"/>
      <c r="O37" s="186"/>
      <c r="P37" s="187"/>
    </row>
    <row r="38" spans="1:16" ht="9.9499999999999993" customHeight="1" x14ac:dyDescent="0.2">
      <c r="A38" s="95"/>
      <c r="B38" s="87"/>
      <c r="C38" s="87"/>
      <c r="D38" s="87"/>
      <c r="E38" s="87"/>
      <c r="F38" s="87"/>
      <c r="G38" s="87"/>
      <c r="H38" s="87"/>
      <c r="I38" s="87"/>
      <c r="J38" s="87"/>
      <c r="K38" s="87"/>
      <c r="L38" s="87"/>
      <c r="M38" s="87"/>
      <c r="N38" s="87"/>
      <c r="O38" s="87"/>
      <c r="P38" s="87"/>
    </row>
    <row r="39" spans="1:16" ht="20.100000000000001" customHeight="1" thickBot="1" x14ac:dyDescent="0.25">
      <c r="A39" s="96" t="s">
        <v>58</v>
      </c>
      <c r="B39" s="87"/>
      <c r="C39" s="87"/>
      <c r="D39" s="87"/>
      <c r="E39" s="87"/>
      <c r="F39" s="87"/>
      <c r="G39" s="87"/>
      <c r="H39" s="87"/>
      <c r="I39" s="87"/>
      <c r="J39" s="87"/>
      <c r="K39" s="87"/>
      <c r="L39" s="87"/>
      <c r="M39" s="87"/>
      <c r="N39" s="87"/>
      <c r="O39" s="87"/>
      <c r="P39" s="87"/>
    </row>
    <row r="40" spans="1:16" ht="17.100000000000001" customHeight="1" x14ac:dyDescent="0.2">
      <c r="A40" s="172" t="s">
        <v>58</v>
      </c>
      <c r="B40" s="173"/>
      <c r="C40" s="173"/>
      <c r="D40" s="173"/>
      <c r="E40" s="173"/>
      <c r="F40" s="173"/>
      <c r="G40" s="173"/>
      <c r="H40" s="173"/>
      <c r="I40" s="173"/>
      <c r="J40" s="173"/>
      <c r="K40" s="173"/>
      <c r="L40" s="173"/>
      <c r="M40" s="173"/>
      <c r="N40" s="173"/>
      <c r="O40" s="173"/>
      <c r="P40" s="97">
        <f>'Příloha-partnerské_a_propojené'!C8</f>
        <v>0</v>
      </c>
    </row>
    <row r="41" spans="1:16" ht="27.95" customHeight="1" x14ac:dyDescent="0.2">
      <c r="A41" s="174" t="s">
        <v>140</v>
      </c>
      <c r="B41" s="175"/>
      <c r="C41" s="175"/>
      <c r="D41" s="175"/>
      <c r="E41" s="175"/>
      <c r="F41" s="175"/>
      <c r="G41" s="175"/>
      <c r="H41" s="175"/>
      <c r="I41" s="175"/>
      <c r="J41" s="175"/>
      <c r="K41" s="175"/>
      <c r="L41" s="175"/>
      <c r="M41" s="175"/>
      <c r="N41" s="175"/>
      <c r="O41" s="175"/>
      <c r="P41" s="98"/>
    </row>
    <row r="42" spans="1:16" ht="39.950000000000003" customHeight="1" x14ac:dyDescent="0.2">
      <c r="A42" s="174" t="s">
        <v>141</v>
      </c>
      <c r="B42" s="175"/>
      <c r="C42" s="175"/>
      <c r="D42" s="175"/>
      <c r="E42" s="175"/>
      <c r="F42" s="175"/>
      <c r="G42" s="175"/>
      <c r="H42" s="175"/>
      <c r="I42" s="175"/>
      <c r="J42" s="175"/>
      <c r="K42" s="175"/>
      <c r="L42" s="175"/>
      <c r="M42" s="175"/>
      <c r="N42" s="175"/>
      <c r="O42" s="175"/>
      <c r="P42" s="98"/>
    </row>
    <row r="43" spans="1:16" ht="17.100000000000001" customHeight="1" x14ac:dyDescent="0.2">
      <c r="A43" s="176" t="s">
        <v>2</v>
      </c>
      <c r="B43" s="177"/>
      <c r="C43" s="177"/>
      <c r="D43" s="177"/>
      <c r="E43" s="177"/>
      <c r="F43" s="177"/>
      <c r="G43" s="177"/>
      <c r="H43" s="177"/>
      <c r="I43" s="177"/>
      <c r="J43" s="177"/>
      <c r="K43" s="177"/>
      <c r="L43" s="177"/>
      <c r="M43" s="177"/>
      <c r="N43" s="177"/>
      <c r="O43" s="177"/>
      <c r="P43" s="107">
        <f>'Příloha-partnerské_a_propojené'!J12</f>
        <v>0</v>
      </c>
    </row>
    <row r="44" spans="1:16" ht="17.100000000000001" customHeight="1" x14ac:dyDescent="0.2">
      <c r="A44" s="176" t="s">
        <v>130</v>
      </c>
      <c r="B44" s="177"/>
      <c r="C44" s="177"/>
      <c r="D44" s="177"/>
      <c r="E44" s="177"/>
      <c r="F44" s="177"/>
      <c r="G44" s="177"/>
      <c r="H44" s="177"/>
      <c r="I44" s="177"/>
      <c r="J44" s="177"/>
      <c r="K44" s="177"/>
      <c r="L44" s="177"/>
      <c r="M44" s="177"/>
      <c r="N44" s="177">
        <v>1000000</v>
      </c>
      <c r="O44" s="177">
        <v>1000000</v>
      </c>
      <c r="P44" s="99">
        <f>'Příloha-partnerské_a_propojené'!K12</f>
        <v>0</v>
      </c>
    </row>
    <row r="45" spans="1:16" ht="17.100000000000001" customHeight="1" x14ac:dyDescent="0.2">
      <c r="A45" s="176" t="s">
        <v>131</v>
      </c>
      <c r="B45" s="177"/>
      <c r="C45" s="177"/>
      <c r="D45" s="177"/>
      <c r="E45" s="177"/>
      <c r="F45" s="177"/>
      <c r="G45" s="177"/>
      <c r="H45" s="177"/>
      <c r="I45" s="177"/>
      <c r="J45" s="177"/>
      <c r="K45" s="177"/>
      <c r="L45" s="177"/>
      <c r="M45" s="177"/>
      <c r="N45" s="177">
        <v>1000000</v>
      </c>
      <c r="O45" s="177">
        <v>1000000</v>
      </c>
      <c r="P45" s="99">
        <f>'Příloha-partnerské_a_propojené'!L12</f>
        <v>0</v>
      </c>
    </row>
    <row r="46" spans="1:16" ht="17.100000000000001" customHeight="1" x14ac:dyDescent="0.2">
      <c r="A46" s="176" t="s">
        <v>24</v>
      </c>
      <c r="B46" s="177"/>
      <c r="C46" s="177"/>
      <c r="D46" s="177"/>
      <c r="E46" s="177"/>
      <c r="F46" s="178" t="s">
        <v>38</v>
      </c>
      <c r="G46" s="178"/>
      <c r="H46" s="178"/>
      <c r="I46" s="178"/>
      <c r="J46" s="178"/>
      <c r="K46" s="178" t="s">
        <v>39</v>
      </c>
      <c r="L46" s="178"/>
      <c r="M46" s="178"/>
      <c r="N46" s="178"/>
      <c r="O46" s="178"/>
      <c r="P46" s="195"/>
    </row>
    <row r="47" spans="1:16" ht="17.100000000000001" customHeight="1" thickBot="1" x14ac:dyDescent="0.25">
      <c r="A47" s="179">
        <f>'Příloha-partnerské_a_propojené'!C9</f>
        <v>0</v>
      </c>
      <c r="B47" s="180"/>
      <c r="C47" s="180"/>
      <c r="D47" s="180"/>
      <c r="E47" s="180"/>
      <c r="F47" s="196" t="str">
        <f>IFERROR(P44/A47,"")</f>
        <v/>
      </c>
      <c r="G47" s="197"/>
      <c r="H47" s="197"/>
      <c r="I47" s="197"/>
      <c r="J47" s="201"/>
      <c r="K47" s="196" t="str">
        <f>IFERROR(P45/A47,"")</f>
        <v/>
      </c>
      <c r="L47" s="197"/>
      <c r="M47" s="197"/>
      <c r="N47" s="197"/>
      <c r="O47" s="197"/>
      <c r="P47" s="198"/>
    </row>
    <row r="48" spans="1:16" ht="6.95" customHeight="1" thickBot="1" x14ac:dyDescent="0.25">
      <c r="A48" s="33"/>
      <c r="B48" s="33"/>
      <c r="C48" s="33"/>
      <c r="D48" s="33"/>
      <c r="E48" s="33"/>
      <c r="F48" s="33"/>
      <c r="G48" s="33"/>
      <c r="H48" s="33"/>
      <c r="I48" s="33"/>
      <c r="J48" s="33"/>
      <c r="K48" s="33"/>
      <c r="L48" s="33"/>
      <c r="M48" s="33"/>
      <c r="N48" s="33"/>
      <c r="O48" s="33"/>
      <c r="P48" s="33"/>
    </row>
    <row r="49" spans="1:16" ht="18" customHeight="1" thickBot="1" x14ac:dyDescent="0.25">
      <c r="A49" s="167" t="s">
        <v>93</v>
      </c>
      <c r="B49" s="168"/>
      <c r="C49" s="168"/>
      <c r="D49" s="168"/>
      <c r="E49" s="168"/>
      <c r="F49" s="168"/>
      <c r="G49" s="168"/>
      <c r="H49" s="168"/>
      <c r="I49" s="168"/>
      <c r="J49" s="168"/>
      <c r="K49" s="168"/>
      <c r="L49" s="168"/>
      <c r="M49" s="168"/>
      <c r="N49" s="169"/>
      <c r="O49" s="170" t="str">
        <f>IF(OR(COUNTA(A47)=0,COUNTA(P43)=0,AND(COUNTA(P44)=0,COUNTA(P45)=0)),"Chybí informace",IF(OR(P41&gt;=0.25,P42&gt;0.5,P43&gt;250,F47&gt;50000,K47&gt;43000),"Velký podnik",IF(OR(P43&gt;50,F47&gt;10000,K47&gt;10000),"Střední podnik",IF(OR(P43&gt;10,F47&gt;2000,K47&gt;2000),"Malý podnik","Mikropodnik"))))</f>
        <v>Velký podnik</v>
      </c>
      <c r="P49" s="171"/>
    </row>
    <row r="50" spans="1:16" ht="15" customHeight="1" x14ac:dyDescent="0.2">
      <c r="A50" s="87"/>
      <c r="B50" s="87"/>
      <c r="C50" s="87"/>
      <c r="D50" s="87"/>
      <c r="E50" s="87"/>
      <c r="L50" s="87"/>
      <c r="M50" s="87"/>
      <c r="N50" s="87"/>
      <c r="O50" s="87"/>
      <c r="P50" s="87"/>
    </row>
    <row r="51" spans="1:16" ht="20.100000000000001" customHeight="1" thickBot="1" x14ac:dyDescent="0.25">
      <c r="A51" s="96" t="s">
        <v>63</v>
      </c>
      <c r="B51" s="87"/>
      <c r="C51" s="87"/>
      <c r="D51" s="87"/>
      <c r="E51" s="87"/>
      <c r="F51" s="87"/>
      <c r="G51" s="87"/>
      <c r="H51" s="87"/>
      <c r="I51" s="87"/>
      <c r="J51" s="87"/>
      <c r="K51" s="87"/>
      <c r="L51" s="87"/>
      <c r="M51" s="87"/>
      <c r="N51" s="87"/>
      <c r="O51" s="87"/>
      <c r="P51" s="87"/>
    </row>
    <row r="52" spans="1:16" ht="17.100000000000001" customHeight="1" x14ac:dyDescent="0.2">
      <c r="A52" s="172" t="s">
        <v>63</v>
      </c>
      <c r="B52" s="173"/>
      <c r="C52" s="173"/>
      <c r="D52" s="173"/>
      <c r="E52" s="173"/>
      <c r="F52" s="173"/>
      <c r="G52" s="173"/>
      <c r="H52" s="173"/>
      <c r="I52" s="173"/>
      <c r="J52" s="173"/>
      <c r="K52" s="173"/>
      <c r="L52" s="173"/>
      <c r="M52" s="173"/>
      <c r="N52" s="173">
        <v>2020</v>
      </c>
      <c r="O52" s="173">
        <v>2020</v>
      </c>
      <c r="P52" s="97">
        <f>'Příloha-partnerské_a_propojené'!C37</f>
        <v>0</v>
      </c>
    </row>
    <row r="53" spans="1:16" ht="27.95" customHeight="1" x14ac:dyDescent="0.2">
      <c r="A53" s="174" t="s">
        <v>140</v>
      </c>
      <c r="B53" s="175"/>
      <c r="C53" s="175"/>
      <c r="D53" s="175"/>
      <c r="E53" s="175"/>
      <c r="F53" s="175"/>
      <c r="G53" s="175"/>
      <c r="H53" s="175"/>
      <c r="I53" s="175"/>
      <c r="J53" s="175"/>
      <c r="K53" s="175"/>
      <c r="L53" s="175"/>
      <c r="M53" s="175"/>
      <c r="N53" s="175"/>
      <c r="O53" s="175"/>
      <c r="P53" s="98"/>
    </row>
    <row r="54" spans="1:16" ht="39.950000000000003" customHeight="1" x14ac:dyDescent="0.2">
      <c r="A54" s="174" t="s">
        <v>141</v>
      </c>
      <c r="B54" s="175"/>
      <c r="C54" s="175"/>
      <c r="D54" s="175"/>
      <c r="E54" s="175"/>
      <c r="F54" s="175"/>
      <c r="G54" s="175"/>
      <c r="H54" s="175"/>
      <c r="I54" s="175"/>
      <c r="J54" s="175"/>
      <c r="K54" s="175"/>
      <c r="L54" s="175"/>
      <c r="M54" s="175"/>
      <c r="N54" s="175"/>
      <c r="O54" s="175"/>
      <c r="P54" s="98"/>
    </row>
    <row r="55" spans="1:16" ht="17.100000000000001" customHeight="1" x14ac:dyDescent="0.2">
      <c r="A55" s="176" t="s">
        <v>2</v>
      </c>
      <c r="B55" s="177"/>
      <c r="C55" s="177"/>
      <c r="D55" s="177"/>
      <c r="E55" s="177"/>
      <c r="F55" s="177"/>
      <c r="G55" s="177"/>
      <c r="H55" s="177"/>
      <c r="I55" s="177"/>
      <c r="J55" s="177"/>
      <c r="K55" s="177"/>
      <c r="L55" s="177"/>
      <c r="M55" s="177"/>
      <c r="N55" s="177"/>
      <c r="O55" s="177"/>
      <c r="P55" s="107">
        <f>'Příloha-partnerské_a_propojené'!J41</f>
        <v>0</v>
      </c>
    </row>
    <row r="56" spans="1:16" ht="17.100000000000001" customHeight="1" x14ac:dyDescent="0.2">
      <c r="A56" s="176" t="s">
        <v>130</v>
      </c>
      <c r="B56" s="177"/>
      <c r="C56" s="177"/>
      <c r="D56" s="177"/>
      <c r="E56" s="177"/>
      <c r="F56" s="177"/>
      <c r="G56" s="177"/>
      <c r="H56" s="177"/>
      <c r="I56" s="177"/>
      <c r="J56" s="177"/>
      <c r="K56" s="177"/>
      <c r="L56" s="177"/>
      <c r="M56" s="177"/>
      <c r="N56" s="177">
        <v>1000000</v>
      </c>
      <c r="O56" s="177">
        <v>1000000</v>
      </c>
      <c r="P56" s="99">
        <f>'Příloha-partnerské_a_propojené'!K41</f>
        <v>0</v>
      </c>
    </row>
    <row r="57" spans="1:16" ht="17.100000000000001" customHeight="1" x14ac:dyDescent="0.2">
      <c r="A57" s="176" t="s">
        <v>131</v>
      </c>
      <c r="B57" s="177"/>
      <c r="C57" s="177"/>
      <c r="D57" s="177"/>
      <c r="E57" s="177"/>
      <c r="F57" s="177"/>
      <c r="G57" s="177"/>
      <c r="H57" s="177"/>
      <c r="I57" s="177"/>
      <c r="J57" s="177"/>
      <c r="K57" s="177"/>
      <c r="L57" s="177"/>
      <c r="M57" s="177"/>
      <c r="N57" s="177">
        <v>1000000</v>
      </c>
      <c r="O57" s="177">
        <v>1000000</v>
      </c>
      <c r="P57" s="99">
        <f>'Příloha-partnerské_a_propojené'!L41</f>
        <v>0</v>
      </c>
    </row>
    <row r="58" spans="1:16" ht="17.100000000000001" customHeight="1" x14ac:dyDescent="0.2">
      <c r="A58" s="176" t="s">
        <v>24</v>
      </c>
      <c r="B58" s="177"/>
      <c r="C58" s="177"/>
      <c r="D58" s="177"/>
      <c r="E58" s="177"/>
      <c r="F58" s="178" t="s">
        <v>38</v>
      </c>
      <c r="G58" s="178"/>
      <c r="H58" s="178"/>
      <c r="I58" s="178"/>
      <c r="J58" s="178"/>
      <c r="K58" s="178" t="s">
        <v>39</v>
      </c>
      <c r="L58" s="178"/>
      <c r="M58" s="178"/>
      <c r="N58" s="178"/>
      <c r="O58" s="178"/>
      <c r="P58" s="195"/>
    </row>
    <row r="59" spans="1:16" ht="17.100000000000001" customHeight="1" thickBot="1" x14ac:dyDescent="0.25">
      <c r="A59" s="179">
        <f>'Příloha-partnerské_a_propojené'!C38</f>
        <v>0</v>
      </c>
      <c r="B59" s="180"/>
      <c r="C59" s="180"/>
      <c r="D59" s="180"/>
      <c r="E59" s="180"/>
      <c r="F59" s="181" t="str">
        <f>IFERROR(P56/A59,"")</f>
        <v/>
      </c>
      <c r="G59" s="181"/>
      <c r="H59" s="181"/>
      <c r="I59" s="181"/>
      <c r="J59" s="181"/>
      <c r="K59" s="181" t="str">
        <f>IFERROR(P57/A59,"")</f>
        <v/>
      </c>
      <c r="L59" s="181"/>
      <c r="M59" s="181"/>
      <c r="N59" s="181"/>
      <c r="O59" s="181"/>
      <c r="P59" s="182"/>
    </row>
    <row r="60" spans="1:16" ht="6.95" customHeight="1" thickBot="1" x14ac:dyDescent="0.25">
      <c r="A60" s="33"/>
      <c r="B60" s="33"/>
      <c r="C60" s="33"/>
      <c r="D60" s="33"/>
      <c r="E60" s="33"/>
      <c r="F60" s="33"/>
      <c r="G60" s="33"/>
      <c r="H60" s="33"/>
      <c r="I60" s="33"/>
      <c r="J60" s="33"/>
      <c r="K60" s="33"/>
      <c r="L60" s="33"/>
      <c r="M60" s="33"/>
      <c r="N60" s="33"/>
      <c r="O60" s="33"/>
      <c r="P60" s="33"/>
    </row>
    <row r="61" spans="1:16" ht="18" customHeight="1" thickBot="1" x14ac:dyDescent="0.25">
      <c r="A61" s="167" t="s">
        <v>95</v>
      </c>
      <c r="B61" s="168"/>
      <c r="C61" s="168"/>
      <c r="D61" s="168"/>
      <c r="E61" s="168"/>
      <c r="F61" s="168"/>
      <c r="G61" s="168"/>
      <c r="H61" s="168"/>
      <c r="I61" s="168"/>
      <c r="J61" s="168"/>
      <c r="K61" s="168"/>
      <c r="L61" s="168"/>
      <c r="M61" s="168"/>
      <c r="N61" s="169"/>
      <c r="O61" s="170" t="str">
        <f>IF(OR(COUNTA(A59)=0,COUNTA(P55)=0,AND(COUNTA(P56)=0,COUNTA(P57)=0)),"Chybí informace",IF(OR(P53&gt;=0.25,P54&gt;0.5,P55&gt;250,F59&gt;50000,K59&gt;43000),"Velký podnik",IF(OR(P55&gt;50,F59&gt;10000,K59&gt;10000),"Střední podnik",IF(OR(P55&gt;10,F59&gt;2000,K59&gt;2000),"Malý podnik","Mikropodnik"))))</f>
        <v>Velký podnik</v>
      </c>
      <c r="P61" s="171"/>
    </row>
    <row r="62" spans="1:16" ht="15" customHeight="1" x14ac:dyDescent="0.2">
      <c r="A62" s="87"/>
      <c r="B62" s="87"/>
      <c r="C62" s="87"/>
      <c r="D62" s="87"/>
      <c r="E62" s="87"/>
      <c r="L62" s="87"/>
      <c r="M62" s="87"/>
      <c r="N62" s="87"/>
      <c r="O62" s="87"/>
      <c r="P62" s="87"/>
    </row>
    <row r="63" spans="1:16" ht="20.100000000000001" customHeight="1" thickBot="1" x14ac:dyDescent="0.25">
      <c r="A63" s="96" t="s">
        <v>65</v>
      </c>
      <c r="B63" s="87"/>
      <c r="C63" s="87"/>
      <c r="D63" s="87"/>
      <c r="E63" s="87"/>
      <c r="F63" s="87"/>
      <c r="G63" s="87"/>
      <c r="H63" s="87"/>
      <c r="I63" s="87"/>
      <c r="J63" s="87"/>
      <c r="K63" s="87"/>
      <c r="L63" s="87"/>
      <c r="M63" s="87"/>
      <c r="N63" s="87"/>
      <c r="O63" s="87"/>
      <c r="P63" s="87"/>
    </row>
    <row r="64" spans="1:16" ht="17.100000000000001" customHeight="1" x14ac:dyDescent="0.2">
      <c r="A64" s="172" t="s">
        <v>65</v>
      </c>
      <c r="B64" s="173"/>
      <c r="C64" s="173"/>
      <c r="D64" s="173"/>
      <c r="E64" s="173"/>
      <c r="F64" s="173"/>
      <c r="G64" s="173"/>
      <c r="H64" s="173"/>
      <c r="I64" s="173"/>
      <c r="J64" s="173"/>
      <c r="K64" s="173"/>
      <c r="L64" s="173"/>
      <c r="M64" s="173"/>
      <c r="N64" s="173"/>
      <c r="O64" s="173"/>
      <c r="P64" s="97">
        <f>'Příloha-partnerské_a_propojené'!C66</f>
        <v>0</v>
      </c>
    </row>
    <row r="65" spans="1:16" ht="27.95" customHeight="1" x14ac:dyDescent="0.2">
      <c r="A65" s="174" t="s">
        <v>140</v>
      </c>
      <c r="B65" s="175"/>
      <c r="C65" s="175"/>
      <c r="D65" s="175"/>
      <c r="E65" s="175"/>
      <c r="F65" s="175"/>
      <c r="G65" s="175"/>
      <c r="H65" s="175"/>
      <c r="I65" s="175"/>
      <c r="J65" s="175"/>
      <c r="K65" s="175"/>
      <c r="L65" s="175"/>
      <c r="M65" s="175"/>
      <c r="N65" s="175"/>
      <c r="O65" s="175"/>
      <c r="P65" s="98"/>
    </row>
    <row r="66" spans="1:16" ht="39.950000000000003" customHeight="1" x14ac:dyDescent="0.2">
      <c r="A66" s="174" t="s">
        <v>141</v>
      </c>
      <c r="B66" s="175"/>
      <c r="C66" s="175"/>
      <c r="D66" s="175"/>
      <c r="E66" s="175"/>
      <c r="F66" s="175"/>
      <c r="G66" s="175"/>
      <c r="H66" s="175"/>
      <c r="I66" s="175"/>
      <c r="J66" s="175"/>
      <c r="K66" s="175"/>
      <c r="L66" s="175"/>
      <c r="M66" s="175"/>
      <c r="N66" s="175"/>
      <c r="O66" s="175"/>
      <c r="P66" s="98"/>
    </row>
    <row r="67" spans="1:16" ht="17.100000000000001" customHeight="1" x14ac:dyDescent="0.2">
      <c r="A67" s="176" t="s">
        <v>2</v>
      </c>
      <c r="B67" s="177"/>
      <c r="C67" s="177"/>
      <c r="D67" s="177"/>
      <c r="E67" s="177"/>
      <c r="F67" s="177"/>
      <c r="G67" s="177"/>
      <c r="H67" s="177"/>
      <c r="I67" s="177"/>
      <c r="J67" s="177"/>
      <c r="K67" s="177"/>
      <c r="L67" s="177"/>
      <c r="M67" s="177"/>
      <c r="N67" s="177"/>
      <c r="O67" s="177"/>
      <c r="P67" s="108">
        <f>'Příloha-partnerské_a_propojené'!J70</f>
        <v>0</v>
      </c>
    </row>
    <row r="68" spans="1:16" ht="17.100000000000001" customHeight="1" x14ac:dyDescent="0.2">
      <c r="A68" s="176" t="s">
        <v>130</v>
      </c>
      <c r="B68" s="177"/>
      <c r="C68" s="177"/>
      <c r="D68" s="177"/>
      <c r="E68" s="177"/>
      <c r="F68" s="177"/>
      <c r="G68" s="177"/>
      <c r="H68" s="177"/>
      <c r="I68" s="177"/>
      <c r="J68" s="177"/>
      <c r="K68" s="177"/>
      <c r="L68" s="177"/>
      <c r="M68" s="177"/>
      <c r="N68" s="177">
        <v>1000000</v>
      </c>
      <c r="O68" s="177">
        <v>1000000</v>
      </c>
      <c r="P68" s="99">
        <f>'Příloha-partnerské_a_propojené'!K70</f>
        <v>0</v>
      </c>
    </row>
    <row r="69" spans="1:16" ht="17.100000000000001" customHeight="1" x14ac:dyDescent="0.2">
      <c r="A69" s="176" t="s">
        <v>131</v>
      </c>
      <c r="B69" s="177"/>
      <c r="C69" s="177"/>
      <c r="D69" s="177"/>
      <c r="E69" s="177"/>
      <c r="F69" s="177"/>
      <c r="G69" s="177"/>
      <c r="H69" s="177"/>
      <c r="I69" s="177"/>
      <c r="J69" s="177"/>
      <c r="K69" s="177"/>
      <c r="L69" s="177"/>
      <c r="M69" s="177"/>
      <c r="N69" s="177">
        <v>1000000</v>
      </c>
      <c r="O69" s="177">
        <v>1000000</v>
      </c>
      <c r="P69" s="99">
        <f>'Příloha-partnerské_a_propojené'!L70</f>
        <v>0</v>
      </c>
    </row>
    <row r="70" spans="1:16" ht="17.100000000000001" customHeight="1" x14ac:dyDescent="0.2">
      <c r="A70" s="176" t="s">
        <v>24</v>
      </c>
      <c r="B70" s="177"/>
      <c r="C70" s="177"/>
      <c r="D70" s="177"/>
      <c r="E70" s="177"/>
      <c r="F70" s="178" t="s">
        <v>38</v>
      </c>
      <c r="G70" s="178"/>
      <c r="H70" s="178"/>
      <c r="I70" s="178"/>
      <c r="J70" s="178"/>
      <c r="K70" s="178" t="s">
        <v>39</v>
      </c>
      <c r="L70" s="178"/>
      <c r="M70" s="178"/>
      <c r="N70" s="178"/>
      <c r="O70" s="178"/>
      <c r="P70" s="195"/>
    </row>
    <row r="71" spans="1:16" ht="17.100000000000001" customHeight="1" thickBot="1" x14ac:dyDescent="0.25">
      <c r="A71" s="179">
        <f>'Příloha-partnerské_a_propojené'!C67</f>
        <v>0</v>
      </c>
      <c r="B71" s="180"/>
      <c r="C71" s="180"/>
      <c r="D71" s="180"/>
      <c r="E71" s="180"/>
      <c r="F71" s="181" t="str">
        <f>IFERROR(P68/A71,"")</f>
        <v/>
      </c>
      <c r="G71" s="181"/>
      <c r="H71" s="181"/>
      <c r="I71" s="181"/>
      <c r="J71" s="181"/>
      <c r="K71" s="181" t="str">
        <f>IFERROR(P69/A71,"")</f>
        <v/>
      </c>
      <c r="L71" s="181"/>
      <c r="M71" s="181"/>
      <c r="N71" s="181"/>
      <c r="O71" s="181"/>
      <c r="P71" s="182"/>
    </row>
    <row r="72" spans="1:16" ht="6.95" customHeight="1" thickBot="1" x14ac:dyDescent="0.25">
      <c r="A72" s="33"/>
      <c r="B72" s="33"/>
      <c r="C72" s="33"/>
      <c r="D72" s="33"/>
      <c r="E72" s="33"/>
      <c r="F72" s="33"/>
      <c r="G72" s="33"/>
      <c r="H72" s="33"/>
      <c r="I72" s="33"/>
      <c r="J72" s="33"/>
      <c r="K72" s="33"/>
      <c r="L72" s="33"/>
      <c r="M72" s="33"/>
      <c r="N72" s="33"/>
      <c r="O72" s="33"/>
      <c r="P72" s="33"/>
    </row>
    <row r="73" spans="1:16" ht="18" customHeight="1" thickBot="1" x14ac:dyDescent="0.25">
      <c r="A73" s="167" t="s">
        <v>94</v>
      </c>
      <c r="B73" s="168"/>
      <c r="C73" s="168"/>
      <c r="D73" s="168"/>
      <c r="E73" s="168"/>
      <c r="F73" s="168"/>
      <c r="G73" s="168"/>
      <c r="H73" s="168"/>
      <c r="I73" s="168"/>
      <c r="J73" s="168"/>
      <c r="K73" s="168"/>
      <c r="L73" s="168"/>
      <c r="M73" s="168"/>
      <c r="N73" s="169"/>
      <c r="O73" s="170" t="str">
        <f>IF(OR(COUNTA(A71)=0,COUNTA(P67)=0,AND(COUNTA(P68)=0,COUNTA(P69)=0)),"Chybí informace",IF(OR(P65&gt;=0.25,P66&gt;0.5,P67&gt;250,F71&gt;50000,K71&gt;43000),"Velký podnik",IF(OR(P67&gt;50,F71&gt;10000,K71&gt;10000),"Střední podnik",IF(OR(P67&gt;10,F71&gt;2000,K71&gt;2000),"Malý podnik","Mikropodnik"))))</f>
        <v>Velký podnik</v>
      </c>
      <c r="P73" s="171"/>
    </row>
    <row r="74" spans="1:16" ht="15" customHeight="1" thickBot="1" x14ac:dyDescent="0.25">
      <c r="A74" s="87"/>
      <c r="B74" s="87"/>
      <c r="C74" s="87"/>
      <c r="D74" s="87"/>
      <c r="E74" s="87"/>
      <c r="L74" s="87"/>
      <c r="M74" s="87"/>
      <c r="N74" s="87"/>
      <c r="O74" s="87"/>
      <c r="P74" s="87"/>
    </row>
    <row r="75" spans="1:16" ht="24.95" customHeight="1" thickBot="1" x14ac:dyDescent="0.25">
      <c r="A75" s="164" t="s">
        <v>96</v>
      </c>
      <c r="B75" s="165"/>
      <c r="C75" s="165"/>
      <c r="D75" s="165"/>
      <c r="E75" s="165"/>
      <c r="F75" s="165"/>
      <c r="G75" s="165"/>
      <c r="H75" s="165"/>
      <c r="I75" s="165"/>
      <c r="J75" s="165"/>
      <c r="K75" s="165"/>
      <c r="L75" s="165"/>
      <c r="M75" s="166"/>
      <c r="N75" s="161" t="str">
        <f>IF(OR(I76="x",J76="x",K76="x"),"Chybí informace",IF((I76+J76+K76)&gt;1,"Velký podnik",IF(AND(K76=1,(I76+J76)=0,P41&lt;0.25,P42&lt;=0.5),"Střední podnik",O49)))</f>
        <v>Velký podnik</v>
      </c>
      <c r="O75" s="162"/>
      <c r="P75" s="163"/>
    </row>
    <row r="76" spans="1:16" s="102" customFormat="1" ht="15.75" hidden="1" customHeight="1" x14ac:dyDescent="0.2">
      <c r="A76" s="95"/>
      <c r="B76" s="95"/>
      <c r="C76" s="95"/>
      <c r="D76" s="95"/>
      <c r="E76" s="95"/>
      <c r="F76" s="95"/>
      <c r="G76" s="95"/>
      <c r="H76" s="95"/>
      <c r="I76" s="100">
        <f>IF(O73="Velký podnik",1,IF(O73="Chybí informace","x",0))</f>
        <v>1</v>
      </c>
      <c r="J76" s="100">
        <f>IF(O61="Velký podnik",1,IF(O61="Chybí informace","x",0))</f>
        <v>1</v>
      </c>
      <c r="K76" s="100">
        <f>IF(O49="Velký podnik",1,IF(O49="Chybí informace","x",0))</f>
        <v>1</v>
      </c>
      <c r="L76" s="95"/>
      <c r="M76" s="95"/>
      <c r="N76" s="95"/>
      <c r="O76" s="101"/>
      <c r="P76" s="101"/>
    </row>
    <row r="77" spans="1:16" ht="30" customHeight="1" x14ac:dyDescent="0.2">
      <c r="A77" s="87"/>
      <c r="B77" s="87"/>
      <c r="C77" s="87"/>
      <c r="D77" s="87"/>
      <c r="E77" s="87"/>
      <c r="F77" s="87"/>
      <c r="G77" s="87"/>
      <c r="H77" s="87"/>
      <c r="I77" s="87"/>
      <c r="J77" s="87"/>
      <c r="K77" s="87"/>
      <c r="L77" s="87"/>
      <c r="M77" s="87"/>
      <c r="N77" s="87"/>
      <c r="O77" s="103"/>
      <c r="P77" s="103"/>
    </row>
    <row r="78" spans="1:16" ht="27" customHeight="1" x14ac:dyDescent="0.2">
      <c r="A78" s="205" t="s">
        <v>19</v>
      </c>
      <c r="B78" s="205"/>
      <c r="C78" s="205"/>
      <c r="D78" s="205"/>
      <c r="E78" s="205"/>
      <c r="F78" s="205"/>
      <c r="G78" s="205"/>
      <c r="H78" s="158"/>
      <c r="I78" s="159"/>
      <c r="J78" s="159"/>
      <c r="K78" s="159"/>
      <c r="L78" s="159"/>
      <c r="M78" s="159"/>
      <c r="N78" s="159"/>
      <c r="O78" s="159"/>
      <c r="P78" s="208"/>
    </row>
    <row r="79" spans="1:16" ht="15" customHeight="1" x14ac:dyDescent="0.2"/>
    <row r="80" spans="1:16" ht="24" customHeight="1" x14ac:dyDescent="0.2">
      <c r="A80" s="206" t="s">
        <v>37</v>
      </c>
      <c r="B80" s="206"/>
      <c r="C80" s="206"/>
      <c r="D80" s="206"/>
      <c r="E80" s="206"/>
      <c r="F80" s="206"/>
      <c r="G80" s="206"/>
      <c r="H80" s="206"/>
      <c r="I80" s="206"/>
      <c r="J80" s="206"/>
      <c r="K80" s="206"/>
      <c r="L80" s="206"/>
      <c r="M80" s="206"/>
      <c r="N80" s="206"/>
      <c r="O80" s="206"/>
      <c r="P80" s="206"/>
    </row>
    <row r="81" spans="1:16" ht="15" customHeight="1" x14ac:dyDescent="0.2"/>
    <row r="82" spans="1:16" ht="24.95" customHeight="1" x14ac:dyDescent="0.2">
      <c r="A82" s="88" t="s">
        <v>3</v>
      </c>
      <c r="B82" s="158"/>
      <c r="C82" s="159"/>
      <c r="D82" s="159"/>
      <c r="E82" s="159"/>
      <c r="F82" s="208"/>
      <c r="G82" s="33" t="s">
        <v>9</v>
      </c>
      <c r="H82" s="209"/>
      <c r="I82" s="159"/>
      <c r="J82" s="159"/>
      <c r="K82" s="159"/>
      <c r="L82" s="159"/>
      <c r="M82" s="159"/>
      <c r="N82" s="159"/>
      <c r="O82" s="159"/>
      <c r="P82" s="208"/>
    </row>
    <row r="83" spans="1:16" ht="9.9499999999999993" customHeight="1" x14ac:dyDescent="0.2"/>
    <row r="84" spans="1:16" ht="50.1" customHeight="1" x14ac:dyDescent="0.2">
      <c r="A84" s="204"/>
      <c r="B84" s="204"/>
      <c r="C84" s="204"/>
      <c r="D84" s="30"/>
      <c r="E84" s="30"/>
      <c r="F84" s="30"/>
      <c r="G84" s="32" t="s">
        <v>20</v>
      </c>
      <c r="H84" s="207"/>
      <c r="I84" s="207"/>
      <c r="J84" s="207"/>
      <c r="K84" s="207"/>
      <c r="L84" s="207"/>
      <c r="M84" s="207"/>
      <c r="N84" s="207"/>
      <c r="O84" s="207"/>
      <c r="P84" s="207"/>
    </row>
    <row r="89" spans="1:16" x14ac:dyDescent="0.2">
      <c r="A89" s="202" t="s">
        <v>192</v>
      </c>
      <c r="B89" s="203"/>
      <c r="C89" s="203"/>
      <c r="D89" s="203"/>
      <c r="E89" s="203"/>
      <c r="F89" s="203"/>
      <c r="G89" s="203"/>
      <c r="H89" s="203"/>
      <c r="I89" s="203"/>
      <c r="J89" s="203"/>
      <c r="K89" s="203"/>
      <c r="L89" s="203"/>
      <c r="M89" s="203"/>
      <c r="N89" s="203"/>
      <c r="O89" s="203"/>
      <c r="P89" s="203"/>
    </row>
    <row r="90" spans="1:16" x14ac:dyDescent="0.2">
      <c r="A90" s="203"/>
      <c r="B90" s="203"/>
      <c r="C90" s="203"/>
      <c r="D90" s="203"/>
      <c r="E90" s="203"/>
      <c r="F90" s="203"/>
      <c r="G90" s="203"/>
      <c r="H90" s="203"/>
      <c r="I90" s="203"/>
      <c r="J90" s="203"/>
      <c r="K90" s="203"/>
      <c r="L90" s="203"/>
      <c r="M90" s="203"/>
      <c r="N90" s="203"/>
      <c r="O90" s="203"/>
      <c r="P90" s="203"/>
    </row>
    <row r="91" spans="1:16" x14ac:dyDescent="0.2">
      <c r="A91" s="203"/>
      <c r="B91" s="203"/>
      <c r="C91" s="203"/>
      <c r="D91" s="203"/>
      <c r="E91" s="203"/>
      <c r="F91" s="203"/>
      <c r="G91" s="203"/>
      <c r="H91" s="203"/>
      <c r="I91" s="203"/>
      <c r="J91" s="203"/>
      <c r="K91" s="203"/>
      <c r="L91" s="203"/>
      <c r="M91" s="203"/>
      <c r="N91" s="203"/>
      <c r="O91" s="203"/>
      <c r="P91" s="203"/>
    </row>
    <row r="92" spans="1:16" x14ac:dyDescent="0.2">
      <c r="A92" s="203"/>
      <c r="B92" s="203"/>
      <c r="C92" s="203"/>
      <c r="D92" s="203"/>
      <c r="E92" s="203"/>
      <c r="F92" s="203"/>
      <c r="G92" s="203"/>
      <c r="H92" s="203"/>
      <c r="I92" s="203"/>
      <c r="J92" s="203"/>
      <c r="K92" s="203"/>
      <c r="L92" s="203"/>
      <c r="M92" s="203"/>
      <c r="N92" s="203"/>
      <c r="O92" s="203"/>
      <c r="P92" s="203"/>
    </row>
    <row r="93" spans="1:16" x14ac:dyDescent="0.2">
      <c r="A93" s="203"/>
      <c r="B93" s="203"/>
      <c r="C93" s="203"/>
      <c r="D93" s="203"/>
      <c r="E93" s="203"/>
      <c r="F93" s="203"/>
      <c r="G93" s="203"/>
      <c r="H93" s="203"/>
      <c r="I93" s="203"/>
      <c r="J93" s="203"/>
      <c r="K93" s="203"/>
      <c r="L93" s="203"/>
      <c r="M93" s="203"/>
      <c r="N93" s="203"/>
      <c r="O93" s="203"/>
      <c r="P93" s="203"/>
    </row>
    <row r="94" spans="1:16" x14ac:dyDescent="0.2">
      <c r="A94" s="203"/>
      <c r="B94" s="203"/>
      <c r="C94" s="203"/>
      <c r="D94" s="203"/>
      <c r="E94" s="203"/>
      <c r="F94" s="203"/>
      <c r="G94" s="203"/>
      <c r="H94" s="203"/>
      <c r="I94" s="203"/>
      <c r="J94" s="203"/>
      <c r="K94" s="203"/>
      <c r="L94" s="203"/>
      <c r="M94" s="203"/>
      <c r="N94" s="203"/>
      <c r="O94" s="203"/>
      <c r="P94" s="203"/>
    </row>
    <row r="95" spans="1:16" x14ac:dyDescent="0.2">
      <c r="A95" s="203"/>
      <c r="B95" s="203"/>
      <c r="C95" s="203"/>
      <c r="D95" s="203"/>
      <c r="E95" s="203"/>
      <c r="F95" s="203"/>
      <c r="G95" s="203"/>
      <c r="H95" s="203"/>
      <c r="I95" s="203"/>
      <c r="J95" s="203"/>
      <c r="K95" s="203"/>
      <c r="L95" s="203"/>
      <c r="M95" s="203"/>
      <c r="N95" s="203"/>
      <c r="O95" s="203"/>
      <c r="P95" s="203"/>
    </row>
    <row r="96" spans="1:16" x14ac:dyDescent="0.2">
      <c r="A96" s="203"/>
      <c r="B96" s="203"/>
      <c r="C96" s="203"/>
      <c r="D96" s="203"/>
      <c r="E96" s="203"/>
      <c r="F96" s="203"/>
      <c r="G96" s="203"/>
      <c r="H96" s="203"/>
      <c r="I96" s="203"/>
      <c r="J96" s="203"/>
      <c r="K96" s="203"/>
      <c r="L96" s="203"/>
      <c r="M96" s="203"/>
      <c r="N96" s="203"/>
      <c r="O96" s="203"/>
      <c r="P96" s="203"/>
    </row>
    <row r="97" spans="1:16" x14ac:dyDescent="0.2">
      <c r="A97" s="203"/>
      <c r="B97" s="203"/>
      <c r="C97" s="203"/>
      <c r="D97" s="203"/>
      <c r="E97" s="203"/>
      <c r="F97" s="203"/>
      <c r="G97" s="203"/>
      <c r="H97" s="203"/>
      <c r="I97" s="203"/>
      <c r="J97" s="203"/>
      <c r="K97" s="203"/>
      <c r="L97" s="203"/>
      <c r="M97" s="203"/>
      <c r="N97" s="203"/>
      <c r="O97" s="203"/>
      <c r="P97" s="203"/>
    </row>
    <row r="98" spans="1:16" x14ac:dyDescent="0.2">
      <c r="A98" s="203"/>
      <c r="B98" s="203"/>
      <c r="C98" s="203"/>
      <c r="D98" s="203"/>
      <c r="E98" s="203"/>
      <c r="F98" s="203"/>
      <c r="G98" s="203"/>
      <c r="H98" s="203"/>
      <c r="I98" s="203"/>
      <c r="J98" s="203"/>
      <c r="K98" s="203"/>
      <c r="L98" s="203"/>
      <c r="M98" s="203"/>
      <c r="N98" s="203"/>
      <c r="O98" s="203"/>
      <c r="P98" s="203"/>
    </row>
    <row r="99" spans="1:16" x14ac:dyDescent="0.2">
      <c r="A99" s="203"/>
      <c r="B99" s="203"/>
      <c r="C99" s="203"/>
      <c r="D99" s="203"/>
      <c r="E99" s="203"/>
      <c r="F99" s="203"/>
      <c r="G99" s="203"/>
      <c r="H99" s="203"/>
      <c r="I99" s="203"/>
      <c r="J99" s="203"/>
      <c r="K99" s="203"/>
      <c r="L99" s="203"/>
      <c r="M99" s="203"/>
      <c r="N99" s="203"/>
      <c r="O99" s="203"/>
      <c r="P99" s="203"/>
    </row>
    <row r="100" spans="1:16" x14ac:dyDescent="0.2">
      <c r="A100" s="203"/>
      <c r="B100" s="203"/>
      <c r="C100" s="203"/>
      <c r="D100" s="203"/>
      <c r="E100" s="203"/>
      <c r="F100" s="203"/>
      <c r="G100" s="203"/>
      <c r="H100" s="203"/>
      <c r="I100" s="203"/>
      <c r="J100" s="203"/>
      <c r="K100" s="203"/>
      <c r="L100" s="203"/>
      <c r="M100" s="203"/>
      <c r="N100" s="203"/>
      <c r="O100" s="203"/>
      <c r="P100" s="203"/>
    </row>
    <row r="101" spans="1:16" x14ac:dyDescent="0.2">
      <c r="A101" s="203"/>
      <c r="B101" s="203"/>
      <c r="C101" s="203"/>
      <c r="D101" s="203"/>
      <c r="E101" s="203"/>
      <c r="F101" s="203"/>
      <c r="G101" s="203"/>
      <c r="H101" s="203"/>
      <c r="I101" s="203"/>
      <c r="J101" s="203"/>
      <c r="K101" s="203"/>
      <c r="L101" s="203"/>
      <c r="M101" s="203"/>
      <c r="N101" s="203"/>
      <c r="O101" s="203"/>
      <c r="P101" s="203"/>
    </row>
    <row r="102" spans="1:16" x14ac:dyDescent="0.2">
      <c r="A102" s="203"/>
      <c r="B102" s="203"/>
      <c r="C102" s="203"/>
      <c r="D102" s="203"/>
      <c r="E102" s="203"/>
      <c r="F102" s="203"/>
      <c r="G102" s="203"/>
      <c r="H102" s="203"/>
      <c r="I102" s="203"/>
      <c r="J102" s="203"/>
      <c r="K102" s="203"/>
      <c r="L102" s="203"/>
      <c r="M102" s="203"/>
      <c r="N102" s="203"/>
      <c r="O102" s="203"/>
      <c r="P102" s="203"/>
    </row>
    <row r="103" spans="1:16" x14ac:dyDescent="0.2">
      <c r="A103" s="203"/>
      <c r="B103" s="203"/>
      <c r="C103" s="203"/>
      <c r="D103" s="203"/>
      <c r="E103" s="203"/>
      <c r="F103" s="203"/>
      <c r="G103" s="203"/>
      <c r="H103" s="203"/>
      <c r="I103" s="203"/>
      <c r="J103" s="203"/>
      <c r="K103" s="203"/>
      <c r="L103" s="203"/>
      <c r="M103" s="203"/>
      <c r="N103" s="203"/>
      <c r="O103" s="203"/>
      <c r="P103" s="203"/>
    </row>
    <row r="104" spans="1:16" x14ac:dyDescent="0.2">
      <c r="A104" s="203"/>
      <c r="B104" s="203"/>
      <c r="C104" s="203"/>
      <c r="D104" s="203"/>
      <c r="E104" s="203"/>
      <c r="F104" s="203"/>
      <c r="G104" s="203"/>
      <c r="H104" s="203"/>
      <c r="I104" s="203"/>
      <c r="J104" s="203"/>
      <c r="K104" s="203"/>
      <c r="L104" s="203"/>
      <c r="M104" s="203"/>
      <c r="N104" s="203"/>
      <c r="O104" s="203"/>
      <c r="P104" s="203"/>
    </row>
    <row r="105" spans="1:16" x14ac:dyDescent="0.2">
      <c r="A105" s="203"/>
      <c r="B105" s="203"/>
      <c r="C105" s="203"/>
      <c r="D105" s="203"/>
      <c r="E105" s="203"/>
      <c r="F105" s="203"/>
      <c r="G105" s="203"/>
      <c r="H105" s="203"/>
      <c r="I105" s="203"/>
      <c r="J105" s="203"/>
      <c r="K105" s="203"/>
      <c r="L105" s="203"/>
      <c r="M105" s="203"/>
      <c r="N105" s="203"/>
      <c r="O105" s="203"/>
      <c r="P105" s="203"/>
    </row>
    <row r="106" spans="1:16" x14ac:dyDescent="0.2">
      <c r="A106" s="203"/>
      <c r="B106" s="203"/>
      <c r="C106" s="203"/>
      <c r="D106" s="203"/>
      <c r="E106" s="203"/>
      <c r="F106" s="203"/>
      <c r="G106" s="203"/>
      <c r="H106" s="203"/>
      <c r="I106" s="203"/>
      <c r="J106" s="203"/>
      <c r="K106" s="203"/>
      <c r="L106" s="203"/>
      <c r="M106" s="203"/>
      <c r="N106" s="203"/>
      <c r="O106" s="203"/>
      <c r="P106" s="203"/>
    </row>
    <row r="107" spans="1:16" x14ac:dyDescent="0.2">
      <c r="A107" s="203"/>
      <c r="B107" s="203"/>
      <c r="C107" s="203"/>
      <c r="D107" s="203"/>
      <c r="E107" s="203"/>
      <c r="F107" s="203"/>
      <c r="G107" s="203"/>
      <c r="H107" s="203"/>
      <c r="I107" s="203"/>
      <c r="J107" s="203"/>
      <c r="K107" s="203"/>
      <c r="L107" s="203"/>
      <c r="M107" s="203"/>
      <c r="N107" s="203"/>
      <c r="O107" s="203"/>
      <c r="P107" s="203"/>
    </row>
    <row r="108" spans="1:16" x14ac:dyDescent="0.2">
      <c r="A108" s="203"/>
      <c r="B108" s="203"/>
      <c r="C108" s="203"/>
      <c r="D108" s="203"/>
      <c r="E108" s="203"/>
      <c r="F108" s="203"/>
      <c r="G108" s="203"/>
      <c r="H108" s="203"/>
      <c r="I108" s="203"/>
      <c r="J108" s="203"/>
      <c r="K108" s="203"/>
      <c r="L108" s="203"/>
      <c r="M108" s="203"/>
      <c r="N108" s="203"/>
      <c r="O108" s="203"/>
      <c r="P108" s="203"/>
    </row>
    <row r="109" spans="1:16" x14ac:dyDescent="0.2">
      <c r="A109" s="203"/>
      <c r="B109" s="203"/>
      <c r="C109" s="203"/>
      <c r="D109" s="203"/>
      <c r="E109" s="203"/>
      <c r="F109" s="203"/>
      <c r="G109" s="203"/>
      <c r="H109" s="203"/>
      <c r="I109" s="203"/>
      <c r="J109" s="203"/>
      <c r="K109" s="203"/>
      <c r="L109" s="203"/>
      <c r="M109" s="203"/>
      <c r="N109" s="203"/>
      <c r="O109" s="203"/>
      <c r="P109" s="203"/>
    </row>
    <row r="110" spans="1:16" x14ac:dyDescent="0.2">
      <c r="A110" s="203"/>
      <c r="B110" s="203"/>
      <c r="C110" s="203"/>
      <c r="D110" s="203"/>
      <c r="E110" s="203"/>
      <c r="F110" s="203"/>
      <c r="G110" s="203"/>
      <c r="H110" s="203"/>
      <c r="I110" s="203"/>
      <c r="J110" s="203"/>
      <c r="K110" s="203"/>
      <c r="L110" s="203"/>
      <c r="M110" s="203"/>
      <c r="N110" s="203"/>
      <c r="O110" s="203"/>
      <c r="P110" s="203"/>
    </row>
    <row r="111" spans="1:16" x14ac:dyDescent="0.2">
      <c r="A111" s="203"/>
      <c r="B111" s="203"/>
      <c r="C111" s="203"/>
      <c r="D111" s="203"/>
      <c r="E111" s="203"/>
      <c r="F111" s="203"/>
      <c r="G111" s="203"/>
      <c r="H111" s="203"/>
      <c r="I111" s="203"/>
      <c r="J111" s="203"/>
      <c r="K111" s="203"/>
      <c r="L111" s="203"/>
      <c r="M111" s="203"/>
      <c r="N111" s="203"/>
      <c r="O111" s="203"/>
      <c r="P111" s="203"/>
    </row>
    <row r="112" spans="1:16" x14ac:dyDescent="0.2">
      <c r="A112" s="203"/>
      <c r="B112" s="203"/>
      <c r="C112" s="203"/>
      <c r="D112" s="203"/>
      <c r="E112" s="203"/>
      <c r="F112" s="203"/>
      <c r="G112" s="203"/>
      <c r="H112" s="203"/>
      <c r="I112" s="203"/>
      <c r="J112" s="203"/>
      <c r="K112" s="203"/>
      <c r="L112" s="203"/>
      <c r="M112" s="203"/>
      <c r="N112" s="203"/>
      <c r="O112" s="203"/>
      <c r="P112" s="203"/>
    </row>
  </sheetData>
  <mergeCells count="90">
    <mergeCell ref="A89:P112"/>
    <mergeCell ref="A84:C84"/>
    <mergeCell ref="A78:G78"/>
    <mergeCell ref="A80:P80"/>
    <mergeCell ref="H84:P84"/>
    <mergeCell ref="H78:P78"/>
    <mergeCell ref="H82:P82"/>
    <mergeCell ref="B82:F82"/>
    <mergeCell ref="D28:P28"/>
    <mergeCell ref="K46:P46"/>
    <mergeCell ref="K47:P47"/>
    <mergeCell ref="A46:E46"/>
    <mergeCell ref="A47:E47"/>
    <mergeCell ref="F46:J46"/>
    <mergeCell ref="B35:C35"/>
    <mergeCell ref="F47:J47"/>
    <mergeCell ref="O49:P49"/>
    <mergeCell ref="A49:N49"/>
    <mergeCell ref="A71:E71"/>
    <mergeCell ref="F71:J71"/>
    <mergeCell ref="K71:P71"/>
    <mergeCell ref="A68:O68"/>
    <mergeCell ref="K58:P58"/>
    <mergeCell ref="A70:E70"/>
    <mergeCell ref="F70:J70"/>
    <mergeCell ref="K70:P70"/>
    <mergeCell ref="A67:O67"/>
    <mergeCell ref="A66:O66"/>
    <mergeCell ref="A56:O56"/>
    <mergeCell ref="A69:O69"/>
    <mergeCell ref="A55:O55"/>
    <mergeCell ref="A64:O64"/>
    <mergeCell ref="A1:P2"/>
    <mergeCell ref="A4:P4"/>
    <mergeCell ref="D22:P22"/>
    <mergeCell ref="A37:P37"/>
    <mergeCell ref="D29:P29"/>
    <mergeCell ref="A20:P20"/>
    <mergeCell ref="D23:P23"/>
    <mergeCell ref="D24:P25"/>
    <mergeCell ref="D26:P26"/>
    <mergeCell ref="D27:P27"/>
    <mergeCell ref="D30:P30"/>
    <mergeCell ref="D32:P33"/>
    <mergeCell ref="A21:P21"/>
    <mergeCell ref="A9:F9"/>
    <mergeCell ref="G9:P9"/>
    <mergeCell ref="A12:F12"/>
    <mergeCell ref="A65:O65"/>
    <mergeCell ref="A59:E59"/>
    <mergeCell ref="F59:J59"/>
    <mergeCell ref="K59:P59"/>
    <mergeCell ref="A61:N61"/>
    <mergeCell ref="O61:P61"/>
    <mergeCell ref="N75:P75"/>
    <mergeCell ref="A75:M75"/>
    <mergeCell ref="A73:N73"/>
    <mergeCell ref="O73:P73"/>
    <mergeCell ref="A40:O40"/>
    <mergeCell ref="A41:O41"/>
    <mergeCell ref="A42:O42"/>
    <mergeCell ref="A44:O44"/>
    <mergeCell ref="A45:O45"/>
    <mergeCell ref="A43:O43"/>
    <mergeCell ref="A52:O52"/>
    <mergeCell ref="A53:O53"/>
    <mergeCell ref="A54:O54"/>
    <mergeCell ref="A58:E58"/>
    <mergeCell ref="F58:J58"/>
    <mergeCell ref="A57:O57"/>
    <mergeCell ref="G12:P12"/>
    <mergeCell ref="A13:F13"/>
    <mergeCell ref="G13:P13"/>
    <mergeCell ref="A11:P11"/>
    <mergeCell ref="A6:P6"/>
    <mergeCell ref="A7:F7"/>
    <mergeCell ref="G7:P7"/>
    <mergeCell ref="A8:F8"/>
    <mergeCell ref="G8:P8"/>
    <mergeCell ref="A18:F18"/>
    <mergeCell ref="A14:F14"/>
    <mergeCell ref="A15:F15"/>
    <mergeCell ref="A16:F16"/>
    <mergeCell ref="G14:P14"/>
    <mergeCell ref="G15:P15"/>
    <mergeCell ref="G16:P16"/>
    <mergeCell ref="G18:I18"/>
    <mergeCell ref="J18:P18"/>
    <mergeCell ref="A17:F17"/>
    <mergeCell ref="G17:P17"/>
  </mergeCells>
  <pageMargins left="0.51181102362204722" right="0.51181102362204722" top="0.59055118110236227" bottom="0.59055118110236227" header="0.31496062992125984" footer="0.31496062992125984"/>
  <pageSetup paperSize="9" fitToHeight="0" orientation="portrait" r:id="rId1"/>
  <headerFooter>
    <oddFooter>&amp;C&amp;A - Stránka &amp;P z &amp;N</oddFooter>
  </headerFooter>
  <rowBreaks count="1" manualBreakCount="1">
    <brk id="36" max="16383" man="1"/>
  </rowBreaks>
  <ignoredErrors>
    <ignoredError sqref="P40 A47 P52:P57 A59 P64:P69 A71 P43:P4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4"/>
  <sheetViews>
    <sheetView showGridLines="0" zoomScale="130" zoomScaleNormal="130" workbookViewId="0">
      <selection activeCell="B13" sqref="B13"/>
    </sheetView>
  </sheetViews>
  <sheetFormatPr defaultColWidth="9.140625" defaultRowHeight="12.75" x14ac:dyDescent="0.2"/>
  <cols>
    <col min="1" max="1" width="4.7109375" style="3" customWidth="1"/>
    <col min="2" max="2" width="70.7109375" style="3" customWidth="1"/>
    <col min="3" max="3" width="11.7109375" style="12" customWidth="1"/>
    <col min="4" max="4" width="10.7109375" style="9" customWidth="1"/>
    <col min="5" max="5" width="12.7109375" style="13" customWidth="1"/>
    <col min="6" max="6" width="9.7109375" style="13" customWidth="1"/>
    <col min="7" max="8" width="14.7109375" style="14" customWidth="1"/>
    <col min="9" max="9" width="10.7109375" style="12" customWidth="1"/>
    <col min="10" max="10" width="12.7109375" style="13" customWidth="1"/>
    <col min="11" max="12" width="14.7109375" style="14" customWidth="1"/>
    <col min="13" max="16384" width="9.140625" style="15"/>
  </cols>
  <sheetData>
    <row r="1" spans="1:12" ht="24.95" customHeight="1" thickBot="1" x14ac:dyDescent="0.25">
      <c r="A1" s="210" t="s">
        <v>139</v>
      </c>
      <c r="B1" s="211"/>
      <c r="C1" s="211"/>
      <c r="D1" s="211"/>
      <c r="E1" s="211"/>
      <c r="F1" s="211"/>
      <c r="G1" s="211"/>
      <c r="H1" s="211"/>
      <c r="I1" s="211"/>
      <c r="J1" s="211"/>
      <c r="K1" s="211"/>
      <c r="L1" s="212"/>
    </row>
    <row r="2" spans="1:12" ht="5.0999999999999996" customHeight="1" x14ac:dyDescent="0.2"/>
    <row r="3" spans="1:12" s="16" customFormat="1" ht="27.95" customHeight="1" x14ac:dyDescent="0.2">
      <c r="A3" s="217" t="s">
        <v>57</v>
      </c>
      <c r="B3" s="217"/>
      <c r="C3" s="217"/>
      <c r="D3" s="217"/>
      <c r="E3" s="217"/>
      <c r="F3" s="217"/>
      <c r="G3" s="217"/>
      <c r="H3" s="217"/>
      <c r="I3" s="217"/>
      <c r="J3" s="217"/>
      <c r="K3" s="217"/>
      <c r="L3" s="217"/>
    </row>
    <row r="4" spans="1:12" s="16" customFormat="1" ht="27.95" customHeight="1" x14ac:dyDescent="0.2">
      <c r="A4" s="217" t="s">
        <v>54</v>
      </c>
      <c r="B4" s="217"/>
      <c r="C4" s="217"/>
      <c r="D4" s="217"/>
      <c r="E4" s="217"/>
      <c r="F4" s="217"/>
      <c r="G4" s="217"/>
      <c r="H4" s="217"/>
      <c r="I4" s="217"/>
      <c r="J4" s="217"/>
      <c r="K4" s="217"/>
      <c r="L4" s="217"/>
    </row>
    <row r="5" spans="1:12" x14ac:dyDescent="0.2">
      <c r="A5" s="30"/>
      <c r="B5" s="30"/>
      <c r="C5" s="31"/>
      <c r="D5" s="32"/>
      <c r="E5" s="33"/>
      <c r="F5" s="33"/>
      <c r="G5" s="34"/>
      <c r="H5" s="34"/>
      <c r="I5" s="31"/>
      <c r="J5" s="33"/>
      <c r="K5" s="34"/>
      <c r="L5" s="34"/>
    </row>
    <row r="6" spans="1:12" ht="15.75" x14ac:dyDescent="0.2">
      <c r="A6" s="35" t="s">
        <v>58</v>
      </c>
      <c r="B6" s="30"/>
      <c r="C6" s="31"/>
      <c r="D6" s="32"/>
      <c r="E6" s="33"/>
      <c r="F6" s="33"/>
      <c r="G6" s="34"/>
      <c r="H6" s="34"/>
      <c r="I6" s="31"/>
      <c r="J6" s="33"/>
      <c r="K6" s="34"/>
      <c r="L6" s="34"/>
    </row>
    <row r="7" spans="1:12" ht="5.0999999999999996" customHeight="1" thickBot="1" x14ac:dyDescent="0.25">
      <c r="A7" s="30"/>
      <c r="B7" s="30"/>
      <c r="C7" s="31"/>
      <c r="D7" s="32"/>
      <c r="E7" s="33"/>
      <c r="F7" s="33"/>
      <c r="G7" s="34"/>
      <c r="H7" s="34"/>
      <c r="I7" s="31"/>
      <c r="J7" s="33"/>
      <c r="K7" s="34"/>
      <c r="L7" s="34"/>
    </row>
    <row r="8" spans="1:12" s="16" customFormat="1" ht="17.100000000000001" customHeight="1" x14ac:dyDescent="0.2">
      <c r="A8" s="213" t="s">
        <v>58</v>
      </c>
      <c r="B8" s="214"/>
      <c r="C8" s="36"/>
      <c r="D8" s="37"/>
      <c r="E8" s="37"/>
      <c r="F8" s="38"/>
      <c r="G8" s="37"/>
      <c r="H8" s="37"/>
      <c r="I8" s="37"/>
      <c r="J8" s="37"/>
      <c r="K8" s="37"/>
      <c r="L8" s="37"/>
    </row>
    <row r="9" spans="1:12" s="16" customFormat="1" ht="17.100000000000001" customHeight="1" thickBot="1" x14ac:dyDescent="0.25">
      <c r="A9" s="215" t="s">
        <v>62</v>
      </c>
      <c r="B9" s="216"/>
      <c r="C9" s="39"/>
      <c r="D9" s="37"/>
      <c r="E9" s="37"/>
      <c r="F9" s="38"/>
      <c r="G9" s="37"/>
      <c r="H9" s="37"/>
      <c r="I9" s="37"/>
      <c r="J9" s="37"/>
      <c r="K9" s="37"/>
      <c r="L9" s="37"/>
    </row>
    <row r="10" spans="1:12" ht="5.0999999999999996" customHeight="1" thickBot="1" x14ac:dyDescent="0.25"/>
    <row r="11" spans="1:12" s="1" customFormat="1" ht="42" customHeight="1" thickBot="1" x14ac:dyDescent="0.25">
      <c r="A11" s="25" t="s">
        <v>25</v>
      </c>
      <c r="B11" s="26" t="s">
        <v>7</v>
      </c>
      <c r="C11" s="27" t="s">
        <v>55</v>
      </c>
      <c r="D11" s="26" t="s">
        <v>56</v>
      </c>
      <c r="E11" s="26" t="s">
        <v>2</v>
      </c>
      <c r="F11" s="26" t="s">
        <v>132</v>
      </c>
      <c r="G11" s="28" t="s">
        <v>61</v>
      </c>
      <c r="H11" s="28" t="s">
        <v>60</v>
      </c>
      <c r="I11" s="27" t="s">
        <v>42</v>
      </c>
      <c r="J11" s="26" t="s">
        <v>59</v>
      </c>
      <c r="K11" s="28" t="s">
        <v>40</v>
      </c>
      <c r="L11" s="29" t="s">
        <v>41</v>
      </c>
    </row>
    <row r="12" spans="1:12" s="2" customFormat="1" ht="20.100000000000001" customHeight="1" thickBot="1" x14ac:dyDescent="0.25">
      <c r="A12" s="40"/>
      <c r="B12" s="41" t="s">
        <v>8</v>
      </c>
      <c r="C12" s="42"/>
      <c r="D12" s="43"/>
      <c r="E12" s="44"/>
      <c r="F12" s="45"/>
      <c r="G12" s="46"/>
      <c r="H12" s="46"/>
      <c r="I12" s="42"/>
      <c r="J12" s="47">
        <f>SUM(J13:J32)</f>
        <v>0</v>
      </c>
      <c r="K12" s="48">
        <f>SUM(K13:K32)</f>
        <v>0</v>
      </c>
      <c r="L12" s="49">
        <f>SUM(L13:L32)</f>
        <v>0</v>
      </c>
    </row>
    <row r="13" spans="1:12" x14ac:dyDescent="0.2">
      <c r="A13" s="50">
        <v>1</v>
      </c>
      <c r="B13" s="52"/>
      <c r="C13" s="53"/>
      <c r="D13" s="54"/>
      <c r="E13" s="55"/>
      <c r="F13" s="56"/>
      <c r="G13" s="57"/>
      <c r="H13" s="57"/>
      <c r="I13" s="58">
        <f t="shared" ref="I13" si="0">IF(OR(D13="A",D13="B",D13="C",D13="G",D13="I"),1,IF(OR(D13="D",D13="E",D13="F",D13="H"),C13,0))</f>
        <v>0</v>
      </c>
      <c r="J13" s="59">
        <f t="shared" ref="J13" si="1">I13*E13</f>
        <v>0</v>
      </c>
      <c r="K13" s="60">
        <f t="shared" ref="K13" si="2">IF(AND(G13&gt;0,$F13="CZK"),$I13*G13,IF(AND(G13&gt;0,$F13="EUR",$C$9&gt;0),$I13*G13*$C$9,0))</f>
        <v>0</v>
      </c>
      <c r="L13" s="61">
        <f t="shared" ref="L13" si="3">IF(AND(H13&gt;0,$F13="CZK"),$I13*H13,IF(AND(H13&gt;0,$F13="EUR",$C$9&gt;0),$I13*H13*$C$9,0))</f>
        <v>0</v>
      </c>
    </row>
    <row r="14" spans="1:12" x14ac:dyDescent="0.2">
      <c r="A14" s="51">
        <v>2</v>
      </c>
      <c r="B14" s="52"/>
      <c r="C14" s="53"/>
      <c r="D14" s="54"/>
      <c r="E14" s="55"/>
      <c r="F14" s="56"/>
      <c r="G14" s="57"/>
      <c r="H14" s="57"/>
      <c r="I14" s="58">
        <f t="shared" ref="I14:I17" si="4">IF(OR(D14="A",D14="B",D14="C",D14="G",D14="I"),1,IF(OR(D14="D",D14="E",D14="F",D14="H"),C14,0))</f>
        <v>0</v>
      </c>
      <c r="J14" s="59">
        <f t="shared" ref="J14:J17" si="5">I14*E14</f>
        <v>0</v>
      </c>
      <c r="K14" s="60">
        <f t="shared" ref="K14:K17" si="6">IF(AND(G14&gt;0,$F14="CZK"),$I14*G14,IF(AND(G14&gt;0,$F14="EUR",$C$9&gt;0),$I14*G14*$C$9,0))</f>
        <v>0</v>
      </c>
      <c r="L14" s="61">
        <f t="shared" ref="L14:L17" si="7">IF(AND(H14&gt;0,$F14="CZK"),$I14*H14,IF(AND(H14&gt;0,$F14="EUR",$C$9&gt;0),$I14*H14*$C$9,0))</f>
        <v>0</v>
      </c>
    </row>
    <row r="15" spans="1:12" x14ac:dyDescent="0.2">
      <c r="A15" s="51">
        <v>3</v>
      </c>
      <c r="B15" s="52"/>
      <c r="C15" s="53"/>
      <c r="D15" s="54"/>
      <c r="E15" s="55"/>
      <c r="F15" s="56"/>
      <c r="G15" s="57"/>
      <c r="H15" s="57"/>
      <c r="I15" s="58">
        <f t="shared" si="4"/>
        <v>0</v>
      </c>
      <c r="J15" s="59">
        <f t="shared" si="5"/>
        <v>0</v>
      </c>
      <c r="K15" s="60">
        <f t="shared" si="6"/>
        <v>0</v>
      </c>
      <c r="L15" s="61">
        <v>0</v>
      </c>
    </row>
    <row r="16" spans="1:12" x14ac:dyDescent="0.2">
      <c r="A16" s="51">
        <v>4</v>
      </c>
      <c r="B16" s="52"/>
      <c r="C16" s="53"/>
      <c r="D16" s="54"/>
      <c r="E16" s="55"/>
      <c r="F16" s="56"/>
      <c r="G16" s="57"/>
      <c r="H16" s="57"/>
      <c r="I16" s="58">
        <f t="shared" si="4"/>
        <v>0</v>
      </c>
      <c r="J16" s="59">
        <f t="shared" si="5"/>
        <v>0</v>
      </c>
      <c r="K16" s="60">
        <f t="shared" si="6"/>
        <v>0</v>
      </c>
      <c r="L16" s="61">
        <f t="shared" si="7"/>
        <v>0</v>
      </c>
    </row>
    <row r="17" spans="1:12" x14ac:dyDescent="0.2">
      <c r="A17" s="51">
        <v>5</v>
      </c>
      <c r="B17" s="52"/>
      <c r="C17" s="53"/>
      <c r="D17" s="54"/>
      <c r="E17" s="55"/>
      <c r="F17" s="56"/>
      <c r="G17" s="57"/>
      <c r="H17" s="57"/>
      <c r="I17" s="58">
        <f t="shared" si="4"/>
        <v>0</v>
      </c>
      <c r="J17" s="59">
        <f t="shared" si="5"/>
        <v>0</v>
      </c>
      <c r="K17" s="60">
        <f t="shared" si="6"/>
        <v>0</v>
      </c>
      <c r="L17" s="61">
        <f t="shared" si="7"/>
        <v>0</v>
      </c>
    </row>
    <row r="18" spans="1:12" x14ac:dyDescent="0.2">
      <c r="A18" s="51">
        <v>6</v>
      </c>
      <c r="B18" s="52"/>
      <c r="C18" s="53"/>
      <c r="D18" s="54"/>
      <c r="E18" s="55"/>
      <c r="F18" s="56"/>
      <c r="G18" s="57"/>
      <c r="H18" s="57"/>
      <c r="I18" s="58">
        <f t="shared" ref="I18:I32" si="8">IF(OR(D18="A",D18="B",D18="C",D18="G",D18="I"),1,IF(OR(D18="D",D18="E",D18="F",D18="H"),C18,0))</f>
        <v>0</v>
      </c>
      <c r="J18" s="59">
        <f t="shared" ref="J18:J32" si="9">I18*E18</f>
        <v>0</v>
      </c>
      <c r="K18" s="60">
        <f t="shared" ref="K18:K32" si="10">IF(AND(G18&gt;0,$F18="CZK"),$I18*G18,IF(AND(G18&gt;0,$F18="EUR",$C$9&gt;0),$I18*G18*$C$9,0))</f>
        <v>0</v>
      </c>
      <c r="L18" s="61">
        <f t="shared" ref="L18:L32" si="11">IF(AND(H18&gt;0,$F18="CZK"),$I18*H18,IF(AND(H18&gt;0,$F18="EUR",$C$9&gt;0),$I18*H18*$C$9,0))</f>
        <v>0</v>
      </c>
    </row>
    <row r="19" spans="1:12" x14ac:dyDescent="0.2">
      <c r="A19" s="51">
        <v>7</v>
      </c>
      <c r="B19" s="52"/>
      <c r="C19" s="53"/>
      <c r="D19" s="54"/>
      <c r="E19" s="55"/>
      <c r="F19" s="56"/>
      <c r="G19" s="57"/>
      <c r="H19" s="57"/>
      <c r="I19" s="58">
        <f t="shared" si="8"/>
        <v>0</v>
      </c>
      <c r="J19" s="59">
        <f t="shared" si="9"/>
        <v>0</v>
      </c>
      <c r="K19" s="60">
        <f t="shared" si="10"/>
        <v>0</v>
      </c>
      <c r="L19" s="61">
        <f t="shared" si="11"/>
        <v>0</v>
      </c>
    </row>
    <row r="20" spans="1:12" x14ac:dyDescent="0.2">
      <c r="A20" s="51">
        <v>8</v>
      </c>
      <c r="B20" s="52"/>
      <c r="C20" s="53"/>
      <c r="D20" s="54"/>
      <c r="E20" s="55"/>
      <c r="F20" s="56"/>
      <c r="G20" s="57"/>
      <c r="H20" s="57"/>
      <c r="I20" s="58">
        <f t="shared" si="8"/>
        <v>0</v>
      </c>
      <c r="J20" s="59">
        <f t="shared" si="9"/>
        <v>0</v>
      </c>
      <c r="K20" s="60">
        <f t="shared" si="10"/>
        <v>0</v>
      </c>
      <c r="L20" s="61">
        <f t="shared" si="11"/>
        <v>0</v>
      </c>
    </row>
    <row r="21" spans="1:12" x14ac:dyDescent="0.2">
      <c r="A21" s="51">
        <v>9</v>
      </c>
      <c r="B21" s="52"/>
      <c r="C21" s="53"/>
      <c r="D21" s="54"/>
      <c r="E21" s="55"/>
      <c r="F21" s="56"/>
      <c r="G21" s="57"/>
      <c r="H21" s="57"/>
      <c r="I21" s="58">
        <f t="shared" si="8"/>
        <v>0</v>
      </c>
      <c r="J21" s="59">
        <f t="shared" si="9"/>
        <v>0</v>
      </c>
      <c r="K21" s="60">
        <f t="shared" si="10"/>
        <v>0</v>
      </c>
      <c r="L21" s="61">
        <f t="shared" si="11"/>
        <v>0</v>
      </c>
    </row>
    <row r="22" spans="1:12" x14ac:dyDescent="0.2">
      <c r="A22" s="51">
        <v>10</v>
      </c>
      <c r="B22" s="52"/>
      <c r="C22" s="53"/>
      <c r="D22" s="54"/>
      <c r="E22" s="55"/>
      <c r="F22" s="56"/>
      <c r="G22" s="57"/>
      <c r="H22" s="57"/>
      <c r="I22" s="58">
        <f t="shared" si="8"/>
        <v>0</v>
      </c>
      <c r="J22" s="59">
        <f t="shared" si="9"/>
        <v>0</v>
      </c>
      <c r="K22" s="60">
        <f t="shared" si="10"/>
        <v>0</v>
      </c>
      <c r="L22" s="61">
        <f t="shared" si="11"/>
        <v>0</v>
      </c>
    </row>
    <row r="23" spans="1:12" x14ac:dyDescent="0.2">
      <c r="A23" s="51">
        <v>11</v>
      </c>
      <c r="B23" s="52"/>
      <c r="C23" s="53"/>
      <c r="D23" s="54"/>
      <c r="E23" s="55"/>
      <c r="F23" s="56"/>
      <c r="G23" s="57"/>
      <c r="H23" s="57"/>
      <c r="I23" s="58">
        <f t="shared" si="8"/>
        <v>0</v>
      </c>
      <c r="J23" s="59">
        <f t="shared" si="9"/>
        <v>0</v>
      </c>
      <c r="K23" s="60">
        <f t="shared" si="10"/>
        <v>0</v>
      </c>
      <c r="L23" s="61">
        <f t="shared" si="11"/>
        <v>0</v>
      </c>
    </row>
    <row r="24" spans="1:12" x14ac:dyDescent="0.2">
      <c r="A24" s="51">
        <v>12</v>
      </c>
      <c r="B24" s="52"/>
      <c r="C24" s="53"/>
      <c r="D24" s="54"/>
      <c r="E24" s="55"/>
      <c r="F24" s="56"/>
      <c r="G24" s="57"/>
      <c r="H24" s="57"/>
      <c r="I24" s="58">
        <f t="shared" si="8"/>
        <v>0</v>
      </c>
      <c r="J24" s="59">
        <f t="shared" si="9"/>
        <v>0</v>
      </c>
      <c r="K24" s="60">
        <f t="shared" si="10"/>
        <v>0</v>
      </c>
      <c r="L24" s="61">
        <f t="shared" si="11"/>
        <v>0</v>
      </c>
    </row>
    <row r="25" spans="1:12" x14ac:dyDescent="0.2">
      <c r="A25" s="51">
        <v>13</v>
      </c>
      <c r="B25" s="52"/>
      <c r="C25" s="53"/>
      <c r="D25" s="54"/>
      <c r="E25" s="55"/>
      <c r="F25" s="56"/>
      <c r="G25" s="57"/>
      <c r="H25" s="57"/>
      <c r="I25" s="58">
        <f t="shared" si="8"/>
        <v>0</v>
      </c>
      <c r="J25" s="59">
        <f t="shared" si="9"/>
        <v>0</v>
      </c>
      <c r="K25" s="60">
        <f t="shared" si="10"/>
        <v>0</v>
      </c>
      <c r="L25" s="61">
        <f t="shared" si="11"/>
        <v>0</v>
      </c>
    </row>
    <row r="26" spans="1:12" x14ac:dyDescent="0.2">
      <c r="A26" s="51">
        <v>14</v>
      </c>
      <c r="B26" s="52"/>
      <c r="C26" s="53"/>
      <c r="D26" s="54"/>
      <c r="E26" s="55"/>
      <c r="F26" s="56"/>
      <c r="G26" s="57"/>
      <c r="H26" s="57"/>
      <c r="I26" s="58">
        <f t="shared" si="8"/>
        <v>0</v>
      </c>
      <c r="J26" s="59">
        <f t="shared" si="9"/>
        <v>0</v>
      </c>
      <c r="K26" s="60">
        <f t="shared" si="10"/>
        <v>0</v>
      </c>
      <c r="L26" s="61">
        <f t="shared" si="11"/>
        <v>0</v>
      </c>
    </row>
    <row r="27" spans="1:12" x14ac:dyDescent="0.2">
      <c r="A27" s="51">
        <v>15</v>
      </c>
      <c r="B27" s="52"/>
      <c r="C27" s="53"/>
      <c r="D27" s="54"/>
      <c r="E27" s="55"/>
      <c r="F27" s="56"/>
      <c r="G27" s="57"/>
      <c r="H27" s="57"/>
      <c r="I27" s="58">
        <f t="shared" si="8"/>
        <v>0</v>
      </c>
      <c r="J27" s="59">
        <f>I27*E27</f>
        <v>0</v>
      </c>
      <c r="K27" s="60">
        <f t="shared" si="10"/>
        <v>0</v>
      </c>
      <c r="L27" s="61">
        <f t="shared" si="11"/>
        <v>0</v>
      </c>
    </row>
    <row r="28" spans="1:12" x14ac:dyDescent="0.2">
      <c r="A28" s="51">
        <v>16</v>
      </c>
      <c r="B28" s="52"/>
      <c r="C28" s="53"/>
      <c r="D28" s="54"/>
      <c r="E28" s="55"/>
      <c r="F28" s="56"/>
      <c r="G28" s="57"/>
      <c r="H28" s="57"/>
      <c r="I28" s="58">
        <f t="shared" si="8"/>
        <v>0</v>
      </c>
      <c r="J28" s="59">
        <f>I28*E28</f>
        <v>0</v>
      </c>
      <c r="K28" s="60">
        <f t="shared" si="10"/>
        <v>0</v>
      </c>
      <c r="L28" s="61">
        <f t="shared" si="11"/>
        <v>0</v>
      </c>
    </row>
    <row r="29" spans="1:12" x14ac:dyDescent="0.2">
      <c r="A29" s="51">
        <v>17</v>
      </c>
      <c r="B29" s="52"/>
      <c r="C29" s="53"/>
      <c r="D29" s="54"/>
      <c r="E29" s="55"/>
      <c r="F29" s="56"/>
      <c r="G29" s="57"/>
      <c r="H29" s="57"/>
      <c r="I29" s="58">
        <f t="shared" si="8"/>
        <v>0</v>
      </c>
      <c r="J29" s="59">
        <f>I29*E29</f>
        <v>0</v>
      </c>
      <c r="K29" s="60">
        <f t="shared" si="10"/>
        <v>0</v>
      </c>
      <c r="L29" s="61">
        <f t="shared" si="11"/>
        <v>0</v>
      </c>
    </row>
    <row r="30" spans="1:12" x14ac:dyDescent="0.2">
      <c r="A30" s="51">
        <v>18</v>
      </c>
      <c r="B30" s="52"/>
      <c r="C30" s="53"/>
      <c r="D30" s="54"/>
      <c r="E30" s="55"/>
      <c r="F30" s="56"/>
      <c r="G30" s="57"/>
      <c r="H30" s="57"/>
      <c r="I30" s="58">
        <f t="shared" si="8"/>
        <v>0</v>
      </c>
      <c r="J30" s="59">
        <f>I30*E30</f>
        <v>0</v>
      </c>
      <c r="K30" s="60">
        <f t="shared" si="10"/>
        <v>0</v>
      </c>
      <c r="L30" s="61">
        <f t="shared" si="11"/>
        <v>0</v>
      </c>
    </row>
    <row r="31" spans="1:12" x14ac:dyDescent="0.2">
      <c r="A31" s="51">
        <v>19</v>
      </c>
      <c r="B31" s="52"/>
      <c r="C31" s="53"/>
      <c r="D31" s="54"/>
      <c r="E31" s="55"/>
      <c r="F31" s="56"/>
      <c r="G31" s="57"/>
      <c r="H31" s="57"/>
      <c r="I31" s="58">
        <f t="shared" si="8"/>
        <v>0</v>
      </c>
      <c r="J31" s="59">
        <f>I31*E31</f>
        <v>0</v>
      </c>
      <c r="K31" s="60">
        <f t="shared" si="10"/>
        <v>0</v>
      </c>
      <c r="L31" s="61">
        <f t="shared" si="11"/>
        <v>0</v>
      </c>
    </row>
    <row r="32" spans="1:12" ht="13.5" thickBot="1" x14ac:dyDescent="0.25">
      <c r="A32" s="62">
        <v>20</v>
      </c>
      <c r="B32" s="63"/>
      <c r="C32" s="64"/>
      <c r="D32" s="65"/>
      <c r="E32" s="66"/>
      <c r="F32" s="67"/>
      <c r="G32" s="68"/>
      <c r="H32" s="68"/>
      <c r="I32" s="69">
        <f t="shared" si="8"/>
        <v>0</v>
      </c>
      <c r="J32" s="70">
        <f t="shared" si="9"/>
        <v>0</v>
      </c>
      <c r="K32" s="71">
        <f t="shared" si="10"/>
        <v>0</v>
      </c>
      <c r="L32" s="72">
        <f t="shared" si="11"/>
        <v>0</v>
      </c>
    </row>
    <row r="33" spans="1:12" x14ac:dyDescent="0.2">
      <c r="A33" s="30"/>
      <c r="B33" s="30"/>
      <c r="C33" s="31"/>
      <c r="D33" s="32"/>
      <c r="E33" s="33"/>
      <c r="F33" s="33"/>
      <c r="G33" s="34"/>
      <c r="H33" s="34"/>
      <c r="I33" s="31"/>
      <c r="J33" s="33"/>
      <c r="K33" s="34"/>
      <c r="L33" s="34"/>
    </row>
    <row r="34" spans="1:12" x14ac:dyDescent="0.2">
      <c r="A34" s="30"/>
      <c r="B34" s="30"/>
      <c r="C34" s="31"/>
      <c r="D34" s="32"/>
      <c r="E34" s="33"/>
      <c r="F34" s="33"/>
      <c r="G34" s="34"/>
      <c r="H34" s="34"/>
      <c r="I34" s="31"/>
      <c r="J34" s="33"/>
      <c r="K34" s="34"/>
      <c r="L34" s="34"/>
    </row>
    <row r="35" spans="1:12" ht="15.75" x14ac:dyDescent="0.2">
      <c r="A35" s="35" t="s">
        <v>63</v>
      </c>
      <c r="B35" s="30"/>
      <c r="C35" s="31"/>
      <c r="D35" s="32"/>
      <c r="E35" s="33"/>
      <c r="F35" s="33"/>
      <c r="G35" s="34"/>
      <c r="H35" s="34"/>
      <c r="I35" s="31"/>
      <c r="J35" s="33"/>
      <c r="K35" s="34"/>
      <c r="L35" s="34"/>
    </row>
    <row r="36" spans="1:12" ht="5.0999999999999996" customHeight="1" thickBot="1" x14ac:dyDescent="0.25">
      <c r="A36" s="30"/>
      <c r="B36" s="30"/>
      <c r="C36" s="31"/>
      <c r="D36" s="32"/>
      <c r="E36" s="33"/>
      <c r="F36" s="33"/>
      <c r="G36" s="34"/>
      <c r="H36" s="34"/>
      <c r="I36" s="31"/>
      <c r="J36" s="33"/>
      <c r="K36" s="34"/>
      <c r="L36" s="34"/>
    </row>
    <row r="37" spans="1:12" s="16" customFormat="1" ht="17.100000000000001" customHeight="1" x14ac:dyDescent="0.2">
      <c r="A37" s="213" t="s">
        <v>63</v>
      </c>
      <c r="B37" s="214"/>
      <c r="C37" s="36"/>
      <c r="D37" s="37"/>
      <c r="E37" s="37"/>
      <c r="F37" s="38"/>
      <c r="G37" s="37"/>
      <c r="H37" s="37"/>
      <c r="I37" s="37"/>
      <c r="J37" s="37"/>
      <c r="K37" s="37"/>
      <c r="L37" s="37"/>
    </row>
    <row r="38" spans="1:12" s="16" customFormat="1" ht="17.100000000000001" customHeight="1" thickBot="1" x14ac:dyDescent="0.25">
      <c r="A38" s="215" t="s">
        <v>64</v>
      </c>
      <c r="B38" s="216"/>
      <c r="C38" s="39"/>
      <c r="D38" s="37"/>
      <c r="E38" s="37"/>
      <c r="F38" s="38"/>
      <c r="G38" s="37"/>
      <c r="H38" s="37"/>
      <c r="I38" s="37"/>
      <c r="J38" s="37"/>
      <c r="K38" s="37"/>
      <c r="L38" s="37"/>
    </row>
    <row r="39" spans="1:12" ht="5.0999999999999996" customHeight="1" thickBot="1" x14ac:dyDescent="0.25">
      <c r="A39" s="30"/>
      <c r="B39" s="30"/>
      <c r="C39" s="31"/>
      <c r="D39" s="32"/>
      <c r="E39" s="33"/>
      <c r="F39" s="33"/>
      <c r="G39" s="34"/>
      <c r="H39" s="34"/>
      <c r="I39" s="31"/>
      <c r="J39" s="33"/>
      <c r="K39" s="34"/>
      <c r="L39" s="34"/>
    </row>
    <row r="40" spans="1:12" s="1" customFormat="1" ht="42" customHeight="1" thickBot="1" x14ac:dyDescent="0.25">
      <c r="A40" s="25" t="s">
        <v>25</v>
      </c>
      <c r="B40" s="26" t="s">
        <v>7</v>
      </c>
      <c r="C40" s="27" t="s">
        <v>55</v>
      </c>
      <c r="D40" s="26" t="s">
        <v>56</v>
      </c>
      <c r="E40" s="26" t="s">
        <v>2</v>
      </c>
      <c r="F40" s="26" t="s">
        <v>132</v>
      </c>
      <c r="G40" s="28" t="s">
        <v>61</v>
      </c>
      <c r="H40" s="28" t="s">
        <v>60</v>
      </c>
      <c r="I40" s="27" t="s">
        <v>42</v>
      </c>
      <c r="J40" s="26" t="s">
        <v>59</v>
      </c>
      <c r="K40" s="28" t="s">
        <v>40</v>
      </c>
      <c r="L40" s="29" t="s">
        <v>41</v>
      </c>
    </row>
    <row r="41" spans="1:12" s="2" customFormat="1" ht="20.100000000000001" customHeight="1" thickBot="1" x14ac:dyDescent="0.25">
      <c r="A41" s="40"/>
      <c r="B41" s="41" t="s">
        <v>8</v>
      </c>
      <c r="C41" s="42"/>
      <c r="D41" s="43"/>
      <c r="E41" s="44"/>
      <c r="F41" s="45"/>
      <c r="G41" s="46"/>
      <c r="H41" s="46"/>
      <c r="I41" s="42"/>
      <c r="J41" s="47">
        <f>SUM(J42:J61)</f>
        <v>0</v>
      </c>
      <c r="K41" s="48">
        <f>SUM(K42:K61)</f>
        <v>0</v>
      </c>
      <c r="L41" s="49">
        <f>SUM(L42:L61)</f>
        <v>0</v>
      </c>
    </row>
    <row r="42" spans="1:12" x14ac:dyDescent="0.2">
      <c r="A42" s="50">
        <v>1</v>
      </c>
      <c r="B42" s="52"/>
      <c r="C42" s="53"/>
      <c r="D42" s="54"/>
      <c r="E42" s="55"/>
      <c r="F42" s="56"/>
      <c r="G42" s="57"/>
      <c r="H42" s="57"/>
      <c r="I42" s="58">
        <f t="shared" ref="I42" si="12">IF(OR(D42="A",D42="B",D42="C",D42="G",D42="I"),1,IF(OR(D42="D",D42="E",D42="F",D42="H"),C42,0))</f>
        <v>0</v>
      </c>
      <c r="J42" s="59">
        <f t="shared" ref="J42" si="13">I42*E42</f>
        <v>0</v>
      </c>
      <c r="K42" s="60">
        <f t="shared" ref="K42" si="14">IF(AND(G42&gt;0,$F42="CZK"),$I42*G42,IF(AND(G42&gt;0,$F42="EUR",$C$38&gt;0),$I42*G42*$C$38,0))</f>
        <v>0</v>
      </c>
      <c r="L42" s="61">
        <f t="shared" ref="L42" si="15">IF(AND(H42&gt;0,$F42="CZK"),$I42*H42,IF(AND(H42&gt;0,$F42="EUR",$C$38&gt;0),$I42*H42*$C$38,0))</f>
        <v>0</v>
      </c>
    </row>
    <row r="43" spans="1:12" x14ac:dyDescent="0.2">
      <c r="A43" s="51">
        <v>2</v>
      </c>
      <c r="B43" s="52"/>
      <c r="C43" s="53"/>
      <c r="D43" s="54"/>
      <c r="E43" s="55"/>
      <c r="F43" s="56"/>
      <c r="G43" s="57"/>
      <c r="H43" s="57"/>
      <c r="I43" s="58">
        <f t="shared" ref="I43:I44" si="16">IF(OR(D43="A",D43="B",D43="C",D43="G",D43="I"),1,IF(OR(D43="D",D43="E",D43="F",D43="H"),C43,0))</f>
        <v>0</v>
      </c>
      <c r="J43" s="59">
        <f t="shared" ref="J43:J44" si="17">I43*E43</f>
        <v>0</v>
      </c>
      <c r="K43" s="60">
        <f t="shared" ref="K43:K44" si="18">IF(AND(G43&gt;0,$F43="CZK"),$I43*G43,IF(AND(G43&gt;0,$F43="EUR",$C$38&gt;0),$I43*G43*$C$38,0))</f>
        <v>0</v>
      </c>
      <c r="L43" s="61">
        <f t="shared" ref="L43:L44" si="19">IF(AND(H43&gt;0,$F43="CZK"),$I43*H43,IF(AND(H43&gt;0,$F43="EUR",$C$38&gt;0),$I43*H43*$C$38,0))</f>
        <v>0</v>
      </c>
    </row>
    <row r="44" spans="1:12" x14ac:dyDescent="0.2">
      <c r="A44" s="51"/>
      <c r="B44" s="52"/>
      <c r="C44" s="53"/>
      <c r="D44" s="54"/>
      <c r="E44" s="55"/>
      <c r="F44" s="56"/>
      <c r="G44" s="57"/>
      <c r="H44" s="57"/>
      <c r="I44" s="58">
        <f t="shared" si="16"/>
        <v>0</v>
      </c>
      <c r="J44" s="59">
        <f t="shared" si="17"/>
        <v>0</v>
      </c>
      <c r="K44" s="60">
        <f t="shared" si="18"/>
        <v>0</v>
      </c>
      <c r="L44" s="61">
        <f t="shared" si="19"/>
        <v>0</v>
      </c>
    </row>
    <row r="45" spans="1:12" x14ac:dyDescent="0.2">
      <c r="A45" s="51">
        <v>4</v>
      </c>
      <c r="B45" s="52"/>
      <c r="C45" s="53"/>
      <c r="D45" s="54"/>
      <c r="E45" s="55"/>
      <c r="F45" s="56"/>
      <c r="G45" s="57"/>
      <c r="H45" s="57"/>
      <c r="I45" s="58">
        <f>IF(OR(D45="A",D45="B",D45="C",D45="G",D45="I"),1,IF(OR(D45="D",D45="E",D45="F",D45="H"),C45,0))</f>
        <v>0</v>
      </c>
      <c r="J45" s="59">
        <f>I45*E45</f>
        <v>0</v>
      </c>
      <c r="K45" s="60">
        <f>IF(AND(G45&gt;0,$F45="CZK"),$I45*G45,IF(AND(G45&gt;0,$F45="EUR",$C$38&gt;0),$I45*G45*$C$38,0))</f>
        <v>0</v>
      </c>
      <c r="L45" s="61">
        <f>IF(AND(H45&gt;0,$F45="CZK"),$I45*H45,IF(AND(H45&gt;0,$F45="EUR",$C$38&gt;0),$I45*H45*$C$38,0))</f>
        <v>0</v>
      </c>
    </row>
    <row r="46" spans="1:12" x14ac:dyDescent="0.2">
      <c r="A46" s="51">
        <v>5</v>
      </c>
      <c r="B46" s="52"/>
      <c r="C46" s="53"/>
      <c r="D46" s="54"/>
      <c r="E46" s="55"/>
      <c r="F46" s="56"/>
      <c r="G46" s="57"/>
      <c r="H46" s="57"/>
      <c r="I46" s="58">
        <f t="shared" ref="I46:I61" si="20">IF(OR(D46="A",D46="B",D46="C",D46="G",D46="I"),1,IF(OR(D46="D",D46="E",D46="F",D46="H"),C46,0))</f>
        <v>0</v>
      </c>
      <c r="J46" s="59">
        <f t="shared" ref="J46:J61" si="21">I46*E46</f>
        <v>0</v>
      </c>
      <c r="K46" s="60">
        <f t="shared" ref="K46:K61" si="22">IF(AND(G46&gt;0,$F46="CZK"),$I46*G46,IF(AND(G46&gt;0,$F46="EUR",$C$38&gt;0),$I46*G46*$C$38,0))</f>
        <v>0</v>
      </c>
      <c r="L46" s="61">
        <f t="shared" ref="L46:L61" si="23">IF(AND(H46&gt;0,$F46="CZK"),$I46*H46,IF(AND(H46&gt;0,$F46="EUR",$C$38&gt;0),$I46*H46*$C$38,0))</f>
        <v>0</v>
      </c>
    </row>
    <row r="47" spans="1:12" x14ac:dyDescent="0.2">
      <c r="A47" s="51">
        <v>6</v>
      </c>
      <c r="B47" s="52"/>
      <c r="C47" s="53"/>
      <c r="D47" s="54"/>
      <c r="E47" s="55"/>
      <c r="F47" s="56"/>
      <c r="G47" s="57"/>
      <c r="H47" s="57"/>
      <c r="I47" s="58">
        <f t="shared" si="20"/>
        <v>0</v>
      </c>
      <c r="J47" s="59">
        <f t="shared" si="21"/>
        <v>0</v>
      </c>
      <c r="K47" s="60">
        <f t="shared" si="22"/>
        <v>0</v>
      </c>
      <c r="L47" s="61">
        <f t="shared" si="23"/>
        <v>0</v>
      </c>
    </row>
    <row r="48" spans="1:12" x14ac:dyDescent="0.2">
      <c r="A48" s="51">
        <v>7</v>
      </c>
      <c r="B48" s="52"/>
      <c r="C48" s="53"/>
      <c r="D48" s="54"/>
      <c r="E48" s="55"/>
      <c r="F48" s="56"/>
      <c r="G48" s="57"/>
      <c r="H48" s="57"/>
      <c r="I48" s="58">
        <f t="shared" si="20"/>
        <v>0</v>
      </c>
      <c r="J48" s="59">
        <f t="shared" si="21"/>
        <v>0</v>
      </c>
      <c r="K48" s="60">
        <f t="shared" si="22"/>
        <v>0</v>
      </c>
      <c r="L48" s="61">
        <f t="shared" si="23"/>
        <v>0</v>
      </c>
    </row>
    <row r="49" spans="1:12" x14ac:dyDescent="0.2">
      <c r="A49" s="51">
        <v>8</v>
      </c>
      <c r="B49" s="52"/>
      <c r="C49" s="53"/>
      <c r="D49" s="54"/>
      <c r="E49" s="55"/>
      <c r="F49" s="56"/>
      <c r="G49" s="57"/>
      <c r="H49" s="57"/>
      <c r="I49" s="58">
        <f t="shared" si="20"/>
        <v>0</v>
      </c>
      <c r="J49" s="59">
        <f t="shared" si="21"/>
        <v>0</v>
      </c>
      <c r="K49" s="60">
        <f t="shared" si="22"/>
        <v>0</v>
      </c>
      <c r="L49" s="61">
        <f t="shared" si="23"/>
        <v>0</v>
      </c>
    </row>
    <row r="50" spans="1:12" x14ac:dyDescent="0.2">
      <c r="A50" s="51">
        <v>9</v>
      </c>
      <c r="B50" s="52"/>
      <c r="C50" s="53"/>
      <c r="D50" s="54"/>
      <c r="E50" s="55"/>
      <c r="F50" s="56"/>
      <c r="G50" s="57"/>
      <c r="H50" s="57"/>
      <c r="I50" s="58">
        <f t="shared" si="20"/>
        <v>0</v>
      </c>
      <c r="J50" s="59">
        <f t="shared" si="21"/>
        <v>0</v>
      </c>
      <c r="K50" s="60">
        <f t="shared" si="22"/>
        <v>0</v>
      </c>
      <c r="L50" s="61">
        <f t="shared" si="23"/>
        <v>0</v>
      </c>
    </row>
    <row r="51" spans="1:12" x14ac:dyDescent="0.2">
      <c r="A51" s="51">
        <v>10</v>
      </c>
      <c r="B51" s="52"/>
      <c r="C51" s="53"/>
      <c r="D51" s="54"/>
      <c r="E51" s="55"/>
      <c r="F51" s="56"/>
      <c r="G51" s="57"/>
      <c r="H51" s="57"/>
      <c r="I51" s="58">
        <f t="shared" si="20"/>
        <v>0</v>
      </c>
      <c r="J51" s="59">
        <f t="shared" si="21"/>
        <v>0</v>
      </c>
      <c r="K51" s="60">
        <f t="shared" si="22"/>
        <v>0</v>
      </c>
      <c r="L51" s="61">
        <f t="shared" si="23"/>
        <v>0</v>
      </c>
    </row>
    <row r="52" spans="1:12" x14ac:dyDescent="0.2">
      <c r="A52" s="51">
        <v>11</v>
      </c>
      <c r="B52" s="52"/>
      <c r="C52" s="53"/>
      <c r="D52" s="54"/>
      <c r="E52" s="55"/>
      <c r="F52" s="56"/>
      <c r="G52" s="57"/>
      <c r="H52" s="57"/>
      <c r="I52" s="58">
        <f t="shared" si="20"/>
        <v>0</v>
      </c>
      <c r="J52" s="59">
        <f t="shared" si="21"/>
        <v>0</v>
      </c>
      <c r="K52" s="60">
        <f t="shared" si="22"/>
        <v>0</v>
      </c>
      <c r="L52" s="61">
        <f t="shared" si="23"/>
        <v>0</v>
      </c>
    </row>
    <row r="53" spans="1:12" x14ac:dyDescent="0.2">
      <c r="A53" s="51">
        <v>12</v>
      </c>
      <c r="B53" s="52"/>
      <c r="C53" s="53"/>
      <c r="D53" s="54"/>
      <c r="E53" s="55"/>
      <c r="F53" s="56"/>
      <c r="G53" s="57"/>
      <c r="H53" s="57"/>
      <c r="I53" s="58">
        <f t="shared" si="20"/>
        <v>0</v>
      </c>
      <c r="J53" s="59">
        <f t="shared" si="21"/>
        <v>0</v>
      </c>
      <c r="K53" s="60">
        <f t="shared" si="22"/>
        <v>0</v>
      </c>
      <c r="L53" s="61">
        <f t="shared" si="23"/>
        <v>0</v>
      </c>
    </row>
    <row r="54" spans="1:12" x14ac:dyDescent="0.2">
      <c r="A54" s="51">
        <v>13</v>
      </c>
      <c r="B54" s="52"/>
      <c r="C54" s="53"/>
      <c r="D54" s="54"/>
      <c r="E54" s="55"/>
      <c r="F54" s="56"/>
      <c r="G54" s="57"/>
      <c r="H54" s="57"/>
      <c r="I54" s="58">
        <f t="shared" si="20"/>
        <v>0</v>
      </c>
      <c r="J54" s="59">
        <f t="shared" si="21"/>
        <v>0</v>
      </c>
      <c r="K54" s="60">
        <f t="shared" si="22"/>
        <v>0</v>
      </c>
      <c r="L54" s="61">
        <f t="shared" si="23"/>
        <v>0</v>
      </c>
    </row>
    <row r="55" spans="1:12" x14ac:dyDescent="0.2">
      <c r="A55" s="51">
        <v>14</v>
      </c>
      <c r="B55" s="52"/>
      <c r="C55" s="53"/>
      <c r="D55" s="54"/>
      <c r="E55" s="55"/>
      <c r="F55" s="56"/>
      <c r="G55" s="57"/>
      <c r="H55" s="57"/>
      <c r="I55" s="58">
        <f t="shared" si="20"/>
        <v>0</v>
      </c>
      <c r="J55" s="59">
        <f t="shared" si="21"/>
        <v>0</v>
      </c>
      <c r="K55" s="60">
        <f t="shared" si="22"/>
        <v>0</v>
      </c>
      <c r="L55" s="61">
        <f t="shared" si="23"/>
        <v>0</v>
      </c>
    </row>
    <row r="56" spans="1:12" x14ac:dyDescent="0.2">
      <c r="A56" s="51">
        <v>15</v>
      </c>
      <c r="B56" s="52"/>
      <c r="C56" s="53"/>
      <c r="D56" s="54"/>
      <c r="E56" s="55"/>
      <c r="F56" s="56"/>
      <c r="G56" s="57"/>
      <c r="H56" s="57"/>
      <c r="I56" s="58">
        <f t="shared" si="20"/>
        <v>0</v>
      </c>
      <c r="J56" s="59">
        <f t="shared" si="21"/>
        <v>0</v>
      </c>
      <c r="K56" s="60">
        <f t="shared" si="22"/>
        <v>0</v>
      </c>
      <c r="L56" s="61">
        <f t="shared" si="23"/>
        <v>0</v>
      </c>
    </row>
    <row r="57" spans="1:12" x14ac:dyDescent="0.2">
      <c r="A57" s="51">
        <v>16</v>
      </c>
      <c r="B57" s="52"/>
      <c r="C57" s="53"/>
      <c r="D57" s="54"/>
      <c r="E57" s="55"/>
      <c r="F57" s="56"/>
      <c r="G57" s="57"/>
      <c r="H57" s="57"/>
      <c r="I57" s="58">
        <f t="shared" si="20"/>
        <v>0</v>
      </c>
      <c r="J57" s="59">
        <f t="shared" si="21"/>
        <v>0</v>
      </c>
      <c r="K57" s="60">
        <f t="shared" si="22"/>
        <v>0</v>
      </c>
      <c r="L57" s="61">
        <f t="shared" si="23"/>
        <v>0</v>
      </c>
    </row>
    <row r="58" spans="1:12" x14ac:dyDescent="0.2">
      <c r="A58" s="51">
        <v>17</v>
      </c>
      <c r="B58" s="52"/>
      <c r="C58" s="53"/>
      <c r="D58" s="54"/>
      <c r="E58" s="55"/>
      <c r="F58" s="56"/>
      <c r="G58" s="57"/>
      <c r="H58" s="57"/>
      <c r="I58" s="58">
        <f t="shared" si="20"/>
        <v>0</v>
      </c>
      <c r="J58" s="59">
        <f t="shared" si="21"/>
        <v>0</v>
      </c>
      <c r="K58" s="60">
        <f t="shared" si="22"/>
        <v>0</v>
      </c>
      <c r="L58" s="61">
        <f t="shared" si="23"/>
        <v>0</v>
      </c>
    </row>
    <row r="59" spans="1:12" x14ac:dyDescent="0.2">
      <c r="A59" s="51">
        <v>18</v>
      </c>
      <c r="B59" s="52"/>
      <c r="C59" s="53"/>
      <c r="D59" s="54"/>
      <c r="E59" s="55"/>
      <c r="F59" s="56"/>
      <c r="G59" s="57"/>
      <c r="H59" s="57"/>
      <c r="I59" s="58">
        <f t="shared" si="20"/>
        <v>0</v>
      </c>
      <c r="J59" s="59">
        <f t="shared" si="21"/>
        <v>0</v>
      </c>
      <c r="K59" s="60">
        <f t="shared" si="22"/>
        <v>0</v>
      </c>
      <c r="L59" s="61">
        <f t="shared" si="23"/>
        <v>0</v>
      </c>
    </row>
    <row r="60" spans="1:12" x14ac:dyDescent="0.2">
      <c r="A60" s="51">
        <v>19</v>
      </c>
      <c r="B60" s="52"/>
      <c r="C60" s="53"/>
      <c r="D60" s="54"/>
      <c r="E60" s="55"/>
      <c r="F60" s="56"/>
      <c r="G60" s="57"/>
      <c r="H60" s="57"/>
      <c r="I60" s="58">
        <f t="shared" si="20"/>
        <v>0</v>
      </c>
      <c r="J60" s="59">
        <f t="shared" si="21"/>
        <v>0</v>
      </c>
      <c r="K60" s="60">
        <f t="shared" si="22"/>
        <v>0</v>
      </c>
      <c r="L60" s="61">
        <f t="shared" si="23"/>
        <v>0</v>
      </c>
    </row>
    <row r="61" spans="1:12" ht="13.5" thickBot="1" x14ac:dyDescent="0.25">
      <c r="A61" s="62">
        <v>20</v>
      </c>
      <c r="B61" s="63"/>
      <c r="C61" s="64"/>
      <c r="D61" s="65"/>
      <c r="E61" s="66"/>
      <c r="F61" s="67"/>
      <c r="G61" s="68"/>
      <c r="H61" s="68"/>
      <c r="I61" s="69">
        <f t="shared" si="20"/>
        <v>0</v>
      </c>
      <c r="J61" s="70">
        <f t="shared" si="21"/>
        <v>0</v>
      </c>
      <c r="K61" s="71">
        <f t="shared" si="22"/>
        <v>0</v>
      </c>
      <c r="L61" s="72">
        <f t="shared" si="23"/>
        <v>0</v>
      </c>
    </row>
    <row r="62" spans="1:12" x14ac:dyDescent="0.2">
      <c r="A62" s="30"/>
      <c r="B62" s="30"/>
      <c r="C62" s="31"/>
      <c r="D62" s="32"/>
      <c r="E62" s="33"/>
      <c r="F62" s="33"/>
      <c r="G62" s="34"/>
      <c r="H62" s="34"/>
      <c r="I62" s="31"/>
      <c r="J62" s="33"/>
      <c r="K62" s="34"/>
      <c r="L62" s="34"/>
    </row>
    <row r="63" spans="1:12" x14ac:dyDescent="0.2">
      <c r="A63" s="30"/>
      <c r="B63" s="30"/>
      <c r="C63" s="31"/>
      <c r="D63" s="32"/>
      <c r="E63" s="33"/>
      <c r="F63" s="33"/>
      <c r="G63" s="34"/>
      <c r="H63" s="34"/>
      <c r="I63" s="31"/>
      <c r="J63" s="33"/>
      <c r="K63" s="34"/>
      <c r="L63" s="34"/>
    </row>
    <row r="64" spans="1:12" ht="15.75" x14ac:dyDescent="0.2">
      <c r="A64" s="35" t="s">
        <v>65</v>
      </c>
      <c r="B64" s="30"/>
      <c r="C64" s="31"/>
      <c r="D64" s="32"/>
      <c r="E64" s="33"/>
      <c r="F64" s="33"/>
      <c r="G64" s="34"/>
      <c r="H64" s="34"/>
      <c r="I64" s="31"/>
      <c r="J64" s="33"/>
      <c r="K64" s="34"/>
      <c r="L64" s="34"/>
    </row>
    <row r="65" spans="1:12" ht="5.0999999999999996" customHeight="1" thickBot="1" x14ac:dyDescent="0.25">
      <c r="A65" s="30"/>
      <c r="B65" s="30"/>
      <c r="C65" s="31"/>
      <c r="D65" s="32"/>
      <c r="E65" s="33"/>
      <c r="F65" s="33"/>
      <c r="G65" s="34"/>
      <c r="H65" s="34"/>
      <c r="I65" s="31"/>
      <c r="J65" s="33"/>
      <c r="K65" s="34"/>
      <c r="L65" s="34"/>
    </row>
    <row r="66" spans="1:12" s="16" customFormat="1" ht="17.100000000000001" customHeight="1" x14ac:dyDescent="0.2">
      <c r="A66" s="213" t="s">
        <v>65</v>
      </c>
      <c r="B66" s="214"/>
      <c r="C66" s="36"/>
      <c r="D66" s="37"/>
      <c r="E66" s="37"/>
      <c r="F66" s="38"/>
      <c r="G66" s="37"/>
      <c r="H66" s="37"/>
      <c r="I66" s="37"/>
      <c r="J66" s="37"/>
      <c r="K66" s="37"/>
      <c r="L66" s="37"/>
    </row>
    <row r="67" spans="1:12" s="16" customFormat="1" ht="17.100000000000001" customHeight="1" thickBot="1" x14ac:dyDescent="0.25">
      <c r="A67" s="215" t="s">
        <v>66</v>
      </c>
      <c r="B67" s="216"/>
      <c r="C67" s="39"/>
      <c r="D67" s="37"/>
      <c r="E67" s="37"/>
      <c r="F67" s="38"/>
      <c r="G67" s="37"/>
      <c r="H67" s="37"/>
      <c r="I67" s="37"/>
      <c r="J67" s="37"/>
      <c r="K67" s="37"/>
      <c r="L67" s="37"/>
    </row>
    <row r="68" spans="1:12" ht="5.0999999999999996" customHeight="1" thickBot="1" x14ac:dyDescent="0.25">
      <c r="A68" s="30"/>
      <c r="B68" s="30"/>
      <c r="C68" s="31"/>
      <c r="D68" s="32"/>
      <c r="E68" s="33"/>
      <c r="F68" s="33"/>
      <c r="G68" s="34"/>
      <c r="H68" s="34"/>
      <c r="I68" s="31"/>
      <c r="J68" s="33"/>
      <c r="K68" s="34"/>
      <c r="L68" s="34"/>
    </row>
    <row r="69" spans="1:12" s="1" customFormat="1" ht="42" customHeight="1" thickBot="1" x14ac:dyDescent="0.25">
      <c r="A69" s="25" t="s">
        <v>25</v>
      </c>
      <c r="B69" s="26" t="s">
        <v>7</v>
      </c>
      <c r="C69" s="27" t="s">
        <v>55</v>
      </c>
      <c r="D69" s="26" t="s">
        <v>56</v>
      </c>
      <c r="E69" s="26" t="s">
        <v>2</v>
      </c>
      <c r="F69" s="26" t="s">
        <v>132</v>
      </c>
      <c r="G69" s="28" t="s">
        <v>61</v>
      </c>
      <c r="H69" s="28" t="s">
        <v>60</v>
      </c>
      <c r="I69" s="27" t="s">
        <v>42</v>
      </c>
      <c r="J69" s="26" t="s">
        <v>59</v>
      </c>
      <c r="K69" s="28" t="s">
        <v>40</v>
      </c>
      <c r="L69" s="29" t="s">
        <v>41</v>
      </c>
    </row>
    <row r="70" spans="1:12" s="2" customFormat="1" ht="20.100000000000001" customHeight="1" thickBot="1" x14ac:dyDescent="0.25">
      <c r="A70" s="40"/>
      <c r="B70" s="41" t="s">
        <v>8</v>
      </c>
      <c r="C70" s="42"/>
      <c r="D70" s="43"/>
      <c r="E70" s="44"/>
      <c r="F70" s="45"/>
      <c r="G70" s="46"/>
      <c r="H70" s="46"/>
      <c r="I70" s="42"/>
      <c r="J70" s="47">
        <f>SUM(J71:J90)</f>
        <v>0</v>
      </c>
      <c r="K70" s="48">
        <f>SUM(K71:K90)</f>
        <v>0</v>
      </c>
      <c r="L70" s="49">
        <f>SUM(L71:L90)</f>
        <v>0</v>
      </c>
    </row>
    <row r="71" spans="1:12" x14ac:dyDescent="0.2">
      <c r="A71" s="50">
        <v>1</v>
      </c>
      <c r="B71" s="52"/>
      <c r="C71" s="53"/>
      <c r="D71" s="54"/>
      <c r="E71" s="55"/>
      <c r="F71" s="56"/>
      <c r="G71" s="57"/>
      <c r="H71" s="57"/>
      <c r="I71" s="58">
        <f t="shared" ref="I71" si="24">IF(OR(D71="A",D71="B",D71="C",D71="G",D71="I"),1,IF(OR(D71="D",D71="E",D71="F",D71="H"),C71,0))</f>
        <v>0</v>
      </c>
      <c r="J71" s="59">
        <f t="shared" ref="J71" si="25">I71*E71</f>
        <v>0</v>
      </c>
      <c r="K71" s="60">
        <f t="shared" ref="K71" si="26">IF(AND(G71&gt;0,$F71="CZK"),$I71*G71,IF(AND(G71&gt;0,$F71="EUR",$C$67&gt;0),$I71*G71*$C$67,0))</f>
        <v>0</v>
      </c>
      <c r="L71" s="61">
        <f t="shared" ref="L71" si="27">IF(AND(H71&gt;0,$F71="CZK"),$I71*H71,IF(AND(H71&gt;0,$F71="EUR",$C$67&gt;0),$I71*H71*$C$67,0))</f>
        <v>0</v>
      </c>
    </row>
    <row r="72" spans="1:12" x14ac:dyDescent="0.2">
      <c r="A72" s="51">
        <v>2</v>
      </c>
      <c r="B72" s="52"/>
      <c r="C72" s="53"/>
      <c r="D72" s="54"/>
      <c r="E72" s="55"/>
      <c r="F72" s="56"/>
      <c r="G72" s="57"/>
      <c r="H72" s="57"/>
      <c r="I72" s="58">
        <f t="shared" ref="I72:I73" si="28">IF(OR(D72="A",D72="B",D72="C",D72="G",D72="I"),1,IF(OR(D72="D",D72="E",D72="F",D72="H"),C72,0))</f>
        <v>0</v>
      </c>
      <c r="J72" s="59">
        <f t="shared" ref="J72:J73" si="29">I72*E72</f>
        <v>0</v>
      </c>
      <c r="K72" s="60">
        <f t="shared" ref="K72:K73" si="30">IF(AND(G72&gt;0,$F72="CZK"),$I72*G72,IF(AND(G72&gt;0,$F72="EUR",$C$67&gt;0),$I72*G72*$C$67,0))</f>
        <v>0</v>
      </c>
      <c r="L72" s="61">
        <f t="shared" ref="L72:L73" si="31">IF(AND(H72&gt;0,$F72="CZK"),$I72*H72,IF(AND(H72&gt;0,$F72="EUR",$C$67&gt;0),$I72*H72*$C$67,0))</f>
        <v>0</v>
      </c>
    </row>
    <row r="73" spans="1:12" x14ac:dyDescent="0.2">
      <c r="A73" s="51">
        <v>3</v>
      </c>
      <c r="B73" s="52"/>
      <c r="C73" s="53"/>
      <c r="D73" s="54"/>
      <c r="E73" s="55"/>
      <c r="F73" s="56"/>
      <c r="G73" s="57"/>
      <c r="H73" s="57"/>
      <c r="I73" s="58">
        <f t="shared" si="28"/>
        <v>0</v>
      </c>
      <c r="J73" s="59">
        <f t="shared" si="29"/>
        <v>0</v>
      </c>
      <c r="K73" s="60">
        <f t="shared" si="30"/>
        <v>0</v>
      </c>
      <c r="L73" s="61">
        <f t="shared" si="31"/>
        <v>0</v>
      </c>
    </row>
    <row r="74" spans="1:12" x14ac:dyDescent="0.2">
      <c r="A74" s="51">
        <v>4</v>
      </c>
      <c r="B74" s="52"/>
      <c r="C74" s="53"/>
      <c r="D74" s="54"/>
      <c r="E74" s="55"/>
      <c r="F74" s="56"/>
      <c r="G74" s="57"/>
      <c r="H74" s="57"/>
      <c r="I74" s="58">
        <f t="shared" ref="I74:I90" si="32">IF(OR(D74="A",D74="B",D74="C",D74="G",D74="I"),1,IF(OR(D74="D",D74="E",D74="F",D74="H"),C74,0))</f>
        <v>0</v>
      </c>
      <c r="J74" s="59">
        <f t="shared" ref="J74:J90" si="33">I74*E74</f>
        <v>0</v>
      </c>
      <c r="K74" s="60">
        <f t="shared" ref="K74:K90" si="34">IF(AND(G74&gt;0,$F74="CZK"),$I74*G74,IF(AND(G74&gt;0,$F74="EUR",$C$67&gt;0),$I74*G74*$C$67,0))</f>
        <v>0</v>
      </c>
      <c r="L74" s="61">
        <f t="shared" ref="L74:L90" si="35">IF(AND(H74&gt;0,$F74="CZK"),$I74*H74,IF(AND(H74&gt;0,$F74="EUR",$C$67&gt;0),$I74*H74*$C$67,0))</f>
        <v>0</v>
      </c>
    </row>
    <row r="75" spans="1:12" x14ac:dyDescent="0.2">
      <c r="A75" s="51">
        <v>5</v>
      </c>
      <c r="B75" s="52"/>
      <c r="C75" s="53"/>
      <c r="D75" s="54"/>
      <c r="E75" s="55"/>
      <c r="F75" s="56"/>
      <c r="G75" s="57"/>
      <c r="H75" s="57"/>
      <c r="I75" s="58">
        <f t="shared" si="32"/>
        <v>0</v>
      </c>
      <c r="J75" s="59">
        <f t="shared" si="33"/>
        <v>0</v>
      </c>
      <c r="K75" s="60">
        <f t="shared" si="34"/>
        <v>0</v>
      </c>
      <c r="L75" s="61">
        <f t="shared" si="35"/>
        <v>0</v>
      </c>
    </row>
    <row r="76" spans="1:12" x14ac:dyDescent="0.2">
      <c r="A76" s="51">
        <v>6</v>
      </c>
      <c r="B76" s="52"/>
      <c r="C76" s="53"/>
      <c r="D76" s="54"/>
      <c r="E76" s="55"/>
      <c r="F76" s="56"/>
      <c r="G76" s="57"/>
      <c r="H76" s="57"/>
      <c r="I76" s="58">
        <f t="shared" si="32"/>
        <v>0</v>
      </c>
      <c r="J76" s="59">
        <f t="shared" si="33"/>
        <v>0</v>
      </c>
      <c r="K76" s="60">
        <f t="shared" si="34"/>
        <v>0</v>
      </c>
      <c r="L76" s="61">
        <f t="shared" si="35"/>
        <v>0</v>
      </c>
    </row>
    <row r="77" spans="1:12" x14ac:dyDescent="0.2">
      <c r="A77" s="51">
        <v>7</v>
      </c>
      <c r="B77" s="52"/>
      <c r="C77" s="53"/>
      <c r="D77" s="54"/>
      <c r="E77" s="55"/>
      <c r="F77" s="56"/>
      <c r="G77" s="57"/>
      <c r="H77" s="57"/>
      <c r="I77" s="58">
        <f t="shared" si="32"/>
        <v>0</v>
      </c>
      <c r="J77" s="59">
        <f t="shared" si="33"/>
        <v>0</v>
      </c>
      <c r="K77" s="60">
        <f t="shared" si="34"/>
        <v>0</v>
      </c>
      <c r="L77" s="61">
        <f t="shared" si="35"/>
        <v>0</v>
      </c>
    </row>
    <row r="78" spans="1:12" x14ac:dyDescent="0.2">
      <c r="A78" s="51">
        <v>8</v>
      </c>
      <c r="B78" s="52"/>
      <c r="C78" s="53"/>
      <c r="D78" s="54"/>
      <c r="E78" s="55"/>
      <c r="F78" s="56"/>
      <c r="G78" s="57"/>
      <c r="H78" s="57"/>
      <c r="I78" s="58">
        <f t="shared" si="32"/>
        <v>0</v>
      </c>
      <c r="J78" s="59">
        <f t="shared" si="33"/>
        <v>0</v>
      </c>
      <c r="K78" s="60">
        <f t="shared" si="34"/>
        <v>0</v>
      </c>
      <c r="L78" s="61">
        <f t="shared" si="35"/>
        <v>0</v>
      </c>
    </row>
    <row r="79" spans="1:12" x14ac:dyDescent="0.2">
      <c r="A79" s="51">
        <v>9</v>
      </c>
      <c r="B79" s="52"/>
      <c r="C79" s="53"/>
      <c r="D79" s="54"/>
      <c r="E79" s="55"/>
      <c r="F79" s="56"/>
      <c r="G79" s="57"/>
      <c r="H79" s="57"/>
      <c r="I79" s="58">
        <f t="shared" si="32"/>
        <v>0</v>
      </c>
      <c r="J79" s="59">
        <f t="shared" si="33"/>
        <v>0</v>
      </c>
      <c r="K79" s="60">
        <f t="shared" si="34"/>
        <v>0</v>
      </c>
      <c r="L79" s="61">
        <f t="shared" si="35"/>
        <v>0</v>
      </c>
    </row>
    <row r="80" spans="1:12" x14ac:dyDescent="0.2">
      <c r="A80" s="51">
        <v>10</v>
      </c>
      <c r="B80" s="52"/>
      <c r="C80" s="53"/>
      <c r="D80" s="54"/>
      <c r="E80" s="55"/>
      <c r="F80" s="56"/>
      <c r="G80" s="57"/>
      <c r="H80" s="57"/>
      <c r="I80" s="58">
        <f t="shared" si="32"/>
        <v>0</v>
      </c>
      <c r="J80" s="59">
        <f t="shared" si="33"/>
        <v>0</v>
      </c>
      <c r="K80" s="60">
        <f t="shared" si="34"/>
        <v>0</v>
      </c>
      <c r="L80" s="61">
        <f t="shared" si="35"/>
        <v>0</v>
      </c>
    </row>
    <row r="81" spans="1:12" x14ac:dyDescent="0.2">
      <c r="A81" s="51">
        <v>11</v>
      </c>
      <c r="B81" s="52"/>
      <c r="C81" s="53"/>
      <c r="D81" s="54"/>
      <c r="E81" s="55"/>
      <c r="F81" s="56"/>
      <c r="G81" s="57"/>
      <c r="H81" s="57"/>
      <c r="I81" s="58">
        <f t="shared" si="32"/>
        <v>0</v>
      </c>
      <c r="J81" s="59">
        <f t="shared" si="33"/>
        <v>0</v>
      </c>
      <c r="K81" s="60">
        <f t="shared" si="34"/>
        <v>0</v>
      </c>
      <c r="L81" s="61">
        <f t="shared" si="35"/>
        <v>0</v>
      </c>
    </row>
    <row r="82" spans="1:12" x14ac:dyDescent="0.2">
      <c r="A82" s="51">
        <v>12</v>
      </c>
      <c r="B82" s="52"/>
      <c r="C82" s="53"/>
      <c r="D82" s="54"/>
      <c r="E82" s="55"/>
      <c r="F82" s="56"/>
      <c r="G82" s="57"/>
      <c r="H82" s="57"/>
      <c r="I82" s="58">
        <f t="shared" si="32"/>
        <v>0</v>
      </c>
      <c r="J82" s="59">
        <f t="shared" si="33"/>
        <v>0</v>
      </c>
      <c r="K82" s="60">
        <f t="shared" si="34"/>
        <v>0</v>
      </c>
      <c r="L82" s="61">
        <f t="shared" si="35"/>
        <v>0</v>
      </c>
    </row>
    <row r="83" spans="1:12" x14ac:dyDescent="0.2">
      <c r="A83" s="51">
        <v>13</v>
      </c>
      <c r="B83" s="52"/>
      <c r="C83" s="53"/>
      <c r="D83" s="54"/>
      <c r="E83" s="55"/>
      <c r="F83" s="56"/>
      <c r="G83" s="57"/>
      <c r="H83" s="57"/>
      <c r="I83" s="58">
        <f t="shared" si="32"/>
        <v>0</v>
      </c>
      <c r="J83" s="59">
        <f t="shared" si="33"/>
        <v>0</v>
      </c>
      <c r="K83" s="60">
        <f t="shared" si="34"/>
        <v>0</v>
      </c>
      <c r="L83" s="61">
        <f t="shared" si="35"/>
        <v>0</v>
      </c>
    </row>
    <row r="84" spans="1:12" x14ac:dyDescent="0.2">
      <c r="A84" s="51">
        <v>14</v>
      </c>
      <c r="B84" s="52"/>
      <c r="C84" s="53"/>
      <c r="D84" s="54"/>
      <c r="E84" s="55"/>
      <c r="F84" s="56"/>
      <c r="G84" s="57"/>
      <c r="H84" s="57"/>
      <c r="I84" s="58">
        <f t="shared" si="32"/>
        <v>0</v>
      </c>
      <c r="J84" s="59">
        <f t="shared" si="33"/>
        <v>0</v>
      </c>
      <c r="K84" s="60">
        <f t="shared" si="34"/>
        <v>0</v>
      </c>
      <c r="L84" s="61">
        <f t="shared" si="35"/>
        <v>0</v>
      </c>
    </row>
    <row r="85" spans="1:12" x14ac:dyDescent="0.2">
      <c r="A85" s="51">
        <v>15</v>
      </c>
      <c r="B85" s="52"/>
      <c r="C85" s="53"/>
      <c r="D85" s="54"/>
      <c r="E85" s="55"/>
      <c r="F85" s="56"/>
      <c r="G85" s="57"/>
      <c r="H85" s="57"/>
      <c r="I85" s="58">
        <f t="shared" si="32"/>
        <v>0</v>
      </c>
      <c r="J85" s="59">
        <f t="shared" si="33"/>
        <v>0</v>
      </c>
      <c r="K85" s="60">
        <f t="shared" si="34"/>
        <v>0</v>
      </c>
      <c r="L85" s="61">
        <f t="shared" si="35"/>
        <v>0</v>
      </c>
    </row>
    <row r="86" spans="1:12" x14ac:dyDescent="0.2">
      <c r="A86" s="51">
        <v>16</v>
      </c>
      <c r="B86" s="52"/>
      <c r="C86" s="53"/>
      <c r="D86" s="54"/>
      <c r="E86" s="55"/>
      <c r="F86" s="56"/>
      <c r="G86" s="57"/>
      <c r="H86" s="57"/>
      <c r="I86" s="58">
        <f t="shared" si="32"/>
        <v>0</v>
      </c>
      <c r="J86" s="59">
        <f t="shared" si="33"/>
        <v>0</v>
      </c>
      <c r="K86" s="60">
        <f t="shared" si="34"/>
        <v>0</v>
      </c>
      <c r="L86" s="61">
        <f t="shared" si="35"/>
        <v>0</v>
      </c>
    </row>
    <row r="87" spans="1:12" x14ac:dyDescent="0.2">
      <c r="A87" s="51">
        <v>17</v>
      </c>
      <c r="B87" s="52"/>
      <c r="C87" s="53"/>
      <c r="D87" s="54"/>
      <c r="E87" s="55"/>
      <c r="F87" s="56"/>
      <c r="G87" s="57"/>
      <c r="H87" s="57"/>
      <c r="I87" s="58">
        <f t="shared" si="32"/>
        <v>0</v>
      </c>
      <c r="J87" s="59">
        <f t="shared" si="33"/>
        <v>0</v>
      </c>
      <c r="K87" s="60">
        <f t="shared" si="34"/>
        <v>0</v>
      </c>
      <c r="L87" s="61">
        <f t="shared" si="35"/>
        <v>0</v>
      </c>
    </row>
    <row r="88" spans="1:12" x14ac:dyDescent="0.2">
      <c r="A88" s="51">
        <v>18</v>
      </c>
      <c r="B88" s="52"/>
      <c r="C88" s="53"/>
      <c r="D88" s="54"/>
      <c r="E88" s="55"/>
      <c r="F88" s="56"/>
      <c r="G88" s="57"/>
      <c r="H88" s="57"/>
      <c r="I88" s="58">
        <f t="shared" si="32"/>
        <v>0</v>
      </c>
      <c r="J88" s="59">
        <f t="shared" si="33"/>
        <v>0</v>
      </c>
      <c r="K88" s="60">
        <f t="shared" si="34"/>
        <v>0</v>
      </c>
      <c r="L88" s="61">
        <f t="shared" si="35"/>
        <v>0</v>
      </c>
    </row>
    <row r="89" spans="1:12" x14ac:dyDescent="0.2">
      <c r="A89" s="51">
        <v>19</v>
      </c>
      <c r="B89" s="52"/>
      <c r="C89" s="53"/>
      <c r="D89" s="54"/>
      <c r="E89" s="55"/>
      <c r="F89" s="56"/>
      <c r="G89" s="57"/>
      <c r="H89" s="57"/>
      <c r="I89" s="58">
        <f t="shared" si="32"/>
        <v>0</v>
      </c>
      <c r="J89" s="59">
        <f t="shared" si="33"/>
        <v>0</v>
      </c>
      <c r="K89" s="60">
        <f t="shared" si="34"/>
        <v>0</v>
      </c>
      <c r="L89" s="61">
        <f t="shared" si="35"/>
        <v>0</v>
      </c>
    </row>
    <row r="90" spans="1:12" ht="13.5" thickBot="1" x14ac:dyDescent="0.25">
      <c r="A90" s="62">
        <v>20</v>
      </c>
      <c r="B90" s="63"/>
      <c r="C90" s="64"/>
      <c r="D90" s="65"/>
      <c r="E90" s="66"/>
      <c r="F90" s="67"/>
      <c r="G90" s="68"/>
      <c r="H90" s="68"/>
      <c r="I90" s="69">
        <f t="shared" si="32"/>
        <v>0</v>
      </c>
      <c r="J90" s="70">
        <f t="shared" si="33"/>
        <v>0</v>
      </c>
      <c r="K90" s="71">
        <f t="shared" si="34"/>
        <v>0</v>
      </c>
      <c r="L90" s="72">
        <f t="shared" si="35"/>
        <v>0</v>
      </c>
    </row>
    <row r="91" spans="1:12" x14ac:dyDescent="0.2">
      <c r="A91" s="30"/>
      <c r="B91" s="30"/>
      <c r="C91" s="31"/>
      <c r="D91" s="32"/>
      <c r="E91" s="33"/>
      <c r="F91" s="33"/>
      <c r="G91" s="34"/>
      <c r="H91" s="34"/>
      <c r="I91" s="31"/>
      <c r="J91" s="33"/>
      <c r="K91" s="34"/>
      <c r="L91" s="34"/>
    </row>
    <row r="92" spans="1:12" x14ac:dyDescent="0.2">
      <c r="A92" s="30"/>
      <c r="B92" s="30"/>
      <c r="C92" s="31"/>
      <c r="D92" s="32"/>
      <c r="E92" s="33"/>
      <c r="F92" s="33"/>
      <c r="G92" s="34"/>
      <c r="H92" s="34"/>
      <c r="I92" s="31"/>
      <c r="J92" s="33"/>
      <c r="K92" s="34"/>
      <c r="L92" s="34"/>
    </row>
    <row r="93" spans="1:12" x14ac:dyDescent="0.2">
      <c r="A93" s="30"/>
      <c r="B93" s="30"/>
      <c r="C93" s="31"/>
      <c r="D93" s="32"/>
      <c r="E93" s="33"/>
      <c r="F93" s="33"/>
      <c r="G93" s="34"/>
      <c r="H93" s="34"/>
      <c r="I93" s="31"/>
      <c r="J93" s="33"/>
      <c r="K93" s="34"/>
      <c r="L93" s="34"/>
    </row>
    <row r="94" spans="1:12" x14ac:dyDescent="0.2">
      <c r="A94" s="30"/>
      <c r="B94" s="30"/>
      <c r="C94" s="31"/>
      <c r="D94" s="32"/>
      <c r="E94" s="33"/>
      <c r="F94" s="33"/>
      <c r="G94" s="34"/>
      <c r="H94" s="34"/>
      <c r="I94" s="31"/>
      <c r="J94" s="33"/>
      <c r="K94" s="34"/>
      <c r="L94" s="34"/>
    </row>
    <row r="95" spans="1:12" x14ac:dyDescent="0.2">
      <c r="A95" s="30"/>
      <c r="B95" s="30"/>
      <c r="C95" s="31"/>
      <c r="D95" s="32"/>
      <c r="E95" s="33"/>
      <c r="F95" s="33"/>
      <c r="G95" s="34"/>
      <c r="H95" s="34"/>
      <c r="I95" s="31"/>
      <c r="J95" s="33"/>
      <c r="K95" s="34"/>
      <c r="L95" s="34"/>
    </row>
    <row r="96" spans="1:12" x14ac:dyDescent="0.2">
      <c r="A96" s="30"/>
      <c r="B96" s="30"/>
      <c r="C96" s="31"/>
      <c r="D96" s="32"/>
      <c r="E96" s="33"/>
      <c r="F96" s="33"/>
      <c r="G96" s="34"/>
      <c r="H96" s="34"/>
      <c r="I96" s="31"/>
      <c r="J96" s="33"/>
      <c r="K96" s="34"/>
      <c r="L96" s="34"/>
    </row>
    <row r="97" spans="1:12" x14ac:dyDescent="0.2">
      <c r="A97" s="30"/>
      <c r="B97" s="30"/>
      <c r="C97" s="31"/>
      <c r="D97" s="32"/>
      <c r="E97" s="33"/>
      <c r="F97" s="33"/>
      <c r="G97" s="34"/>
      <c r="H97" s="34"/>
      <c r="I97" s="31"/>
      <c r="J97" s="33"/>
      <c r="K97" s="34"/>
      <c r="L97" s="34"/>
    </row>
    <row r="98" spans="1:12" x14ac:dyDescent="0.2">
      <c r="A98" s="30"/>
      <c r="B98" s="30"/>
      <c r="C98" s="31"/>
      <c r="D98" s="32"/>
      <c r="E98" s="33"/>
      <c r="F98" s="33"/>
      <c r="G98" s="34"/>
      <c r="H98" s="34"/>
      <c r="I98" s="31"/>
      <c r="J98" s="33"/>
      <c r="K98" s="34"/>
      <c r="L98" s="34"/>
    </row>
    <row r="99" spans="1:12" x14ac:dyDescent="0.2">
      <c r="A99" s="30"/>
      <c r="B99" s="30"/>
      <c r="C99" s="31"/>
      <c r="D99" s="32"/>
      <c r="E99" s="33"/>
      <c r="F99" s="33"/>
      <c r="G99" s="34"/>
      <c r="H99" s="34"/>
      <c r="I99" s="31"/>
      <c r="J99" s="33"/>
      <c r="K99" s="34"/>
      <c r="L99" s="34"/>
    </row>
    <row r="100" spans="1:12" x14ac:dyDescent="0.2">
      <c r="A100" s="30"/>
      <c r="B100" s="30"/>
      <c r="C100" s="31"/>
      <c r="D100" s="32"/>
      <c r="E100" s="33"/>
      <c r="F100" s="33"/>
      <c r="G100" s="34"/>
      <c r="H100" s="34"/>
      <c r="I100" s="31"/>
      <c r="J100" s="33"/>
      <c r="K100" s="34"/>
      <c r="L100" s="34"/>
    </row>
    <row r="101" spans="1:12" x14ac:dyDescent="0.2">
      <c r="A101" s="30"/>
      <c r="B101" s="30"/>
      <c r="C101" s="31"/>
      <c r="D101" s="32"/>
      <c r="E101" s="33"/>
      <c r="F101" s="33"/>
      <c r="G101" s="34"/>
      <c r="H101" s="34"/>
      <c r="I101" s="31"/>
      <c r="J101" s="33"/>
      <c r="K101" s="34"/>
      <c r="L101" s="34"/>
    </row>
    <row r="102" spans="1:12" x14ac:dyDescent="0.2">
      <c r="A102" s="30"/>
      <c r="B102" s="30"/>
      <c r="C102" s="31"/>
      <c r="D102" s="32"/>
      <c r="E102" s="33"/>
      <c r="F102" s="33"/>
      <c r="G102" s="34"/>
      <c r="H102" s="34"/>
      <c r="I102" s="31"/>
      <c r="J102" s="33"/>
      <c r="K102" s="34"/>
      <c r="L102" s="34"/>
    </row>
    <row r="103" spans="1:12" x14ac:dyDescent="0.2">
      <c r="A103" s="30"/>
      <c r="B103" s="30"/>
      <c r="C103" s="31"/>
      <c r="D103" s="32"/>
      <c r="E103" s="33"/>
      <c r="F103" s="33"/>
      <c r="G103" s="34"/>
      <c r="H103" s="34"/>
      <c r="I103" s="31"/>
      <c r="J103" s="33"/>
      <c r="K103" s="34"/>
      <c r="L103" s="34"/>
    </row>
    <row r="104" spans="1:12" x14ac:dyDescent="0.2">
      <c r="A104" s="30"/>
      <c r="B104" s="30"/>
      <c r="C104" s="31"/>
      <c r="D104" s="32"/>
      <c r="E104" s="33"/>
      <c r="F104" s="33"/>
      <c r="G104" s="34"/>
      <c r="H104" s="34"/>
      <c r="I104" s="31"/>
      <c r="J104" s="33"/>
      <c r="K104" s="34"/>
      <c r="L104" s="34"/>
    </row>
    <row r="105" spans="1:12" x14ac:dyDescent="0.2">
      <c r="A105" s="30"/>
      <c r="B105" s="30"/>
      <c r="C105" s="31"/>
      <c r="D105" s="32"/>
      <c r="E105" s="33"/>
      <c r="F105" s="33"/>
      <c r="G105" s="34"/>
      <c r="H105" s="34"/>
      <c r="I105" s="31"/>
      <c r="J105" s="33"/>
      <c r="K105" s="34"/>
      <c r="L105" s="34"/>
    </row>
    <row r="106" spans="1:12" x14ac:dyDescent="0.2">
      <c r="A106" s="30"/>
      <c r="B106" s="30"/>
      <c r="C106" s="31"/>
      <c r="D106" s="32"/>
      <c r="E106" s="33"/>
      <c r="F106" s="33"/>
      <c r="G106" s="34"/>
      <c r="H106" s="34"/>
      <c r="I106" s="31"/>
      <c r="J106" s="33"/>
      <c r="K106" s="34"/>
      <c r="L106" s="34"/>
    </row>
    <row r="107" spans="1:12" x14ac:dyDescent="0.2">
      <c r="A107" s="30"/>
      <c r="B107" s="30"/>
      <c r="C107" s="31"/>
      <c r="D107" s="32"/>
      <c r="E107" s="33"/>
      <c r="F107" s="33"/>
      <c r="G107" s="34"/>
      <c r="H107" s="34"/>
      <c r="I107" s="31"/>
      <c r="J107" s="33"/>
      <c r="K107" s="34"/>
      <c r="L107" s="34"/>
    </row>
    <row r="108" spans="1:12" x14ac:dyDescent="0.2">
      <c r="A108" s="30"/>
      <c r="B108" s="30"/>
      <c r="C108" s="31"/>
      <c r="D108" s="32"/>
      <c r="E108" s="33"/>
      <c r="F108" s="33"/>
      <c r="G108" s="34"/>
      <c r="H108" s="34"/>
      <c r="I108" s="31"/>
      <c r="J108" s="33"/>
      <c r="K108" s="34"/>
      <c r="L108" s="34"/>
    </row>
    <row r="109" spans="1:12" x14ac:dyDescent="0.2">
      <c r="A109" s="30"/>
      <c r="B109" s="30"/>
      <c r="C109" s="31"/>
      <c r="D109" s="32"/>
      <c r="E109" s="33"/>
      <c r="F109" s="33"/>
      <c r="G109" s="34"/>
      <c r="H109" s="34"/>
      <c r="I109" s="31"/>
      <c r="J109" s="33"/>
      <c r="K109" s="34"/>
      <c r="L109" s="34"/>
    </row>
    <row r="110" spans="1:12" x14ac:dyDescent="0.2">
      <c r="A110" s="30"/>
      <c r="B110" s="30"/>
      <c r="C110" s="31"/>
      <c r="D110" s="32"/>
      <c r="E110" s="33"/>
      <c r="F110" s="33"/>
      <c r="G110" s="34"/>
      <c r="H110" s="34"/>
      <c r="I110" s="31"/>
      <c r="J110" s="33"/>
      <c r="K110" s="34"/>
      <c r="L110" s="34"/>
    </row>
    <row r="111" spans="1:12" x14ac:dyDescent="0.2">
      <c r="A111" s="30"/>
      <c r="B111" s="30"/>
      <c r="C111" s="31"/>
      <c r="D111" s="32"/>
      <c r="E111" s="33"/>
      <c r="F111" s="33"/>
      <c r="G111" s="34"/>
      <c r="H111" s="34"/>
      <c r="I111" s="31"/>
      <c r="J111" s="33"/>
      <c r="K111" s="34"/>
      <c r="L111" s="34"/>
    </row>
    <row r="112" spans="1:12" x14ac:dyDescent="0.2">
      <c r="A112" s="30"/>
      <c r="B112" s="30"/>
      <c r="C112" s="31"/>
      <c r="D112" s="32"/>
      <c r="E112" s="33"/>
      <c r="F112" s="33"/>
      <c r="G112" s="34"/>
      <c r="H112" s="34"/>
      <c r="I112" s="31"/>
      <c r="J112" s="33"/>
      <c r="K112" s="34"/>
      <c r="L112" s="34"/>
    </row>
    <row r="113" spans="1:12" x14ac:dyDescent="0.2">
      <c r="A113" s="30"/>
      <c r="B113" s="30"/>
      <c r="C113" s="31"/>
      <c r="D113" s="32"/>
      <c r="E113" s="33"/>
      <c r="F113" s="33"/>
      <c r="G113" s="34"/>
      <c r="H113" s="34"/>
      <c r="I113" s="31"/>
      <c r="J113" s="33"/>
      <c r="K113" s="34"/>
      <c r="L113" s="34"/>
    </row>
    <row r="114" spans="1:12" x14ac:dyDescent="0.2">
      <c r="A114" s="30"/>
      <c r="B114" s="30"/>
      <c r="C114" s="31"/>
      <c r="D114" s="32"/>
      <c r="E114" s="33"/>
      <c r="F114" s="33"/>
      <c r="G114" s="34"/>
      <c r="H114" s="34"/>
      <c r="I114" s="31"/>
      <c r="J114" s="33"/>
      <c r="K114" s="34"/>
      <c r="L114" s="34"/>
    </row>
  </sheetData>
  <mergeCells count="9">
    <mergeCell ref="A1:L1"/>
    <mergeCell ref="A66:B66"/>
    <mergeCell ref="A67:B67"/>
    <mergeCell ref="A3:L3"/>
    <mergeCell ref="A4:L4"/>
    <mergeCell ref="A9:B9"/>
    <mergeCell ref="A38:B38"/>
    <mergeCell ref="A8:B8"/>
    <mergeCell ref="A37:B37"/>
  </mergeCells>
  <dataValidations count="2">
    <dataValidation type="list" allowBlank="1" showErrorMessage="1" sqref="D71:D90 D42:D61 D13:D32" xr:uid="{00000000-0002-0000-0200-000000000000}">
      <formula1>"A,B,C,D,E,F,G,H,I"</formula1>
    </dataValidation>
    <dataValidation type="list" allowBlank="1" showInputMessage="1" showErrorMessage="1" sqref="F71:F90 F42:F61 F13:F32" xr:uid="{00000000-0002-0000-0200-000001000000}">
      <formula1>"CZK,EUR"</formula1>
    </dataValidation>
  </dataValidation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2" manualBreakCount="2">
    <brk id="33" max="11" man="1"/>
    <brk id="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
  <sheetViews>
    <sheetView showGridLines="0" tabSelected="1" view="pageBreakPreview" zoomScale="90" zoomScaleNormal="90" zoomScaleSheetLayoutView="90" workbookViewId="0">
      <pane ySplit="2" topLeftCell="A3" activePane="bottomLeft" state="frozen"/>
      <selection pane="bottomLeft" activeCell="D13" sqref="D13"/>
    </sheetView>
  </sheetViews>
  <sheetFormatPr defaultColWidth="9.140625" defaultRowHeight="12.75" x14ac:dyDescent="0.2"/>
  <cols>
    <col min="1" max="1" width="10.85546875" style="9" customWidth="1"/>
    <col min="2" max="2" width="18.140625" style="10" customWidth="1"/>
    <col min="3" max="3" width="11.7109375" style="11" customWidth="1"/>
    <col min="4" max="4" width="63.85546875" style="5" customWidth="1"/>
    <col min="5" max="5" width="14" style="9" customWidth="1"/>
    <col min="6" max="6" width="15.7109375" style="9" customWidth="1"/>
    <col min="7" max="7" width="16.7109375" style="11" customWidth="1"/>
    <col min="8" max="8" width="50.85546875" style="5" customWidth="1"/>
    <col min="9" max="16384" width="9.140625" style="6"/>
  </cols>
  <sheetData>
    <row r="1" spans="1:8" ht="40.5" customHeight="1" x14ac:dyDescent="0.2">
      <c r="A1" s="220" t="s">
        <v>128</v>
      </c>
      <c r="B1" s="220"/>
      <c r="C1" s="220"/>
      <c r="D1" s="220"/>
      <c r="E1" s="220"/>
      <c r="F1" s="220"/>
      <c r="G1" s="220"/>
      <c r="H1" s="220"/>
    </row>
    <row r="2" spans="1:8" s="8" customFormat="1" ht="45" x14ac:dyDescent="0.2">
      <c r="A2" s="84" t="s">
        <v>99</v>
      </c>
      <c r="B2" s="84" t="s">
        <v>46</v>
      </c>
      <c r="C2" s="84" t="s">
        <v>42</v>
      </c>
      <c r="D2" s="84" t="s">
        <v>100</v>
      </c>
      <c r="E2" s="85" t="s">
        <v>101</v>
      </c>
      <c r="F2" s="85" t="s">
        <v>98</v>
      </c>
      <c r="G2" s="85" t="s">
        <v>102</v>
      </c>
      <c r="H2" s="85" t="s">
        <v>103</v>
      </c>
    </row>
    <row r="3" spans="1:8" s="17" customFormat="1" ht="33.950000000000003" customHeight="1" x14ac:dyDescent="0.2">
      <c r="A3" s="219" t="s">
        <v>97</v>
      </c>
      <c r="B3" s="219"/>
      <c r="C3" s="219"/>
      <c r="D3" s="219"/>
      <c r="E3" s="219"/>
      <c r="F3" s="219"/>
      <c r="G3" s="219"/>
      <c r="H3" s="219"/>
    </row>
    <row r="4" spans="1:8" s="5" customFormat="1" ht="76.5" x14ac:dyDescent="0.2">
      <c r="A4" s="73" t="s">
        <v>26</v>
      </c>
      <c r="B4" s="74" t="s">
        <v>104</v>
      </c>
      <c r="C4" s="75">
        <v>1</v>
      </c>
      <c r="D4" s="76" t="s">
        <v>170</v>
      </c>
      <c r="E4" s="77" t="s">
        <v>180</v>
      </c>
      <c r="F4" s="78" t="s">
        <v>129</v>
      </c>
      <c r="G4" s="79" t="s">
        <v>164</v>
      </c>
      <c r="H4" s="79" t="s">
        <v>22</v>
      </c>
    </row>
    <row r="5" spans="1:8" s="5" customFormat="1" ht="204" x14ac:dyDescent="0.2">
      <c r="A5" s="221" t="s">
        <v>27</v>
      </c>
      <c r="B5" s="222" t="s">
        <v>106</v>
      </c>
      <c r="C5" s="223">
        <v>1</v>
      </c>
      <c r="D5" s="80" t="s">
        <v>171</v>
      </c>
      <c r="E5" s="77" t="s">
        <v>107</v>
      </c>
      <c r="F5" s="218" t="s">
        <v>105</v>
      </c>
      <c r="G5" s="79" t="s">
        <v>163</v>
      </c>
      <c r="H5" s="79" t="s">
        <v>22</v>
      </c>
    </row>
    <row r="6" spans="1:8" s="5" customFormat="1" ht="149.1" customHeight="1" x14ac:dyDescent="0.2">
      <c r="A6" s="221"/>
      <c r="B6" s="222"/>
      <c r="C6" s="223"/>
      <c r="D6" s="80" t="s">
        <v>52</v>
      </c>
      <c r="E6" s="77" t="s">
        <v>107</v>
      </c>
      <c r="F6" s="218"/>
      <c r="G6" s="79" t="s">
        <v>22</v>
      </c>
      <c r="H6" s="78" t="s">
        <v>108</v>
      </c>
    </row>
    <row r="7" spans="1:8" s="5" customFormat="1" ht="89.25" x14ac:dyDescent="0.2">
      <c r="A7" s="73" t="s">
        <v>28</v>
      </c>
      <c r="B7" s="74" t="s">
        <v>110</v>
      </c>
      <c r="C7" s="75">
        <v>1</v>
      </c>
      <c r="D7" s="78" t="s">
        <v>172</v>
      </c>
      <c r="E7" s="79" t="s">
        <v>107</v>
      </c>
      <c r="F7" s="78" t="s">
        <v>109</v>
      </c>
      <c r="G7" s="79" t="s">
        <v>165</v>
      </c>
      <c r="H7" s="78" t="s">
        <v>47</v>
      </c>
    </row>
    <row r="8" spans="1:8" s="5" customFormat="1" ht="102.6" customHeight="1" x14ac:dyDescent="0.2">
      <c r="A8" s="73" t="s">
        <v>29</v>
      </c>
      <c r="B8" s="74" t="s">
        <v>112</v>
      </c>
      <c r="C8" s="79" t="s">
        <v>53</v>
      </c>
      <c r="D8" s="81" t="s">
        <v>173</v>
      </c>
      <c r="E8" s="79" t="s">
        <v>107</v>
      </c>
      <c r="F8" s="78" t="s">
        <v>111</v>
      </c>
      <c r="G8" s="79" t="s">
        <v>166</v>
      </c>
      <c r="H8" s="78" t="s">
        <v>146</v>
      </c>
    </row>
    <row r="9" spans="1:8" s="5" customFormat="1" ht="132.94999999999999" customHeight="1" x14ac:dyDescent="0.2">
      <c r="A9" s="73" t="s">
        <v>30</v>
      </c>
      <c r="B9" s="74" t="s">
        <v>114</v>
      </c>
      <c r="C9" s="79" t="s">
        <v>48</v>
      </c>
      <c r="D9" s="78" t="s">
        <v>115</v>
      </c>
      <c r="E9" s="79" t="s">
        <v>107</v>
      </c>
      <c r="F9" s="78" t="s">
        <v>113</v>
      </c>
      <c r="G9" s="79" t="s">
        <v>167</v>
      </c>
      <c r="H9" s="78" t="s">
        <v>147</v>
      </c>
    </row>
    <row r="10" spans="1:8" s="5" customFormat="1" ht="96.6" customHeight="1" x14ac:dyDescent="0.2">
      <c r="A10" s="73" t="s">
        <v>31</v>
      </c>
      <c r="B10" s="74" t="s">
        <v>116</v>
      </c>
      <c r="C10" s="79" t="s">
        <v>53</v>
      </c>
      <c r="D10" s="78" t="s">
        <v>174</v>
      </c>
      <c r="E10" s="79" t="s">
        <v>107</v>
      </c>
      <c r="F10" s="78" t="s">
        <v>113</v>
      </c>
      <c r="G10" s="79" t="s">
        <v>168</v>
      </c>
      <c r="H10" s="78" t="s">
        <v>142</v>
      </c>
    </row>
    <row r="11" spans="1:8" s="5" customFormat="1" ht="146.1" customHeight="1" x14ac:dyDescent="0.2">
      <c r="A11" s="73" t="s">
        <v>32</v>
      </c>
      <c r="B11" s="74" t="s">
        <v>181</v>
      </c>
      <c r="C11" s="75">
        <v>1</v>
      </c>
      <c r="D11" s="225" t="s">
        <v>182</v>
      </c>
      <c r="E11" s="79" t="s">
        <v>107</v>
      </c>
      <c r="F11" s="78" t="s">
        <v>117</v>
      </c>
      <c r="G11" s="79" t="s">
        <v>118</v>
      </c>
      <c r="H11" s="78" t="s">
        <v>143</v>
      </c>
    </row>
    <row r="12" spans="1:8" s="5" customFormat="1" ht="164.1" customHeight="1" x14ac:dyDescent="0.2">
      <c r="A12" s="73" t="s">
        <v>33</v>
      </c>
      <c r="B12" s="74" t="s">
        <v>183</v>
      </c>
      <c r="C12" s="79" t="s">
        <v>49</v>
      </c>
      <c r="D12" s="224" t="s">
        <v>184</v>
      </c>
      <c r="E12" s="79" t="s">
        <v>107</v>
      </c>
      <c r="F12" s="78" t="s">
        <v>119</v>
      </c>
      <c r="G12" s="79" t="s">
        <v>120</v>
      </c>
      <c r="H12" s="78" t="s">
        <v>144</v>
      </c>
    </row>
    <row r="13" spans="1:8" s="5" customFormat="1" ht="206.45" customHeight="1" x14ac:dyDescent="0.2">
      <c r="A13" s="73" t="s">
        <v>34</v>
      </c>
      <c r="B13" s="74" t="s">
        <v>185</v>
      </c>
      <c r="C13" s="75">
        <v>1</v>
      </c>
      <c r="D13" s="81" t="s">
        <v>175</v>
      </c>
      <c r="E13" s="79" t="s">
        <v>107</v>
      </c>
      <c r="F13" s="78" t="s">
        <v>117</v>
      </c>
      <c r="G13" s="79" t="s">
        <v>121</v>
      </c>
      <c r="H13" s="78" t="s">
        <v>122</v>
      </c>
    </row>
    <row r="14" spans="1:8" s="7" customFormat="1" ht="15" x14ac:dyDescent="0.2">
      <c r="A14" s="219" t="s">
        <v>123</v>
      </c>
      <c r="B14" s="219"/>
      <c r="C14" s="219"/>
      <c r="D14" s="219"/>
      <c r="E14" s="219"/>
      <c r="F14" s="219"/>
      <c r="G14" s="219"/>
      <c r="H14" s="219"/>
    </row>
    <row r="15" spans="1:8" s="5" customFormat="1" ht="229.5" x14ac:dyDescent="0.2">
      <c r="A15" s="73" t="s">
        <v>35</v>
      </c>
      <c r="B15" s="74" t="s">
        <v>1</v>
      </c>
      <c r="C15" s="82">
        <v>0</v>
      </c>
      <c r="D15" s="81" t="s">
        <v>176</v>
      </c>
      <c r="E15" s="79" t="s">
        <v>22</v>
      </c>
      <c r="F15" s="78" t="s">
        <v>124</v>
      </c>
      <c r="G15" s="79" t="s">
        <v>22</v>
      </c>
      <c r="H15" s="78" t="s">
        <v>145</v>
      </c>
    </row>
    <row r="16" spans="1:8" s="5" customFormat="1" ht="216.75" x14ac:dyDescent="0.2">
      <c r="A16" s="73" t="s">
        <v>36</v>
      </c>
      <c r="B16" s="74" t="s">
        <v>50</v>
      </c>
      <c r="C16" s="82">
        <v>0</v>
      </c>
      <c r="D16" s="78" t="s">
        <v>186</v>
      </c>
      <c r="E16" s="79" t="s">
        <v>22</v>
      </c>
      <c r="F16" s="78" t="s">
        <v>125</v>
      </c>
      <c r="G16" s="79" t="s">
        <v>126</v>
      </c>
      <c r="H16" s="78" t="s">
        <v>162</v>
      </c>
    </row>
    <row r="17" spans="1:8" s="5" customFormat="1" ht="63.75" x14ac:dyDescent="0.2">
      <c r="A17" s="73" t="s">
        <v>43</v>
      </c>
      <c r="B17" s="74" t="s">
        <v>51</v>
      </c>
      <c r="C17" s="82">
        <v>0</v>
      </c>
      <c r="D17" s="83" t="s">
        <v>151</v>
      </c>
      <c r="E17" s="79" t="s">
        <v>22</v>
      </c>
      <c r="F17" s="78" t="s">
        <v>113</v>
      </c>
      <c r="G17" s="79" t="s">
        <v>169</v>
      </c>
      <c r="H17" s="78" t="s">
        <v>148</v>
      </c>
    </row>
    <row r="18" spans="1:8" s="5" customFormat="1" ht="76.5" x14ac:dyDescent="0.2">
      <c r="A18" s="73" t="s">
        <v>44</v>
      </c>
      <c r="B18" s="74" t="s">
        <v>127</v>
      </c>
      <c r="C18" s="82">
        <v>0</v>
      </c>
      <c r="D18" s="78" t="s">
        <v>150</v>
      </c>
      <c r="E18" s="79" t="s">
        <v>22</v>
      </c>
      <c r="F18" s="78"/>
      <c r="G18" s="79" t="s">
        <v>22</v>
      </c>
      <c r="H18" s="78" t="s">
        <v>149</v>
      </c>
    </row>
  </sheetData>
  <mergeCells count="7">
    <mergeCell ref="F5:F6"/>
    <mergeCell ref="A14:H14"/>
    <mergeCell ref="A3:H3"/>
    <mergeCell ref="A1:H1"/>
    <mergeCell ref="A5:A6"/>
    <mergeCell ref="B5:B6"/>
    <mergeCell ref="C5:C6"/>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Formulář</dc:title>
  <dc:creator>Jančárková Renáta</dc:creator>
  <cp:lastModifiedBy>Škáva Adam</cp:lastModifiedBy>
  <cp:lastPrinted>2020-10-20T13:38:08Z</cp:lastPrinted>
  <dcterms:created xsi:type="dcterms:W3CDTF">2020-09-29T10:58:50Z</dcterms:created>
  <dcterms:modified xsi:type="dcterms:W3CDTF">2023-09-05T07:50:55Z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2023-04-26T15:09:31Z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e8739d2b-5e76-424d-bb3e-8034ab1fe395</vt:lpwstr>
  </property>
  <property fmtid="{D5CDD505-2E9C-101B-9397-08002B2CF9AE}" pid="8" name="MSIP_Label_215ad6d0-798b-44f9-b3fd-112ad6275fb4_ContentBits">
    <vt:lpwstr>2</vt:lpwstr>
  </property>
</Properties>
</file>