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adam_skava_msk_cz/Documents/Vouchery pro podnikatele/Výzva MSK - 1. výzva/"/>
    </mc:Choice>
  </mc:AlternateContent>
  <xr:revisionPtr revIDLastSave="1908" documentId="14_{1DDE7932-41A5-4D52-9B76-4F9893E60205}" xr6:coauthVersionLast="47" xr6:coauthVersionMax="47" xr10:uidLastSave="{473F8E73-AFF7-4301-A239-E61B4AD7B5E7}"/>
  <bookViews>
    <workbookView xWindow="-120" yWindow="-120" windowWidth="29040" windowHeight="15840" tabRatio="744" activeTab="2" xr2:uid="{00000000-000D-0000-FFFF-FFFF00000000}"/>
  </bookViews>
  <sheets>
    <sheet name="1 Základní informace" sheetId="8" r:id="rId1"/>
    <sheet name="2 Přehled o úhradách" sheetId="9" r:id="rId2"/>
    <sheet name="3 Přehled celkových výdajů" sheetId="1" r:id="rId3"/>
    <sheet name="4 Slovní zhodnocení" sheetId="10" r:id="rId4"/>
    <sheet name="List1" sheetId="11" state="hidden" r:id="rId5"/>
  </sheets>
  <definedNames>
    <definedName name="_xlnm.Print_Area" localSheetId="0">'1 Základní informace'!$B$1:$C$36</definedName>
    <definedName name="_xlnm.Print_Area" localSheetId="1">'2 Přehled o úhradách'!$B$1:$H$37</definedName>
    <definedName name="_xlnm.Print_Area" localSheetId="2">'3 Přehled celkových výdajů'!$A$1:$G$31</definedName>
    <definedName name="_xlnm.Print_Area" localSheetId="3">'4 Slovní zhodnocení'!$B$1:$C$30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D8" i="1"/>
  <c r="E8" i="1"/>
  <c r="D6" i="1"/>
  <c r="E6" i="1"/>
  <c r="E7" i="1"/>
  <c r="D7" i="1"/>
  <c r="E34" i="1"/>
  <c r="E33" i="1"/>
  <c r="E23" i="1"/>
  <c r="E22" i="1"/>
  <c r="E19" i="1"/>
  <c r="E18" i="1"/>
  <c r="C22" i="8"/>
  <c r="E32" i="1" s="1"/>
  <c r="C19" i="8"/>
  <c r="E21" i="1" s="1"/>
  <c r="C15" i="8"/>
  <c r="E17" i="1" s="1"/>
  <c r="C25" i="8" l="1"/>
  <c r="C31" i="8" l="1"/>
  <c r="C30" i="8"/>
  <c r="E5" i="1" l="1"/>
  <c r="F5" i="1" s="1"/>
  <c r="G5" i="1" s="1"/>
  <c r="D5" i="1"/>
  <c r="F6" i="1"/>
  <c r="G6" i="1" s="1"/>
  <c r="F7" i="1"/>
  <c r="G7" i="1" s="1"/>
  <c r="F8" i="1"/>
  <c r="G8" i="1" s="1"/>
  <c r="E9" i="1"/>
  <c r="F9" i="1" s="1"/>
  <c r="G9" i="1" s="1"/>
  <c r="D9" i="1"/>
  <c r="E11" i="1"/>
  <c r="F11" i="1" s="1"/>
  <c r="G11" i="1" s="1"/>
  <c r="D11" i="1"/>
  <c r="E12" i="1"/>
  <c r="F12" i="1" s="1"/>
  <c r="G12" i="1" s="1"/>
  <c r="D12" i="1"/>
  <c r="E4" i="1"/>
  <c r="F4" i="1" s="1"/>
  <c r="G4" i="1" s="1"/>
  <c r="D4" i="1"/>
  <c r="F34" i="9" l="1"/>
  <c r="D34" i="9"/>
  <c r="D13" i="1" l="1"/>
  <c r="D10" i="1" l="1"/>
  <c r="D15" i="1" s="1"/>
  <c r="E10" i="1"/>
  <c r="E26" i="1" s="1"/>
  <c r="E27" i="1" s="1"/>
  <c r="E37" i="1" s="1"/>
  <c r="C13" i="1"/>
  <c r="C15" i="1" s="1"/>
  <c r="E13" i="1"/>
  <c r="E28" i="1" s="1"/>
  <c r="E29" i="1" s="1"/>
  <c r="E38" i="1" s="1"/>
  <c r="E15" i="1" l="1"/>
  <c r="E25" i="1"/>
  <c r="E36" i="1" l="1"/>
  <c r="E30" i="1"/>
</calcChain>
</file>

<file path=xl/sharedStrings.xml><?xml version="1.0" encoding="utf-8"?>
<sst xmlns="http://schemas.openxmlformats.org/spreadsheetml/2006/main" count="118" uniqueCount="96">
  <si>
    <t>X</t>
  </si>
  <si>
    <t>Účel dokladu - platba vydána za…</t>
  </si>
  <si>
    <t>IČO:</t>
  </si>
  <si>
    <t>Pořadí dokladu1)</t>
  </si>
  <si>
    <t>Datum úhrady2)</t>
  </si>
  <si>
    <t>Druh výdaje</t>
  </si>
  <si>
    <t>Neinvestice - A. Drobný hmotný majetek</t>
  </si>
  <si>
    <t>Neinvestice - B. Drobný nehmotný majetek</t>
  </si>
  <si>
    <t>Neinvestice - F. Pojištění majetku</t>
  </si>
  <si>
    <t>Investice - G. Hmotný majetek</t>
  </si>
  <si>
    <t>Investice - H. Nehmotný majetek</t>
  </si>
  <si>
    <t>CELKEM</t>
  </si>
  <si>
    <t>1) Doklady řaďte chronologicky dle data zdanitelného plnění.</t>
  </si>
  <si>
    <t>2) Uveďte datum, kdy došlo k úhradě výdaje (musí být podloženo bankovním výpisem).</t>
  </si>
  <si>
    <t>E-mail:</t>
  </si>
  <si>
    <t>A. Drobný hmotný majetek</t>
  </si>
  <si>
    <t>B. Drobný nehmotný majetek</t>
  </si>
  <si>
    <t>F. Pojištění majetku</t>
  </si>
  <si>
    <t>G. Hmotný majetek</t>
  </si>
  <si>
    <t>H. Nehmotný majetek</t>
  </si>
  <si>
    <t>NEINVESTIČNÍ VÝDAJE CELKEM:</t>
  </si>
  <si>
    <t>INVESTIČNÍ VÝDAJE CELKEM:</t>
  </si>
  <si>
    <t>VÝDAJE PROJEKTU CELKEM:</t>
  </si>
  <si>
    <t>Max. míra dotace:</t>
  </si>
  <si>
    <t xml:space="preserve"> -Neinvestiční část dotace:</t>
  </si>
  <si>
    <t xml:space="preserve"> -Investiční část dotace:</t>
  </si>
  <si>
    <t>Vlastní zdroje žadatele:</t>
  </si>
  <si>
    <t>Výše poskytnuté zálohy:</t>
  </si>
  <si>
    <t>Konečná výše dotace:</t>
  </si>
  <si>
    <t>Překročení výdaje (v Kč)</t>
  </si>
  <si>
    <t>Překročení výdaje (v %)</t>
  </si>
  <si>
    <t>Název programu:</t>
  </si>
  <si>
    <t>IDENTIFIKACE PROGRAMU</t>
  </si>
  <si>
    <t>IDENTIFIKACE PŘÍJEMCE</t>
  </si>
  <si>
    <t>Sídlo (právnická osoba) / adresa místa podnikání (fyzická osoba podnikající):</t>
  </si>
  <si>
    <t>IDENTIFIKACE PROJEKTU</t>
  </si>
  <si>
    <t>Název projektu:</t>
  </si>
  <si>
    <t>Typ voucheru:</t>
  </si>
  <si>
    <t>Termín zahájení fyzické realizace projektu:</t>
  </si>
  <si>
    <t>Plánované výdaje projektu:</t>
  </si>
  <si>
    <t>Požadovaná výše dotace:</t>
  </si>
  <si>
    <t>-Neinvestiční část dotace:</t>
  </si>
  <si>
    <t>Vlastní zdroje příjemce:</t>
  </si>
  <si>
    <t>ÚDAJE O REALIZOVANÉM PROJEKTU</t>
  </si>
  <si>
    <t>Termín ukončení fyzické realizace projektu:</t>
  </si>
  <si>
    <t>Adresa místa realizace projektu:</t>
  </si>
  <si>
    <t>CZ.10.03.01/00/23_016/0000181</t>
  </si>
  <si>
    <t>Identifikační číslo programu (projektu kraje):</t>
  </si>
  <si>
    <t>Délka realizace projektu (měsíce):</t>
  </si>
  <si>
    <t>Délka realizace projektu (dny):</t>
  </si>
  <si>
    <t>ZÁVĚREČNÁ ZPRÁVA - PŘEHLED O ÚHRADÁCH</t>
  </si>
  <si>
    <t>Příjemce/zástupce příjemce čestně potvrzuje a níže uvedeným podpisem stvrzuje, že údaje uvedené v této závěrečné zprávě - která je ve smyslu zákona č. 250/2000 Sb., o rozpočtových pravidlech územních rozpočtů, ve znění pozdějších předpisů považována za závěrečné vyúčtování zrealizovaného projektu - jsou pravdivé, úplné a bezchybné a jsou poskytovány dobrovolně.</t>
  </si>
  <si>
    <t>ZÁVĚREČNÁ ZPRÁVA - SLOVNÍ ZHODNOCENÍ</t>
  </si>
  <si>
    <t>ZÁVĚREČNÁ ZPRÁVA - ZÁKLADNÍ INFORMACE</t>
  </si>
  <si>
    <t>Stručně charakterizujte předmět/cíl Vašeho projektu a zhodnoťte, zda se Vám jej podařilo dosáhnout (vazba na otázku č. 1 projektového záměru):</t>
  </si>
  <si>
    <t>Zhodnoťte, zda byla realizací projektu naplněna Vámi zvolená aktivita (vazba na otázku č. 2 projektového záměru):</t>
  </si>
  <si>
    <t>Doplňující komentář (uveďte další skutečnosti v rámci realizace Vašeho projektu nad rámec výše uvedených otázek):</t>
  </si>
  <si>
    <t>OSOBA ODPOVĚDNÁ ZA ZPRACOVÁNÍ ZÁVĚREČNÉ ZPRÁVY</t>
  </si>
  <si>
    <t>Titul, jméno, příjmení:</t>
  </si>
  <si>
    <t>Pracovní funkce:</t>
  </si>
  <si>
    <t>Telefon / Mobil:</t>
  </si>
  <si>
    <t>ČESTNÉ PROHLÁŠENÍ</t>
  </si>
  <si>
    <t>PODPIS ZÁVĚREČNÉ ZPRÁVY</t>
  </si>
  <si>
    <t>Datum zpracování:</t>
  </si>
  <si>
    <t>Výdaje dle schváleného rozpočtu</t>
  </si>
  <si>
    <t>Výše doplatku (+) / vratky (-):</t>
  </si>
  <si>
    <t>ZÁVĚREČNÁ ZPRÁVA - PŘEHLED CELKOVÝCH VÝDAJŮ</t>
  </si>
  <si>
    <t>Skutečně vynaložený výdaj (dle dokladu)</t>
  </si>
  <si>
    <t>Způsobilý výdaj (dle rozpočtu)</t>
  </si>
  <si>
    <t>Skutečně vynaložené výdaje (dle dokladů)</t>
  </si>
  <si>
    <t>Způsobilé výdaje (dle rozpočtu)</t>
  </si>
  <si>
    <t>Inovační voucher</t>
  </si>
  <si>
    <t>-Investiční část dotace:</t>
  </si>
  <si>
    <t>D. Nákup služeb</t>
  </si>
  <si>
    <t>E. Osobní náklady</t>
  </si>
  <si>
    <t>C. Pořízení materiálu</t>
  </si>
  <si>
    <t>Popište a zhodnoťte jaký je hmatatelný výstup realizace Vašeho projektu a jak s tímto výstupem po realizaci projektu hodláte naložit (vazba na otázku č. 8 projektového záměru):</t>
  </si>
  <si>
    <t>Zhodnoťte časový rámec jednotlivých aktivit v rámci realizace projektu (od kdy probíhala realizace, jaká byla celková délka projektu, naplnění stanoveného časového harmonogramu realizace) (vazba na otázku č. 6 projektového záměru):</t>
  </si>
  <si>
    <t>Uveďte stručný popis současného stavu Vašeho projektu po ukončené realizaci. Uveďte aktivity, které byly v rámci projektu realizovány a popište, jak tyto aktivity přispěly k naplnění cíle projektu (vazba na otázku č. 3 projektového záměru):</t>
  </si>
  <si>
    <t>V případě, že předmětem Vašeho projektu byly: A) aktivity týkající se tvorby/vylepšení nového produktu/služby popište finálně vytvořený produkt/službu (jeho/její vlastnosti, tržní alternativy, cílovou skupinu, způsob uvedení na trh, příp. zhodnoťte nakoupené služby) (vazba na otázky č. 4 a 5A projektového záměru); B) aktivity týkající se náboru nového zaměstnance v oblasti inovací zhodnoťte jeho roli v rámci realizace projektu na tvorbě nového produktu/služby (zhodnoťte jeho kvalifikaci, jaké činnosti zaměstnanec vykonával, jakých výsledků dosáhl) (vazba na otázky č. 4 a 5B projektového záměru):</t>
  </si>
  <si>
    <t>Příjemce dotace:</t>
  </si>
  <si>
    <t>Podpis příjemce/zástupce příjemce:</t>
  </si>
  <si>
    <t>Jméno příjemce/zástupce příjemce:</t>
  </si>
  <si>
    <t>Vouchery pro podnikatele v Moravskoslezském kraji - 1. výzva</t>
  </si>
  <si>
    <t xml:space="preserve"> -Neinvestiční část způsobilých výdajů:</t>
  </si>
  <si>
    <t xml:space="preserve"> -Investiční část způsobilých výdajů:</t>
  </si>
  <si>
    <t>Záloha:</t>
  </si>
  <si>
    <t>Max. výše způsobilých výdajů, která může být financována z dotace:</t>
  </si>
  <si>
    <t>Max. míra dotace (v %):</t>
  </si>
  <si>
    <t>Max. míra dotace (v Kč):</t>
  </si>
  <si>
    <t xml:space="preserve"> -Neinvestiční část dotace (matematický propočet):</t>
  </si>
  <si>
    <t xml:space="preserve"> -Investiční část dotace (matematický propočet):</t>
  </si>
  <si>
    <t>Číslo dokladu (na faktuře)</t>
  </si>
  <si>
    <t>Neinvestice - C. Pořízení materiálu</t>
  </si>
  <si>
    <t>Neinvestice - D. Nákup služeb</t>
  </si>
  <si>
    <t>Neinvestice - E. Osobní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</si>
</sst>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K_č"/>
    <numFmt numFmtId="165" formatCode="#,##0.00\ &quot;Kč&quot;"/>
    <numFmt numFmtId="166" formatCode="#,##0\ &quot;Kč&quot;"/>
  </numFmts>
  <fonts count="19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hadow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hadow/>
      <sz val="11"/>
      <name val="Calibri"/>
      <family val="2"/>
      <charset val="238"/>
      <scheme val="minor"/>
    </font>
    <font>
      <shadow/>
      <sz val="12"/>
      <name val="Calibri"/>
      <family val="2"/>
      <charset val="238"/>
      <scheme val="minor"/>
    </font>
    <font>
      <b/>
      <shadow/>
      <sz val="14"/>
      <name val="Calibri"/>
      <family val="2"/>
      <charset val="238"/>
      <scheme val="minor"/>
    </font>
    <font>
      <b/>
      <shadow/>
      <sz val="13.5"/>
      <name val="Calibri"/>
      <family val="2"/>
      <charset val="238"/>
      <scheme val="minor"/>
    </font>
    <font>
      <b/>
      <i/>
      <shadow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31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78">
    <xf numFmtId="0" fontId="0" fillId="0" borderId="0" xfId="0"/>
    <xf numFmtId="0" fontId="4" fillId="4" borderId="0" xfId="0" applyFont="1" applyFill="1" applyAlignment="1">
      <alignment horizontal="center"/>
    </xf>
    <xf numFmtId="165" fontId="4" fillId="4" borderId="0" xfId="0" applyNumberFormat="1" applyFont="1" applyFill="1" applyAlignment="1">
      <alignment horizontal="right"/>
    </xf>
    <xf numFmtId="165" fontId="4" fillId="4" borderId="0" xfId="0" applyNumberFormat="1" applyFont="1" applyFill="1" applyAlignment="1">
      <alignment horizontal="center"/>
    </xf>
    <xf numFmtId="165" fontId="5" fillId="5" borderId="16" xfId="0" applyNumberFormat="1" applyFont="1" applyFill="1" applyBorder="1" applyAlignment="1">
      <alignment horizontal="right" vertical="center"/>
    </xf>
    <xf numFmtId="165" fontId="5" fillId="5" borderId="16" xfId="0" applyNumberFormat="1" applyFont="1" applyFill="1" applyBorder="1" applyAlignment="1">
      <alignment horizontal="center" vertical="center"/>
    </xf>
    <xf numFmtId="49" fontId="5" fillId="5" borderId="17" xfId="0" applyNumberFormat="1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9" fillId="5" borderId="42" xfId="0" applyFont="1" applyFill="1" applyBorder="1" applyAlignment="1">
      <alignment horizontal="left" vertical="center" wrapText="1" indent="1"/>
    </xf>
    <xf numFmtId="49" fontId="9" fillId="5" borderId="12" xfId="0" applyNumberFormat="1" applyFont="1" applyFill="1" applyBorder="1" applyAlignment="1">
      <alignment horizontal="left" vertical="center" wrapText="1" indent="1"/>
    </xf>
    <xf numFmtId="0" fontId="5" fillId="8" borderId="41" xfId="0" applyFont="1" applyFill="1" applyBorder="1" applyAlignment="1">
      <alignment horizontal="left" vertical="center" indent="1"/>
    </xf>
    <xf numFmtId="165" fontId="9" fillId="7" borderId="4" xfId="0" applyNumberFormat="1" applyFont="1" applyFill="1" applyBorder="1" applyAlignment="1">
      <alignment horizontal="right" vertical="center"/>
    </xf>
    <xf numFmtId="165" fontId="9" fillId="7" borderId="6" xfId="0" applyNumberFormat="1" applyFont="1" applyFill="1" applyBorder="1" applyAlignment="1">
      <alignment horizontal="right" vertical="center"/>
    </xf>
    <xf numFmtId="165" fontId="9" fillId="7" borderId="40" xfId="0" applyNumberFormat="1" applyFont="1" applyFill="1" applyBorder="1" applyAlignment="1">
      <alignment horizontal="right" vertical="center"/>
    </xf>
    <xf numFmtId="165" fontId="10" fillId="9" borderId="33" xfId="0" applyNumberFormat="1" applyFont="1" applyFill="1" applyBorder="1" applyAlignment="1">
      <alignment horizontal="right" vertical="center"/>
    </xf>
    <xf numFmtId="165" fontId="5" fillId="8" borderId="33" xfId="0" applyNumberFormat="1" applyFont="1" applyFill="1" applyBorder="1" applyAlignment="1" applyProtection="1">
      <alignment horizontal="right" vertical="center"/>
      <protection locked="0"/>
    </xf>
    <xf numFmtId="166" fontId="5" fillId="5" borderId="25" xfId="0" applyNumberFormat="1" applyFont="1" applyFill="1" applyBorder="1" applyAlignment="1">
      <alignment vertical="center"/>
    </xf>
    <xf numFmtId="165" fontId="5" fillId="5" borderId="25" xfId="0" applyNumberFormat="1" applyFont="1" applyFill="1" applyBorder="1" applyAlignment="1">
      <alignment vertical="center"/>
    </xf>
    <xf numFmtId="166" fontId="5" fillId="5" borderId="25" xfId="1" applyNumberFormat="1" applyFont="1" applyFill="1" applyBorder="1" applyAlignment="1">
      <alignment vertical="center"/>
    </xf>
    <xf numFmtId="165" fontId="9" fillId="7" borderId="3" xfId="0" applyNumberFormat="1" applyFont="1" applyFill="1" applyBorder="1" applyAlignment="1">
      <alignment horizontal="right" vertical="center"/>
    </xf>
    <xf numFmtId="0" fontId="8" fillId="7" borderId="43" xfId="0" applyFont="1" applyFill="1" applyBorder="1" applyAlignment="1">
      <alignment horizontal="center" vertical="center" wrapText="1"/>
    </xf>
    <xf numFmtId="0" fontId="10" fillId="7" borderId="44" xfId="0" applyFont="1" applyFill="1" applyBorder="1" applyAlignment="1">
      <alignment horizontal="center" vertical="center" wrapText="1"/>
    </xf>
    <xf numFmtId="0" fontId="10" fillId="7" borderId="45" xfId="0" applyFont="1" applyFill="1" applyBorder="1" applyAlignment="1">
      <alignment horizontal="center" vertical="center" wrapText="1"/>
    </xf>
    <xf numFmtId="49" fontId="9" fillId="5" borderId="39" xfId="0" applyNumberFormat="1" applyFont="1" applyFill="1" applyBorder="1" applyAlignment="1">
      <alignment horizontal="left" vertical="center" wrapText="1" indent="1"/>
    </xf>
    <xf numFmtId="49" fontId="9" fillId="5" borderId="10" xfId="0" applyNumberFormat="1" applyFont="1" applyFill="1" applyBorder="1" applyAlignment="1">
      <alignment horizontal="left" vertical="center" wrapText="1" indent="1"/>
    </xf>
    <xf numFmtId="0" fontId="10" fillId="6" borderId="41" xfId="0" applyFont="1" applyFill="1" applyBorder="1" applyAlignment="1">
      <alignment horizontal="left" vertical="center" indent="1"/>
    </xf>
    <xf numFmtId="0" fontId="9" fillId="7" borderId="39" xfId="0" applyFont="1" applyFill="1" applyBorder="1" applyAlignment="1">
      <alignment horizontal="left" vertical="center" wrapText="1" indent="1"/>
    </xf>
    <xf numFmtId="10" fontId="9" fillId="7" borderId="13" xfId="1" applyNumberFormat="1" applyFont="1" applyFill="1" applyBorder="1" applyAlignment="1">
      <alignment horizontal="right" vertical="center"/>
    </xf>
    <xf numFmtId="165" fontId="5" fillId="8" borderId="33" xfId="0" applyNumberFormat="1" applyFont="1" applyFill="1" applyBorder="1" applyAlignment="1" applyProtection="1">
      <alignment horizontal="center" vertical="center"/>
      <protection locked="0"/>
    </xf>
    <xf numFmtId="165" fontId="5" fillId="8" borderId="34" xfId="0" applyNumberFormat="1" applyFont="1" applyFill="1" applyBorder="1" applyAlignment="1" applyProtection="1">
      <alignment horizontal="center" vertical="center"/>
      <protection locked="0"/>
    </xf>
    <xf numFmtId="165" fontId="10" fillId="9" borderId="33" xfId="0" applyNumberFormat="1" applyFont="1" applyFill="1" applyBorder="1" applyAlignment="1">
      <alignment horizontal="center" vertical="center"/>
    </xf>
    <xf numFmtId="165" fontId="10" fillId="9" borderId="34" xfId="0" applyNumberFormat="1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/>
    <xf numFmtId="0" fontId="9" fillId="0" borderId="0" xfId="0" applyFont="1"/>
    <xf numFmtId="0" fontId="9" fillId="5" borderId="32" xfId="0" applyFont="1" applyFill="1" applyBorder="1" applyAlignment="1">
      <alignment horizontal="center"/>
    </xf>
    <xf numFmtId="49" fontId="5" fillId="5" borderId="25" xfId="0" applyNumberFormat="1" applyFont="1" applyFill="1" applyBorder="1" applyAlignment="1">
      <alignment horizontal="center" vertical="center"/>
    </xf>
    <xf numFmtId="49" fontId="5" fillId="5" borderId="50" xfId="0" applyNumberFormat="1" applyFont="1" applyFill="1" applyBorder="1" applyAlignment="1">
      <alignment horizontal="left" vertical="center" indent="1"/>
    </xf>
    <xf numFmtId="49" fontId="5" fillId="5" borderId="49" xfId="0" applyNumberFormat="1" applyFont="1" applyFill="1" applyBorder="1" applyAlignment="1">
      <alignment horizontal="left" vertical="center" wrapText="1" indent="1"/>
    </xf>
    <xf numFmtId="49" fontId="5" fillId="5" borderId="50" xfId="0" applyNumberFormat="1" applyFont="1" applyFill="1" applyBorder="1" applyAlignment="1">
      <alignment horizontal="left" vertical="center" wrapText="1" indent="1"/>
    </xf>
    <xf numFmtId="49" fontId="15" fillId="5" borderId="51" xfId="0" applyNumberFormat="1" applyFont="1" applyFill="1" applyBorder="1" applyAlignment="1">
      <alignment horizontal="left" vertical="center" indent="1"/>
    </xf>
    <xf numFmtId="49" fontId="15" fillId="5" borderId="49" xfId="0" applyNumberFormat="1" applyFont="1" applyFill="1" applyBorder="1" applyAlignment="1">
      <alignment horizontal="left" vertical="center" indent="1"/>
    </xf>
    <xf numFmtId="49" fontId="15" fillId="5" borderId="50" xfId="0" applyNumberFormat="1" applyFont="1" applyFill="1" applyBorder="1" applyAlignment="1">
      <alignment horizontal="left" vertical="center" indent="1"/>
    </xf>
    <xf numFmtId="49" fontId="5" fillId="5" borderId="51" xfId="0" applyNumberFormat="1" applyFont="1" applyFill="1" applyBorder="1" applyAlignment="1">
      <alignment horizontal="left" vertical="center" indent="1"/>
    </xf>
    <xf numFmtId="49" fontId="5" fillId="5" borderId="32" xfId="0" applyNumberFormat="1" applyFont="1" applyFill="1" applyBorder="1" applyAlignment="1">
      <alignment horizontal="left" vertical="center"/>
    </xf>
    <xf numFmtId="49" fontId="5" fillId="5" borderId="52" xfId="0" applyNumberFormat="1" applyFont="1" applyFill="1" applyBorder="1" applyAlignment="1">
      <alignment horizontal="left" vertical="center" wrapText="1" indent="2" shrinkToFit="1"/>
    </xf>
    <xf numFmtId="49" fontId="10" fillId="5" borderId="27" xfId="0" applyNumberFormat="1" applyFont="1" applyFill="1" applyBorder="1" applyAlignment="1">
      <alignment horizontal="left" vertical="center" wrapText="1" indent="2" shrinkToFit="1"/>
    </xf>
    <xf numFmtId="49" fontId="10" fillId="5" borderId="32" xfId="0" applyNumberFormat="1" applyFont="1" applyFill="1" applyBorder="1" applyAlignment="1">
      <alignment horizontal="left" vertical="center" shrinkToFit="1"/>
    </xf>
    <xf numFmtId="0" fontId="11" fillId="3" borderId="0" xfId="0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right" vertical="center" shrinkToFit="1"/>
    </xf>
    <xf numFmtId="0" fontId="6" fillId="3" borderId="0" xfId="0" applyFont="1" applyFill="1"/>
    <xf numFmtId="0" fontId="4" fillId="3" borderId="0" xfId="0" applyFont="1" applyFill="1" applyAlignment="1">
      <alignment horizontal="center" vertical="center"/>
    </xf>
    <xf numFmtId="49" fontId="6" fillId="3" borderId="0" xfId="0" applyNumberFormat="1" applyFont="1" applyFill="1" applyAlignment="1">
      <alignment vertical="center" shrinkToFit="1"/>
    </xf>
    <xf numFmtId="49" fontId="6" fillId="3" borderId="0" xfId="0" applyNumberFormat="1" applyFont="1" applyFill="1" applyAlignment="1">
      <alignment horizontal="center" vertical="center" shrinkToFit="1"/>
    </xf>
    <xf numFmtId="0" fontId="11" fillId="3" borderId="0" xfId="0" applyFont="1" applyFill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164" fontId="9" fillId="0" borderId="0" xfId="0" applyNumberFormat="1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3" fillId="0" borderId="0" xfId="0" applyNumberFormat="1" applyFont="1"/>
    <xf numFmtId="0" fontId="6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" fontId="12" fillId="5" borderId="26" xfId="0" applyNumberFormat="1" applyFont="1" applyFill="1" applyBorder="1" applyAlignment="1">
      <alignment horizontal="left" vertical="center" wrapText="1" indent="2" shrinkToFit="1"/>
    </xf>
    <xf numFmtId="0" fontId="15" fillId="2" borderId="18" xfId="0" applyFont="1" applyFill="1" applyBorder="1" applyAlignment="1">
      <alignment horizontal="left" vertical="center" wrapText="1"/>
    </xf>
    <xf numFmtId="0" fontId="15" fillId="2" borderId="20" xfId="0" applyFont="1" applyFill="1" applyBorder="1" applyAlignment="1">
      <alignment horizontal="left" vertical="center" wrapText="1"/>
    </xf>
    <xf numFmtId="0" fontId="12" fillId="0" borderId="30" xfId="0" applyFont="1" applyBorder="1"/>
    <xf numFmtId="0" fontId="12" fillId="0" borderId="32" xfId="0" applyFont="1" applyBorder="1"/>
    <xf numFmtId="0" fontId="5" fillId="2" borderId="12" xfId="0" applyFont="1" applyFill="1" applyBorder="1" applyAlignment="1">
      <alignment horizontal="left" vertical="center" indent="1"/>
    </xf>
    <xf numFmtId="0" fontId="15" fillId="2" borderId="12" xfId="0" applyFont="1" applyFill="1" applyBorder="1" applyAlignment="1">
      <alignment horizontal="left" vertical="center" indent="1"/>
    </xf>
    <xf numFmtId="0" fontId="15" fillId="2" borderId="37" xfId="0" applyFont="1" applyFill="1" applyBorder="1" applyAlignment="1">
      <alignment horizontal="left" vertical="center" inden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10" fontId="9" fillId="5" borderId="13" xfId="1" applyNumberFormat="1" applyFont="1" applyFill="1" applyBorder="1" applyAlignment="1">
      <alignment horizontal="right" vertical="center"/>
    </xf>
    <xf numFmtId="49" fontId="12" fillId="5" borderId="52" xfId="0" applyNumberFormat="1" applyFont="1" applyFill="1" applyBorder="1" applyAlignment="1">
      <alignment horizontal="left" vertical="center" wrapText="1" indent="2"/>
    </xf>
    <xf numFmtId="49" fontId="12" fillId="0" borderId="52" xfId="0" applyNumberFormat="1" applyFont="1" applyBorder="1" applyAlignment="1" applyProtection="1">
      <alignment horizontal="left" vertical="center" wrapText="1" indent="2" shrinkToFit="1"/>
      <protection locked="0"/>
    </xf>
    <xf numFmtId="49" fontId="12" fillId="0" borderId="26" xfId="0" applyNumberFormat="1" applyFont="1" applyBorder="1" applyAlignment="1" applyProtection="1">
      <alignment horizontal="left" vertical="center" wrapText="1" indent="2" shrinkToFit="1"/>
      <protection locked="0"/>
    </xf>
    <xf numFmtId="1" fontId="12" fillId="0" borderId="27" xfId="0" applyNumberFormat="1" applyFont="1" applyBorder="1" applyAlignment="1" applyProtection="1">
      <alignment horizontal="left" vertical="center" indent="2" shrinkToFit="1"/>
      <protection locked="0"/>
    </xf>
    <xf numFmtId="14" fontId="12" fillId="0" borderId="52" xfId="0" applyNumberFormat="1" applyFont="1" applyBorder="1" applyAlignment="1" applyProtection="1">
      <alignment horizontal="left" vertical="center" wrapText="1" indent="2"/>
      <protection locked="0"/>
    </xf>
    <xf numFmtId="14" fontId="12" fillId="0" borderId="26" xfId="0" applyNumberFormat="1" applyFont="1" applyBorder="1" applyAlignment="1" applyProtection="1">
      <alignment horizontal="left" vertical="center" wrapText="1" indent="2"/>
      <protection locked="0"/>
    </xf>
    <xf numFmtId="49" fontId="12" fillId="0" borderId="27" xfId="0" applyNumberFormat="1" applyFont="1" applyBorder="1" applyAlignment="1" applyProtection="1">
      <alignment horizontal="left" vertical="center" wrapText="1" indent="2" shrinkToFi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165" fontId="3" fillId="0" borderId="5" xfId="0" applyNumberFormat="1" applyFont="1" applyBorder="1" applyAlignment="1" applyProtection="1">
      <alignment horizontal="right"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165" fontId="3" fillId="0" borderId="6" xfId="0" applyNumberFormat="1" applyFont="1" applyBorder="1" applyAlignment="1" applyProtection="1">
      <alignment horizontal="right" vertical="center"/>
      <protection locked="0"/>
    </xf>
    <xf numFmtId="14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165" fontId="3" fillId="0" borderId="4" xfId="0" applyNumberFormat="1" applyFont="1" applyBorder="1" applyAlignment="1" applyProtection="1">
      <alignment horizontal="right" vertical="center" wrapText="1"/>
      <protection locked="0"/>
    </xf>
    <xf numFmtId="49" fontId="3" fillId="0" borderId="4" xfId="0" applyNumberFormat="1" applyFont="1" applyBorder="1" applyAlignment="1" applyProtection="1">
      <alignment vertical="center" wrapText="1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65" fontId="3" fillId="0" borderId="6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14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left" vertical="center" wrapText="1"/>
      <protection locked="0"/>
    </xf>
    <xf numFmtId="165" fontId="9" fillId="0" borderId="4" xfId="0" applyNumberFormat="1" applyFont="1" applyBorder="1" applyAlignment="1" applyProtection="1">
      <alignment horizontal="right" vertical="center"/>
      <protection locked="0"/>
    </xf>
    <xf numFmtId="165" fontId="9" fillId="0" borderId="6" xfId="0" applyNumberFormat="1" applyFont="1" applyBorder="1" applyAlignment="1" applyProtection="1">
      <alignment horizontal="right" vertical="center"/>
      <protection locked="0"/>
    </xf>
    <xf numFmtId="165" fontId="9" fillId="0" borderId="6" xfId="0" applyNumberFormat="1" applyFont="1" applyBorder="1" applyAlignment="1" applyProtection="1">
      <alignment vertical="center"/>
      <protection locked="0"/>
    </xf>
    <xf numFmtId="165" fontId="9" fillId="0" borderId="40" xfId="0" applyNumberFormat="1" applyFont="1" applyBorder="1" applyAlignment="1" applyProtection="1">
      <alignment horizontal="right" vertical="center"/>
      <protection locked="0"/>
    </xf>
    <xf numFmtId="0" fontId="16" fillId="2" borderId="12" xfId="0" applyFont="1" applyFill="1" applyBorder="1" applyAlignment="1">
      <alignment horizontal="left" vertical="center" indent="1"/>
    </xf>
    <xf numFmtId="0" fontId="16" fillId="2" borderId="37" xfId="0" applyFont="1" applyFill="1" applyBorder="1" applyAlignment="1">
      <alignment horizontal="left" vertical="center" indent="1"/>
    </xf>
    <xf numFmtId="0" fontId="12" fillId="0" borderId="38" xfId="0" applyFont="1" applyBorder="1" applyAlignment="1" applyProtection="1">
      <alignment vertical="center" wrapText="1"/>
      <protection locked="0"/>
    </xf>
    <xf numFmtId="0" fontId="12" fillId="0" borderId="13" xfId="0" applyFont="1" applyBorder="1" applyAlignment="1" applyProtection="1">
      <alignment vertical="center" wrapText="1"/>
      <protection locked="0"/>
    </xf>
    <xf numFmtId="49" fontId="17" fillId="5" borderId="49" xfId="0" applyNumberFormat="1" applyFont="1" applyFill="1" applyBorder="1" applyAlignment="1">
      <alignment horizontal="left" vertical="center" indent="1"/>
    </xf>
    <xf numFmtId="165" fontId="18" fillId="0" borderId="26" xfId="0" applyNumberFormat="1" applyFont="1" applyBorder="1" applyAlignment="1" applyProtection="1">
      <alignment horizontal="left" vertical="center" wrapText="1" indent="2" shrinkToFit="1"/>
      <protection locked="0"/>
    </xf>
    <xf numFmtId="10" fontId="12" fillId="5" borderId="26" xfId="1" applyNumberFormat="1" applyFont="1" applyFill="1" applyBorder="1" applyAlignment="1" applyProtection="1">
      <alignment horizontal="left" vertical="center" wrapText="1" indent="2" shrinkToFit="1"/>
      <protection locked="0"/>
    </xf>
    <xf numFmtId="166" fontId="18" fillId="0" borderId="26" xfId="0" applyNumberFormat="1" applyFont="1" applyBorder="1" applyAlignment="1" applyProtection="1">
      <alignment horizontal="left" vertical="center" wrapText="1" indent="2" shrinkToFit="1"/>
      <protection locked="0"/>
    </xf>
    <xf numFmtId="49" fontId="15" fillId="5" borderId="55" xfId="0" applyNumberFormat="1" applyFont="1" applyFill="1" applyBorder="1" applyAlignment="1">
      <alignment horizontal="left" vertical="center" indent="1"/>
    </xf>
    <xf numFmtId="166" fontId="18" fillId="0" borderId="56" xfId="0" applyNumberFormat="1" applyFont="1" applyBorder="1" applyAlignment="1" applyProtection="1">
      <alignment horizontal="left" vertical="center" wrapText="1" indent="2" shrinkToFit="1"/>
      <protection locked="0"/>
    </xf>
    <xf numFmtId="166" fontId="18" fillId="5" borderId="25" xfId="0" applyNumberFormat="1" applyFont="1" applyFill="1" applyBorder="1" applyAlignment="1">
      <alignment vertical="center"/>
    </xf>
    <xf numFmtId="10" fontId="5" fillId="5" borderId="25" xfId="0" applyNumberFormat="1" applyFont="1" applyFill="1" applyBorder="1" applyAlignment="1">
      <alignment vertical="center"/>
    </xf>
    <xf numFmtId="166" fontId="18" fillId="5" borderId="25" xfId="1" applyNumberFormat="1" applyFont="1" applyFill="1" applyBorder="1" applyAlignment="1">
      <alignment vertical="center"/>
    </xf>
    <xf numFmtId="165" fontId="12" fillId="5" borderId="26" xfId="0" applyNumberFormat="1" applyFont="1" applyFill="1" applyBorder="1" applyAlignment="1">
      <alignment horizontal="left" vertical="center" wrapText="1" indent="2" shrinkToFit="1"/>
    </xf>
    <xf numFmtId="166" fontId="12" fillId="5" borderId="26" xfId="0" applyNumberFormat="1" applyFont="1" applyFill="1" applyBorder="1" applyAlignment="1">
      <alignment horizontal="left" vertical="center" wrapText="1" indent="2" shrinkToFit="1"/>
    </xf>
    <xf numFmtId="166" fontId="12" fillId="5" borderId="56" xfId="0" applyNumberFormat="1" applyFont="1" applyFill="1" applyBorder="1" applyAlignment="1">
      <alignment horizontal="left" vertical="center" wrapText="1" indent="2" shrinkToFit="1"/>
    </xf>
    <xf numFmtId="165" fontId="12" fillId="5" borderId="27" xfId="0" applyNumberFormat="1" applyFont="1" applyFill="1" applyBorder="1" applyAlignment="1">
      <alignment horizontal="left" vertical="center" wrapText="1" indent="2" shrinkToFit="1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 shrinkToFit="1"/>
    </xf>
    <xf numFmtId="0" fontId="6" fillId="3" borderId="0" xfId="0" applyFont="1" applyFill="1"/>
    <xf numFmtId="0" fontId="11" fillId="3" borderId="0" xfId="0" applyFont="1" applyFill="1" applyAlignment="1">
      <alignment horizontal="justify" vertical="center" wrapText="1"/>
    </xf>
    <xf numFmtId="0" fontId="4" fillId="3" borderId="0" xfId="0" applyFont="1" applyFill="1"/>
    <xf numFmtId="0" fontId="9" fillId="0" borderId="46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5" fillId="5" borderId="30" xfId="0" applyFont="1" applyFill="1" applyBorder="1" applyAlignment="1">
      <alignment horizontal="left" vertical="center" indent="1"/>
    </xf>
    <xf numFmtId="0" fontId="5" fillId="5" borderId="31" xfId="0" applyFont="1" applyFill="1" applyBorder="1" applyAlignment="1">
      <alignment horizontal="left" vertical="center" indent="1"/>
    </xf>
    <xf numFmtId="0" fontId="5" fillId="5" borderId="32" xfId="0" applyFont="1" applyFill="1" applyBorder="1" applyAlignment="1">
      <alignment horizontal="left" vertical="center" indent="1"/>
    </xf>
    <xf numFmtId="0" fontId="18" fillId="5" borderId="30" xfId="0" applyFont="1" applyFill="1" applyBorder="1" applyAlignment="1">
      <alignment horizontal="left" vertical="center" indent="1"/>
    </xf>
    <xf numFmtId="0" fontId="18" fillId="5" borderId="31" xfId="0" applyFont="1" applyFill="1" applyBorder="1" applyAlignment="1">
      <alignment horizontal="left" vertical="center" indent="1"/>
    </xf>
    <xf numFmtId="0" fontId="18" fillId="5" borderId="32" xfId="0" applyFont="1" applyFill="1" applyBorder="1" applyAlignment="1">
      <alignment horizontal="left" vertical="center" indent="1"/>
    </xf>
    <xf numFmtId="0" fontId="4" fillId="0" borderId="4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5" borderId="30" xfId="0" applyFont="1" applyFill="1" applyBorder="1" applyAlignment="1">
      <alignment horizontal="left" vertical="center" wrapText="1" indent="1"/>
    </xf>
    <xf numFmtId="0" fontId="5" fillId="5" borderId="31" xfId="0" applyFont="1" applyFill="1" applyBorder="1" applyAlignment="1">
      <alignment horizontal="left" vertical="center" wrapText="1" indent="1"/>
    </xf>
    <xf numFmtId="0" fontId="5" fillId="5" borderId="32" xfId="0" applyFont="1" applyFill="1" applyBorder="1" applyAlignment="1">
      <alignment horizontal="left" vertical="center" wrapText="1" indent="1"/>
    </xf>
    <xf numFmtId="0" fontId="15" fillId="2" borderId="30" xfId="0" applyFont="1" applyFill="1" applyBorder="1" applyAlignment="1">
      <alignment horizontal="left" vertical="center" wrapText="1"/>
    </xf>
    <xf numFmtId="0" fontId="15" fillId="2" borderId="32" xfId="0" applyFont="1" applyFill="1" applyBorder="1" applyAlignment="1">
      <alignment horizontal="left" vertical="center" wrapText="1"/>
    </xf>
    <xf numFmtId="49" fontId="14" fillId="0" borderId="30" xfId="0" applyNumberFormat="1" applyFont="1" applyBorder="1" applyAlignment="1" applyProtection="1">
      <alignment horizontal="left" vertical="top" wrapText="1"/>
      <protection locked="0"/>
    </xf>
    <xf numFmtId="49" fontId="14" fillId="0" borderId="32" xfId="0" applyNumberFormat="1" applyFont="1" applyBorder="1" applyAlignment="1" applyProtection="1">
      <alignment horizontal="left" vertical="top" wrapText="1"/>
      <protection locked="0"/>
    </xf>
    <xf numFmtId="49" fontId="13" fillId="0" borderId="30" xfId="0" applyNumberFormat="1" applyFont="1" applyBorder="1" applyAlignment="1" applyProtection="1">
      <alignment horizontal="left" vertical="top" wrapText="1"/>
      <protection locked="0"/>
    </xf>
    <xf numFmtId="49" fontId="13" fillId="0" borderId="32" xfId="0" applyNumberFormat="1" applyFont="1" applyBorder="1" applyAlignment="1" applyProtection="1">
      <alignment horizontal="left" vertical="top" wrapText="1"/>
      <protection locked="0"/>
    </xf>
    <xf numFmtId="0" fontId="15" fillId="2" borderId="30" xfId="0" applyFont="1" applyFill="1" applyBorder="1" applyAlignment="1">
      <alignment horizontal="left" vertical="center"/>
    </xf>
    <xf numFmtId="0" fontId="15" fillId="2" borderId="32" xfId="0" applyFont="1" applyFill="1" applyBorder="1" applyAlignment="1">
      <alignment horizontal="left" vertical="center"/>
    </xf>
    <xf numFmtId="0" fontId="15" fillId="0" borderId="30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15" fillId="2" borderId="28" xfId="0" applyFont="1" applyFill="1" applyBorder="1" applyAlignment="1">
      <alignment horizontal="left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12" fillId="0" borderId="18" xfId="0" applyFont="1" applyBorder="1" applyAlignment="1">
      <alignment horizontal="center"/>
    </xf>
    <xf numFmtId="0" fontId="12" fillId="0" borderId="20" xfId="0" applyFont="1" applyBorder="1" applyAlignment="1">
      <alignment horizontal="center"/>
    </xf>
  </cellXfs>
  <cellStyles count="3">
    <cellStyle name="Normální" xfId="0" builtinId="0"/>
    <cellStyle name="Normální 2" xfId="2" xr:uid="{7395223E-0752-4702-B1B4-B0F96A9EC8F0}"/>
    <cellStyle name="Procenta" xfId="1" builtinId="5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59531</xdr:rowOff>
    </xdr:from>
    <xdr:to>
      <xdr:col>3</xdr:col>
      <xdr:colOff>35282</xdr:colOff>
      <xdr:row>0</xdr:row>
      <xdr:rowOff>1160325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2010A80-A13D-4FF6-83FB-FC64DCE66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59531"/>
          <a:ext cx="9414232" cy="109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383381</xdr:colOff>
      <xdr:row>0</xdr:row>
      <xdr:rowOff>59531</xdr:rowOff>
    </xdr:from>
    <xdr:to>
      <xdr:col>7</xdr:col>
      <xdr:colOff>1391800</xdr:colOff>
      <xdr:row>0</xdr:row>
      <xdr:rowOff>1160325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F18EEFC-9FA5-6F1B-9378-65C6AA2C5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4444" y="59531"/>
          <a:ext cx="9414232" cy="109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497681</xdr:colOff>
      <xdr:row>0</xdr:row>
      <xdr:rowOff>0</xdr:rowOff>
    </xdr:from>
    <xdr:to>
      <xdr:col>6</xdr:col>
      <xdr:colOff>473432</xdr:colOff>
      <xdr:row>0</xdr:row>
      <xdr:rowOff>1103175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2A34240-11E0-4693-8922-9EEE346E3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0"/>
          <a:ext cx="9342795" cy="11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0</xdr:row>
      <xdr:rowOff>71437</xdr:rowOff>
    </xdr:from>
    <xdr:to>
      <xdr:col>2</xdr:col>
      <xdr:colOff>6604358</xdr:colOff>
      <xdr:row>0</xdr:row>
      <xdr:rowOff>1169056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FA6B350-4DC7-4443-8315-FB6538F73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032" y="71437"/>
          <a:ext cx="9414232" cy="109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B1:C53"/>
  <sheetViews>
    <sheetView showGridLines="0" zoomScale="80" zoomScaleNormal="80" workbookViewId="0">
      <selection activeCell="C10" sqref="C8:C10"/>
    </sheetView>
  </sheetViews>
  <sheetFormatPr defaultColWidth="2.5703125" defaultRowHeight="12.75" x14ac:dyDescent="0.2"/>
  <cols>
    <col min="1" max="1" width="2.7109375" style="35" customWidth="1"/>
    <col min="2" max="2" width="54.42578125" style="35" customWidth="1"/>
    <col min="3" max="3" width="85.7109375" style="35" customWidth="1"/>
    <col min="4" max="16384" width="2.5703125" style="35"/>
  </cols>
  <sheetData>
    <row r="1" spans="2:3" ht="99.95" customHeight="1" thickBot="1" x14ac:dyDescent="0.25">
      <c r="B1" s="134"/>
      <c r="C1" s="134"/>
    </row>
    <row r="2" spans="2:3" ht="65.099999999999994" customHeight="1" thickBot="1" x14ac:dyDescent="0.25">
      <c r="B2" s="135" t="s">
        <v>53</v>
      </c>
      <c r="C2" s="136"/>
    </row>
    <row r="3" spans="2:3" ht="30" customHeight="1" thickBot="1" x14ac:dyDescent="0.25">
      <c r="B3" s="39" t="s">
        <v>32</v>
      </c>
      <c r="C3" s="47"/>
    </row>
    <row r="4" spans="2:3" s="66" customFormat="1" ht="30" customHeight="1" x14ac:dyDescent="0.2">
      <c r="B4" s="46" t="s">
        <v>31</v>
      </c>
      <c r="C4" s="48" t="s">
        <v>83</v>
      </c>
    </row>
    <row r="5" spans="2:3" s="66" customFormat="1" ht="30" customHeight="1" thickBot="1" x14ac:dyDescent="0.25">
      <c r="B5" s="40" t="s">
        <v>47</v>
      </c>
      <c r="C5" s="49" t="s">
        <v>46</v>
      </c>
    </row>
    <row r="6" spans="2:3" s="66" customFormat="1" ht="20.100000000000001" customHeight="1" thickBot="1" x14ac:dyDescent="0.25">
      <c r="B6" s="137"/>
      <c r="C6" s="138"/>
    </row>
    <row r="7" spans="2:3" s="66" customFormat="1" ht="30" customHeight="1" thickBot="1" x14ac:dyDescent="0.25">
      <c r="B7" s="39" t="s">
        <v>33</v>
      </c>
      <c r="C7" s="50"/>
    </row>
    <row r="8" spans="2:3" s="66" customFormat="1" ht="30" customHeight="1" x14ac:dyDescent="0.2">
      <c r="B8" s="46" t="s">
        <v>80</v>
      </c>
      <c r="C8" s="80"/>
    </row>
    <row r="9" spans="2:3" s="66" customFormat="1" ht="39.950000000000003" customHeight="1" x14ac:dyDescent="0.2">
      <c r="B9" s="41" t="s">
        <v>34</v>
      </c>
      <c r="C9" s="81"/>
    </row>
    <row r="10" spans="2:3" s="66" customFormat="1" ht="30" customHeight="1" thickBot="1" x14ac:dyDescent="0.25">
      <c r="B10" s="42" t="s">
        <v>2</v>
      </c>
      <c r="C10" s="82"/>
    </row>
    <row r="11" spans="2:3" ht="20.100000000000001" customHeight="1" thickBot="1" x14ac:dyDescent="0.3">
      <c r="B11" s="132"/>
      <c r="C11" s="133"/>
    </row>
    <row r="12" spans="2:3" ht="30" customHeight="1" thickBot="1" x14ac:dyDescent="0.3">
      <c r="B12" s="39" t="s">
        <v>35</v>
      </c>
      <c r="C12" s="38"/>
    </row>
    <row r="13" spans="2:3" ht="30" customHeight="1" x14ac:dyDescent="0.2">
      <c r="B13" s="43" t="s">
        <v>37</v>
      </c>
      <c r="C13" s="79" t="s">
        <v>71</v>
      </c>
    </row>
    <row r="14" spans="2:3" ht="30" customHeight="1" x14ac:dyDescent="0.2">
      <c r="B14" s="44" t="s">
        <v>36</v>
      </c>
      <c r="C14" s="81"/>
    </row>
    <row r="15" spans="2:3" ht="30" customHeight="1" x14ac:dyDescent="0.2">
      <c r="B15" s="44" t="s">
        <v>39</v>
      </c>
      <c r="C15" s="122">
        <f>C16+C17</f>
        <v>0</v>
      </c>
    </row>
    <row r="16" spans="2:3" ht="30" customHeight="1" x14ac:dyDescent="0.2">
      <c r="B16" s="113" t="s">
        <v>84</v>
      </c>
      <c r="C16" s="114"/>
    </row>
    <row r="17" spans="2:3" ht="30" customHeight="1" x14ac:dyDescent="0.2">
      <c r="B17" s="113" t="s">
        <v>85</v>
      </c>
      <c r="C17" s="114"/>
    </row>
    <row r="18" spans="2:3" ht="30" customHeight="1" x14ac:dyDescent="0.2">
      <c r="B18" s="44" t="s">
        <v>23</v>
      </c>
      <c r="C18" s="115">
        <v>0.8</v>
      </c>
    </row>
    <row r="19" spans="2:3" ht="30" customHeight="1" x14ac:dyDescent="0.2">
      <c r="B19" s="44" t="s">
        <v>40</v>
      </c>
      <c r="C19" s="123">
        <f>C20+C21</f>
        <v>0</v>
      </c>
    </row>
    <row r="20" spans="2:3" ht="30" customHeight="1" x14ac:dyDescent="0.2">
      <c r="B20" s="113" t="s">
        <v>41</v>
      </c>
      <c r="C20" s="116"/>
    </row>
    <row r="21" spans="2:3" ht="30" customHeight="1" x14ac:dyDescent="0.2">
      <c r="B21" s="113" t="s">
        <v>72</v>
      </c>
      <c r="C21" s="116"/>
    </row>
    <row r="22" spans="2:3" ht="30" customHeight="1" x14ac:dyDescent="0.2">
      <c r="B22" s="117" t="s">
        <v>86</v>
      </c>
      <c r="C22" s="124">
        <f>C23+C24</f>
        <v>0</v>
      </c>
    </row>
    <row r="23" spans="2:3" ht="30" customHeight="1" x14ac:dyDescent="0.2">
      <c r="B23" s="113" t="s">
        <v>41</v>
      </c>
      <c r="C23" s="118"/>
    </row>
    <row r="24" spans="2:3" ht="30" customHeight="1" x14ac:dyDescent="0.2">
      <c r="B24" s="113" t="s">
        <v>72</v>
      </c>
      <c r="C24" s="118"/>
    </row>
    <row r="25" spans="2:3" ht="30" customHeight="1" thickBot="1" x14ac:dyDescent="0.25">
      <c r="B25" s="45" t="s">
        <v>42</v>
      </c>
      <c r="C25" s="125">
        <f>C15-C19</f>
        <v>0</v>
      </c>
    </row>
    <row r="26" spans="2:3" ht="20.100000000000001" customHeight="1" thickBot="1" x14ac:dyDescent="0.3">
      <c r="B26" s="132"/>
      <c r="C26" s="133"/>
    </row>
    <row r="27" spans="2:3" ht="30" customHeight="1" thickBot="1" x14ac:dyDescent="0.3">
      <c r="B27" s="39" t="s">
        <v>43</v>
      </c>
      <c r="C27" s="38"/>
    </row>
    <row r="28" spans="2:3" ht="30" customHeight="1" x14ac:dyDescent="0.2">
      <c r="B28" s="43" t="s">
        <v>38</v>
      </c>
      <c r="C28" s="83"/>
    </row>
    <row r="29" spans="2:3" ht="30" customHeight="1" x14ac:dyDescent="0.2">
      <c r="B29" s="44" t="s">
        <v>44</v>
      </c>
      <c r="C29" s="84"/>
    </row>
    <row r="30" spans="2:3" ht="30" customHeight="1" x14ac:dyDescent="0.2">
      <c r="B30" s="44" t="s">
        <v>48</v>
      </c>
      <c r="C30" s="68">
        <f>DATEDIF(C28,C29,"M")</f>
        <v>0</v>
      </c>
    </row>
    <row r="31" spans="2:3" ht="30" customHeight="1" x14ac:dyDescent="0.2">
      <c r="B31" s="44" t="s">
        <v>49</v>
      </c>
      <c r="C31" s="68">
        <f>DATEDIF(C28,C29,"MD")</f>
        <v>0</v>
      </c>
    </row>
    <row r="32" spans="2:3" ht="30" customHeight="1" x14ac:dyDescent="0.2">
      <c r="B32" s="44" t="s">
        <v>45</v>
      </c>
      <c r="C32" s="81"/>
    </row>
    <row r="33" spans="2:3" ht="30" customHeight="1" x14ac:dyDescent="0.2">
      <c r="B33" s="44" t="s">
        <v>45</v>
      </c>
      <c r="C33" s="81"/>
    </row>
    <row r="34" spans="2:3" ht="30" customHeight="1" x14ac:dyDescent="0.2">
      <c r="B34" s="44" t="s">
        <v>45</v>
      </c>
      <c r="C34" s="81"/>
    </row>
    <row r="35" spans="2:3" ht="30" customHeight="1" x14ac:dyDescent="0.2">
      <c r="B35" s="44" t="s">
        <v>45</v>
      </c>
      <c r="C35" s="81"/>
    </row>
    <row r="36" spans="2:3" ht="30" customHeight="1" thickBot="1" x14ac:dyDescent="0.25">
      <c r="B36" s="45" t="s">
        <v>45</v>
      </c>
      <c r="C36" s="85"/>
    </row>
    <row r="37" spans="2:3" ht="19.899999999999999" customHeight="1" x14ac:dyDescent="0.25">
      <c r="B37" s="37"/>
      <c r="C37" s="37"/>
    </row>
    <row r="38" spans="2:3" ht="21.4" customHeight="1" x14ac:dyDescent="0.2">
      <c r="B38" s="51"/>
      <c r="C38" s="52"/>
    </row>
    <row r="39" spans="2:3" ht="21.4" customHeight="1" x14ac:dyDescent="0.2">
      <c r="B39" s="51"/>
      <c r="C39" s="52"/>
    </row>
    <row r="40" spans="2:3" ht="21.4" customHeight="1" x14ac:dyDescent="0.2">
      <c r="B40" s="51"/>
      <c r="C40" s="52"/>
    </row>
    <row r="41" spans="2:3" ht="21.4" customHeight="1" x14ac:dyDescent="0.2">
      <c r="B41" s="51"/>
      <c r="C41" s="52"/>
    </row>
    <row r="42" spans="2:3" ht="21.4" customHeight="1" x14ac:dyDescent="0.2">
      <c r="B42" s="51"/>
      <c r="C42" s="52"/>
    </row>
    <row r="43" spans="2:3" ht="7.15" customHeight="1" x14ac:dyDescent="0.2">
      <c r="B43" s="51"/>
      <c r="C43" s="52"/>
    </row>
    <row r="44" spans="2:3" ht="30" customHeight="1" x14ac:dyDescent="0.2">
      <c r="B44" s="53"/>
      <c r="C44" s="53"/>
    </row>
    <row r="45" spans="2:3" ht="21.4" customHeight="1" x14ac:dyDescent="0.2">
      <c r="B45" s="126"/>
      <c r="C45" s="127"/>
    </row>
    <row r="46" spans="2:3" ht="49.9" customHeight="1" x14ac:dyDescent="0.2">
      <c r="B46" s="51"/>
      <c r="C46" s="55"/>
    </row>
    <row r="47" spans="2:3" x14ac:dyDescent="0.2">
      <c r="B47" s="67"/>
      <c r="C47" s="55"/>
    </row>
    <row r="48" spans="2:3" x14ac:dyDescent="0.2">
      <c r="B48" s="51"/>
      <c r="C48" s="55"/>
    </row>
    <row r="49" spans="2:3" x14ac:dyDescent="0.2">
      <c r="B49" s="51"/>
      <c r="C49" s="55"/>
    </row>
    <row r="50" spans="2:3" x14ac:dyDescent="0.2">
      <c r="B50" s="129"/>
      <c r="C50" s="129"/>
    </row>
    <row r="51" spans="2:3" x14ac:dyDescent="0.2">
      <c r="B51" s="130"/>
      <c r="C51" s="131"/>
    </row>
    <row r="52" spans="2:3" x14ac:dyDescent="0.2">
      <c r="B52" s="126"/>
      <c r="C52" s="126"/>
    </row>
    <row r="53" spans="2:3" x14ac:dyDescent="0.2">
      <c r="B53" s="128"/>
      <c r="C53" s="128"/>
    </row>
  </sheetData>
  <sheetProtection algorithmName="SHA-512" hashValue="2OUlr2lMD/WcP3NfUzBavvIf3NEdsfmExtUUKDM40jGvcGn+SBcAIun34XataYKuiTcCw80+q7Cj+q5By6k3+Q==" saltValue="0lQbeoyFaIbHs5x1NwKuaQ==" spinCount="100000" sheet="1" objects="1" scenarios="1"/>
  <mergeCells count="10">
    <mergeCell ref="B11:C11"/>
    <mergeCell ref="B1:C1"/>
    <mergeCell ref="B2:C2"/>
    <mergeCell ref="B6:C6"/>
    <mergeCell ref="B26:C26"/>
    <mergeCell ref="B45:C45"/>
    <mergeCell ref="B53:C53"/>
    <mergeCell ref="B50:C50"/>
    <mergeCell ref="B51:C51"/>
    <mergeCell ref="B52:C52"/>
  </mergeCells>
  <printOptions horizontalCentered="1" verticalCentered="1"/>
  <pageMargins left="0.19685039370078741" right="0.19685039370078741" top="0.59055118110236227" bottom="0.59055118110236227" header="0.19685039370078741" footer="0.19685039370078741"/>
  <pageSetup paperSize="9" scale="73" orientation="portrait" r:id="rId1"/>
  <headerFooter>
    <oddFooter>&amp;C1/4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97"/>
  <sheetViews>
    <sheetView showGridLines="0" topLeftCell="B1" zoomScale="80" zoomScaleNormal="80" workbookViewId="0">
      <selection activeCell="H4" sqref="B4:H6"/>
    </sheetView>
  </sheetViews>
  <sheetFormatPr defaultColWidth="9.140625" defaultRowHeight="15.75" x14ac:dyDescent="0.25"/>
  <cols>
    <col min="1" max="1" width="2.7109375" style="35" customWidth="1"/>
    <col min="2" max="2" width="13.28515625" style="37" customWidth="1"/>
    <col min="3" max="3" width="20.7109375" style="37" customWidth="1"/>
    <col min="4" max="4" width="20.7109375" style="62" customWidth="1"/>
    <col min="5" max="5" width="50.7109375" style="37" customWidth="1"/>
    <col min="6" max="6" width="20.7109375" style="37" customWidth="1"/>
    <col min="7" max="7" width="13.28515625" style="37" customWidth="1"/>
    <col min="8" max="8" width="40.7109375" style="37" customWidth="1"/>
    <col min="9" max="16" width="9.140625" style="37"/>
    <col min="17" max="16384" width="9.140625" style="35"/>
  </cols>
  <sheetData>
    <row r="1" spans="2:16" ht="99.95" customHeight="1" thickBot="1" x14ac:dyDescent="0.3"/>
    <row r="2" spans="2:16" ht="65.099999999999994" customHeight="1" thickBot="1" x14ac:dyDescent="0.25">
      <c r="B2" s="139" t="s">
        <v>50</v>
      </c>
      <c r="C2" s="140"/>
      <c r="D2" s="140"/>
      <c r="E2" s="140"/>
      <c r="F2" s="140"/>
      <c r="G2" s="140"/>
      <c r="H2" s="141"/>
      <c r="I2" s="35"/>
      <c r="J2" s="35"/>
      <c r="K2" s="35"/>
      <c r="L2" s="35"/>
      <c r="M2" s="35"/>
      <c r="N2" s="35"/>
      <c r="O2" s="35"/>
      <c r="P2" s="35"/>
    </row>
    <row r="3" spans="2:16" ht="75.75" thickBot="1" x14ac:dyDescent="0.25">
      <c r="B3" s="7" t="s">
        <v>3</v>
      </c>
      <c r="C3" s="8" t="s">
        <v>92</v>
      </c>
      <c r="D3" s="8" t="s">
        <v>67</v>
      </c>
      <c r="E3" s="9" t="s">
        <v>1</v>
      </c>
      <c r="F3" s="9" t="s">
        <v>68</v>
      </c>
      <c r="G3" s="9" t="s">
        <v>4</v>
      </c>
      <c r="H3" s="10" t="s">
        <v>5</v>
      </c>
      <c r="I3" s="35"/>
      <c r="J3" s="35"/>
      <c r="K3" s="35"/>
      <c r="L3" s="35"/>
      <c r="M3" s="35"/>
      <c r="N3" s="35"/>
      <c r="O3" s="35"/>
      <c r="P3" s="35"/>
    </row>
    <row r="4" spans="2:16" ht="35.1" customHeight="1" thickTop="1" x14ac:dyDescent="0.2">
      <c r="B4" s="86"/>
      <c r="C4" s="87"/>
      <c r="D4" s="88"/>
      <c r="E4" s="89"/>
      <c r="F4" s="90"/>
      <c r="G4" s="91"/>
      <c r="H4" s="92"/>
      <c r="I4" s="35"/>
      <c r="J4" s="35"/>
      <c r="K4" s="35"/>
      <c r="L4" s="35"/>
      <c r="M4" s="35"/>
      <c r="N4" s="35"/>
      <c r="O4" s="35"/>
      <c r="P4" s="35"/>
    </row>
    <row r="5" spans="2:16" ht="35.1" customHeight="1" x14ac:dyDescent="0.2">
      <c r="B5" s="93"/>
      <c r="C5" s="94"/>
      <c r="D5" s="95"/>
      <c r="E5" s="96"/>
      <c r="F5" s="90"/>
      <c r="G5" s="97"/>
      <c r="H5" s="98"/>
      <c r="I5" s="35"/>
      <c r="J5" s="35"/>
      <c r="K5" s="35"/>
      <c r="L5" s="35"/>
      <c r="M5" s="35"/>
      <c r="N5" s="35"/>
      <c r="O5" s="35"/>
      <c r="P5" s="35"/>
    </row>
    <row r="6" spans="2:16" ht="35.1" customHeight="1" x14ac:dyDescent="0.2">
      <c r="B6" s="93"/>
      <c r="C6" s="94"/>
      <c r="D6" s="95"/>
      <c r="E6" s="96"/>
      <c r="F6" s="90"/>
      <c r="G6" s="97"/>
      <c r="H6" s="98"/>
      <c r="I6" s="35"/>
      <c r="J6" s="35"/>
      <c r="K6" s="35"/>
      <c r="L6" s="35"/>
      <c r="M6" s="35"/>
      <c r="N6" s="35"/>
      <c r="O6" s="35"/>
      <c r="P6" s="35"/>
    </row>
    <row r="7" spans="2:16" ht="35.1" customHeight="1" x14ac:dyDescent="0.2">
      <c r="B7" s="93"/>
      <c r="C7" s="94"/>
      <c r="D7" s="95"/>
      <c r="E7" s="96"/>
      <c r="F7" s="90"/>
      <c r="G7" s="97"/>
      <c r="H7" s="98"/>
      <c r="I7" s="35"/>
      <c r="J7" s="35"/>
      <c r="K7" s="35"/>
      <c r="L7" s="35"/>
      <c r="M7" s="35"/>
      <c r="N7" s="35"/>
      <c r="O7" s="35"/>
      <c r="P7" s="35"/>
    </row>
    <row r="8" spans="2:16" ht="35.1" customHeight="1" x14ac:dyDescent="0.2">
      <c r="B8" s="93"/>
      <c r="C8" s="94"/>
      <c r="D8" s="95"/>
      <c r="E8" s="96"/>
      <c r="F8" s="90"/>
      <c r="G8" s="97"/>
      <c r="H8" s="98"/>
      <c r="I8" s="35"/>
      <c r="J8" s="35"/>
      <c r="K8" s="35"/>
      <c r="L8" s="35"/>
      <c r="M8" s="35"/>
      <c r="N8" s="35"/>
      <c r="O8" s="35"/>
      <c r="P8" s="35"/>
    </row>
    <row r="9" spans="2:16" ht="35.1" customHeight="1" x14ac:dyDescent="0.2">
      <c r="B9" s="93"/>
      <c r="C9" s="94"/>
      <c r="D9" s="95"/>
      <c r="E9" s="96"/>
      <c r="F9" s="90"/>
      <c r="G9" s="97"/>
      <c r="H9" s="98"/>
      <c r="I9" s="35"/>
      <c r="J9" s="35"/>
      <c r="K9" s="35"/>
      <c r="L9" s="35"/>
      <c r="M9" s="35"/>
      <c r="N9" s="35"/>
      <c r="O9" s="35"/>
      <c r="P9" s="35"/>
    </row>
    <row r="10" spans="2:16" ht="35.1" customHeight="1" x14ac:dyDescent="0.2">
      <c r="B10" s="93"/>
      <c r="C10" s="94"/>
      <c r="D10" s="95"/>
      <c r="E10" s="96"/>
      <c r="F10" s="90"/>
      <c r="G10" s="97"/>
      <c r="H10" s="98"/>
      <c r="I10" s="35"/>
      <c r="J10" s="35"/>
      <c r="K10" s="35"/>
      <c r="L10" s="35"/>
      <c r="M10" s="35"/>
      <c r="N10" s="35"/>
      <c r="O10" s="35"/>
      <c r="P10" s="35"/>
    </row>
    <row r="11" spans="2:16" ht="35.1" customHeight="1" x14ac:dyDescent="0.2">
      <c r="B11" s="93"/>
      <c r="C11" s="94"/>
      <c r="D11" s="95"/>
      <c r="E11" s="96"/>
      <c r="F11" s="90"/>
      <c r="G11" s="97"/>
      <c r="H11" s="98"/>
      <c r="I11" s="35"/>
      <c r="J11" s="35"/>
      <c r="K11" s="35"/>
      <c r="L11" s="35"/>
      <c r="M11" s="35"/>
      <c r="N11" s="35"/>
      <c r="O11" s="35"/>
      <c r="P11" s="35"/>
    </row>
    <row r="12" spans="2:16" ht="35.1" customHeight="1" x14ac:dyDescent="0.2">
      <c r="B12" s="99"/>
      <c r="C12" s="100"/>
      <c r="D12" s="101"/>
      <c r="E12" s="102"/>
      <c r="F12" s="90"/>
      <c r="G12" s="103"/>
      <c r="H12" s="104"/>
      <c r="I12" s="35"/>
      <c r="J12" s="35"/>
      <c r="K12" s="35"/>
      <c r="L12" s="35"/>
      <c r="M12" s="35"/>
      <c r="N12" s="35"/>
      <c r="O12" s="35"/>
      <c r="P12" s="35"/>
    </row>
    <row r="13" spans="2:16" ht="35.1" customHeight="1" x14ac:dyDescent="0.2">
      <c r="B13" s="99"/>
      <c r="C13" s="100"/>
      <c r="D13" s="101"/>
      <c r="E13" s="102"/>
      <c r="F13" s="90"/>
      <c r="G13" s="103"/>
      <c r="H13" s="104"/>
      <c r="I13" s="35"/>
      <c r="J13" s="35"/>
      <c r="K13" s="35"/>
      <c r="L13" s="35"/>
      <c r="M13" s="35"/>
      <c r="N13" s="35"/>
      <c r="O13" s="35"/>
      <c r="P13" s="35"/>
    </row>
    <row r="14" spans="2:16" ht="35.1" customHeight="1" x14ac:dyDescent="0.2">
      <c r="B14" s="99"/>
      <c r="C14" s="100"/>
      <c r="D14" s="101"/>
      <c r="E14" s="102"/>
      <c r="F14" s="90"/>
      <c r="G14" s="103"/>
      <c r="H14" s="104"/>
      <c r="I14" s="35"/>
      <c r="J14" s="35"/>
      <c r="K14" s="35"/>
      <c r="L14" s="35"/>
      <c r="M14" s="35"/>
      <c r="N14" s="35"/>
      <c r="O14" s="35"/>
      <c r="P14" s="35"/>
    </row>
    <row r="15" spans="2:16" ht="35.1" customHeight="1" x14ac:dyDescent="0.2">
      <c r="B15" s="99"/>
      <c r="C15" s="100"/>
      <c r="D15" s="101"/>
      <c r="E15" s="102"/>
      <c r="F15" s="90"/>
      <c r="G15" s="103"/>
      <c r="H15" s="104"/>
      <c r="I15" s="35"/>
      <c r="J15" s="35"/>
      <c r="K15" s="35"/>
      <c r="L15" s="35"/>
      <c r="M15" s="35"/>
      <c r="N15" s="35"/>
      <c r="O15" s="35"/>
      <c r="P15" s="35"/>
    </row>
    <row r="16" spans="2:16" ht="35.1" customHeight="1" x14ac:dyDescent="0.2">
      <c r="B16" s="99"/>
      <c r="C16" s="100"/>
      <c r="D16" s="101"/>
      <c r="E16" s="102"/>
      <c r="F16" s="90"/>
      <c r="G16" s="103"/>
      <c r="H16" s="104"/>
      <c r="I16" s="35"/>
      <c r="J16" s="35"/>
      <c r="K16" s="35"/>
      <c r="L16" s="35"/>
      <c r="M16" s="35"/>
      <c r="N16" s="35"/>
      <c r="O16" s="35"/>
      <c r="P16" s="35"/>
    </row>
    <row r="17" spans="2:16" ht="35.1" customHeight="1" x14ac:dyDescent="0.2">
      <c r="B17" s="99"/>
      <c r="C17" s="100"/>
      <c r="D17" s="101"/>
      <c r="E17" s="102"/>
      <c r="F17" s="90"/>
      <c r="G17" s="103"/>
      <c r="H17" s="104"/>
      <c r="I17" s="35"/>
      <c r="J17" s="35"/>
      <c r="K17" s="35"/>
      <c r="L17" s="35"/>
      <c r="M17" s="35"/>
      <c r="N17" s="35"/>
      <c r="O17" s="35"/>
      <c r="P17" s="35"/>
    </row>
    <row r="18" spans="2:16" ht="35.1" customHeight="1" x14ac:dyDescent="0.2">
      <c r="B18" s="99"/>
      <c r="C18" s="100"/>
      <c r="D18" s="101"/>
      <c r="E18" s="102"/>
      <c r="F18" s="90"/>
      <c r="G18" s="103"/>
      <c r="H18" s="104"/>
      <c r="I18" s="35"/>
      <c r="J18" s="35"/>
      <c r="K18" s="35"/>
      <c r="L18" s="35"/>
      <c r="M18" s="35"/>
      <c r="N18" s="35"/>
      <c r="O18" s="35"/>
      <c r="P18" s="35"/>
    </row>
    <row r="19" spans="2:16" ht="35.1" customHeight="1" x14ac:dyDescent="0.2">
      <c r="B19" s="99"/>
      <c r="C19" s="100"/>
      <c r="D19" s="101"/>
      <c r="E19" s="102"/>
      <c r="F19" s="90"/>
      <c r="G19" s="103"/>
      <c r="H19" s="104"/>
      <c r="I19" s="35"/>
      <c r="J19" s="35"/>
      <c r="K19" s="35"/>
      <c r="L19" s="35"/>
      <c r="M19" s="35"/>
      <c r="N19" s="35"/>
      <c r="O19" s="35"/>
      <c r="P19" s="35"/>
    </row>
    <row r="20" spans="2:16" ht="35.1" customHeight="1" x14ac:dyDescent="0.2">
      <c r="B20" s="99"/>
      <c r="C20" s="100"/>
      <c r="D20" s="101"/>
      <c r="E20" s="102"/>
      <c r="F20" s="90"/>
      <c r="G20" s="103"/>
      <c r="H20" s="104"/>
      <c r="I20" s="35"/>
      <c r="J20" s="35"/>
      <c r="K20" s="35"/>
      <c r="L20" s="35"/>
      <c r="M20" s="35"/>
      <c r="N20" s="35"/>
      <c r="O20" s="35"/>
      <c r="P20" s="35"/>
    </row>
    <row r="21" spans="2:16" ht="35.1" customHeight="1" x14ac:dyDescent="0.2">
      <c r="B21" s="99"/>
      <c r="C21" s="100"/>
      <c r="D21" s="101"/>
      <c r="E21" s="102"/>
      <c r="F21" s="90"/>
      <c r="G21" s="103"/>
      <c r="H21" s="104"/>
      <c r="I21" s="35"/>
      <c r="J21" s="35"/>
      <c r="K21" s="35"/>
      <c r="L21" s="35"/>
      <c r="M21" s="35"/>
      <c r="N21" s="35"/>
      <c r="O21" s="35"/>
      <c r="P21" s="35"/>
    </row>
    <row r="22" spans="2:16" ht="35.1" customHeight="1" x14ac:dyDescent="0.2">
      <c r="B22" s="99"/>
      <c r="C22" s="100"/>
      <c r="D22" s="101"/>
      <c r="E22" s="102"/>
      <c r="F22" s="90"/>
      <c r="G22" s="103"/>
      <c r="H22" s="104"/>
      <c r="I22" s="35"/>
      <c r="J22" s="35"/>
      <c r="K22" s="35"/>
      <c r="L22" s="35"/>
      <c r="M22" s="35"/>
      <c r="N22" s="35"/>
      <c r="O22" s="35"/>
      <c r="P22" s="35"/>
    </row>
    <row r="23" spans="2:16" ht="35.1" customHeight="1" x14ac:dyDescent="0.2">
      <c r="B23" s="99"/>
      <c r="C23" s="100"/>
      <c r="D23" s="101"/>
      <c r="E23" s="102"/>
      <c r="F23" s="90"/>
      <c r="G23" s="103"/>
      <c r="H23" s="104"/>
      <c r="I23" s="35"/>
      <c r="J23" s="35"/>
      <c r="K23" s="35"/>
      <c r="L23" s="35"/>
      <c r="M23" s="35"/>
      <c r="N23" s="35"/>
      <c r="O23" s="35"/>
      <c r="P23" s="35"/>
    </row>
    <row r="24" spans="2:16" ht="35.1" customHeight="1" x14ac:dyDescent="0.2">
      <c r="B24" s="99"/>
      <c r="C24" s="100"/>
      <c r="D24" s="101"/>
      <c r="E24" s="102"/>
      <c r="F24" s="90"/>
      <c r="G24" s="103"/>
      <c r="H24" s="104"/>
      <c r="I24" s="35"/>
      <c r="J24" s="35"/>
      <c r="K24" s="35"/>
      <c r="L24" s="35"/>
      <c r="M24" s="35"/>
      <c r="N24" s="35"/>
      <c r="O24" s="35"/>
      <c r="P24" s="35"/>
    </row>
    <row r="25" spans="2:16" ht="35.1" customHeight="1" x14ac:dyDescent="0.2">
      <c r="B25" s="99"/>
      <c r="C25" s="100"/>
      <c r="D25" s="101"/>
      <c r="E25" s="102"/>
      <c r="F25" s="90"/>
      <c r="G25" s="103"/>
      <c r="H25" s="104"/>
      <c r="I25" s="35"/>
      <c r="J25" s="35"/>
      <c r="K25" s="35"/>
      <c r="L25" s="35"/>
      <c r="M25" s="35"/>
      <c r="N25" s="35"/>
      <c r="O25" s="35"/>
      <c r="P25" s="35"/>
    </row>
    <row r="26" spans="2:16" ht="35.1" customHeight="1" x14ac:dyDescent="0.2">
      <c r="B26" s="99"/>
      <c r="C26" s="100"/>
      <c r="D26" s="101"/>
      <c r="E26" s="102"/>
      <c r="F26" s="90"/>
      <c r="G26" s="103"/>
      <c r="H26" s="104"/>
      <c r="I26" s="35"/>
      <c r="J26" s="35"/>
      <c r="K26" s="35"/>
      <c r="L26" s="35"/>
      <c r="M26" s="35"/>
      <c r="N26" s="35"/>
      <c r="O26" s="35"/>
      <c r="P26" s="35"/>
    </row>
    <row r="27" spans="2:16" ht="35.1" customHeight="1" x14ac:dyDescent="0.2">
      <c r="B27" s="99"/>
      <c r="C27" s="100"/>
      <c r="D27" s="101"/>
      <c r="E27" s="102"/>
      <c r="F27" s="90"/>
      <c r="G27" s="103"/>
      <c r="H27" s="104"/>
      <c r="I27" s="35"/>
      <c r="J27" s="35"/>
      <c r="K27" s="35"/>
      <c r="L27" s="35"/>
      <c r="M27" s="35"/>
      <c r="N27" s="35"/>
      <c r="O27" s="35"/>
      <c r="P27" s="35"/>
    </row>
    <row r="28" spans="2:16" ht="35.1" customHeight="1" x14ac:dyDescent="0.2">
      <c r="B28" s="99"/>
      <c r="C28" s="100"/>
      <c r="D28" s="101"/>
      <c r="E28" s="102"/>
      <c r="F28" s="90"/>
      <c r="G28" s="103"/>
      <c r="H28" s="104"/>
      <c r="I28" s="35"/>
      <c r="J28" s="35"/>
      <c r="K28" s="35"/>
      <c r="L28" s="35"/>
      <c r="M28" s="35"/>
      <c r="N28" s="35"/>
      <c r="O28" s="35"/>
      <c r="P28" s="35"/>
    </row>
    <row r="29" spans="2:16" ht="35.1" customHeight="1" x14ac:dyDescent="0.2">
      <c r="B29" s="99"/>
      <c r="C29" s="100"/>
      <c r="D29" s="101"/>
      <c r="E29" s="102"/>
      <c r="F29" s="90"/>
      <c r="G29" s="103"/>
      <c r="H29" s="104"/>
      <c r="I29" s="35"/>
      <c r="J29" s="35"/>
      <c r="K29" s="35"/>
      <c r="L29" s="35"/>
      <c r="M29" s="35"/>
      <c r="N29" s="35"/>
      <c r="O29" s="35"/>
      <c r="P29" s="35"/>
    </row>
    <row r="30" spans="2:16" ht="35.1" customHeight="1" x14ac:dyDescent="0.2">
      <c r="B30" s="99"/>
      <c r="C30" s="100"/>
      <c r="D30" s="101"/>
      <c r="E30" s="102"/>
      <c r="F30" s="90"/>
      <c r="G30" s="103"/>
      <c r="H30" s="104"/>
      <c r="I30" s="35"/>
      <c r="J30" s="35"/>
      <c r="K30" s="35"/>
      <c r="L30" s="35"/>
      <c r="M30" s="35"/>
      <c r="N30" s="35"/>
      <c r="O30" s="35"/>
      <c r="P30" s="35"/>
    </row>
    <row r="31" spans="2:16" ht="35.1" customHeight="1" x14ac:dyDescent="0.2">
      <c r="B31" s="93"/>
      <c r="C31" s="94"/>
      <c r="D31" s="95"/>
      <c r="E31" s="96"/>
      <c r="F31" s="90"/>
      <c r="G31" s="97"/>
      <c r="H31" s="98"/>
      <c r="I31" s="35"/>
      <c r="J31" s="35"/>
      <c r="K31" s="35"/>
      <c r="L31" s="35"/>
      <c r="M31" s="35"/>
      <c r="N31" s="35"/>
      <c r="O31" s="35"/>
      <c r="P31" s="35"/>
    </row>
    <row r="32" spans="2:16" ht="35.1" customHeight="1" x14ac:dyDescent="0.2">
      <c r="B32" s="99"/>
      <c r="C32" s="100"/>
      <c r="D32" s="101"/>
      <c r="E32" s="102"/>
      <c r="F32" s="90"/>
      <c r="G32" s="103"/>
      <c r="H32" s="104"/>
      <c r="I32" s="35"/>
      <c r="J32" s="35"/>
      <c r="K32" s="35"/>
      <c r="L32" s="35"/>
      <c r="M32" s="35"/>
      <c r="N32" s="35"/>
      <c r="O32" s="35"/>
      <c r="P32" s="35"/>
    </row>
    <row r="33" spans="2:16" ht="35.1" customHeight="1" thickBot="1" x14ac:dyDescent="0.25">
      <c r="B33" s="99"/>
      <c r="C33" s="100"/>
      <c r="D33" s="101"/>
      <c r="E33" s="102"/>
      <c r="F33" s="90"/>
      <c r="G33" s="103"/>
      <c r="H33" s="104"/>
      <c r="I33" s="35"/>
      <c r="J33" s="35"/>
      <c r="K33" s="35"/>
      <c r="L33" s="35"/>
      <c r="M33" s="35"/>
      <c r="N33" s="35"/>
      <c r="O33" s="35"/>
      <c r="P33" s="35"/>
    </row>
    <row r="34" spans="2:16" ht="35.1" customHeight="1" thickTop="1" thickBot="1" x14ac:dyDescent="0.25">
      <c r="B34" s="142" t="s">
        <v>11</v>
      </c>
      <c r="C34" s="143"/>
      <c r="D34" s="4">
        <f>SUM(D4:D33)</f>
        <v>0</v>
      </c>
      <c r="E34" s="5" t="s">
        <v>0</v>
      </c>
      <c r="F34" s="4">
        <f>SUM(F4:F33)</f>
        <v>0</v>
      </c>
      <c r="G34" s="4"/>
      <c r="H34" s="6" t="s">
        <v>0</v>
      </c>
      <c r="I34" s="35"/>
      <c r="J34" s="35"/>
      <c r="K34" s="35"/>
      <c r="L34" s="35"/>
      <c r="M34" s="35"/>
      <c r="N34" s="35"/>
      <c r="O34" s="35"/>
      <c r="P34" s="35"/>
    </row>
    <row r="35" spans="2:16" ht="12.75" x14ac:dyDescent="0.2">
      <c r="B35" s="1"/>
      <c r="C35" s="1"/>
      <c r="D35" s="2"/>
      <c r="E35" s="3"/>
      <c r="F35" s="2"/>
      <c r="G35" s="2"/>
      <c r="H35" s="1"/>
      <c r="I35" s="35"/>
      <c r="J35" s="35"/>
      <c r="K35" s="35"/>
      <c r="L35" s="35"/>
      <c r="M35" s="35"/>
      <c r="N35" s="35"/>
      <c r="O35" s="35"/>
      <c r="P35" s="35"/>
    </row>
    <row r="36" spans="2:16" ht="24.95" customHeight="1" x14ac:dyDescent="0.25">
      <c r="B36" s="63" t="s">
        <v>12</v>
      </c>
      <c r="C36" s="63"/>
      <c r="D36" s="64"/>
      <c r="E36" s="63"/>
      <c r="F36" s="36"/>
      <c r="G36" s="36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24.95" customHeight="1" x14ac:dyDescent="0.25">
      <c r="B37" s="63" t="s">
        <v>13</v>
      </c>
      <c r="C37" s="63"/>
      <c r="D37" s="64"/>
      <c r="E37" s="63"/>
      <c r="F37" s="36"/>
      <c r="G37" s="36"/>
      <c r="H37" s="35"/>
      <c r="I37" s="35"/>
      <c r="J37" s="35"/>
      <c r="K37" s="35"/>
      <c r="L37" s="35"/>
      <c r="M37" s="35"/>
      <c r="N37" s="35"/>
      <c r="O37" s="35"/>
      <c r="P37" s="35"/>
    </row>
    <row r="38" spans="2:16" ht="15" x14ac:dyDescent="0.25">
      <c r="B38" s="36"/>
      <c r="C38" s="36"/>
      <c r="D38" s="65"/>
      <c r="E38" s="36"/>
      <c r="F38" s="36"/>
      <c r="G38" s="36"/>
      <c r="H38" s="35"/>
      <c r="I38" s="35"/>
      <c r="J38" s="35"/>
      <c r="K38" s="35"/>
      <c r="L38" s="35"/>
      <c r="M38" s="35"/>
      <c r="N38" s="35"/>
      <c r="O38" s="35"/>
      <c r="P38" s="35"/>
    </row>
    <row r="39" spans="2:16" ht="15" x14ac:dyDescent="0.25">
      <c r="B39" s="36"/>
      <c r="C39" s="36"/>
      <c r="D39" s="65"/>
      <c r="E39" s="36"/>
      <c r="F39" s="36"/>
      <c r="G39" s="36"/>
      <c r="H39" s="35"/>
      <c r="I39" s="35"/>
      <c r="J39" s="35"/>
      <c r="K39" s="35"/>
      <c r="L39" s="35"/>
      <c r="M39" s="35"/>
      <c r="N39" s="35"/>
      <c r="O39" s="35"/>
      <c r="P39" s="35"/>
    </row>
    <row r="40" spans="2:16" ht="15" x14ac:dyDescent="0.25">
      <c r="B40" s="36"/>
      <c r="C40" s="36"/>
      <c r="D40" s="65"/>
      <c r="E40" s="36"/>
      <c r="F40" s="36"/>
      <c r="G40" s="36"/>
      <c r="H40" s="35"/>
      <c r="I40" s="35"/>
      <c r="J40" s="35"/>
      <c r="K40" s="35"/>
      <c r="L40" s="35"/>
      <c r="M40" s="35"/>
      <c r="N40" s="35"/>
      <c r="O40" s="35"/>
      <c r="P40" s="35"/>
    </row>
    <row r="41" spans="2:16" ht="15" x14ac:dyDescent="0.25">
      <c r="B41" s="36"/>
      <c r="C41" s="36"/>
      <c r="D41" s="65"/>
      <c r="E41" s="36"/>
      <c r="F41" s="36"/>
      <c r="G41" s="36"/>
      <c r="H41" s="35"/>
      <c r="I41" s="35"/>
      <c r="J41" s="35"/>
      <c r="K41" s="35"/>
      <c r="L41" s="35"/>
      <c r="M41" s="35"/>
      <c r="N41" s="35"/>
      <c r="O41" s="35"/>
      <c r="P41" s="35"/>
    </row>
    <row r="42" spans="2:16" ht="15" x14ac:dyDescent="0.25">
      <c r="B42" s="36"/>
      <c r="C42" s="36"/>
      <c r="D42" s="65"/>
      <c r="E42" s="36"/>
      <c r="F42" s="36"/>
      <c r="G42" s="36"/>
      <c r="H42" s="35"/>
      <c r="I42" s="35"/>
      <c r="J42" s="35"/>
      <c r="K42" s="35"/>
      <c r="L42" s="35"/>
      <c r="M42" s="35"/>
      <c r="N42" s="35"/>
      <c r="O42" s="35"/>
      <c r="P42" s="35"/>
    </row>
    <row r="43" spans="2:16" ht="15" x14ac:dyDescent="0.25">
      <c r="B43" s="36"/>
      <c r="C43" s="36"/>
      <c r="D43" s="65"/>
      <c r="E43" s="36"/>
      <c r="F43" s="36"/>
      <c r="G43" s="36"/>
      <c r="H43" s="35"/>
      <c r="I43" s="35"/>
      <c r="J43" s="35"/>
      <c r="K43" s="35"/>
      <c r="L43" s="35"/>
      <c r="M43" s="35"/>
      <c r="N43" s="35"/>
      <c r="O43" s="35"/>
      <c r="P43" s="35"/>
    </row>
    <row r="44" spans="2:16" ht="15" x14ac:dyDescent="0.25">
      <c r="B44" s="36"/>
      <c r="C44" s="36"/>
      <c r="D44" s="65"/>
      <c r="E44" s="36"/>
      <c r="F44" s="36"/>
      <c r="G44" s="36"/>
      <c r="H44" s="35"/>
      <c r="I44" s="35"/>
      <c r="J44" s="35"/>
      <c r="K44" s="35"/>
      <c r="L44" s="35"/>
      <c r="M44" s="35"/>
      <c r="N44" s="35"/>
      <c r="O44" s="35"/>
      <c r="P44" s="35"/>
    </row>
    <row r="45" spans="2:16" ht="15" x14ac:dyDescent="0.25">
      <c r="B45" s="36"/>
      <c r="C45" s="36"/>
      <c r="D45" s="65"/>
      <c r="E45" s="36"/>
      <c r="F45" s="36"/>
      <c r="G45" s="36"/>
      <c r="H45" s="35"/>
      <c r="I45" s="35"/>
      <c r="J45" s="35"/>
      <c r="K45" s="35"/>
      <c r="L45" s="35"/>
      <c r="M45" s="35"/>
      <c r="N45" s="35"/>
      <c r="O45" s="35"/>
      <c r="P45" s="35"/>
    </row>
    <row r="46" spans="2:16" ht="15" x14ac:dyDescent="0.25">
      <c r="B46" s="36"/>
      <c r="C46" s="36"/>
      <c r="D46" s="65"/>
      <c r="E46" s="36"/>
      <c r="F46" s="36"/>
      <c r="G46" s="36"/>
      <c r="H46" s="35"/>
      <c r="I46" s="35"/>
      <c r="J46" s="35"/>
      <c r="K46" s="35"/>
      <c r="L46" s="35"/>
      <c r="M46" s="35"/>
      <c r="N46" s="35"/>
      <c r="O46" s="35"/>
      <c r="P46" s="35"/>
    </row>
    <row r="47" spans="2:16" ht="15" x14ac:dyDescent="0.25">
      <c r="B47" s="36"/>
      <c r="C47" s="36"/>
      <c r="D47" s="65"/>
      <c r="E47" s="36"/>
      <c r="F47" s="36"/>
      <c r="G47" s="36"/>
      <c r="H47" s="35"/>
      <c r="I47" s="35"/>
      <c r="J47" s="35"/>
      <c r="K47" s="35"/>
      <c r="L47" s="35"/>
      <c r="M47" s="35"/>
      <c r="N47" s="35"/>
      <c r="O47" s="35"/>
      <c r="P47" s="35"/>
    </row>
    <row r="48" spans="2:16" ht="15" x14ac:dyDescent="0.25">
      <c r="B48" s="36"/>
      <c r="C48" s="36"/>
      <c r="D48" s="65"/>
      <c r="E48" s="36"/>
      <c r="F48" s="36"/>
      <c r="G48" s="36"/>
      <c r="H48" s="35"/>
      <c r="I48" s="35"/>
      <c r="J48" s="35"/>
      <c r="K48" s="35"/>
      <c r="L48" s="35"/>
      <c r="M48" s="35"/>
      <c r="N48" s="35"/>
      <c r="O48" s="35"/>
      <c r="P48" s="35"/>
    </row>
    <row r="49" spans="2:16" ht="15" x14ac:dyDescent="0.25">
      <c r="B49" s="36"/>
      <c r="C49" s="36"/>
      <c r="D49" s="65"/>
      <c r="E49" s="36"/>
      <c r="F49" s="36"/>
      <c r="G49" s="36"/>
      <c r="H49" s="35"/>
      <c r="I49" s="35"/>
      <c r="J49" s="35"/>
      <c r="K49" s="35"/>
      <c r="L49" s="35"/>
      <c r="M49" s="35"/>
      <c r="N49" s="35"/>
      <c r="O49" s="35"/>
      <c r="P49" s="35"/>
    </row>
    <row r="50" spans="2:16" ht="15" x14ac:dyDescent="0.25">
      <c r="B50" s="36"/>
      <c r="C50" s="36"/>
      <c r="D50" s="65"/>
      <c r="E50" s="36"/>
      <c r="F50" s="36"/>
      <c r="G50" s="36"/>
      <c r="H50" s="35"/>
      <c r="I50" s="35"/>
      <c r="J50" s="35"/>
      <c r="K50" s="35"/>
      <c r="L50" s="35"/>
      <c r="M50" s="35"/>
      <c r="N50" s="35"/>
      <c r="O50" s="35"/>
      <c r="P50" s="35"/>
    </row>
    <row r="51" spans="2:16" ht="15" x14ac:dyDescent="0.25">
      <c r="B51" s="36"/>
      <c r="C51" s="36"/>
      <c r="D51" s="65"/>
      <c r="E51" s="36"/>
      <c r="F51" s="36"/>
      <c r="G51" s="36"/>
      <c r="H51" s="35"/>
      <c r="I51" s="35"/>
      <c r="J51" s="35"/>
      <c r="K51" s="35"/>
      <c r="L51" s="35"/>
      <c r="M51" s="35"/>
      <c r="N51" s="35"/>
      <c r="O51" s="35"/>
      <c r="P51" s="35"/>
    </row>
    <row r="52" spans="2:16" ht="15" x14ac:dyDescent="0.25">
      <c r="B52" s="36"/>
      <c r="C52" s="36"/>
      <c r="D52" s="65"/>
      <c r="E52" s="36"/>
      <c r="F52" s="36"/>
      <c r="G52" s="36"/>
      <c r="H52" s="35"/>
      <c r="I52" s="35"/>
      <c r="J52" s="35"/>
      <c r="K52" s="35"/>
      <c r="L52" s="35"/>
      <c r="M52" s="35"/>
      <c r="N52" s="35"/>
      <c r="O52" s="35"/>
      <c r="P52" s="35"/>
    </row>
    <row r="53" spans="2:16" ht="15" x14ac:dyDescent="0.25">
      <c r="B53" s="36"/>
      <c r="C53" s="36"/>
      <c r="D53" s="65"/>
      <c r="E53" s="36"/>
      <c r="F53" s="36"/>
      <c r="G53" s="36"/>
      <c r="H53" s="35"/>
      <c r="I53" s="35"/>
      <c r="J53" s="35"/>
      <c r="K53" s="35"/>
      <c r="L53" s="35"/>
      <c r="M53" s="35"/>
      <c r="N53" s="35"/>
      <c r="O53" s="35"/>
      <c r="P53" s="35"/>
    </row>
    <row r="54" spans="2:16" ht="15" x14ac:dyDescent="0.25">
      <c r="B54" s="36"/>
      <c r="C54" s="36"/>
      <c r="D54" s="65"/>
      <c r="E54" s="36"/>
      <c r="F54" s="36"/>
      <c r="G54" s="36"/>
      <c r="H54" s="35"/>
      <c r="I54" s="35"/>
      <c r="J54" s="35"/>
      <c r="K54" s="35"/>
      <c r="L54" s="35"/>
      <c r="M54" s="35"/>
      <c r="N54" s="35"/>
      <c r="O54" s="35"/>
      <c r="P54" s="35"/>
    </row>
    <row r="55" spans="2:16" ht="15" x14ac:dyDescent="0.25">
      <c r="B55" s="36"/>
      <c r="C55" s="36"/>
      <c r="D55" s="65"/>
      <c r="E55" s="36"/>
      <c r="F55" s="36"/>
      <c r="G55" s="36"/>
      <c r="H55" s="35"/>
      <c r="I55" s="35"/>
      <c r="J55" s="35"/>
      <c r="K55" s="35"/>
      <c r="L55" s="35"/>
      <c r="M55" s="35"/>
      <c r="N55" s="35"/>
      <c r="O55" s="35"/>
      <c r="P55" s="35"/>
    </row>
    <row r="56" spans="2:16" ht="15" x14ac:dyDescent="0.25">
      <c r="B56" s="36"/>
      <c r="C56" s="36"/>
      <c r="D56" s="65"/>
      <c r="E56" s="36"/>
      <c r="F56" s="36"/>
      <c r="G56" s="36"/>
      <c r="H56" s="35"/>
      <c r="I56" s="35"/>
      <c r="J56" s="35"/>
      <c r="K56" s="35"/>
      <c r="L56" s="35"/>
      <c r="M56" s="35"/>
      <c r="N56" s="35"/>
      <c r="O56" s="35"/>
      <c r="P56" s="35"/>
    </row>
    <row r="57" spans="2:16" ht="15" x14ac:dyDescent="0.25">
      <c r="B57" s="36"/>
      <c r="C57" s="36"/>
      <c r="D57" s="65"/>
      <c r="E57" s="36"/>
      <c r="F57" s="36"/>
      <c r="G57" s="36"/>
      <c r="H57" s="35"/>
      <c r="I57" s="35"/>
      <c r="J57" s="35"/>
      <c r="K57" s="35"/>
      <c r="L57" s="35"/>
      <c r="M57" s="35"/>
      <c r="N57" s="35"/>
      <c r="O57" s="35"/>
      <c r="P57" s="35"/>
    </row>
    <row r="58" spans="2:16" ht="15" x14ac:dyDescent="0.25">
      <c r="B58" s="36"/>
      <c r="C58" s="36"/>
      <c r="D58" s="65"/>
      <c r="E58" s="36"/>
      <c r="F58" s="36"/>
      <c r="G58" s="36"/>
      <c r="H58" s="35"/>
      <c r="I58" s="35"/>
      <c r="J58" s="35"/>
      <c r="K58" s="35"/>
      <c r="L58" s="35"/>
      <c r="M58" s="35"/>
      <c r="N58" s="35"/>
      <c r="O58" s="35"/>
      <c r="P58" s="35"/>
    </row>
    <row r="59" spans="2:16" ht="15" x14ac:dyDescent="0.25">
      <c r="B59" s="36"/>
      <c r="C59" s="36"/>
      <c r="D59" s="65"/>
      <c r="E59" s="36"/>
      <c r="F59" s="36"/>
      <c r="G59" s="36"/>
      <c r="H59" s="35"/>
      <c r="I59" s="35"/>
      <c r="J59" s="35"/>
      <c r="K59" s="35"/>
      <c r="L59" s="35"/>
      <c r="M59" s="35"/>
      <c r="N59" s="35"/>
      <c r="O59" s="35"/>
      <c r="P59" s="35"/>
    </row>
    <row r="60" spans="2:16" ht="15" x14ac:dyDescent="0.25">
      <c r="B60" s="36"/>
      <c r="C60" s="36"/>
      <c r="D60" s="65"/>
      <c r="E60" s="36"/>
      <c r="F60" s="36"/>
      <c r="G60" s="36"/>
      <c r="H60" s="35"/>
      <c r="I60" s="35"/>
      <c r="J60" s="35"/>
      <c r="K60" s="35"/>
      <c r="L60" s="35"/>
      <c r="M60" s="35"/>
      <c r="N60" s="35"/>
      <c r="O60" s="35"/>
      <c r="P60" s="35"/>
    </row>
    <row r="61" spans="2:16" ht="15" x14ac:dyDescent="0.25">
      <c r="B61" s="36"/>
      <c r="C61" s="36"/>
      <c r="D61" s="65"/>
      <c r="E61" s="36"/>
      <c r="F61" s="36"/>
      <c r="G61" s="36"/>
      <c r="H61" s="35"/>
      <c r="I61" s="35"/>
      <c r="J61" s="35"/>
      <c r="K61" s="35"/>
      <c r="L61" s="35"/>
      <c r="M61" s="35"/>
      <c r="N61" s="35"/>
      <c r="O61" s="35"/>
      <c r="P61" s="35"/>
    </row>
    <row r="62" spans="2:16" ht="15" x14ac:dyDescent="0.25">
      <c r="B62" s="36"/>
      <c r="C62" s="36"/>
      <c r="D62" s="65"/>
      <c r="E62" s="36"/>
      <c r="F62" s="36"/>
      <c r="G62" s="36"/>
      <c r="H62" s="35"/>
      <c r="I62" s="35"/>
      <c r="J62" s="35"/>
      <c r="K62" s="35"/>
      <c r="L62" s="35"/>
      <c r="M62" s="35"/>
      <c r="N62" s="35"/>
      <c r="O62" s="35"/>
      <c r="P62" s="35"/>
    </row>
    <row r="63" spans="2:16" ht="15" x14ac:dyDescent="0.25">
      <c r="B63" s="36"/>
      <c r="C63" s="36"/>
      <c r="D63" s="65"/>
      <c r="E63" s="36"/>
      <c r="F63" s="36"/>
      <c r="G63" s="36"/>
      <c r="H63" s="35"/>
      <c r="I63" s="35"/>
      <c r="J63" s="35"/>
      <c r="K63" s="35"/>
      <c r="L63" s="35"/>
      <c r="M63" s="35"/>
      <c r="N63" s="35"/>
      <c r="O63" s="35"/>
      <c r="P63" s="35"/>
    </row>
    <row r="64" spans="2:16" ht="15" x14ac:dyDescent="0.25">
      <c r="B64" s="36"/>
      <c r="C64" s="36"/>
      <c r="D64" s="65"/>
      <c r="E64" s="36"/>
      <c r="F64" s="36"/>
      <c r="G64" s="36"/>
      <c r="H64" s="35"/>
      <c r="I64" s="35"/>
      <c r="J64" s="35"/>
      <c r="K64" s="35"/>
      <c r="L64" s="35"/>
      <c r="M64" s="35"/>
      <c r="N64" s="35"/>
      <c r="O64" s="35"/>
      <c r="P64" s="35"/>
    </row>
    <row r="65" spans="2:16" ht="15" x14ac:dyDescent="0.25">
      <c r="B65" s="36"/>
      <c r="C65" s="36"/>
      <c r="D65" s="65"/>
      <c r="E65" s="36"/>
      <c r="F65" s="36"/>
      <c r="G65" s="36"/>
      <c r="H65" s="35"/>
      <c r="I65" s="35"/>
      <c r="J65" s="35"/>
      <c r="K65" s="35"/>
      <c r="L65" s="35"/>
      <c r="M65" s="35"/>
      <c r="N65" s="35"/>
      <c r="O65" s="35"/>
      <c r="P65" s="35"/>
    </row>
    <row r="66" spans="2:16" ht="15" x14ac:dyDescent="0.25">
      <c r="B66" s="36"/>
      <c r="C66" s="36"/>
      <c r="D66" s="65"/>
      <c r="E66" s="36"/>
      <c r="F66" s="36"/>
      <c r="G66" s="36"/>
      <c r="H66" s="35"/>
      <c r="I66" s="35"/>
      <c r="J66" s="35"/>
      <c r="K66" s="35"/>
      <c r="L66" s="35"/>
      <c r="M66" s="35"/>
      <c r="N66" s="35"/>
      <c r="O66" s="35"/>
      <c r="P66" s="35"/>
    </row>
    <row r="67" spans="2:16" ht="15" x14ac:dyDescent="0.25">
      <c r="B67" s="36"/>
      <c r="C67" s="36"/>
      <c r="D67" s="65"/>
      <c r="E67" s="36"/>
      <c r="F67" s="36"/>
      <c r="G67" s="36"/>
      <c r="H67" s="35"/>
      <c r="I67" s="35"/>
      <c r="J67" s="35"/>
      <c r="K67" s="35"/>
      <c r="L67" s="35"/>
      <c r="M67" s="35"/>
      <c r="N67" s="35"/>
      <c r="O67" s="35"/>
      <c r="P67" s="35"/>
    </row>
    <row r="68" spans="2:16" ht="15" x14ac:dyDescent="0.25">
      <c r="B68" s="36"/>
      <c r="C68" s="36"/>
      <c r="D68" s="65"/>
      <c r="E68" s="36"/>
      <c r="F68" s="36"/>
      <c r="G68" s="36"/>
      <c r="H68" s="35"/>
      <c r="I68" s="35"/>
      <c r="J68" s="35"/>
      <c r="K68" s="35"/>
      <c r="L68" s="35"/>
      <c r="M68" s="35"/>
      <c r="N68" s="35"/>
      <c r="O68" s="35"/>
      <c r="P68" s="35"/>
    </row>
    <row r="69" spans="2:16" ht="15" x14ac:dyDescent="0.25">
      <c r="B69" s="36"/>
      <c r="C69" s="36"/>
      <c r="D69" s="65"/>
      <c r="E69" s="36"/>
      <c r="F69" s="36"/>
      <c r="G69" s="36"/>
      <c r="H69" s="35"/>
      <c r="I69" s="35"/>
      <c r="J69" s="35"/>
      <c r="K69" s="35"/>
      <c r="L69" s="35"/>
      <c r="M69" s="35"/>
      <c r="N69" s="35"/>
      <c r="O69" s="35"/>
      <c r="P69" s="35"/>
    </row>
    <row r="70" spans="2:16" ht="15" x14ac:dyDescent="0.25">
      <c r="B70" s="36"/>
      <c r="C70" s="36"/>
      <c r="D70" s="65"/>
      <c r="E70" s="36"/>
      <c r="F70" s="36"/>
      <c r="G70" s="36"/>
      <c r="H70" s="35"/>
      <c r="I70" s="35"/>
      <c r="J70" s="35"/>
      <c r="K70" s="35"/>
      <c r="L70" s="35"/>
      <c r="M70" s="35"/>
      <c r="N70" s="35"/>
      <c r="O70" s="35"/>
      <c r="P70" s="35"/>
    </row>
    <row r="71" spans="2:16" ht="15" x14ac:dyDescent="0.25">
      <c r="B71" s="36"/>
      <c r="C71" s="36"/>
      <c r="D71" s="65"/>
      <c r="E71" s="36"/>
      <c r="F71" s="36"/>
      <c r="G71" s="36"/>
      <c r="H71" s="35"/>
      <c r="I71" s="35"/>
      <c r="J71" s="35"/>
      <c r="K71" s="35"/>
      <c r="L71" s="35"/>
      <c r="M71" s="35"/>
      <c r="N71" s="35"/>
      <c r="O71" s="35"/>
      <c r="P71" s="35"/>
    </row>
    <row r="72" spans="2:16" ht="15" x14ac:dyDescent="0.25">
      <c r="B72" s="36"/>
      <c r="C72" s="36"/>
      <c r="D72" s="65"/>
      <c r="E72" s="36"/>
      <c r="F72" s="36"/>
      <c r="G72" s="36"/>
      <c r="H72" s="35"/>
      <c r="I72" s="35"/>
      <c r="J72" s="35"/>
      <c r="K72" s="35"/>
      <c r="L72" s="35"/>
      <c r="M72" s="35"/>
      <c r="N72" s="35"/>
      <c r="O72" s="35"/>
      <c r="P72" s="35"/>
    </row>
    <row r="73" spans="2:16" ht="15" x14ac:dyDescent="0.25">
      <c r="B73" s="36"/>
      <c r="C73" s="36"/>
      <c r="D73" s="65"/>
      <c r="E73" s="36"/>
      <c r="F73" s="36"/>
      <c r="G73" s="36"/>
      <c r="H73" s="35"/>
      <c r="I73" s="35"/>
      <c r="J73" s="35"/>
      <c r="K73" s="35"/>
      <c r="L73" s="35"/>
      <c r="M73" s="35"/>
      <c r="N73" s="35"/>
      <c r="O73" s="35"/>
      <c r="P73" s="35"/>
    </row>
    <row r="74" spans="2:16" ht="15" x14ac:dyDescent="0.25">
      <c r="B74" s="36"/>
      <c r="C74" s="36"/>
      <c r="D74" s="65"/>
      <c r="E74" s="36"/>
      <c r="F74" s="36"/>
      <c r="G74" s="36"/>
      <c r="H74" s="35"/>
      <c r="I74" s="35"/>
      <c r="J74" s="35"/>
      <c r="K74" s="35"/>
      <c r="L74" s="35"/>
      <c r="M74" s="35"/>
      <c r="N74" s="35"/>
      <c r="O74" s="35"/>
      <c r="P74" s="35"/>
    </row>
    <row r="75" spans="2:16" ht="15" x14ac:dyDescent="0.25">
      <c r="B75" s="36"/>
      <c r="C75" s="36"/>
      <c r="D75" s="65"/>
      <c r="E75" s="36"/>
      <c r="F75" s="36"/>
      <c r="G75" s="36"/>
      <c r="H75" s="35"/>
      <c r="I75" s="35"/>
      <c r="J75" s="35"/>
      <c r="K75" s="35"/>
      <c r="L75" s="35"/>
      <c r="M75" s="35"/>
      <c r="N75" s="35"/>
      <c r="O75" s="35"/>
      <c r="P75" s="35"/>
    </row>
    <row r="76" spans="2:16" ht="15" x14ac:dyDescent="0.25">
      <c r="B76" s="36"/>
      <c r="C76" s="36"/>
      <c r="D76" s="65"/>
      <c r="E76" s="36"/>
      <c r="F76" s="36"/>
      <c r="G76" s="36"/>
      <c r="H76" s="35"/>
      <c r="I76" s="35"/>
      <c r="J76" s="35"/>
      <c r="K76" s="35"/>
      <c r="L76" s="35"/>
      <c r="M76" s="35"/>
      <c r="N76" s="35"/>
      <c r="O76" s="35"/>
      <c r="P76" s="35"/>
    </row>
    <row r="77" spans="2:16" ht="15" x14ac:dyDescent="0.25">
      <c r="B77" s="36"/>
      <c r="C77" s="36"/>
      <c r="D77" s="65"/>
      <c r="E77" s="36"/>
      <c r="F77" s="36"/>
      <c r="G77" s="36"/>
      <c r="H77" s="35"/>
      <c r="I77" s="35"/>
      <c r="J77" s="35"/>
      <c r="K77" s="35"/>
      <c r="L77" s="35"/>
      <c r="M77" s="35"/>
      <c r="N77" s="35"/>
      <c r="O77" s="35"/>
      <c r="P77" s="35"/>
    </row>
    <row r="78" spans="2:16" ht="15" x14ac:dyDescent="0.25">
      <c r="B78" s="36"/>
      <c r="C78" s="36"/>
      <c r="D78" s="65"/>
      <c r="E78" s="36"/>
      <c r="F78" s="36"/>
      <c r="G78" s="36"/>
      <c r="H78" s="35"/>
      <c r="I78" s="35"/>
      <c r="J78" s="35"/>
      <c r="K78" s="35"/>
      <c r="L78" s="35"/>
      <c r="M78" s="35"/>
      <c r="N78" s="35"/>
      <c r="O78" s="35"/>
      <c r="P78" s="35"/>
    </row>
    <row r="79" spans="2:16" ht="15" x14ac:dyDescent="0.25">
      <c r="B79" s="36"/>
      <c r="C79" s="36"/>
      <c r="D79" s="65"/>
      <c r="E79" s="36"/>
      <c r="F79" s="36"/>
      <c r="G79" s="36"/>
      <c r="H79" s="35"/>
      <c r="I79" s="35"/>
      <c r="J79" s="35"/>
      <c r="K79" s="35"/>
      <c r="L79" s="35"/>
      <c r="M79" s="35"/>
      <c r="N79" s="35"/>
      <c r="O79" s="35"/>
      <c r="P79" s="35"/>
    </row>
    <row r="80" spans="2:16" ht="15" x14ac:dyDescent="0.25">
      <c r="B80" s="36"/>
      <c r="C80" s="36"/>
      <c r="D80" s="65"/>
      <c r="E80" s="36"/>
      <c r="F80" s="36"/>
      <c r="G80" s="36"/>
      <c r="H80" s="35"/>
      <c r="I80" s="35"/>
      <c r="J80" s="35"/>
      <c r="K80" s="35"/>
      <c r="L80" s="35"/>
      <c r="M80" s="35"/>
      <c r="N80" s="35"/>
      <c r="O80" s="35"/>
      <c r="P80" s="35"/>
    </row>
    <row r="81" spans="2:16" ht="15" x14ac:dyDescent="0.25">
      <c r="B81" s="36"/>
      <c r="C81" s="36"/>
      <c r="D81" s="65"/>
      <c r="E81" s="36"/>
      <c r="F81" s="36"/>
      <c r="G81" s="36"/>
      <c r="H81" s="35"/>
      <c r="I81" s="35"/>
      <c r="J81" s="35"/>
      <c r="K81" s="35"/>
      <c r="L81" s="35"/>
      <c r="M81" s="35"/>
      <c r="N81" s="35"/>
      <c r="O81" s="35"/>
      <c r="P81" s="35"/>
    </row>
    <row r="82" spans="2:16" ht="15" x14ac:dyDescent="0.25">
      <c r="B82" s="36"/>
      <c r="C82" s="36"/>
      <c r="D82" s="65"/>
      <c r="E82" s="36"/>
      <c r="F82" s="36"/>
      <c r="G82" s="36"/>
      <c r="H82" s="35"/>
      <c r="I82" s="35"/>
      <c r="J82" s="35"/>
      <c r="K82" s="35"/>
      <c r="L82" s="35"/>
      <c r="M82" s="35"/>
      <c r="N82" s="35"/>
      <c r="O82" s="35"/>
      <c r="P82" s="35"/>
    </row>
    <row r="83" spans="2:16" ht="15" x14ac:dyDescent="0.25">
      <c r="B83" s="36"/>
      <c r="C83" s="36"/>
      <c r="D83" s="65"/>
      <c r="E83" s="36"/>
      <c r="F83" s="36"/>
      <c r="G83" s="36"/>
      <c r="H83" s="35"/>
      <c r="I83" s="35"/>
      <c r="J83" s="35"/>
      <c r="K83" s="35"/>
      <c r="L83" s="35"/>
      <c r="M83" s="35"/>
      <c r="N83" s="35"/>
      <c r="O83" s="35"/>
      <c r="P83" s="35"/>
    </row>
    <row r="84" spans="2:16" ht="15" x14ac:dyDescent="0.25">
      <c r="B84" s="36"/>
      <c r="C84" s="36"/>
      <c r="D84" s="65"/>
      <c r="E84" s="36"/>
      <c r="F84" s="36"/>
      <c r="G84" s="36"/>
      <c r="H84" s="35"/>
      <c r="I84" s="35"/>
      <c r="J84" s="35"/>
      <c r="K84" s="35"/>
      <c r="L84" s="35"/>
      <c r="M84" s="35"/>
      <c r="N84" s="35"/>
      <c r="O84" s="35"/>
      <c r="P84" s="35"/>
    </row>
    <row r="85" spans="2:16" ht="15" x14ac:dyDescent="0.25">
      <c r="B85" s="36"/>
      <c r="C85" s="36"/>
      <c r="D85" s="65"/>
      <c r="E85" s="36"/>
      <c r="F85" s="36"/>
      <c r="G85" s="36"/>
      <c r="H85" s="35"/>
      <c r="I85" s="35"/>
      <c r="J85" s="35"/>
      <c r="K85" s="35"/>
      <c r="L85" s="35"/>
      <c r="M85" s="35"/>
      <c r="N85" s="35"/>
      <c r="O85" s="35"/>
      <c r="P85" s="35"/>
    </row>
    <row r="86" spans="2:16" ht="15" x14ac:dyDescent="0.25">
      <c r="B86" s="36"/>
      <c r="C86" s="36"/>
      <c r="D86" s="65"/>
      <c r="E86" s="36"/>
      <c r="F86" s="36"/>
      <c r="G86" s="36"/>
      <c r="H86" s="35"/>
      <c r="I86" s="35"/>
      <c r="J86" s="35"/>
      <c r="K86" s="35"/>
      <c r="L86" s="35"/>
      <c r="M86" s="35"/>
      <c r="N86" s="35"/>
      <c r="O86" s="35"/>
      <c r="P86" s="35"/>
    </row>
    <row r="87" spans="2:16" ht="15" x14ac:dyDescent="0.25">
      <c r="B87" s="36"/>
      <c r="C87" s="36"/>
      <c r="D87" s="65"/>
      <c r="E87" s="36"/>
      <c r="F87" s="36"/>
      <c r="G87" s="36"/>
      <c r="H87" s="35"/>
      <c r="I87" s="35"/>
      <c r="J87" s="35"/>
      <c r="K87" s="35"/>
      <c r="L87" s="35"/>
      <c r="M87" s="35"/>
      <c r="N87" s="35"/>
      <c r="O87" s="35"/>
      <c r="P87" s="35"/>
    </row>
    <row r="88" spans="2:16" ht="15" x14ac:dyDescent="0.25">
      <c r="B88" s="36"/>
      <c r="C88" s="36"/>
      <c r="D88" s="65"/>
      <c r="E88" s="36"/>
      <c r="F88" s="36"/>
      <c r="G88" s="36"/>
      <c r="H88" s="35"/>
      <c r="I88" s="35"/>
      <c r="J88" s="35"/>
      <c r="K88" s="35"/>
      <c r="L88" s="35"/>
      <c r="M88" s="35"/>
      <c r="N88" s="35"/>
      <c r="O88" s="35"/>
      <c r="P88" s="35"/>
    </row>
    <row r="89" spans="2:16" ht="15" x14ac:dyDescent="0.25">
      <c r="B89" s="36"/>
      <c r="C89" s="36"/>
      <c r="D89" s="65"/>
      <c r="E89" s="36"/>
      <c r="F89" s="36"/>
      <c r="G89" s="36"/>
      <c r="H89" s="35"/>
      <c r="I89" s="35"/>
      <c r="J89" s="35"/>
      <c r="K89" s="35"/>
      <c r="L89" s="35"/>
      <c r="M89" s="35"/>
      <c r="N89" s="35"/>
      <c r="O89" s="35"/>
      <c r="P89" s="35"/>
    </row>
    <row r="90" spans="2:16" ht="15" x14ac:dyDescent="0.25">
      <c r="B90" s="36"/>
      <c r="C90" s="36"/>
      <c r="D90" s="65"/>
      <c r="E90" s="36"/>
      <c r="F90" s="36"/>
      <c r="G90" s="36"/>
      <c r="H90" s="35"/>
      <c r="I90" s="35"/>
      <c r="J90" s="35"/>
      <c r="K90" s="35"/>
      <c r="L90" s="35"/>
      <c r="M90" s="35"/>
      <c r="N90" s="35"/>
      <c r="O90" s="35"/>
      <c r="P90" s="35"/>
    </row>
    <row r="91" spans="2:16" ht="15" x14ac:dyDescent="0.25">
      <c r="B91" s="36"/>
      <c r="C91" s="36"/>
      <c r="D91" s="65"/>
      <c r="E91" s="36"/>
      <c r="F91" s="36"/>
      <c r="G91" s="36"/>
      <c r="H91" s="35"/>
      <c r="I91" s="35"/>
      <c r="J91" s="35"/>
      <c r="K91" s="35"/>
      <c r="L91" s="35"/>
      <c r="M91" s="35"/>
      <c r="N91" s="35"/>
      <c r="O91" s="35"/>
      <c r="P91" s="35"/>
    </row>
    <row r="92" spans="2:16" ht="15" x14ac:dyDescent="0.25">
      <c r="B92" s="36"/>
      <c r="C92" s="36"/>
      <c r="D92" s="65"/>
      <c r="E92" s="36"/>
      <c r="F92" s="36"/>
      <c r="G92" s="36"/>
      <c r="H92" s="35"/>
      <c r="I92" s="35"/>
      <c r="J92" s="35"/>
      <c r="K92" s="35"/>
      <c r="L92" s="35"/>
      <c r="M92" s="35"/>
      <c r="N92" s="35"/>
      <c r="O92" s="35"/>
      <c r="P92" s="35"/>
    </row>
    <row r="93" spans="2:16" ht="15" x14ac:dyDescent="0.25">
      <c r="B93" s="36"/>
      <c r="C93" s="36"/>
      <c r="D93" s="65"/>
      <c r="E93" s="36"/>
      <c r="F93" s="36"/>
      <c r="G93" s="36"/>
      <c r="H93" s="35"/>
      <c r="I93" s="35"/>
      <c r="J93" s="35"/>
      <c r="K93" s="35"/>
      <c r="L93" s="35"/>
      <c r="M93" s="35"/>
      <c r="N93" s="35"/>
      <c r="O93" s="35"/>
      <c r="P93" s="35"/>
    </row>
    <row r="94" spans="2:16" ht="15" x14ac:dyDescent="0.25">
      <c r="B94" s="36"/>
      <c r="C94" s="36"/>
      <c r="D94" s="65"/>
      <c r="E94" s="36"/>
      <c r="F94" s="36"/>
      <c r="G94" s="36"/>
      <c r="H94" s="35"/>
      <c r="I94" s="35"/>
      <c r="J94" s="35"/>
      <c r="K94" s="35"/>
      <c r="L94" s="35"/>
      <c r="M94" s="35"/>
      <c r="N94" s="35"/>
      <c r="O94" s="35"/>
      <c r="P94" s="35"/>
    </row>
    <row r="95" spans="2:16" ht="15" x14ac:dyDescent="0.25">
      <c r="B95" s="36"/>
      <c r="C95" s="36"/>
      <c r="D95" s="65"/>
      <c r="E95" s="36"/>
      <c r="F95" s="36"/>
      <c r="G95" s="36"/>
      <c r="H95" s="35"/>
      <c r="I95" s="35"/>
      <c r="J95" s="35"/>
      <c r="K95" s="35"/>
      <c r="L95" s="35"/>
      <c r="M95" s="35"/>
      <c r="N95" s="35"/>
      <c r="O95" s="35"/>
      <c r="P95" s="35"/>
    </row>
    <row r="96" spans="2:16" ht="15" x14ac:dyDescent="0.25">
      <c r="B96" s="36"/>
      <c r="C96" s="36"/>
      <c r="D96" s="65"/>
      <c r="E96" s="36"/>
      <c r="F96" s="36"/>
      <c r="G96" s="36"/>
      <c r="H96" s="35"/>
      <c r="I96" s="35"/>
      <c r="J96" s="35"/>
      <c r="K96" s="35"/>
      <c r="L96" s="35"/>
      <c r="M96" s="35"/>
      <c r="N96" s="35"/>
      <c r="O96" s="35"/>
      <c r="P96" s="35"/>
    </row>
    <row r="97" spans="2:16" ht="15" x14ac:dyDescent="0.25">
      <c r="B97" s="36"/>
      <c r="C97" s="36"/>
      <c r="D97" s="65"/>
      <c r="E97" s="36"/>
      <c r="F97" s="36"/>
      <c r="G97" s="36"/>
      <c r="H97" s="35"/>
      <c r="I97" s="35"/>
      <c r="J97" s="35"/>
      <c r="K97" s="35"/>
      <c r="L97" s="35"/>
      <c r="M97" s="35"/>
      <c r="N97" s="35"/>
      <c r="O97" s="35"/>
      <c r="P97" s="35"/>
    </row>
  </sheetData>
  <mergeCells count="2">
    <mergeCell ref="B2:H2"/>
    <mergeCell ref="B34:C3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169B778-4942-4A89-98C5-A949FD3F59B9}">
          <x14:formula1>
            <xm:f>List1!$B$5:$B$12</xm:f>
          </x14:formula1>
          <xm:sqref>H4:H33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38"/>
  <sheetViews>
    <sheetView showGridLines="0" tabSelected="1" topLeftCell="B1" zoomScale="80" zoomScaleNormal="80" zoomScaleSheetLayoutView="100" workbookViewId="0">
      <selection activeCell="C11" sqref="C11"/>
    </sheetView>
  </sheetViews>
  <sheetFormatPr defaultColWidth="9.140625" defaultRowHeight="12.75" x14ac:dyDescent="0.2"/>
  <cols>
    <col min="1" max="1" width="2.7109375" style="58" customWidth="1"/>
    <col min="2" max="2" width="40.7109375" style="58" customWidth="1"/>
    <col min="3" max="5" width="25.7109375" style="58" customWidth="1"/>
    <col min="6" max="6" width="22.7109375" style="58" customWidth="1"/>
    <col min="7" max="7" width="21.140625" style="58" customWidth="1"/>
    <col min="8" max="16384" width="9.140625" style="58"/>
  </cols>
  <sheetData>
    <row r="1" spans="2:7" ht="99.95" customHeight="1" thickBot="1" x14ac:dyDescent="0.25">
      <c r="B1" s="144"/>
      <c r="C1" s="144"/>
      <c r="D1" s="144"/>
      <c r="E1" s="144"/>
    </row>
    <row r="2" spans="2:7" ht="65.099999999999994" customHeight="1" thickBot="1" x14ac:dyDescent="0.25">
      <c r="B2" s="154" t="s">
        <v>66</v>
      </c>
      <c r="C2" s="155"/>
      <c r="D2" s="155"/>
      <c r="E2" s="155"/>
      <c r="F2" s="155"/>
      <c r="G2" s="156"/>
    </row>
    <row r="3" spans="2:7" ht="35.1" customHeight="1" thickBot="1" x14ac:dyDescent="0.25">
      <c r="B3" s="23" t="s">
        <v>5</v>
      </c>
      <c r="C3" s="24" t="s">
        <v>64</v>
      </c>
      <c r="D3" s="24" t="s">
        <v>69</v>
      </c>
      <c r="E3" s="24" t="s">
        <v>70</v>
      </c>
      <c r="F3" s="24" t="s">
        <v>29</v>
      </c>
      <c r="G3" s="25" t="s">
        <v>30</v>
      </c>
    </row>
    <row r="4" spans="2:7" s="59" customFormat="1" ht="35.1" customHeight="1" thickTop="1" x14ac:dyDescent="0.2">
      <c r="B4" s="11" t="s">
        <v>15</v>
      </c>
      <c r="C4" s="105"/>
      <c r="D4" s="14">
        <f>SUMIF('2 Přehled o úhradách'!H$4:H$33,"Neinvestice - A. Drobný hmotný majetek",'2 Přehled o úhradách'!D$4:D$33)</f>
        <v>0</v>
      </c>
      <c r="E4" s="22">
        <f>SUMIF('2 Přehled o úhradách'!H$4:H$33,"Neinvestice - A. Drobný hmotný majetek",'2 Přehled o úhradách'!F$4:F$33)</f>
        <v>0</v>
      </c>
      <c r="F4" s="15">
        <f>IF(E4&lt;C4,0,E4-C4)</f>
        <v>0</v>
      </c>
      <c r="G4" s="30">
        <f t="shared" ref="G4:G9" si="0">IF(F4=0,F4,F4/E4)</f>
        <v>0</v>
      </c>
    </row>
    <row r="5" spans="2:7" s="59" customFormat="1" ht="35.1" customHeight="1" x14ac:dyDescent="0.2">
      <c r="B5" s="12" t="s">
        <v>16</v>
      </c>
      <c r="C5" s="106"/>
      <c r="D5" s="15">
        <f>SUMIF('2 Přehled o úhradách'!H$4:H$33,"Neinvestice - B. Drobný nehmotný majetek",'2 Přehled o úhradách'!D$4:D$33)</f>
        <v>0</v>
      </c>
      <c r="E5" s="15">
        <f>SUMIF('2 Přehled o úhradách'!H$4:H$33,"Neinvestice - B. Drobný nehmotný majetek",'2 Přehled o úhradách'!F$4:F$33)</f>
        <v>0</v>
      </c>
      <c r="F5" s="15">
        <f t="shared" ref="F5:F12" si="1">IF(E5&lt;C5,0,E5-C5)</f>
        <v>0</v>
      </c>
      <c r="G5" s="30">
        <f t="shared" si="0"/>
        <v>0</v>
      </c>
    </row>
    <row r="6" spans="2:7" s="59" customFormat="1" ht="35.1" customHeight="1" x14ac:dyDescent="0.2">
      <c r="B6" s="12" t="s">
        <v>75</v>
      </c>
      <c r="C6" s="107"/>
      <c r="D6" s="15">
        <f>SUMIF('2 Přehled o úhradách'!H$4:H$33,"Neinvestice - C. Pořízení materiálu",'2 Přehled o úhradách'!D$4:D$33)</f>
        <v>0</v>
      </c>
      <c r="E6" s="15">
        <f>SUMIF('2 Přehled o úhradách'!H$4:H$33,"Neinvestice - C. Pořízení materiálu",'2 Přehled o úhradách'!F$4:F$33)</f>
        <v>0</v>
      </c>
      <c r="F6" s="15">
        <f t="shared" si="1"/>
        <v>0</v>
      </c>
      <c r="G6" s="78">
        <f t="shared" si="0"/>
        <v>0</v>
      </c>
    </row>
    <row r="7" spans="2:7" s="59" customFormat="1" ht="35.1" customHeight="1" x14ac:dyDescent="0.2">
      <c r="B7" s="12" t="s">
        <v>73</v>
      </c>
      <c r="C7" s="106"/>
      <c r="D7" s="15">
        <f>SUMIF('2 Přehled o úhradách'!H$4:H$33,"Neinvestice - D. Nákup služeb",'2 Přehled o úhradách'!D$4:D$33)</f>
        <v>0</v>
      </c>
      <c r="E7" s="15">
        <f>SUMIF('2 Přehled o úhradách'!H$4:H$33,"Neinvestice - D. Nákup služeb",'2 Přehled o úhradách'!F$4:F$33)</f>
        <v>0</v>
      </c>
      <c r="F7" s="15">
        <f t="shared" si="1"/>
        <v>0</v>
      </c>
      <c r="G7" s="30">
        <f t="shared" si="0"/>
        <v>0</v>
      </c>
    </row>
    <row r="8" spans="2:7" s="59" customFormat="1" ht="35.1" customHeight="1" x14ac:dyDescent="0.2">
      <c r="B8" s="12" t="s">
        <v>74</v>
      </c>
      <c r="C8" s="106"/>
      <c r="D8" s="15">
        <f>SUMIF('2 Přehled o úhradách'!H$4:H$33,"Neinvestice - E. Osobní náklady",'2 Přehled o úhradách'!D$4:D$33)</f>
        <v>0</v>
      </c>
      <c r="E8" s="15">
        <f>SUMIF('2 Přehled o úhradách'!H$4:H$33,"Neinvestice - E. Osobní náklady",'2 Přehled o úhradách'!F$4:F$33)</f>
        <v>0</v>
      </c>
      <c r="F8" s="15">
        <f t="shared" si="1"/>
        <v>0</v>
      </c>
      <c r="G8" s="30">
        <f t="shared" si="0"/>
        <v>0</v>
      </c>
    </row>
    <row r="9" spans="2:7" s="59" customFormat="1" ht="35.1" customHeight="1" thickBot="1" x14ac:dyDescent="0.25">
      <c r="B9" s="26" t="s">
        <v>17</v>
      </c>
      <c r="C9" s="108"/>
      <c r="D9" s="16">
        <f>SUMIF('2 Přehled o úhradách'!H$4:H$33,"Neinvestice - F. Pojištění majetku",'2 Přehled o úhradách'!D$4:D$33)</f>
        <v>0</v>
      </c>
      <c r="E9" s="16">
        <f>SUMIF('2 Přehled o úhradách'!H$4:H$33,"Neinvestice - F. Pojištění majetku",'2 Přehled o úhradách'!F$4:F$33)</f>
        <v>0</v>
      </c>
      <c r="F9" s="16">
        <f t="shared" si="1"/>
        <v>0</v>
      </c>
      <c r="G9" s="30">
        <f t="shared" si="0"/>
        <v>0</v>
      </c>
    </row>
    <row r="10" spans="2:7" s="59" customFormat="1" ht="35.1" customHeight="1" thickBot="1" x14ac:dyDescent="0.25">
      <c r="B10" s="28" t="s">
        <v>20</v>
      </c>
      <c r="C10" s="17">
        <f>C4+C5+C7+C6+C8+C9</f>
        <v>0</v>
      </c>
      <c r="D10" s="17">
        <f>D4+D5+D6+D7+D8+D9</f>
        <v>0</v>
      </c>
      <c r="E10" s="17">
        <f>E4+E5+E6+E7+E8+E9</f>
        <v>0</v>
      </c>
      <c r="F10" s="33" t="s">
        <v>0</v>
      </c>
      <c r="G10" s="34" t="s">
        <v>0</v>
      </c>
    </row>
    <row r="11" spans="2:7" s="59" customFormat="1" ht="35.1" customHeight="1" x14ac:dyDescent="0.2">
      <c r="B11" s="27" t="s">
        <v>18</v>
      </c>
      <c r="C11" s="105"/>
      <c r="D11" s="14">
        <f>SUMIF('2 Přehled o úhradách'!H$4:H$33,"Investice - G. Hmotný majetek",'2 Přehled o úhradách'!D$4:D$33)</f>
        <v>0</v>
      </c>
      <c r="E11" s="14">
        <f>SUMIF('2 Přehled o úhradách'!H$4:H$33,"Investice - G. Hmotný majetek",'2 Přehled o úhradách'!F$4:F$33)</f>
        <v>0</v>
      </c>
      <c r="F11" s="15">
        <f t="shared" si="1"/>
        <v>0</v>
      </c>
      <c r="G11" s="30">
        <f>IF(F11=0,F11,F11/E11)</f>
        <v>0</v>
      </c>
    </row>
    <row r="12" spans="2:7" s="59" customFormat="1" ht="35.1" customHeight="1" thickBot="1" x14ac:dyDescent="0.25">
      <c r="B12" s="29" t="s">
        <v>19</v>
      </c>
      <c r="C12" s="108"/>
      <c r="D12" s="16">
        <f>SUMIF('2 Přehled o úhradách'!H$4:H$33,"Investice - H. Nehmotný majetek",'2 Přehled o úhradách'!D$4:D$33)</f>
        <v>0</v>
      </c>
      <c r="E12" s="16">
        <f>SUMIF('2 Přehled o úhradách'!H$4:H$33,"Investice - H. Nehmotný majetek",'2 Přehled o úhradách'!F$4:F$33)</f>
        <v>0</v>
      </c>
      <c r="F12" s="15">
        <f t="shared" si="1"/>
        <v>0</v>
      </c>
      <c r="G12" s="30">
        <f>IF(F12=0,F12,F12/E12)</f>
        <v>0</v>
      </c>
    </row>
    <row r="13" spans="2:7" s="59" customFormat="1" ht="35.1" customHeight="1" thickBot="1" x14ac:dyDescent="0.25">
      <c r="B13" s="28" t="s">
        <v>21</v>
      </c>
      <c r="C13" s="17">
        <f>C11+C12</f>
        <v>0</v>
      </c>
      <c r="D13" s="17">
        <f>D11+D12</f>
        <v>0</v>
      </c>
      <c r="E13" s="17">
        <f>E11+E12</f>
        <v>0</v>
      </c>
      <c r="F13" s="33" t="s">
        <v>0</v>
      </c>
      <c r="G13" s="34" t="s">
        <v>0</v>
      </c>
    </row>
    <row r="14" spans="2:7" s="59" customFormat="1" ht="19.899999999999999" customHeight="1" thickBot="1" x14ac:dyDescent="0.25">
      <c r="B14" s="145"/>
      <c r="C14" s="146"/>
      <c r="D14" s="146"/>
      <c r="E14" s="146"/>
      <c r="F14" s="146"/>
      <c r="G14" s="153"/>
    </row>
    <row r="15" spans="2:7" ht="35.1" customHeight="1" thickBot="1" x14ac:dyDescent="0.25">
      <c r="B15" s="13" t="s">
        <v>22</v>
      </c>
      <c r="C15" s="18">
        <f>C10+C13</f>
        <v>0</v>
      </c>
      <c r="D15" s="18">
        <f>D10+D13</f>
        <v>0</v>
      </c>
      <c r="E15" s="18">
        <f>E10+E13</f>
        <v>0</v>
      </c>
      <c r="F15" s="31" t="s">
        <v>0</v>
      </c>
      <c r="G15" s="32" t="s">
        <v>0</v>
      </c>
    </row>
    <row r="16" spans="2:7" ht="20.100000000000001" customHeight="1" thickBot="1" x14ac:dyDescent="0.25">
      <c r="C16" s="60"/>
      <c r="D16" s="60"/>
      <c r="E16" s="60"/>
    </row>
    <row r="17" spans="2:7" ht="35.1" customHeight="1" thickBot="1" x14ac:dyDescent="0.25">
      <c r="B17" s="147" t="s">
        <v>87</v>
      </c>
      <c r="C17" s="148">
        <v>700000</v>
      </c>
      <c r="D17" s="149"/>
      <c r="E17" s="20">
        <f>'1 Základní informace'!C15</f>
        <v>0</v>
      </c>
    </row>
    <row r="18" spans="2:7" ht="35.1" customHeight="1" thickBot="1" x14ac:dyDescent="0.25">
      <c r="B18" s="150" t="s">
        <v>84</v>
      </c>
      <c r="C18" s="151"/>
      <c r="D18" s="152"/>
      <c r="E18" s="119">
        <f>'1 Základní informace'!C16</f>
        <v>0</v>
      </c>
    </row>
    <row r="19" spans="2:7" ht="35.1" customHeight="1" thickBot="1" x14ac:dyDescent="0.25">
      <c r="B19" s="150" t="s">
        <v>85</v>
      </c>
      <c r="C19" s="151"/>
      <c r="D19" s="152"/>
      <c r="E19" s="119">
        <f>'1 Základní informace'!C17</f>
        <v>0</v>
      </c>
    </row>
    <row r="20" spans="2:7" ht="35.1" customHeight="1" thickBot="1" x14ac:dyDescent="0.25">
      <c r="B20" s="147" t="s">
        <v>88</v>
      </c>
      <c r="C20" s="148">
        <v>0.8</v>
      </c>
      <c r="D20" s="149"/>
      <c r="E20" s="120">
        <v>0.8</v>
      </c>
    </row>
    <row r="21" spans="2:7" ht="35.1" customHeight="1" thickBot="1" x14ac:dyDescent="0.25">
      <c r="B21" s="147" t="s">
        <v>89</v>
      </c>
      <c r="C21" s="148">
        <v>560000</v>
      </c>
      <c r="D21" s="149"/>
      <c r="E21" s="19">
        <f>'1 Základní informace'!C19</f>
        <v>0</v>
      </c>
    </row>
    <row r="22" spans="2:7" ht="35.1" customHeight="1" thickBot="1" x14ac:dyDescent="0.25">
      <c r="B22" s="150" t="s">
        <v>24</v>
      </c>
      <c r="C22" s="151"/>
      <c r="D22" s="152"/>
      <c r="E22" s="119">
        <f>'1 Základní informace'!C20</f>
        <v>0</v>
      </c>
    </row>
    <row r="23" spans="2:7" ht="35.1" customHeight="1" thickBot="1" x14ac:dyDescent="0.25">
      <c r="B23" s="150" t="s">
        <v>25</v>
      </c>
      <c r="C23" s="151"/>
      <c r="D23" s="152"/>
      <c r="E23" s="119">
        <f>'1 Základní informace'!C21</f>
        <v>0</v>
      </c>
    </row>
    <row r="24" spans="2:7" ht="20.100000000000001" customHeight="1" thickBot="1" x14ac:dyDescent="0.25"/>
    <row r="25" spans="2:7" ht="35.1" customHeight="1" thickBot="1" x14ac:dyDescent="0.25">
      <c r="B25" s="157" t="s">
        <v>28</v>
      </c>
      <c r="C25" s="158"/>
      <c r="D25" s="159"/>
      <c r="E25" s="21">
        <f>E27+E29</f>
        <v>0</v>
      </c>
    </row>
    <row r="26" spans="2:7" ht="35.1" hidden="1" customHeight="1" thickBot="1" x14ac:dyDescent="0.25">
      <c r="B26" s="150" t="s">
        <v>90</v>
      </c>
      <c r="C26" s="151"/>
      <c r="D26" s="152"/>
      <c r="E26" s="121">
        <f>FLOOR(E10*0.8,1)</f>
        <v>0</v>
      </c>
    </row>
    <row r="27" spans="2:7" ht="35.1" customHeight="1" thickBot="1" x14ac:dyDescent="0.25">
      <c r="B27" s="150" t="s">
        <v>24</v>
      </c>
      <c r="C27" s="151"/>
      <c r="D27" s="152"/>
      <c r="E27" s="121">
        <f>IF(E22&gt;E26,E26,E22)</f>
        <v>0</v>
      </c>
    </row>
    <row r="28" spans="2:7" ht="35.1" hidden="1" customHeight="1" thickBot="1" x14ac:dyDescent="0.25">
      <c r="B28" s="150" t="s">
        <v>91</v>
      </c>
      <c r="C28" s="151"/>
      <c r="D28" s="152"/>
      <c r="E28" s="119">
        <f>FLOOR(E13*0.8,1)</f>
        <v>0</v>
      </c>
    </row>
    <row r="29" spans="2:7" ht="35.1" customHeight="1" thickBot="1" x14ac:dyDescent="0.25">
      <c r="B29" s="150" t="s">
        <v>25</v>
      </c>
      <c r="C29" s="151"/>
      <c r="D29" s="152"/>
      <c r="E29" s="119">
        <f>IF(E23&gt;E28,E28,E23)</f>
        <v>0</v>
      </c>
      <c r="G29" s="61"/>
    </row>
    <row r="30" spans="2:7" ht="35.1" customHeight="1" thickBot="1" x14ac:dyDescent="0.25">
      <c r="B30" s="147" t="s">
        <v>26</v>
      </c>
      <c r="C30" s="148"/>
      <c r="D30" s="149"/>
      <c r="E30" s="20">
        <f>E15-E25</f>
        <v>0</v>
      </c>
    </row>
    <row r="31" spans="2:7" ht="20.100000000000001" customHeight="1" thickBot="1" x14ac:dyDescent="0.25"/>
    <row r="32" spans="2:7" ht="35.1" customHeight="1" thickBot="1" x14ac:dyDescent="0.25">
      <c r="B32" s="157" t="s">
        <v>27</v>
      </c>
      <c r="C32" s="158"/>
      <c r="D32" s="159"/>
      <c r="E32" s="21">
        <f>'1 Základní informace'!C22</f>
        <v>0</v>
      </c>
    </row>
    <row r="33" spans="2:5" ht="35.1" customHeight="1" thickBot="1" x14ac:dyDescent="0.25">
      <c r="B33" s="150" t="s">
        <v>24</v>
      </c>
      <c r="C33" s="151"/>
      <c r="D33" s="152"/>
      <c r="E33" s="121">
        <f>'1 Základní informace'!C23</f>
        <v>0</v>
      </c>
    </row>
    <row r="34" spans="2:5" ht="35.1" customHeight="1" thickBot="1" x14ac:dyDescent="0.25">
      <c r="B34" s="150" t="s">
        <v>25</v>
      </c>
      <c r="C34" s="151"/>
      <c r="D34" s="152"/>
      <c r="E34" s="121">
        <f>'1 Základní informace'!C24</f>
        <v>0</v>
      </c>
    </row>
    <row r="35" spans="2:5" ht="20.100000000000001" customHeight="1" thickBot="1" x14ac:dyDescent="0.25"/>
    <row r="36" spans="2:5" ht="35.1" customHeight="1" thickBot="1" x14ac:dyDescent="0.25">
      <c r="B36" s="147" t="s">
        <v>65</v>
      </c>
      <c r="C36" s="148"/>
      <c r="D36" s="149"/>
      <c r="E36" s="19">
        <f>E25-E32</f>
        <v>0</v>
      </c>
    </row>
    <row r="37" spans="2:5" ht="35.1" customHeight="1" thickBot="1" x14ac:dyDescent="0.25">
      <c r="B37" s="150" t="s">
        <v>24</v>
      </c>
      <c r="C37" s="151"/>
      <c r="D37" s="152"/>
      <c r="E37" s="119">
        <f>E27-E33</f>
        <v>0</v>
      </c>
    </row>
    <row r="38" spans="2:5" ht="35.1" customHeight="1" thickBot="1" x14ac:dyDescent="0.25">
      <c r="B38" s="150" t="s">
        <v>25</v>
      </c>
      <c r="C38" s="151"/>
      <c r="D38" s="152"/>
      <c r="E38" s="119">
        <f>E29-E34</f>
        <v>0</v>
      </c>
    </row>
  </sheetData>
  <mergeCells count="23">
    <mergeCell ref="B36:D36"/>
    <mergeCell ref="B37:D37"/>
    <mergeCell ref="B38:D38"/>
    <mergeCell ref="B20:D20"/>
    <mergeCell ref="B21:D21"/>
    <mergeCell ref="B32:D32"/>
    <mergeCell ref="B33:D33"/>
    <mergeCell ref="B34:D34"/>
    <mergeCell ref="F14:G14"/>
    <mergeCell ref="B2:G2"/>
    <mergeCell ref="B25:D25"/>
    <mergeCell ref="B28:D28"/>
    <mergeCell ref="B29:D29"/>
    <mergeCell ref="B22:D22"/>
    <mergeCell ref="B1:E1"/>
    <mergeCell ref="B14:E14"/>
    <mergeCell ref="B30:D30"/>
    <mergeCell ref="B26:D26"/>
    <mergeCell ref="B27:D27"/>
    <mergeCell ref="B17:D17"/>
    <mergeCell ref="B18:D18"/>
    <mergeCell ref="B19:D19"/>
    <mergeCell ref="B23:D23"/>
  </mergeCells>
  <phoneticPr fontId="0" type="noConversion"/>
  <conditionalFormatting sqref="C4:E4 C5 D5:E9 C7:C9 C10:E13">
    <cfRule type="cellIs" dxfId="3" priority="39" stopIfTrue="1" operator="equal">
      <formula>0</formula>
    </cfRule>
    <cfRule type="cellIs" dxfId="2" priority="40" stopIfTrue="1" operator="equal">
      <formula>"Chyba !!!"</formula>
    </cfRule>
  </conditionalFormatting>
  <conditionalFormatting sqref="F4:G13">
    <cfRule type="cellIs" dxfId="1" priority="1" stopIfTrue="1" operator="equal">
      <formula>0</formula>
    </cfRule>
    <cfRule type="cellIs" dxfId="0" priority="2" stopIfTrue="1" operator="equal">
      <formula>"Chyba !!!"</formula>
    </cfRule>
  </conditionalFormatting>
  <printOptions horizontalCentered="1" verticalCentered="1"/>
  <pageMargins left="0.19685039370078741" right="0.19685039370078741" top="0.59055118110236227" bottom="0.62992125984251968" header="0.51181102362204722" footer="0.51181102362204722"/>
  <pageSetup paperSize="9" scale="62" firstPageNumber="0" fitToHeight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46"/>
  <sheetViews>
    <sheetView showGridLines="0" topLeftCell="A16" zoomScale="80" zoomScaleNormal="80" workbookViewId="0">
      <selection activeCell="C28" sqref="C28:C30"/>
    </sheetView>
  </sheetViews>
  <sheetFormatPr defaultColWidth="2.5703125" defaultRowHeight="12.75" x14ac:dyDescent="0.2"/>
  <cols>
    <col min="1" max="1" width="2.7109375" style="35" customWidth="1"/>
    <col min="2" max="2" width="43.140625" style="35" customWidth="1"/>
    <col min="3" max="3" width="107" style="35" customWidth="1"/>
    <col min="4" max="16384" width="2.5703125" style="35"/>
  </cols>
  <sheetData>
    <row r="1" spans="2:3" ht="99.95" customHeight="1" thickBot="1" x14ac:dyDescent="0.25"/>
    <row r="2" spans="2:3" ht="65.099999999999994" customHeight="1" thickBot="1" x14ac:dyDescent="0.25">
      <c r="B2" s="154" t="s">
        <v>52</v>
      </c>
      <c r="C2" s="156"/>
    </row>
    <row r="3" spans="2:3" ht="39.950000000000003" customHeight="1" thickBot="1" x14ac:dyDescent="0.25">
      <c r="B3" s="160" t="s">
        <v>54</v>
      </c>
      <c r="C3" s="161"/>
    </row>
    <row r="4" spans="2:3" ht="150" customHeight="1" thickBot="1" x14ac:dyDescent="0.25">
      <c r="B4" s="162"/>
      <c r="C4" s="163"/>
    </row>
    <row r="5" spans="2:3" ht="39.950000000000003" customHeight="1" thickBot="1" x14ac:dyDescent="0.25">
      <c r="B5" s="160" t="s">
        <v>55</v>
      </c>
      <c r="C5" s="161"/>
    </row>
    <row r="6" spans="2:3" ht="200.1" customHeight="1" thickBot="1" x14ac:dyDescent="0.25">
      <c r="B6" s="164"/>
      <c r="C6" s="165"/>
    </row>
    <row r="7" spans="2:3" ht="39.950000000000003" customHeight="1" thickBot="1" x14ac:dyDescent="0.25">
      <c r="B7" s="160" t="s">
        <v>78</v>
      </c>
      <c r="C7" s="161"/>
    </row>
    <row r="8" spans="2:3" s="76" customFormat="1" ht="249.95" customHeight="1" thickBot="1" x14ac:dyDescent="0.25">
      <c r="B8" s="164"/>
      <c r="C8" s="165"/>
    </row>
    <row r="9" spans="2:3" ht="110.1" customHeight="1" thickBot="1" x14ac:dyDescent="0.25">
      <c r="B9" s="160" t="s">
        <v>79</v>
      </c>
      <c r="C9" s="161"/>
    </row>
    <row r="10" spans="2:3" ht="249.95" customHeight="1" thickBot="1" x14ac:dyDescent="0.25">
      <c r="B10" s="164"/>
      <c r="C10" s="165"/>
    </row>
    <row r="11" spans="2:3" ht="39.950000000000003" customHeight="1" thickBot="1" x14ac:dyDescent="0.25">
      <c r="B11" s="160" t="s">
        <v>77</v>
      </c>
      <c r="C11" s="161"/>
    </row>
    <row r="12" spans="2:3" ht="200.1" customHeight="1" thickBot="1" x14ac:dyDescent="0.25">
      <c r="B12" s="164"/>
      <c r="C12" s="165"/>
    </row>
    <row r="13" spans="2:3" ht="39.950000000000003" customHeight="1" thickBot="1" x14ac:dyDescent="0.25">
      <c r="B13" s="160" t="s">
        <v>76</v>
      </c>
      <c r="C13" s="161"/>
    </row>
    <row r="14" spans="2:3" ht="249.95" customHeight="1" thickBot="1" x14ac:dyDescent="0.25">
      <c r="B14" s="162"/>
      <c r="C14" s="163"/>
    </row>
    <row r="15" spans="2:3" ht="39.950000000000003" customHeight="1" thickBot="1" x14ac:dyDescent="0.25">
      <c r="B15" s="166" t="s">
        <v>56</v>
      </c>
      <c r="C15" s="167"/>
    </row>
    <row r="16" spans="2:3" ht="99.95" customHeight="1" thickBot="1" x14ac:dyDescent="0.25">
      <c r="B16" s="162"/>
      <c r="C16" s="163"/>
    </row>
    <row r="17" spans="2:3" ht="20.100000000000001" customHeight="1" thickBot="1" x14ac:dyDescent="0.35">
      <c r="B17" s="71"/>
      <c r="C17" s="72"/>
    </row>
    <row r="18" spans="2:3" ht="30" customHeight="1" x14ac:dyDescent="0.2">
      <c r="B18" s="170" t="s">
        <v>57</v>
      </c>
      <c r="C18" s="171"/>
    </row>
    <row r="19" spans="2:3" ht="30" customHeight="1" x14ac:dyDescent="0.2">
      <c r="B19" s="73" t="s">
        <v>58</v>
      </c>
      <c r="C19" s="112"/>
    </row>
    <row r="20" spans="2:3" ht="30" customHeight="1" x14ac:dyDescent="0.2">
      <c r="B20" s="74" t="s">
        <v>59</v>
      </c>
      <c r="C20" s="112"/>
    </row>
    <row r="21" spans="2:3" ht="30" customHeight="1" x14ac:dyDescent="0.2">
      <c r="B21" s="74" t="s">
        <v>60</v>
      </c>
      <c r="C21" s="112"/>
    </row>
    <row r="22" spans="2:3" ht="30" customHeight="1" thickBot="1" x14ac:dyDescent="0.25">
      <c r="B22" s="75" t="s">
        <v>14</v>
      </c>
      <c r="C22" s="111"/>
    </row>
    <row r="23" spans="2:3" ht="20.100000000000001" customHeight="1" thickBot="1" x14ac:dyDescent="0.35">
      <c r="B23" s="176"/>
      <c r="C23" s="177"/>
    </row>
    <row r="24" spans="2:3" ht="30" customHeight="1" thickBot="1" x14ac:dyDescent="0.25">
      <c r="B24" s="172" t="s">
        <v>61</v>
      </c>
      <c r="C24" s="173"/>
    </row>
    <row r="25" spans="2:3" s="77" customFormat="1" ht="60" customHeight="1" thickBot="1" x14ac:dyDescent="0.25">
      <c r="B25" s="174" t="s">
        <v>51</v>
      </c>
      <c r="C25" s="175"/>
    </row>
    <row r="26" spans="2:3" s="77" customFormat="1" ht="20.100000000000001" customHeight="1" thickBot="1" x14ac:dyDescent="0.25">
      <c r="B26" s="168"/>
      <c r="C26" s="169"/>
    </row>
    <row r="27" spans="2:3" s="77" customFormat="1" ht="20.100000000000001" customHeight="1" x14ac:dyDescent="0.2">
      <c r="B27" s="69" t="s">
        <v>62</v>
      </c>
      <c r="C27" s="70"/>
    </row>
    <row r="28" spans="2:3" ht="30" customHeight="1" x14ac:dyDescent="0.2">
      <c r="B28" s="73" t="s">
        <v>63</v>
      </c>
      <c r="C28" s="112"/>
    </row>
    <row r="29" spans="2:3" ht="30" customHeight="1" x14ac:dyDescent="0.2">
      <c r="B29" s="109" t="s">
        <v>82</v>
      </c>
      <c r="C29" s="112"/>
    </row>
    <row r="30" spans="2:3" ht="69.95" customHeight="1" thickBot="1" x14ac:dyDescent="0.25">
      <c r="B30" s="110" t="s">
        <v>81</v>
      </c>
      <c r="C30" s="111"/>
    </row>
    <row r="31" spans="2:3" x14ac:dyDescent="0.2">
      <c r="B31" s="51"/>
      <c r="C31" s="51"/>
    </row>
    <row r="32" spans="2:3" x14ac:dyDescent="0.2">
      <c r="B32" s="51"/>
      <c r="C32" s="51"/>
    </row>
    <row r="33" spans="2:3" x14ac:dyDescent="0.2">
      <c r="B33" s="51"/>
      <c r="C33" s="51"/>
    </row>
    <row r="34" spans="2:3" x14ac:dyDescent="0.2">
      <c r="B34" s="51"/>
    </row>
    <row r="35" spans="2:3" x14ac:dyDescent="0.2">
      <c r="B35" s="51"/>
    </row>
    <row r="36" spans="2:3" x14ac:dyDescent="0.2">
      <c r="B36" s="51"/>
    </row>
    <row r="37" spans="2:3" x14ac:dyDescent="0.2">
      <c r="B37" s="53"/>
    </row>
    <row r="38" spans="2:3" x14ac:dyDescent="0.2">
      <c r="B38" s="54"/>
    </row>
    <row r="39" spans="2:3" x14ac:dyDescent="0.2">
      <c r="B39" s="51"/>
    </row>
    <row r="40" spans="2:3" x14ac:dyDescent="0.2">
      <c r="B40" s="67"/>
    </row>
    <row r="41" spans="2:3" x14ac:dyDescent="0.2">
      <c r="B41" s="51"/>
    </row>
    <row r="42" spans="2:3" x14ac:dyDescent="0.2">
      <c r="B42" s="51"/>
    </row>
    <row r="43" spans="2:3" x14ac:dyDescent="0.2">
      <c r="B43" s="53"/>
    </row>
    <row r="44" spans="2:3" x14ac:dyDescent="0.2">
      <c r="B44" s="57"/>
    </row>
    <row r="45" spans="2:3" x14ac:dyDescent="0.2">
      <c r="B45" s="54"/>
    </row>
    <row r="46" spans="2:3" x14ac:dyDescent="0.2">
      <c r="B46" s="56"/>
    </row>
  </sheetData>
  <sheetProtection algorithmName="SHA-512" hashValue="9B52czYNUnttmmHBHlR6UqT4NhRjlXSnmcXeGIE7aApSrd5HLTWGHFIP6GWUT2l8pXzR/umm5PjErYtTeF0SCQ==" saltValue="BzxRdDVyh3wjwjGV5HomdA==" spinCount="100000" sheet="1" objects="1" scenarios="1"/>
  <mergeCells count="20">
    <mergeCell ref="B15:C15"/>
    <mergeCell ref="B26:C26"/>
    <mergeCell ref="B16:C16"/>
    <mergeCell ref="B18:C18"/>
    <mergeCell ref="B24:C24"/>
    <mergeCell ref="B25:C25"/>
    <mergeCell ref="B23:C23"/>
    <mergeCell ref="B2:C2"/>
    <mergeCell ref="B3:C3"/>
    <mergeCell ref="B4:C4"/>
    <mergeCell ref="B5:C5"/>
    <mergeCell ref="B6:C6"/>
    <mergeCell ref="B13:C13"/>
    <mergeCell ref="B14:C14"/>
    <mergeCell ref="B12:C12"/>
    <mergeCell ref="B7:C7"/>
    <mergeCell ref="B8:C8"/>
    <mergeCell ref="B9:C9"/>
    <mergeCell ref="B10:C10"/>
    <mergeCell ref="B11:C11"/>
  </mergeCells>
  <printOptions horizontalCentered="1" verticalCentered="1"/>
  <pageMargins left="0.19685039370078741" right="0.19685039370078741" top="0.59055118110236227" bottom="0.59055118110236227" header="0.19685039370078741" footer="0.19685039370078741"/>
  <pageSetup paperSize="9" scale="6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F3AF6-A0D8-4920-BABF-3450D4A97DF8}">
  <dimension ref="B5:B12"/>
  <sheetViews>
    <sheetView workbookViewId="0">
      <selection activeCell="E17" sqref="E17"/>
    </sheetView>
  </sheetViews>
  <sheetFormatPr defaultRowHeight="12.75" x14ac:dyDescent="0.2"/>
  <sheetData>
    <row r="5" spans="2:2" x14ac:dyDescent="0.2">
      <c r="B5" t="s">
        <v>6</v>
      </c>
    </row>
    <row r="6" spans="2:2" x14ac:dyDescent="0.2">
      <c r="B6" t="s">
        <v>7</v>
      </c>
    </row>
    <row r="7" spans="2:2" x14ac:dyDescent="0.2">
      <c r="B7" t="s">
        <v>93</v>
      </c>
    </row>
    <row r="8" spans="2:2" x14ac:dyDescent="0.2">
      <c r="B8" t="s">
        <v>94</v>
      </c>
    </row>
    <row r="9" spans="2:2" x14ac:dyDescent="0.2">
      <c r="B9" t="s">
        <v>95</v>
      </c>
    </row>
    <row r="10" spans="2:2" x14ac:dyDescent="0.2">
      <c r="B10" t="s">
        <v>8</v>
      </c>
    </row>
    <row r="11" spans="2:2" x14ac:dyDescent="0.2">
      <c r="B11" t="s">
        <v>9</v>
      </c>
    </row>
    <row r="12" spans="2:2" x14ac:dyDescent="0.2">
      <c r="B12" t="s">
        <v>10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0" ma:contentTypeDescription="Create a new document." ma:contentTypeScope="" ma:versionID="156e4e9b18418bfdc7b89f8714c8a855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4487196bd1c01f875cafeb310c93ad1a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E2AFA9-438E-4B70-B92D-2F81AEF48B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811D04-796D-4C14-AA7D-890D7248BCBC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332bf68d-6f68-4e32-bbd9-660cee6f1f29"/>
  </ds:schemaRefs>
</ds:datastoreItem>
</file>

<file path=customXml/itemProps3.xml><?xml version="1.0" encoding="utf-8"?>
<ds:datastoreItem xmlns:ds="http://schemas.openxmlformats.org/officeDocument/2006/customXml" ds:itemID="{2D9DEEB6-04F7-402D-B260-05BDDF9EB0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1 Základní informace</vt:lpstr>
      <vt:lpstr>2 Přehled o úhradách</vt:lpstr>
      <vt:lpstr>3 Přehled celkových výdajů</vt:lpstr>
      <vt:lpstr>4 Slovní zhodnocení</vt:lpstr>
      <vt:lpstr>List1</vt:lpstr>
      <vt:lpstr>'1 Základní informace'!Oblast_tisku</vt:lpstr>
      <vt:lpstr>'2 Přehled o úhradách'!Oblast_tisku</vt:lpstr>
      <vt:lpstr>'3 Přehled celkových výdajů'!Oblast_tisku</vt:lpstr>
      <vt:lpstr>'4 Slovní zhodnocení'!Oblast_tisku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Plačková Barbora</dc:creator>
  <cp:lastModifiedBy>Hinner Vilém</cp:lastModifiedBy>
  <cp:lastPrinted>2023-11-13T21:00:48Z</cp:lastPrinted>
  <dcterms:created xsi:type="dcterms:W3CDTF">2010-07-20T12:50:53Z</dcterms:created>
  <dcterms:modified xsi:type="dcterms:W3CDTF">2025-01-29T14:15:08Z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bc18e8b5-cf04-4356-9f73-4b8f937bc4ae_Enabled">
    <vt:lpwstr>true</vt:lpwstr>
  </property>
  <property fmtid="{D5CDD505-2E9C-101B-9397-08002B2CF9AE}" pid="4" name="MSIP_Label_bc18e8b5-cf04-4356-9f73-4b8f937bc4ae_SetDate">
    <vt:lpwstr>2023-11-13T20:59:20Z</vt:lpwstr>
  </property>
  <property fmtid="{D5CDD505-2E9C-101B-9397-08002B2CF9AE}" pid="5" name="MSIP_Label_bc18e8b5-cf04-4356-9f73-4b8f937bc4ae_Method">
    <vt:lpwstr>Privileged</vt:lpwstr>
  </property>
  <property fmtid="{D5CDD505-2E9C-101B-9397-08002B2CF9AE}" pid="6" name="MSIP_Label_bc18e8b5-cf04-4356-9f73-4b8f937bc4ae_Name">
    <vt:lpwstr>Neveřejná informace (bez označení)</vt:lpwstr>
  </property>
  <property fmtid="{D5CDD505-2E9C-101B-9397-08002B2CF9AE}" pid="7" name="MSIP_Label_bc18e8b5-cf04-4356-9f73-4b8f937bc4ae_SiteId">
    <vt:lpwstr>39f24d0b-aa30-4551-8e81-43c77cf1000e</vt:lpwstr>
  </property>
  <property fmtid="{D5CDD505-2E9C-101B-9397-08002B2CF9AE}" pid="8" name="MSIP_Label_bc18e8b5-cf04-4356-9f73-4b8f937bc4ae_ActionId">
    <vt:lpwstr>ca916a11-7e4b-4b56-80c8-a7570e614226</vt:lpwstr>
  </property>
  <property fmtid="{D5CDD505-2E9C-101B-9397-08002B2CF9AE}" pid="9" name="MSIP_Label_bc18e8b5-cf04-4356-9f73-4b8f937bc4ae_ContentBits">
    <vt:lpwstr>0</vt:lpwstr>
  </property>
</Properties>
</file>