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adam_skava_msk_cz/Documents/Dokumenty/1) PROGRAMY/2. VĚDA A VÝZKUM/2023/"/>
    </mc:Choice>
  </mc:AlternateContent>
  <xr:revisionPtr revIDLastSave="163" documentId="14_{9D1BE203-FE17-4ECB-AEEF-77EBBCB3F997}" xr6:coauthVersionLast="47" xr6:coauthVersionMax="47" xr10:uidLastSave="{31BB8A4B-AB87-4740-8209-901BD569AA4D}"/>
  <bookViews>
    <workbookView xWindow="-120" yWindow="-120" windowWidth="29040" windowHeight="15840" tabRatio="744" activeTab="1" xr2:uid="{00000000-000D-0000-FFFF-FFFF00000000}"/>
  </bookViews>
  <sheets>
    <sheet name="1 Obecná část" sheetId="8" r:id="rId1"/>
    <sheet name="2 Projektová část" sheetId="10" r:id="rId2"/>
    <sheet name="3 Celkové náklady" sheetId="1" r:id="rId3"/>
    <sheet name="4 Přehled o platbách" sheetId="9" r:id="rId4"/>
    <sheet name="Čestné prohlášení_VŠ" sheetId="13" r:id="rId5"/>
    <sheet name="Čestné prohlášení_student" sheetId="14" r:id="rId6"/>
  </sheets>
  <definedNames>
    <definedName name="_xlnm.Print_Area" localSheetId="0">'1 Obecná část'!$A$1:$M$23</definedName>
    <definedName name="_xlnm.Print_Area" localSheetId="1">'2 Projektová část'!$A$1:$M$21</definedName>
    <definedName name="_xlnm.Print_Area" localSheetId="2">'3 Celkové náklady'!$A$1:$H$46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8" l="1"/>
  <c r="I18" i="8"/>
  <c r="C34" i="9"/>
  <c r="D34" i="9"/>
  <c r="G34" i="9"/>
  <c r="G27" i="9"/>
  <c r="D27" i="9"/>
  <c r="C27" i="9"/>
  <c r="C20" i="9"/>
  <c r="D20" i="9"/>
  <c r="G20" i="9"/>
  <c r="I17" i="8" s="1"/>
  <c r="C13" i="9"/>
  <c r="D13" i="9"/>
  <c r="G13" i="9"/>
  <c r="I16" i="8" s="1"/>
  <c r="D36" i="9" l="1"/>
  <c r="G36" i="9"/>
  <c r="C36" i="9"/>
  <c r="D15" i="1"/>
  <c r="D14" i="1"/>
  <c r="D20" i="1"/>
  <c r="D19" i="1"/>
  <c r="D18" i="1"/>
  <c r="D28" i="1"/>
  <c r="D27" i="1"/>
  <c r="D35" i="1"/>
  <c r="D34" i="1"/>
  <c r="D33" i="1"/>
  <c r="D32" i="1"/>
  <c r="D31" i="1"/>
  <c r="D30" i="1"/>
  <c r="D40" i="1"/>
  <c r="D39" i="1"/>
  <c r="D44" i="1"/>
  <c r="D43" i="1"/>
  <c r="D42" i="1"/>
  <c r="E38" i="1"/>
  <c r="E39" i="1"/>
  <c r="E40" i="1"/>
  <c r="D12" i="1" l="1"/>
  <c r="D11" i="1"/>
  <c r="E44" i="1"/>
  <c r="C44" i="1" s="1"/>
  <c r="E43" i="1"/>
  <c r="C43" i="1" s="1"/>
  <c r="E42" i="1"/>
  <c r="C42" i="1" s="1"/>
  <c r="C40" i="1"/>
  <c r="C39" i="1"/>
  <c r="E35" i="1"/>
  <c r="C35" i="1" s="1"/>
  <c r="E34" i="1"/>
  <c r="C34" i="1" s="1"/>
  <c r="E33" i="1"/>
  <c r="C33" i="1" s="1"/>
  <c r="E32" i="1"/>
  <c r="C32" i="1" s="1"/>
  <c r="E31" i="1"/>
  <c r="C31" i="1" s="1"/>
  <c r="E30" i="1"/>
  <c r="F41" i="1"/>
  <c r="D41" i="1"/>
  <c r="F37" i="1"/>
  <c r="F45" i="1" s="1"/>
  <c r="F29" i="1"/>
  <c r="D29" i="1"/>
  <c r="F25" i="1"/>
  <c r="F21" i="1"/>
  <c r="F17" i="1"/>
  <c r="D17" i="1"/>
  <c r="F13" i="1"/>
  <c r="F9" i="1"/>
  <c r="F36" i="1" s="1"/>
  <c r="E28" i="1"/>
  <c r="C28" i="1" s="1"/>
  <c r="E27" i="1"/>
  <c r="C27" i="1" s="1"/>
  <c r="E26" i="1"/>
  <c r="E20" i="1"/>
  <c r="C20" i="1" s="1"/>
  <c r="E19" i="1"/>
  <c r="C19" i="1" s="1"/>
  <c r="E18" i="1"/>
  <c r="C18" i="1" s="1"/>
  <c r="E16" i="1"/>
  <c r="E15" i="1"/>
  <c r="C15" i="1" s="1"/>
  <c r="E14" i="1"/>
  <c r="C14" i="1" s="1"/>
  <c r="E12" i="1"/>
  <c r="E11" i="1"/>
  <c r="E24" i="1"/>
  <c r="E23" i="1"/>
  <c r="E22" i="1"/>
  <c r="F33" i="9"/>
  <c r="F32" i="9"/>
  <c r="F31" i="9"/>
  <c r="F30" i="9"/>
  <c r="F29" i="9"/>
  <c r="F28" i="9"/>
  <c r="F26" i="9"/>
  <c r="F25" i="9"/>
  <c r="F24" i="9"/>
  <c r="D26" i="1" s="1"/>
  <c r="D25" i="1" s="1"/>
  <c r="F23" i="9"/>
  <c r="F22" i="9"/>
  <c r="F21" i="9"/>
  <c r="F8" i="9"/>
  <c r="D38" i="1" s="1"/>
  <c r="D37" i="1" s="1"/>
  <c r="F9" i="9"/>
  <c r="F10" i="9"/>
  <c r="D22" i="1" s="1"/>
  <c r="F11" i="9"/>
  <c r="D23" i="1" s="1"/>
  <c r="F12" i="9"/>
  <c r="F14" i="9"/>
  <c r="F15" i="9"/>
  <c r="F16" i="9"/>
  <c r="F17" i="9"/>
  <c r="F18" i="9"/>
  <c r="F19" i="9"/>
  <c r="F7" i="9"/>
  <c r="E10" i="1"/>
  <c r="F46" i="1" l="1"/>
  <c r="F34" i="9"/>
  <c r="L19" i="8" s="1"/>
  <c r="C26" i="1"/>
  <c r="C25" i="1" s="1"/>
  <c r="F20" i="9"/>
  <c r="L17" i="8" s="1"/>
  <c r="D17" i="8" s="1"/>
  <c r="F27" i="9"/>
  <c r="L18" i="8" s="1"/>
  <c r="D18" i="8" s="1"/>
  <c r="D10" i="1"/>
  <c r="D9" i="1" s="1"/>
  <c r="F13" i="9"/>
  <c r="L16" i="8" s="1"/>
  <c r="D24" i="1"/>
  <c r="C24" i="1" s="1"/>
  <c r="D16" i="1"/>
  <c r="D13" i="1" s="1"/>
  <c r="D45" i="1"/>
  <c r="E21" i="1"/>
  <c r="H21" i="1" s="1"/>
  <c r="G21" i="1" s="1"/>
  <c r="E9" i="1"/>
  <c r="H9" i="1" s="1"/>
  <c r="C17" i="1"/>
  <c r="C12" i="1"/>
  <c r="C11" i="1"/>
  <c r="E25" i="1"/>
  <c r="H25" i="1" s="1"/>
  <c r="G25" i="1" s="1"/>
  <c r="E13" i="1"/>
  <c r="H13" i="1" s="1"/>
  <c r="G13" i="1" s="1"/>
  <c r="E17" i="1"/>
  <c r="C41" i="1"/>
  <c r="E41" i="1"/>
  <c r="H41" i="1" s="1"/>
  <c r="G41" i="1" s="1"/>
  <c r="E37" i="1"/>
  <c r="H37" i="1" s="1"/>
  <c r="G37" i="1" s="1"/>
  <c r="C38" i="1"/>
  <c r="C37" i="1" s="1"/>
  <c r="E29" i="1"/>
  <c r="H29" i="1" s="1"/>
  <c r="G29" i="1" s="1"/>
  <c r="C30" i="1"/>
  <c r="C29" i="1" s="1"/>
  <c r="C23" i="1"/>
  <c r="C22" i="1"/>
  <c r="F36" i="9" l="1"/>
  <c r="C10" i="1"/>
  <c r="C9" i="1" s="1"/>
  <c r="D21" i="1"/>
  <c r="D36" i="1" s="1"/>
  <c r="D46" i="1" s="1"/>
  <c r="C16" i="1"/>
  <c r="C13" i="1" s="1"/>
  <c r="E36" i="1"/>
  <c r="H17" i="1"/>
  <c r="C45" i="1"/>
  <c r="E45" i="1"/>
  <c r="C21" i="1"/>
  <c r="E46" i="1" l="1"/>
  <c r="C36" i="1"/>
  <c r="C46" i="1" s="1"/>
  <c r="G17" i="1"/>
  <c r="G9" i="1"/>
  <c r="G39" i="9" l="1"/>
  <c r="D16" i="8" l="1"/>
  <c r="D19" i="8"/>
  <c r="I20" i="8"/>
  <c r="L20" i="8"/>
  <c r="K15" i="8" l="1"/>
  <c r="I22" i="8" s="1"/>
  <c r="L22" i="8" l="1"/>
  <c r="D22" i="8" s="1"/>
</calcChain>
</file>

<file path=xl/sharedStrings.xml><?xml version="1.0" encoding="utf-8"?>
<sst xmlns="http://schemas.openxmlformats.org/spreadsheetml/2006/main" count="167" uniqueCount="128">
  <si>
    <t xml:space="preserve"> (v Kč)</t>
  </si>
  <si>
    <t>a</t>
  </si>
  <si>
    <t>b</t>
  </si>
  <si>
    <t>Druh nákladu/výdaje</t>
  </si>
  <si>
    <t>c</t>
  </si>
  <si>
    <t xml:space="preserve"> Druh</t>
  </si>
  <si>
    <t>Skutečné náklady/výdaje projektu:</t>
  </si>
  <si>
    <t>Překročení dotace u nákladového druhu</t>
  </si>
  <si>
    <t>v (%)</t>
  </si>
  <si>
    <t>(v Kč)</t>
  </si>
  <si>
    <t>f</t>
  </si>
  <si>
    <t>e</t>
  </si>
  <si>
    <t xml:space="preserve">Celkové skutečné uznatelné náklady/výdaje   </t>
  </si>
  <si>
    <r>
      <t xml:space="preserve">Požadovaná výše dotace </t>
    </r>
    <r>
      <rPr>
        <sz val="10"/>
        <rFont val="Tahoma"/>
        <family val="2"/>
        <charset val="238"/>
      </rPr>
      <t>(uveďte částky dle přílohy č. 1 Smlouvy)</t>
    </r>
  </si>
  <si>
    <t>X</t>
  </si>
  <si>
    <t>Účel dokladu - platba vydána za…</t>
  </si>
  <si>
    <t xml:space="preserve"> Kód programu:</t>
  </si>
  <si>
    <r>
      <t xml:space="preserve"> </t>
    </r>
    <r>
      <rPr>
        <b/>
        <sz val="10"/>
        <rFont val="Tahoma"/>
        <family val="2"/>
      </rPr>
      <t>Dotace pro rok:</t>
    </r>
  </si>
  <si>
    <t xml:space="preserve"> Název programu:</t>
  </si>
  <si>
    <r>
      <t xml:space="preserve"> Název projektu:</t>
    </r>
    <r>
      <rPr>
        <vertAlign val="superscript"/>
        <sz val="10"/>
        <rFont val="Tahoma"/>
        <family val="2"/>
      </rPr>
      <t xml:space="preserve"> </t>
    </r>
  </si>
  <si>
    <t xml:space="preserve"> Příjemce dotace:</t>
  </si>
  <si>
    <t xml:space="preserve"> Schválená výše uznatelných nákladů:</t>
  </si>
  <si>
    <t>Schválená výše dotace:</t>
  </si>
  <si>
    <t xml:space="preserve"> Ev. číslo smlouvy:</t>
  </si>
  <si>
    <t xml:space="preserve"> Realizace projektu:</t>
  </si>
  <si>
    <t xml:space="preserve"> Termín zahájení:</t>
  </si>
  <si>
    <t xml:space="preserve"> Termín ukončení:</t>
  </si>
  <si>
    <t xml:space="preserve"> Skutečná výše uznatelných nákladů/výdajů realizovaného projektu celkem, z toho:</t>
  </si>
  <si>
    <t xml:space="preserve"> Celkové uznatelné náklady:</t>
  </si>
  <si>
    <t>Suma uvedena v buňce výše!</t>
  </si>
  <si>
    <t xml:space="preserve"> Osoba odpovědná za zpracování vyúčtování projektu:</t>
  </si>
  <si>
    <t xml:space="preserve"> Jméno, příjmení a titul:</t>
  </si>
  <si>
    <t xml:space="preserve"> Pracovní zařazení, funkce:</t>
  </si>
  <si>
    <t xml:space="preserve"> Adresa místa realizace projektu:</t>
  </si>
  <si>
    <t xml:space="preserve"> Telefon:</t>
  </si>
  <si>
    <t xml:space="preserve"> Mobil:</t>
  </si>
  <si>
    <t xml:space="preserve"> E-mail:</t>
  </si>
  <si>
    <t>Žadatel/zástupce příjemce čestně potvrzuje a níže uvedeným podpisem stvrzuje, že předložené závěrečné vyúčtování dotace z rozpočtu Moravskoslezského kraje je úplné, správné a pravdivé:</t>
  </si>
  <si>
    <t>Místo a datum</t>
  </si>
  <si>
    <t>Jméno a podpis žadatele/zástupce žadatele, razítko</t>
  </si>
  <si>
    <t>CELKEM:</t>
  </si>
  <si>
    <t>Uznatelná částka dokladu</t>
  </si>
  <si>
    <t xml:space="preserve">Číslo dokladu </t>
  </si>
  <si>
    <t>d</t>
  </si>
  <si>
    <t>Výše dotace:</t>
  </si>
  <si>
    <t>Vlastní zdroje:</t>
  </si>
  <si>
    <t>Celkem:</t>
  </si>
  <si>
    <t>Závěrečné vyúčtování - Obecná část</t>
  </si>
  <si>
    <t>Závěrečné vyúčtování - Přehled o úhradách</t>
  </si>
  <si>
    <t>Podíl dotace:</t>
  </si>
  <si>
    <t>Podíl vlastních zdrojů:</t>
  </si>
  <si>
    <t>Závěrečné vyúčtování - Projektová část</t>
  </si>
  <si>
    <r>
      <t xml:space="preserve"> Stručný popis realizace projektu s uvedením jeho výstupů a celkového zhodnocení
</t>
    </r>
    <r>
      <rPr>
        <shadow/>
        <sz val="10"/>
        <rFont val="Tahoma"/>
        <family val="2"/>
        <charset val="238"/>
      </rPr>
      <t>Stručně charakterizujte předmět a cíl projektu (co projekt řešil za problém a co mělo být jeho očekávaným výstupem). Stručně popište činnosti a aktivity v rámci celého období realizace projektu (naplnění klíčových etap či milníků, zhodnocení časového harmonogramu). Stručně specifikujte a popište výstup realizovaného projektu. Co se realizací projektu podařilo naplnit? Srovnání se zamýšleným výstupem. Další využití výstupu projektu v činnosti příjemce. Stručně uveďte celkové zhodnocení realizace daného projektu.</t>
    </r>
  </si>
  <si>
    <r>
      <t xml:space="preserve">Poznámky: </t>
    </r>
    <r>
      <rPr>
        <shadow/>
        <sz val="10"/>
        <rFont val="Tahoma"/>
        <family val="2"/>
        <charset val="238"/>
      </rPr>
      <t xml:space="preserve">(uveďte cokoliv co, nelze zařadit do buňky výše) </t>
    </r>
  </si>
  <si>
    <t>Podíl spolufinancování celkem:</t>
  </si>
  <si>
    <r>
      <t xml:space="preserve">Skutečné uznatelné náklady/výdaje </t>
    </r>
    <r>
      <rPr>
        <sz val="10"/>
        <rFont val="Tahoma"/>
        <family val="2"/>
        <charset val="238"/>
      </rPr>
      <t>(financovány z vlastních zdrojů)</t>
    </r>
    <r>
      <rPr>
        <b/>
        <sz val="10"/>
        <rFont val="Tahoma"/>
        <family val="2"/>
        <charset val="238"/>
      </rPr>
      <t xml:space="preserve"> </t>
    </r>
  </si>
  <si>
    <r>
      <t xml:space="preserve">Skutečné uznatelné náklady/výdaje </t>
    </r>
    <r>
      <rPr>
        <sz val="10"/>
        <rFont val="Tahoma"/>
        <family val="2"/>
        <charset val="238"/>
      </rPr>
      <t>(financovány z dotace)</t>
    </r>
    <r>
      <rPr>
        <b/>
        <sz val="10"/>
        <rFont val="Tahoma"/>
        <family val="2"/>
        <charset val="238"/>
      </rPr>
      <t xml:space="preserve"> </t>
    </r>
  </si>
  <si>
    <t>Vyplňujte pouze bílá pole!</t>
  </si>
  <si>
    <t>Vyplňte pouze bílá pole!</t>
  </si>
  <si>
    <r>
      <t xml:space="preserve">Výše použité dotace </t>
    </r>
    <r>
      <rPr>
        <sz val="9"/>
        <rFont val="Tahoma"/>
        <family val="2"/>
        <charset val="238"/>
      </rPr>
      <t>(z uznatelné částky dokladu)</t>
    </r>
  </si>
  <si>
    <r>
      <t>Celková částka za doklad</t>
    </r>
    <r>
      <rPr>
        <sz val="9"/>
        <rFont val="Tahoma"/>
        <family val="2"/>
        <charset val="238"/>
      </rPr>
      <t xml:space="preserve"> (částka všech položek včetně DPH)</t>
    </r>
  </si>
  <si>
    <r>
      <t xml:space="preserve">Pořadí dokladu </t>
    </r>
    <r>
      <rPr>
        <sz val="9"/>
        <rFont val="Tahoma"/>
        <family val="2"/>
        <charset val="238"/>
      </rPr>
      <t>(např. 1, 2, 3 …)</t>
    </r>
  </si>
  <si>
    <r>
      <t>Výše použitých vlastních zdrojů</t>
    </r>
    <r>
      <rPr>
        <b/>
        <sz val="9"/>
        <rFont val="Tahoma"/>
        <family val="2"/>
        <charset val="238"/>
      </rPr>
      <t xml:space="preserve"> </t>
    </r>
    <r>
      <rPr>
        <sz val="9"/>
        <rFont val="Tahoma"/>
        <family val="2"/>
        <charset val="238"/>
      </rPr>
      <t>(z uznatelné částky dokladu)</t>
    </r>
  </si>
  <si>
    <t>Položka 1.1</t>
  </si>
  <si>
    <t>Položka 1.2</t>
  </si>
  <si>
    <t>Položka 1.3</t>
  </si>
  <si>
    <t>Položka 2.1</t>
  </si>
  <si>
    <r>
      <t xml:space="preserve">Položka rozpočtu </t>
    </r>
    <r>
      <rPr>
        <sz val="9"/>
        <rFont val="Tahoma"/>
        <family val="2"/>
        <charset val="238"/>
      </rPr>
      <t>(např. 1.1, 5.3, 7.2 apod.)</t>
    </r>
  </si>
  <si>
    <t>Druh</t>
  </si>
  <si>
    <t>2. Drobný dlouhodobý hmotný majetek</t>
  </si>
  <si>
    <t>Položka 2.2</t>
  </si>
  <si>
    <t>Položka 2.3</t>
  </si>
  <si>
    <t>3. Drobný dlouhodobý nehmotný majetek</t>
  </si>
  <si>
    <t>Položka 3.1</t>
  </si>
  <si>
    <t>Položka 3.2</t>
  </si>
  <si>
    <t>Položka 3.3</t>
  </si>
  <si>
    <t>Položka 4.1</t>
  </si>
  <si>
    <t>Položka 4.2</t>
  </si>
  <si>
    <t>Položka 4.3</t>
  </si>
  <si>
    <t>Položka 5.1</t>
  </si>
  <si>
    <t>Položka 5.2</t>
  </si>
  <si>
    <t>Položka 5.3</t>
  </si>
  <si>
    <t>Položka 6.1</t>
  </si>
  <si>
    <t>Položka 6.2</t>
  </si>
  <si>
    <t>Položka 6.3</t>
  </si>
  <si>
    <t>Položka 6.4</t>
  </si>
  <si>
    <t>Položka 6.5</t>
  </si>
  <si>
    <t>Položka 6.6</t>
  </si>
  <si>
    <t xml:space="preserve">1. Spotřeba materiálu  </t>
  </si>
  <si>
    <t>4. Osobní náklady</t>
  </si>
  <si>
    <t>5. Služby</t>
  </si>
  <si>
    <t>NEINVESTIČNÍ NÁKLADY/VÝDAJE CELKEM:</t>
  </si>
  <si>
    <t>7. Dlouhodobý hmotný majetek</t>
  </si>
  <si>
    <t>Položka 7.1</t>
  </si>
  <si>
    <t>Položka 7.2</t>
  </si>
  <si>
    <t>Položka 7.3</t>
  </si>
  <si>
    <t>8. Dlouhodobý nehmotný majetek</t>
  </si>
  <si>
    <t>Položka 8.1</t>
  </si>
  <si>
    <t>Položka 8.2</t>
  </si>
  <si>
    <t>Položka 8.3</t>
  </si>
  <si>
    <t>INVESTIČNÍ NÁKLADY/VÝDAJE CELKEM:</t>
  </si>
  <si>
    <t>NÁKLADY PROJEKTU CELKEM:</t>
  </si>
  <si>
    <t>Výše poskytnuté 1. splátky (doplňte finanční částku, která Vám byla zaslána po uzavření smlouvy):</t>
  </si>
  <si>
    <t>Výsledek (+ bude Vám vyplacena 2. splátka / - budete vracet finanční prostředky na účet kraje):</t>
  </si>
  <si>
    <t>Délka realizace (v měsících):</t>
  </si>
  <si>
    <t>6. Jiné uznatelné služby/náklady</t>
  </si>
  <si>
    <t>Závěrečné vyúčtování - Uznatelné náklady/výdaje</t>
  </si>
  <si>
    <t>IČO:</t>
  </si>
  <si>
    <t>Na účet Moravskoslezského kraje (účet je uveden v čl. I odst. 1 Smlouvy o poskytnutí dotace) se vrací prostředky vyšší než 10 Kč, a to do 7 kalendářních dní ode dne předložení tohoto vyúčtování (blíže čl. V odst. 2 písm e) Smlouvy o poskytnutí dotace). Při zadání platby nezapomeňte uvést variabilní symbol, který je uveden v č. V odst. 3 písm. m) Smlouvy o poskytnutí dotace.</t>
  </si>
  <si>
    <r>
      <rPr>
        <b/>
        <u/>
        <sz val="12"/>
        <rFont val="Tahoma"/>
        <family val="2"/>
        <charset val="238"/>
      </rPr>
      <t>Předmět prohlášení</t>
    </r>
    <r>
      <rPr>
        <b/>
        <sz val="12"/>
        <rFont val="Tahoma"/>
        <family val="2"/>
        <charset val="238"/>
      </rPr>
      <t>: Obdržení vyplacených příspěvků k řádnému doktorskému stipendiu v rámci výše uvedeného dotačního programu</t>
    </r>
  </si>
  <si>
    <t>Podpis _____________________</t>
  </si>
  <si>
    <r>
      <rPr>
        <b/>
        <u/>
        <sz val="12"/>
        <rFont val="Tahoma"/>
        <family val="2"/>
        <charset val="238"/>
      </rPr>
      <t>Předmět prohlášení</t>
    </r>
    <r>
      <rPr>
        <b/>
        <sz val="12"/>
        <rFont val="Tahoma"/>
        <family val="2"/>
        <charset val="238"/>
      </rPr>
      <t>: Vyplacení příspěvků k řádnému doktorskému stipendiu v rámci výše uvedeného dotačního programu</t>
    </r>
  </si>
  <si>
    <t>Rok 2024</t>
  </si>
  <si>
    <t>Rok 2023</t>
  </si>
  <si>
    <t>Suma za rok 2023</t>
  </si>
  <si>
    <t>Suma za rok 2024</t>
  </si>
  <si>
    <t>Rok 2025</t>
  </si>
  <si>
    <t>Suma za rok 2025</t>
  </si>
  <si>
    <r>
      <rPr>
        <b/>
        <sz val="20"/>
        <rFont val="Tahoma"/>
        <family val="2"/>
        <charset val="238"/>
      </rPr>
      <t xml:space="preserve">
Čestné prohlášení vysoké školy</t>
    </r>
    <r>
      <rPr>
        <b/>
        <sz val="10"/>
        <rFont val="Tahoma"/>
        <family val="2"/>
        <charset val="238"/>
      </rPr>
      <t xml:space="preserve">
</t>
    </r>
    <r>
      <rPr>
        <b/>
        <sz val="14"/>
        <rFont val="Tahoma"/>
        <family val="2"/>
        <charset val="238"/>
      </rPr>
      <t>Dotační program Podpora vědy a výzkumu v Moravskoslezském kraji 2023</t>
    </r>
  </si>
  <si>
    <r>
      <rPr>
        <b/>
        <sz val="20"/>
        <rFont val="Tahoma"/>
        <family val="2"/>
        <charset val="238"/>
      </rPr>
      <t xml:space="preserve">
Čestné prohlášení studenta</t>
    </r>
    <r>
      <rPr>
        <b/>
        <sz val="10"/>
        <rFont val="Tahoma"/>
        <family val="2"/>
        <charset val="238"/>
      </rPr>
      <t xml:space="preserve">
</t>
    </r>
    <r>
      <rPr>
        <b/>
        <sz val="14"/>
        <rFont val="Tahoma"/>
        <family val="2"/>
        <charset val="238"/>
      </rPr>
      <t>Dotační program Podpora vědy a výzkumu v Moravskoslezském kraji 2023</t>
    </r>
  </si>
  <si>
    <r>
      <t xml:space="preserve">Já, </t>
    </r>
    <r>
      <rPr>
        <b/>
        <i/>
        <sz val="10"/>
        <color rgb="FF0070C0"/>
        <rFont val="Tahoma"/>
        <family val="2"/>
        <charset val="238"/>
      </rPr>
      <t>Jméno a příjmení</t>
    </r>
    <r>
      <rPr>
        <sz val="10"/>
        <rFont val="Tahoma"/>
        <family val="2"/>
        <charset val="238"/>
      </rPr>
      <t xml:space="preserve">, statutární zástupce </t>
    </r>
    <r>
      <rPr>
        <b/>
        <i/>
        <sz val="10"/>
        <color rgb="FF0070C0"/>
        <rFont val="Tahoma"/>
        <family val="2"/>
        <charset val="238"/>
      </rPr>
      <t>Název vysoké školy</t>
    </r>
    <r>
      <rPr>
        <sz val="10"/>
        <rFont val="Tahoma"/>
        <family val="2"/>
        <charset val="238"/>
      </rPr>
      <t xml:space="preserve">
t</t>
    </r>
    <r>
      <rPr>
        <b/>
        <sz val="10"/>
        <rFont val="Tahoma"/>
        <family val="2"/>
        <charset val="238"/>
      </rPr>
      <t>ímto čestně prohlašuji,</t>
    </r>
    <r>
      <rPr>
        <sz val="10"/>
        <rFont val="Tahoma"/>
        <family val="2"/>
        <charset val="238"/>
      </rPr>
      <t xml:space="preserve">
že všem studentům zapojeným do dotačního programu Podpora vědy a výzkumu v Moravkoslezském kraji 2023 byly v období </t>
    </r>
    <r>
      <rPr>
        <b/>
        <i/>
        <sz val="10"/>
        <color rgb="FF0070C0"/>
        <rFont val="Tahoma"/>
        <family val="2"/>
        <charset val="238"/>
      </rPr>
      <t>uveďte období ve tvaru mm/rrrr - mm/rrrr</t>
    </r>
    <r>
      <rPr>
        <sz val="10"/>
        <rFont val="Tahoma"/>
        <family val="2"/>
        <charset val="238"/>
      </rPr>
      <t xml:space="preserve"> vyplaceny příspěvky k řádnému doktorskému stipendiu (tzn. dotace včetně spolufinancované částky vysokou školou) dle uvedených údajů v příloze č. 5 Programu, a to výplatou na účty dotčených studentů/hotově.</t>
    </r>
  </si>
  <si>
    <r>
      <t xml:space="preserve">V </t>
    </r>
    <r>
      <rPr>
        <b/>
        <i/>
        <sz val="10"/>
        <color rgb="FF0070C0"/>
        <rFont val="Tahoma"/>
        <family val="2"/>
        <charset val="238"/>
      </rPr>
      <t>Místo</t>
    </r>
    <r>
      <rPr>
        <sz val="10"/>
        <rFont val="Tahoma"/>
        <family val="2"/>
        <charset val="238"/>
      </rPr>
      <t xml:space="preserve">                               dne </t>
    </r>
    <r>
      <rPr>
        <b/>
        <i/>
        <sz val="10"/>
        <color rgb="FF0070C0"/>
        <rFont val="Tahoma"/>
        <family val="2"/>
        <charset val="238"/>
      </rPr>
      <t>uveďte datum</t>
    </r>
  </si>
  <si>
    <r>
      <t xml:space="preserve">Já, </t>
    </r>
    <r>
      <rPr>
        <b/>
        <i/>
        <sz val="10"/>
        <color rgb="FF0070C0"/>
        <rFont val="Tahoma"/>
        <family val="2"/>
        <charset val="238"/>
      </rPr>
      <t>Jméno a příjmení</t>
    </r>
    <r>
      <rPr>
        <sz val="10"/>
        <rFont val="Tahoma"/>
        <family val="2"/>
        <charset val="238"/>
      </rPr>
      <t xml:space="preserve"> narozen/a </t>
    </r>
    <r>
      <rPr>
        <b/>
        <i/>
        <sz val="10"/>
        <color rgb="FF0070C0"/>
        <rFont val="Tahoma"/>
        <family val="2"/>
        <charset val="238"/>
      </rPr>
      <t>Datum narození</t>
    </r>
    <r>
      <rPr>
        <sz val="10"/>
        <rFont val="Tahoma"/>
        <family val="2"/>
        <charset val="238"/>
      </rPr>
      <t xml:space="preserve">, student/ka </t>
    </r>
    <r>
      <rPr>
        <b/>
        <i/>
        <sz val="10"/>
        <color rgb="FF0070C0"/>
        <rFont val="Tahoma"/>
        <family val="2"/>
        <charset val="238"/>
      </rPr>
      <t>Název vysoké školy</t>
    </r>
    <r>
      <rPr>
        <sz val="10"/>
        <rFont val="Tahoma"/>
        <family val="2"/>
        <charset val="238"/>
      </rPr>
      <t xml:space="preserve">
</t>
    </r>
    <r>
      <rPr>
        <b/>
        <sz val="10"/>
        <rFont val="Tahoma"/>
        <family val="2"/>
        <charset val="238"/>
      </rPr>
      <t xml:space="preserve">tímto čestně prohlašuji,
</t>
    </r>
    <r>
      <rPr>
        <sz val="10"/>
        <rFont val="Tahoma"/>
        <family val="2"/>
        <charset val="238"/>
      </rPr>
      <t xml:space="preserve">
že jsem obržel/a příspěvky k řádnému doktorskému stipendiu v období </t>
    </r>
    <r>
      <rPr>
        <b/>
        <i/>
        <sz val="10"/>
        <color rgb="FF0070C0"/>
        <rFont val="Tahoma"/>
        <family val="2"/>
        <charset val="238"/>
      </rPr>
      <t>uveďte období ve tvaru mm/rrrr - mm/rrrr</t>
    </r>
    <r>
      <rPr>
        <sz val="10"/>
        <rFont val="Tahoma"/>
        <family val="2"/>
        <charset val="238"/>
      </rPr>
      <t xml:space="preserve"> v rámci dotačního programu Podpora vědy a výzkumu v Moravskoslezkém kraji 2023 výplatou na účet/hotově.
</t>
    </r>
  </si>
  <si>
    <t>RRC/09/2023</t>
  </si>
  <si>
    <t>2023</t>
  </si>
  <si>
    <t>Podpora vědy a výzkumu v Moravskoslezském kraji 2023</t>
  </si>
  <si>
    <t>Rok 2026</t>
  </si>
  <si>
    <t>Suma za rok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</si>
</sst>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č"/>
    <numFmt numFmtId="165" formatCode="#,##0.00\ &quot;Kč&quot;"/>
  </numFmts>
  <fonts count="30" x14ac:knownFonts="1">
    <font>
      <sz val="10"/>
      <name val="Arial CE"/>
      <family val="2"/>
      <charset val="238"/>
    </font>
    <font>
      <sz val="10"/>
      <name val="Tahoma"/>
      <family val="2"/>
      <charset val="238"/>
    </font>
    <font>
      <sz val="16"/>
      <name val="Tahoma"/>
      <family val="2"/>
      <charset val="238"/>
    </font>
    <font>
      <sz val="12"/>
      <name val="Tahoma"/>
      <family val="2"/>
      <charset val="238"/>
    </font>
    <font>
      <i/>
      <sz val="10"/>
      <name val="Tahoma"/>
      <family val="2"/>
      <charset val="238"/>
    </font>
    <font>
      <b/>
      <sz val="14"/>
      <name val="Tahoma"/>
      <family val="2"/>
      <charset val="238"/>
    </font>
    <font>
      <b/>
      <sz val="10"/>
      <name val="Tahoma"/>
      <family val="2"/>
      <charset val="238"/>
    </font>
    <font>
      <sz val="8"/>
      <name val="Tahoma"/>
      <family val="2"/>
      <charset val="238"/>
    </font>
    <font>
      <b/>
      <sz val="12"/>
      <name val="Tahoma"/>
      <family val="2"/>
      <charset val="238"/>
    </font>
    <font>
      <b/>
      <i/>
      <sz val="10"/>
      <name val="Tahoma"/>
      <family val="2"/>
      <charset val="238"/>
    </font>
    <font>
      <sz val="10"/>
      <name val="Arial CE"/>
      <family val="2"/>
      <charset val="238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sz val="16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1"/>
      <name val="Tahoma"/>
      <family val="2"/>
    </font>
    <font>
      <shadow/>
      <sz val="10"/>
      <name val="Tahoma"/>
      <family val="2"/>
    </font>
    <font>
      <vertAlign val="superscript"/>
      <sz val="10"/>
      <name val="Tahoma"/>
      <family val="2"/>
    </font>
    <font>
      <b/>
      <shadow/>
      <sz val="10"/>
      <name val="Tahoma"/>
      <family val="2"/>
    </font>
    <font>
      <b/>
      <shadow/>
      <sz val="9"/>
      <name val="Tahoma"/>
      <family val="2"/>
    </font>
    <font>
      <shadow/>
      <sz val="1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b/>
      <sz val="11"/>
      <name val="Tahoma"/>
      <family val="2"/>
      <charset val="238"/>
    </font>
    <font>
      <sz val="11"/>
      <name val="Tahoma"/>
      <family val="2"/>
      <charset val="238"/>
    </font>
    <font>
      <b/>
      <sz val="20"/>
      <name val="Tahoma"/>
      <family val="2"/>
      <charset val="238"/>
    </font>
    <font>
      <b/>
      <u/>
      <sz val="12"/>
      <name val="Tahoma"/>
      <family val="2"/>
      <charset val="238"/>
    </font>
    <font>
      <b/>
      <i/>
      <sz val="10"/>
      <color rgb="FF0070C0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31"/>
      </patternFill>
    </fill>
  </fills>
  <borders count="134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auto="1"/>
      </top>
      <bottom style="double">
        <color indexed="8"/>
      </bottom>
      <diagonal/>
    </border>
    <border>
      <left style="double">
        <color indexed="8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auto="1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 style="double">
        <color indexed="8"/>
      </left>
      <right style="double">
        <color indexed="8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10" fillId="0" borderId="0"/>
  </cellStyleXfs>
  <cellXfs count="356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20" xfId="0" applyFont="1" applyBorder="1"/>
    <xf numFmtId="0" fontId="11" fillId="0" borderId="21" xfId="0" applyFont="1" applyBorder="1"/>
    <xf numFmtId="164" fontId="12" fillId="0" borderId="21" xfId="0" applyNumberFormat="1" applyFont="1" applyBorder="1"/>
    <xf numFmtId="0" fontId="12" fillId="0" borderId="21" xfId="0" applyFont="1" applyBorder="1"/>
    <xf numFmtId="0" fontId="13" fillId="0" borderId="22" xfId="0" applyFont="1" applyBorder="1" applyAlignment="1">
      <alignment horizontal="right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left" vertical="center"/>
    </xf>
    <xf numFmtId="165" fontId="15" fillId="0" borderId="31" xfId="0" applyNumberFormat="1" applyFont="1" applyBorder="1" applyAlignment="1">
      <alignment horizontal="right" vertical="center"/>
    </xf>
    <xf numFmtId="49" fontId="15" fillId="0" borderId="31" xfId="0" applyNumberFormat="1" applyFont="1" applyBorder="1" applyAlignment="1">
      <alignment vertical="center"/>
    </xf>
    <xf numFmtId="165" fontId="15" fillId="0" borderId="32" xfId="0" applyNumberFormat="1" applyFont="1" applyBorder="1" applyAlignment="1">
      <alignment horizontal="right" vertical="center"/>
    </xf>
    <xf numFmtId="165" fontId="15" fillId="0" borderId="31" xfId="0" applyNumberFormat="1" applyFont="1" applyBorder="1" applyAlignment="1">
      <alignment vertical="center"/>
    </xf>
    <xf numFmtId="49" fontId="15" fillId="0" borderId="33" xfId="0" applyNumberFormat="1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left" vertical="center"/>
    </xf>
    <xf numFmtId="0" fontId="15" fillId="0" borderId="32" xfId="0" applyFont="1" applyBorder="1" applyAlignment="1">
      <alignment vertical="center"/>
    </xf>
    <xf numFmtId="165" fontId="15" fillId="0" borderId="32" xfId="0" applyNumberFormat="1" applyFont="1" applyBorder="1" applyAlignment="1">
      <alignment vertical="center"/>
    </xf>
    <xf numFmtId="49" fontId="15" fillId="0" borderId="36" xfId="0" applyNumberFormat="1" applyFont="1" applyBorder="1" applyAlignment="1">
      <alignment horizontal="center" vertical="center"/>
    </xf>
    <xf numFmtId="0" fontId="15" fillId="0" borderId="0" xfId="0" applyFont="1"/>
    <xf numFmtId="164" fontId="17" fillId="0" borderId="0" xfId="0" applyNumberFormat="1" applyFont="1"/>
    <xf numFmtId="0" fontId="17" fillId="0" borderId="0" xfId="0" applyFont="1"/>
    <xf numFmtId="0" fontId="12" fillId="0" borderId="0" xfId="0" applyFont="1"/>
    <xf numFmtId="164" fontId="12" fillId="0" borderId="0" xfId="0" applyNumberFormat="1" applyFont="1"/>
    <xf numFmtId="0" fontId="15" fillId="0" borderId="20" xfId="0" applyFont="1" applyBorder="1"/>
    <xf numFmtId="0" fontId="15" fillId="0" borderId="21" xfId="0" applyFont="1" applyBorder="1"/>
    <xf numFmtId="0" fontId="15" fillId="0" borderId="0" xfId="0" applyFont="1" applyAlignment="1">
      <alignment horizontal="left" vertical="center"/>
    </xf>
    <xf numFmtId="0" fontId="21" fillId="2" borderId="65" xfId="0" applyFont="1" applyFill="1" applyBorder="1" applyAlignment="1">
      <alignment vertical="center"/>
    </xf>
    <xf numFmtId="0" fontId="21" fillId="2" borderId="64" xfId="0" applyFont="1" applyFill="1" applyBorder="1" applyAlignment="1">
      <alignment vertical="center"/>
    </xf>
    <xf numFmtId="0" fontId="20" fillId="2" borderId="27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 wrapText="1"/>
    </xf>
    <xf numFmtId="49" fontId="15" fillId="4" borderId="0" xfId="0" applyNumberFormat="1" applyFont="1" applyFill="1" applyAlignment="1">
      <alignment horizontal="right" vertical="center" shrinkToFit="1"/>
    </xf>
    <xf numFmtId="0" fontId="20" fillId="4" borderId="0" xfId="0" applyFont="1" applyFill="1" applyAlignment="1">
      <alignment horizontal="left" vertical="center"/>
    </xf>
    <xf numFmtId="0" fontId="15" fillId="4" borderId="0" xfId="0" applyFont="1" applyFill="1"/>
    <xf numFmtId="49" fontId="15" fillId="4" borderId="0" xfId="0" applyNumberFormat="1" applyFont="1" applyFill="1" applyAlignment="1">
      <alignment vertical="center" shrinkToFit="1"/>
    </xf>
    <xf numFmtId="0" fontId="20" fillId="2" borderId="75" xfId="0" applyFont="1" applyFill="1" applyBorder="1" applyAlignment="1">
      <alignment horizontal="left" vertical="center" wrapText="1"/>
    </xf>
    <xf numFmtId="0" fontId="6" fillId="2" borderId="76" xfId="0" applyFont="1" applyFill="1" applyBorder="1" applyAlignment="1">
      <alignment horizontal="left" vertical="center" wrapText="1"/>
    </xf>
    <xf numFmtId="0" fontId="20" fillId="2" borderId="51" xfId="0" applyFont="1" applyFill="1" applyBorder="1" applyAlignment="1">
      <alignment horizontal="left" vertical="center" wrapText="1"/>
    </xf>
    <xf numFmtId="0" fontId="6" fillId="2" borderId="32" xfId="0" applyFont="1" applyFill="1" applyBorder="1" applyAlignment="1">
      <alignment horizontal="left" vertical="center" wrapText="1"/>
    </xf>
    <xf numFmtId="0" fontId="20" fillId="2" borderId="34" xfId="0" applyFont="1" applyFill="1" applyBorder="1" applyAlignment="1">
      <alignment horizontal="center" vertical="center" wrapText="1"/>
    </xf>
    <xf numFmtId="0" fontId="20" fillId="2" borderId="73" xfId="0" applyFont="1" applyFill="1" applyBorder="1" applyAlignment="1">
      <alignment horizontal="center" vertical="center" wrapText="1"/>
    </xf>
    <xf numFmtId="0" fontId="15" fillId="0" borderId="77" xfId="0" applyFont="1" applyBorder="1" applyAlignment="1">
      <alignment horizontal="center" vertical="center"/>
    </xf>
    <xf numFmtId="0" fontId="15" fillId="0" borderId="71" xfId="0" applyFont="1" applyBorder="1" applyAlignment="1">
      <alignment horizontal="left" vertical="center"/>
    </xf>
    <xf numFmtId="165" fontId="15" fillId="0" borderId="78" xfId="0" applyNumberFormat="1" applyFont="1" applyBorder="1" applyAlignment="1">
      <alignment horizontal="right" vertical="center"/>
    </xf>
    <xf numFmtId="49" fontId="15" fillId="0" borderId="78" xfId="0" applyNumberFormat="1" applyFont="1" applyBorder="1" applyAlignment="1">
      <alignment vertical="center"/>
    </xf>
    <xf numFmtId="165" fontId="15" fillId="0" borderId="78" xfId="0" applyNumberFormat="1" applyFont="1" applyBorder="1" applyAlignment="1">
      <alignment vertical="center"/>
    </xf>
    <xf numFmtId="49" fontId="15" fillId="0" borderId="79" xfId="0" applyNumberFormat="1" applyFont="1" applyBorder="1" applyAlignment="1">
      <alignment horizontal="center" vertical="center"/>
    </xf>
    <xf numFmtId="0" fontId="15" fillId="0" borderId="22" xfId="0" applyFont="1" applyBorder="1"/>
    <xf numFmtId="0" fontId="6" fillId="5" borderId="0" xfId="0" applyFont="1" applyFill="1" applyAlignment="1">
      <alignment horizontal="center"/>
    </xf>
    <xf numFmtId="165" fontId="6" fillId="5" borderId="0" xfId="0" applyNumberFormat="1" applyFont="1" applyFill="1" applyAlignment="1">
      <alignment horizontal="right"/>
    </xf>
    <xf numFmtId="165" fontId="6" fillId="5" borderId="0" xfId="0" applyNumberFormat="1" applyFont="1" applyFill="1" applyAlignment="1">
      <alignment horizontal="center"/>
    </xf>
    <xf numFmtId="0" fontId="15" fillId="0" borderId="24" xfId="0" applyFont="1" applyBorder="1"/>
    <xf numFmtId="0" fontId="16" fillId="5" borderId="0" xfId="0" applyFont="1" applyFill="1" applyAlignment="1">
      <alignment horizontal="center"/>
    </xf>
    <xf numFmtId="0" fontId="6" fillId="5" borderId="21" xfId="0" applyFont="1" applyFill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83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6" fillId="8" borderId="8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7" fillId="8" borderId="85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92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6" borderId="86" xfId="0" applyFont="1" applyFill="1" applyBorder="1" applyAlignment="1">
      <alignment horizontal="center" vertical="center" wrapText="1"/>
    </xf>
    <xf numFmtId="0" fontId="1" fillId="6" borderId="86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vertical="center"/>
    </xf>
    <xf numFmtId="4" fontId="6" fillId="8" borderId="6" xfId="0" applyNumberFormat="1" applyFont="1" applyFill="1" applyBorder="1" applyAlignment="1">
      <alignment horizontal="right" vertical="center"/>
    </xf>
    <xf numFmtId="2" fontId="6" fillId="8" borderId="4" xfId="1" applyNumberFormat="1" applyFont="1" applyFill="1" applyBorder="1" applyAlignment="1" applyProtection="1">
      <alignment horizontal="right" vertical="center"/>
    </xf>
    <xf numFmtId="4" fontId="6" fillId="6" borderId="11" xfId="0" applyNumberFormat="1" applyFont="1" applyFill="1" applyBorder="1" applyAlignment="1">
      <alignment horizontal="right" vertical="center"/>
    </xf>
    <xf numFmtId="0" fontId="16" fillId="6" borderId="25" xfId="0" applyFont="1" applyFill="1" applyBorder="1" applyAlignment="1">
      <alignment horizontal="center" vertical="center" wrapText="1"/>
    </xf>
    <xf numFmtId="0" fontId="16" fillId="6" borderId="26" xfId="0" applyFont="1" applyFill="1" applyBorder="1" applyAlignment="1">
      <alignment horizontal="center" vertical="center" wrapText="1"/>
    </xf>
    <xf numFmtId="164" fontId="16" fillId="6" borderId="27" xfId="0" applyNumberFormat="1" applyFont="1" applyFill="1" applyBorder="1" applyAlignment="1">
      <alignment horizontal="center" vertical="center" wrapText="1"/>
    </xf>
    <xf numFmtId="0" fontId="16" fillId="6" borderId="27" xfId="0" applyFont="1" applyFill="1" applyBorder="1" applyAlignment="1">
      <alignment horizontal="center" vertical="center" wrapText="1"/>
    </xf>
    <xf numFmtId="0" fontId="16" fillId="6" borderId="28" xfId="0" applyFont="1" applyFill="1" applyBorder="1" applyAlignment="1">
      <alignment horizontal="center" vertical="center" wrapText="1"/>
    </xf>
    <xf numFmtId="165" fontId="6" fillId="6" borderId="27" xfId="0" applyNumberFormat="1" applyFont="1" applyFill="1" applyBorder="1" applyAlignment="1">
      <alignment horizontal="right" vertical="center"/>
    </xf>
    <xf numFmtId="165" fontId="6" fillId="6" borderId="27" xfId="0" applyNumberFormat="1" applyFont="1" applyFill="1" applyBorder="1" applyAlignment="1">
      <alignment horizontal="center" vertical="center"/>
    </xf>
    <xf numFmtId="49" fontId="6" fillId="6" borderId="28" xfId="0" applyNumberFormat="1" applyFont="1" applyFill="1" applyBorder="1" applyAlignment="1">
      <alignment horizontal="center" vertical="center"/>
    </xf>
    <xf numFmtId="165" fontId="16" fillId="6" borderId="27" xfId="0" applyNumberFormat="1" applyFont="1" applyFill="1" applyBorder="1" applyAlignment="1">
      <alignment horizontal="right"/>
    </xf>
    <xf numFmtId="165" fontId="16" fillId="6" borderId="27" xfId="0" applyNumberFormat="1" applyFont="1" applyFill="1" applyBorder="1" applyAlignment="1">
      <alignment horizontal="center"/>
    </xf>
    <xf numFmtId="0" fontId="16" fillId="6" borderId="28" xfId="0" applyFont="1" applyFill="1" applyBorder="1" applyAlignment="1">
      <alignment horizontal="center"/>
    </xf>
    <xf numFmtId="2" fontId="6" fillId="8" borderId="98" xfId="1" applyNumberFormat="1" applyFont="1" applyFill="1" applyBorder="1" applyAlignment="1" applyProtection="1">
      <alignment horizontal="right" vertical="center"/>
    </xf>
    <xf numFmtId="4" fontId="6" fillId="6" borderId="90" xfId="0" applyNumberFormat="1" applyFont="1" applyFill="1" applyBorder="1" applyAlignment="1">
      <alignment horizontal="right" vertical="center"/>
    </xf>
    <xf numFmtId="2" fontId="6" fillId="8" borderId="91" xfId="1" applyNumberFormat="1" applyFont="1" applyFill="1" applyBorder="1" applyAlignment="1" applyProtection="1">
      <alignment horizontal="right" vertical="center"/>
    </xf>
    <xf numFmtId="4" fontId="6" fillId="6" borderId="88" xfId="0" applyNumberFormat="1" applyFont="1" applyFill="1" applyBorder="1" applyAlignment="1">
      <alignment horizontal="right" vertical="center"/>
    </xf>
    <xf numFmtId="2" fontId="6" fillId="8" borderId="95" xfId="1" applyNumberFormat="1" applyFont="1" applyFill="1" applyBorder="1" applyAlignment="1" applyProtection="1">
      <alignment horizontal="right" vertical="center"/>
    </xf>
    <xf numFmtId="4" fontId="6" fillId="6" borderId="96" xfId="0" applyNumberFormat="1" applyFont="1" applyFill="1" applyBorder="1" applyAlignment="1">
      <alignment horizontal="right" vertical="center"/>
    </xf>
    <xf numFmtId="2" fontId="6" fillId="8" borderId="99" xfId="1" applyNumberFormat="1" applyFont="1" applyFill="1" applyBorder="1" applyAlignment="1" applyProtection="1">
      <alignment horizontal="right" vertical="center"/>
    </xf>
    <xf numFmtId="4" fontId="6" fillId="6" borderId="87" xfId="0" applyNumberFormat="1" applyFont="1" applyFill="1" applyBorder="1" applyAlignment="1">
      <alignment horizontal="right" vertical="center"/>
    </xf>
    <xf numFmtId="0" fontId="15" fillId="6" borderId="100" xfId="0" applyFont="1" applyFill="1" applyBorder="1" applyAlignment="1">
      <alignment horizontal="left" vertical="center"/>
    </xf>
    <xf numFmtId="0" fontId="15" fillId="6" borderId="101" xfId="0" applyFont="1" applyFill="1" applyBorder="1" applyAlignment="1">
      <alignment horizontal="left" vertical="center"/>
    </xf>
    <xf numFmtId="0" fontId="15" fillId="6" borderId="102" xfId="0" applyFont="1" applyFill="1" applyBorder="1" applyAlignment="1">
      <alignment horizontal="left" vertical="center"/>
    </xf>
    <xf numFmtId="0" fontId="6" fillId="6" borderId="103" xfId="0" applyFont="1" applyFill="1" applyBorder="1" applyAlignment="1">
      <alignment horizontal="left" vertical="center"/>
    </xf>
    <xf numFmtId="0" fontId="6" fillId="6" borderId="104" xfId="0" applyFont="1" applyFill="1" applyBorder="1" applyAlignment="1">
      <alignment horizontal="left" vertical="center"/>
    </xf>
    <xf numFmtId="0" fontId="6" fillId="8" borderId="104" xfId="0" applyFont="1" applyFill="1" applyBorder="1" applyAlignment="1">
      <alignment vertical="center"/>
    </xf>
    <xf numFmtId="4" fontId="1" fillId="8" borderId="18" xfId="0" applyNumberFormat="1" applyFont="1" applyFill="1" applyBorder="1" applyAlignment="1">
      <alignment horizontal="right" vertical="center"/>
    </xf>
    <xf numFmtId="4" fontId="1" fillId="8" borderId="97" xfId="0" applyNumberFormat="1" applyFont="1" applyFill="1" applyBorder="1" applyAlignment="1">
      <alignment horizontal="right" vertical="center"/>
    </xf>
    <xf numFmtId="4" fontId="1" fillId="8" borderId="93" xfId="0" applyNumberFormat="1" applyFont="1" applyFill="1" applyBorder="1" applyAlignment="1">
      <alignment horizontal="right" vertical="center"/>
    </xf>
    <xf numFmtId="4" fontId="1" fillId="8" borderId="40" xfId="0" applyNumberFormat="1" applyFont="1" applyFill="1" applyBorder="1" applyAlignment="1">
      <alignment horizontal="right" vertical="center"/>
    </xf>
    <xf numFmtId="4" fontId="1" fillId="8" borderId="94" xfId="0" applyNumberFormat="1" applyFont="1" applyFill="1" applyBorder="1" applyAlignment="1">
      <alignment horizontal="right" vertical="center"/>
    </xf>
    <xf numFmtId="4" fontId="1" fillId="8" borderId="41" xfId="0" applyNumberFormat="1" applyFont="1" applyFill="1" applyBorder="1" applyAlignment="1">
      <alignment horizontal="right" vertical="center"/>
    </xf>
    <xf numFmtId="165" fontId="15" fillId="6" borderId="32" xfId="0" applyNumberFormat="1" applyFont="1" applyFill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16" fillId="6" borderId="107" xfId="0" applyFont="1" applyFill="1" applyBorder="1" applyAlignment="1">
      <alignment horizontal="left" vertical="center" wrapText="1" indent="1"/>
    </xf>
    <xf numFmtId="49" fontId="15" fillId="0" borderId="72" xfId="0" applyNumberFormat="1" applyFont="1" applyBorder="1" applyAlignment="1">
      <alignment horizontal="left" vertical="center" wrapText="1" indent="1"/>
    </xf>
    <xf numFmtId="49" fontId="15" fillId="0" borderId="51" xfId="0" applyNumberFormat="1" applyFont="1" applyBorder="1" applyAlignment="1">
      <alignment horizontal="left" vertical="center" indent="1"/>
    </xf>
    <xf numFmtId="49" fontId="15" fillId="0" borderId="69" xfId="0" applyNumberFormat="1" applyFont="1" applyBorder="1" applyAlignment="1">
      <alignment horizontal="left" vertical="center" wrapText="1" indent="1"/>
    </xf>
    <xf numFmtId="49" fontId="6" fillId="6" borderId="66" xfId="0" applyNumberFormat="1" applyFont="1" applyFill="1" applyBorder="1" applyAlignment="1">
      <alignment horizontal="left" vertical="center" wrapText="1" indent="1"/>
    </xf>
    <xf numFmtId="49" fontId="15" fillId="0" borderId="51" xfId="0" applyNumberFormat="1" applyFont="1" applyBorder="1" applyAlignment="1">
      <alignment horizontal="left" vertical="center" wrapText="1" indent="1"/>
    </xf>
    <xf numFmtId="49" fontId="6" fillId="6" borderId="107" xfId="0" applyNumberFormat="1" applyFont="1" applyFill="1" applyBorder="1" applyAlignment="1">
      <alignment horizontal="left" vertical="center" wrapText="1" indent="1"/>
    </xf>
    <xf numFmtId="49" fontId="1" fillId="0" borderId="72" xfId="0" applyNumberFormat="1" applyFont="1" applyBorder="1" applyAlignment="1" applyProtection="1">
      <alignment horizontal="left" vertical="center" indent="1"/>
      <protection locked="0"/>
    </xf>
    <xf numFmtId="49" fontId="1" fillId="0" borderId="51" xfId="0" applyNumberFormat="1" applyFont="1" applyBorder="1" applyAlignment="1" applyProtection="1">
      <alignment horizontal="left" vertical="center" indent="1"/>
      <protection locked="0"/>
    </xf>
    <xf numFmtId="49" fontId="1" fillId="0" borderId="69" xfId="0" applyNumberFormat="1" applyFont="1" applyBorder="1" applyAlignment="1" applyProtection="1">
      <alignment horizontal="left" vertical="center" indent="1"/>
      <protection locked="0"/>
    </xf>
    <xf numFmtId="0" fontId="6" fillId="8" borderId="107" xfId="0" applyFont="1" applyFill="1" applyBorder="1" applyAlignment="1">
      <alignment horizontal="left" vertical="center" wrapText="1" indent="1"/>
    </xf>
    <xf numFmtId="4" fontId="6" fillId="8" borderId="108" xfId="0" applyNumberFormat="1" applyFont="1" applyFill="1" applyBorder="1" applyAlignment="1">
      <alignment horizontal="right" vertical="center"/>
    </xf>
    <xf numFmtId="4" fontId="6" fillId="8" borderId="109" xfId="0" applyNumberFormat="1" applyFont="1" applyFill="1" applyBorder="1" applyAlignment="1">
      <alignment horizontal="right" vertical="center"/>
    </xf>
    <xf numFmtId="4" fontId="1" fillId="8" borderId="110" xfId="0" applyNumberFormat="1" applyFont="1" applyFill="1" applyBorder="1" applyAlignment="1">
      <alignment horizontal="right" vertical="center"/>
    </xf>
    <xf numFmtId="4" fontId="1" fillId="0" borderId="111" xfId="0" applyNumberFormat="1" applyFont="1" applyBorder="1" applyAlignment="1">
      <alignment horizontal="right" vertical="center"/>
    </xf>
    <xf numFmtId="4" fontId="1" fillId="0" borderId="112" xfId="0" applyNumberFormat="1" applyFont="1" applyBorder="1" applyAlignment="1">
      <alignment horizontal="right" vertical="center"/>
    </xf>
    <xf numFmtId="4" fontId="1" fillId="0" borderId="113" xfId="0" applyNumberFormat="1" applyFont="1" applyBorder="1" applyAlignment="1">
      <alignment horizontal="right" vertical="center"/>
    </xf>
    <xf numFmtId="4" fontId="1" fillId="8" borderId="114" xfId="0" applyNumberFormat="1" applyFont="1" applyFill="1" applyBorder="1" applyAlignment="1">
      <alignment horizontal="right" vertical="center"/>
    </xf>
    <xf numFmtId="4" fontId="1" fillId="8" borderId="115" xfId="0" applyNumberFormat="1" applyFont="1" applyFill="1" applyBorder="1" applyAlignment="1">
      <alignment horizontal="right" vertical="center"/>
    </xf>
    <xf numFmtId="4" fontId="6" fillId="10" borderId="116" xfId="0" applyNumberFormat="1" applyFont="1" applyFill="1" applyBorder="1" applyAlignment="1">
      <alignment horizontal="right" vertical="center"/>
    </xf>
    <xf numFmtId="4" fontId="6" fillId="10" borderId="117" xfId="0" applyNumberFormat="1" applyFont="1" applyFill="1" applyBorder="1" applyAlignment="1">
      <alignment horizontal="right" vertical="center"/>
    </xf>
    <xf numFmtId="4" fontId="6" fillId="10" borderId="118" xfId="0" applyNumberFormat="1" applyFont="1" applyFill="1" applyBorder="1" applyAlignment="1">
      <alignment horizontal="right" vertical="center"/>
    </xf>
    <xf numFmtId="4" fontId="25" fillId="9" borderId="116" xfId="0" applyNumberFormat="1" applyFont="1" applyFill="1" applyBorder="1" applyAlignment="1" applyProtection="1">
      <alignment horizontal="right" vertical="center"/>
      <protection locked="0"/>
    </xf>
    <xf numFmtId="4" fontId="25" fillId="9" borderId="117" xfId="0" applyNumberFormat="1" applyFont="1" applyFill="1" applyBorder="1" applyAlignment="1" applyProtection="1">
      <alignment horizontal="right" vertical="center"/>
      <protection locked="0"/>
    </xf>
    <xf numFmtId="4" fontId="25" fillId="9" borderId="118" xfId="0" applyNumberFormat="1" applyFont="1" applyFill="1" applyBorder="1" applyAlignment="1" applyProtection="1">
      <alignment horizontal="right" vertical="center"/>
      <protection locked="0"/>
    </xf>
    <xf numFmtId="165" fontId="6" fillId="0" borderId="122" xfId="0" applyNumberFormat="1" applyFont="1" applyBorder="1" applyAlignment="1">
      <alignment horizontal="right"/>
    </xf>
    <xf numFmtId="165" fontId="6" fillId="6" borderId="124" xfId="0" applyNumberFormat="1" applyFont="1" applyFill="1" applyBorder="1" applyAlignment="1">
      <alignment vertical="center"/>
    </xf>
    <xf numFmtId="2" fontId="6" fillId="10" borderId="4" xfId="1" applyNumberFormat="1" applyFont="1" applyFill="1" applyBorder="1" applyAlignment="1" applyProtection="1">
      <alignment horizontal="center" vertical="center"/>
    </xf>
    <xf numFmtId="4" fontId="6" fillId="7" borderId="11" xfId="0" applyNumberFormat="1" applyFont="1" applyFill="1" applyBorder="1" applyAlignment="1">
      <alignment horizontal="center" vertical="center"/>
    </xf>
    <xf numFmtId="4" fontId="25" fillId="9" borderId="4" xfId="0" applyNumberFormat="1" applyFont="1" applyFill="1" applyBorder="1" applyAlignment="1" applyProtection="1">
      <alignment horizontal="center" vertical="center" shrinkToFit="1"/>
      <protection locked="0"/>
    </xf>
    <xf numFmtId="4" fontId="25" fillId="9" borderId="1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wrapText="1"/>
    </xf>
    <xf numFmtId="0" fontId="10" fillId="0" borderId="0" xfId="2"/>
    <xf numFmtId="0" fontId="16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left" vertical="center"/>
    </xf>
    <xf numFmtId="49" fontId="15" fillId="4" borderId="0" xfId="0" applyNumberFormat="1" applyFont="1" applyFill="1" applyAlignment="1">
      <alignment vertical="center" shrinkToFit="1"/>
    </xf>
    <xf numFmtId="49" fontId="15" fillId="4" borderId="0" xfId="0" applyNumberFormat="1" applyFont="1" applyFill="1" applyAlignment="1">
      <alignment horizontal="center" vertical="center" shrinkToFit="1"/>
    </xf>
    <xf numFmtId="0" fontId="15" fillId="4" borderId="0" xfId="0" applyFont="1" applyFill="1" applyAlignment="1">
      <alignment horizontal="left" vertical="center"/>
    </xf>
    <xf numFmtId="0" fontId="15" fillId="4" borderId="0" xfId="0" applyFont="1" applyFill="1"/>
    <xf numFmtId="0" fontId="20" fillId="4" borderId="0" xfId="0" applyFont="1" applyFill="1" applyAlignment="1">
      <alignment horizontal="justify" vertical="center" wrapText="1"/>
    </xf>
    <xf numFmtId="0" fontId="16" fillId="4" borderId="0" xfId="0" applyFont="1" applyFill="1"/>
    <xf numFmtId="165" fontId="22" fillId="3" borderId="51" xfId="0" applyNumberFormat="1" applyFont="1" applyFill="1" applyBorder="1" applyAlignment="1">
      <alignment horizontal="right" vertical="center"/>
    </xf>
    <xf numFmtId="165" fontId="22" fillId="3" borderId="35" xfId="0" applyNumberFormat="1" applyFont="1" applyFill="1" applyBorder="1" applyAlignment="1">
      <alignment horizontal="right" vertical="center"/>
    </xf>
    <xf numFmtId="165" fontId="15" fillId="3" borderId="51" xfId="0" applyNumberFormat="1" applyFont="1" applyFill="1" applyBorder="1" applyAlignment="1">
      <alignment horizontal="right" vertical="center" shrinkToFit="1"/>
    </xf>
    <xf numFmtId="165" fontId="15" fillId="3" borderId="52" xfId="0" applyNumberFormat="1" applyFont="1" applyFill="1" applyBorder="1" applyAlignment="1">
      <alignment horizontal="right" vertical="center" shrinkToFit="1"/>
    </xf>
    <xf numFmtId="165" fontId="22" fillId="3" borderId="27" xfId="0" applyNumberFormat="1" applyFont="1" applyFill="1" applyBorder="1" applyAlignment="1">
      <alignment horizontal="right" vertical="center"/>
    </xf>
    <xf numFmtId="165" fontId="15" fillId="3" borderId="66" xfId="0" applyNumberFormat="1" applyFont="1" applyFill="1" applyBorder="1" applyAlignment="1">
      <alignment horizontal="right" vertical="center" shrinkToFit="1"/>
    </xf>
    <xf numFmtId="165" fontId="15" fillId="3" borderId="62" xfId="0" applyNumberFormat="1" applyFont="1" applyFill="1" applyBorder="1" applyAlignment="1">
      <alignment horizontal="right" vertical="center" shrinkToFit="1"/>
    </xf>
    <xf numFmtId="165" fontId="15" fillId="3" borderId="65" xfId="0" applyNumberFormat="1" applyFont="1" applyFill="1" applyBorder="1" applyAlignment="1">
      <alignment horizontal="right" vertical="center" shrinkToFit="1"/>
    </xf>
    <xf numFmtId="165" fontId="15" fillId="3" borderId="59" xfId="0" applyNumberFormat="1" applyFont="1" applyFill="1" applyBorder="1" applyAlignment="1">
      <alignment horizontal="right" vertical="center" shrinkToFit="1"/>
    </xf>
    <xf numFmtId="165" fontId="22" fillId="3" borderId="65" xfId="0" applyNumberFormat="1" applyFont="1" applyFill="1" applyBorder="1" applyAlignment="1">
      <alignment horizontal="right" vertical="center"/>
    </xf>
    <xf numFmtId="165" fontId="22" fillId="3" borderId="64" xfId="0" applyNumberFormat="1" applyFont="1" applyFill="1" applyBorder="1" applyAlignment="1">
      <alignment horizontal="right" vertical="center"/>
    </xf>
    <xf numFmtId="49" fontId="15" fillId="4" borderId="0" xfId="0" applyNumberFormat="1" applyFont="1" applyFill="1" applyAlignment="1">
      <alignment horizontal="right" vertical="center" shrinkToFit="1"/>
    </xf>
    <xf numFmtId="10" fontId="22" fillId="3" borderId="27" xfId="0" applyNumberFormat="1" applyFont="1" applyFill="1" applyBorder="1" applyAlignment="1">
      <alignment horizontal="center" vertical="center"/>
    </xf>
    <xf numFmtId="10" fontId="15" fillId="3" borderId="66" xfId="0" applyNumberFormat="1" applyFont="1" applyFill="1" applyBorder="1" applyAlignment="1">
      <alignment horizontal="center" vertical="center" shrinkToFit="1"/>
    </xf>
    <xf numFmtId="10" fontId="15" fillId="3" borderId="62" xfId="0" applyNumberFormat="1" applyFont="1" applyFill="1" applyBorder="1" applyAlignment="1">
      <alignment horizontal="center" vertical="center" shrinkToFit="1"/>
    </xf>
    <xf numFmtId="0" fontId="20" fillId="2" borderId="60" xfId="0" applyFont="1" applyFill="1" applyBorder="1" applyAlignment="1">
      <alignment horizontal="left" vertical="center" wrapText="1"/>
    </xf>
    <xf numFmtId="0" fontId="20" fillId="2" borderId="61" xfId="0" applyFont="1" applyFill="1" applyBorder="1" applyAlignment="1">
      <alignment horizontal="left" vertical="center" wrapText="1"/>
    </xf>
    <xf numFmtId="0" fontId="20" fillId="2" borderId="26" xfId="0" applyFont="1" applyFill="1" applyBorder="1" applyAlignment="1">
      <alignment horizontal="left" vertical="center" wrapText="1"/>
    </xf>
    <xf numFmtId="10" fontId="20" fillId="2" borderId="61" xfId="0" applyNumberFormat="1" applyFont="1" applyFill="1" applyBorder="1" applyAlignment="1">
      <alignment horizontal="center" vertical="center" wrapText="1"/>
    </xf>
    <xf numFmtId="0" fontId="20" fillId="2" borderId="61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13" fillId="0" borderId="21" xfId="0" applyFont="1" applyBorder="1"/>
    <xf numFmtId="0" fontId="13" fillId="0" borderId="22" xfId="0" applyFont="1" applyBorder="1"/>
    <xf numFmtId="0" fontId="14" fillId="0" borderId="2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24" xfId="0" applyFont="1" applyBorder="1" applyAlignment="1">
      <alignment horizontal="center"/>
    </xf>
    <xf numFmtId="0" fontId="18" fillId="0" borderId="23" xfId="0" applyFont="1" applyBorder="1" applyAlignment="1">
      <alignment horizontal="center" vertical="center"/>
    </xf>
    <xf numFmtId="0" fontId="15" fillId="0" borderId="0" xfId="0" applyFont="1"/>
    <xf numFmtId="0" fontId="15" fillId="0" borderId="24" xfId="0" applyFont="1" applyBorder="1"/>
    <xf numFmtId="0" fontId="9" fillId="0" borderId="23" xfId="0" applyFont="1" applyBorder="1"/>
    <xf numFmtId="0" fontId="9" fillId="0" borderId="0" xfId="0" applyFont="1"/>
    <xf numFmtId="0" fontId="9" fillId="0" borderId="24" xfId="0" applyFont="1" applyBorder="1"/>
    <xf numFmtId="0" fontId="16" fillId="2" borderId="56" xfId="0" applyFont="1" applyFill="1" applyBorder="1" applyAlignment="1">
      <alignment horizontal="left" vertical="center" wrapText="1"/>
    </xf>
    <xf numFmtId="0" fontId="16" fillId="2" borderId="57" xfId="0" applyFont="1" applyFill="1" applyBorder="1" applyAlignment="1">
      <alignment horizontal="left" vertical="center" wrapText="1"/>
    </xf>
    <xf numFmtId="0" fontId="16" fillId="2" borderId="37" xfId="0" applyFont="1" applyFill="1" applyBorder="1" applyAlignment="1">
      <alignment horizontal="left" vertical="center" wrapText="1"/>
    </xf>
    <xf numFmtId="165" fontId="1" fillId="0" borderId="58" xfId="0" applyNumberFormat="1" applyFont="1" applyBorder="1" applyAlignment="1">
      <alignment horizontal="right" vertical="center" shrinkToFit="1"/>
    </xf>
    <xf numFmtId="165" fontId="1" fillId="0" borderId="37" xfId="0" applyNumberFormat="1" applyFont="1" applyBorder="1" applyAlignment="1">
      <alignment horizontal="right" vertical="center" shrinkToFit="1"/>
    </xf>
    <xf numFmtId="165" fontId="6" fillId="3" borderId="58" xfId="0" applyNumberFormat="1" applyFont="1" applyFill="1" applyBorder="1" applyAlignment="1">
      <alignment horizontal="left" vertical="center" wrapText="1" shrinkToFit="1"/>
    </xf>
    <xf numFmtId="165" fontId="6" fillId="3" borderId="37" xfId="0" applyNumberFormat="1" applyFont="1" applyFill="1" applyBorder="1" applyAlignment="1">
      <alignment horizontal="left" vertical="center" wrapText="1" shrinkToFit="1"/>
    </xf>
    <xf numFmtId="0" fontId="16" fillId="2" borderId="58" xfId="0" applyFont="1" applyFill="1" applyBorder="1" applyAlignment="1">
      <alignment horizontal="left" vertical="center" wrapText="1"/>
    </xf>
    <xf numFmtId="0" fontId="15" fillId="2" borderId="37" xfId="0" applyFont="1" applyFill="1" applyBorder="1" applyAlignment="1">
      <alignment horizontal="left" vertical="center" wrapText="1"/>
    </xf>
    <xf numFmtId="49" fontId="1" fillId="0" borderId="58" xfId="0" applyNumberFormat="1" applyFont="1" applyBorder="1" applyAlignment="1">
      <alignment horizontal="center" vertical="center" shrinkToFit="1"/>
    </xf>
    <xf numFmtId="49" fontId="1" fillId="0" borderId="59" xfId="0" applyNumberFormat="1" applyFont="1" applyBorder="1" applyAlignment="1">
      <alignment horizontal="center" vertical="center" shrinkToFit="1"/>
    </xf>
    <xf numFmtId="0" fontId="16" fillId="2" borderId="53" xfId="0" applyFont="1" applyFill="1" applyBorder="1" applyAlignment="1">
      <alignment horizontal="left" vertical="center"/>
    </xf>
    <xf numFmtId="0" fontId="16" fillId="2" borderId="54" xfId="0" applyFont="1" applyFill="1" applyBorder="1" applyAlignment="1">
      <alignment horizontal="left" vertical="center"/>
    </xf>
    <xf numFmtId="0" fontId="16" fillId="2" borderId="55" xfId="0" applyFont="1" applyFill="1" applyBorder="1" applyAlignment="1">
      <alignment horizontal="left" vertical="center"/>
    </xf>
    <xf numFmtId="49" fontId="16" fillId="0" borderId="51" xfId="0" applyNumberFormat="1" applyFont="1" applyBorder="1" applyAlignment="1">
      <alignment horizontal="left" vertical="center" shrinkToFit="1"/>
    </xf>
    <xf numFmtId="49" fontId="16" fillId="0" borderId="40" xfId="0" applyNumberFormat="1" applyFont="1" applyBorder="1" applyAlignment="1">
      <alignment horizontal="left" vertical="center" shrinkToFit="1"/>
    </xf>
    <xf numFmtId="49" fontId="15" fillId="0" borderId="52" xfId="0" applyNumberFormat="1" applyFont="1" applyBorder="1" applyAlignment="1">
      <alignment horizontal="left" vertical="center" shrinkToFit="1"/>
    </xf>
    <xf numFmtId="0" fontId="16" fillId="2" borderId="39" xfId="0" applyFont="1" applyFill="1" applyBorder="1" applyAlignment="1">
      <alignment horizontal="left" vertical="center"/>
    </xf>
    <xf numFmtId="0" fontId="16" fillId="2" borderId="40" xfId="0" applyFont="1" applyFill="1" applyBorder="1" applyAlignment="1">
      <alignment horizontal="left" vertical="center"/>
    </xf>
    <xf numFmtId="0" fontId="16" fillId="2" borderId="35" xfId="0" applyFont="1" applyFill="1" applyBorder="1" applyAlignment="1">
      <alignment horizontal="left" vertical="center"/>
    </xf>
    <xf numFmtId="0" fontId="15" fillId="2" borderId="48" xfId="0" applyFont="1" applyFill="1" applyBorder="1" applyAlignment="1">
      <alignment horizontal="left" vertical="center" wrapText="1"/>
    </xf>
    <xf numFmtId="0" fontId="15" fillId="2" borderId="30" xfId="0" applyFont="1" applyFill="1" applyBorder="1" applyAlignment="1">
      <alignment horizontal="left" vertical="center" wrapText="1"/>
    </xf>
    <xf numFmtId="49" fontId="6" fillId="3" borderId="48" xfId="0" applyNumberFormat="1" applyFont="1" applyFill="1" applyBorder="1" applyAlignment="1">
      <alignment horizontal="center" vertical="center" shrinkToFit="1"/>
    </xf>
    <xf numFmtId="49" fontId="6" fillId="3" borderId="50" xfId="0" applyNumberFormat="1" applyFont="1" applyFill="1" applyBorder="1" applyAlignment="1">
      <alignment horizontal="center" vertical="center" shrinkToFit="1"/>
    </xf>
    <xf numFmtId="0" fontId="16" fillId="2" borderId="34" xfId="0" applyFont="1" applyFill="1" applyBorder="1" applyAlignment="1">
      <alignment horizontal="left" vertical="center"/>
    </xf>
    <xf numFmtId="0" fontId="15" fillId="2" borderId="32" xfId="0" applyFont="1" applyFill="1" applyBorder="1" applyAlignment="1">
      <alignment horizontal="left" vertical="center"/>
    </xf>
    <xf numFmtId="49" fontId="6" fillId="3" borderId="51" xfId="0" applyNumberFormat="1" applyFont="1" applyFill="1" applyBorder="1" applyAlignment="1">
      <alignment horizontal="left" vertical="center" shrinkToFit="1"/>
    </xf>
    <xf numFmtId="49" fontId="6" fillId="3" borderId="40" xfId="0" applyNumberFormat="1" applyFont="1" applyFill="1" applyBorder="1" applyAlignment="1">
      <alignment horizontal="left" vertical="center" shrinkToFit="1"/>
    </xf>
    <xf numFmtId="49" fontId="6" fillId="3" borderId="52" xfId="0" applyNumberFormat="1" applyFont="1" applyFill="1" applyBorder="1" applyAlignment="1">
      <alignment horizontal="left" vertical="center" shrinkToFit="1"/>
    </xf>
    <xf numFmtId="0" fontId="20" fillId="2" borderId="60" xfId="0" applyFont="1" applyFill="1" applyBorder="1" applyAlignment="1">
      <alignment horizontal="left" vertical="center"/>
    </xf>
    <xf numFmtId="0" fontId="20" fillId="2" borderId="61" xfId="0" applyFont="1" applyFill="1" applyBorder="1" applyAlignment="1">
      <alignment horizontal="left" vertical="center"/>
    </xf>
    <xf numFmtId="0" fontId="20" fillId="2" borderId="26" xfId="0" applyFont="1" applyFill="1" applyBorder="1" applyAlignment="1">
      <alignment horizontal="left" vertical="center"/>
    </xf>
    <xf numFmtId="165" fontId="6" fillId="3" borderId="66" xfId="0" applyNumberFormat="1" applyFont="1" applyFill="1" applyBorder="1" applyAlignment="1">
      <alignment horizontal="right" vertical="center"/>
    </xf>
    <xf numFmtId="165" fontId="6" fillId="3" borderId="61" xfId="0" applyNumberFormat="1" applyFont="1" applyFill="1" applyBorder="1" applyAlignment="1">
      <alignment horizontal="right" vertical="center"/>
    </xf>
    <xf numFmtId="165" fontId="6" fillId="3" borderId="62" xfId="0" applyNumberFormat="1" applyFont="1" applyFill="1" applyBorder="1" applyAlignment="1">
      <alignment horizontal="right" vertical="center"/>
    </xf>
    <xf numFmtId="0" fontId="9" fillId="0" borderId="43" xfId="0" applyFont="1" applyBorder="1" applyAlignment="1">
      <alignment horizontal="left"/>
    </xf>
    <xf numFmtId="0" fontId="9" fillId="0" borderId="44" xfId="0" applyFont="1" applyBorder="1" applyAlignment="1">
      <alignment horizontal="left"/>
    </xf>
    <xf numFmtId="0" fontId="9" fillId="0" borderId="38" xfId="0" applyFont="1" applyBorder="1" applyAlignment="1">
      <alignment horizontal="left"/>
    </xf>
    <xf numFmtId="0" fontId="21" fillId="2" borderId="58" xfId="0" applyFont="1" applyFill="1" applyBorder="1" applyAlignment="1">
      <alignment horizontal="left" vertical="center" wrapText="1"/>
    </xf>
    <xf numFmtId="0" fontId="21" fillId="2" borderId="57" xfId="0" applyFont="1" applyFill="1" applyBorder="1" applyAlignment="1">
      <alignment horizontal="left" vertical="center" wrapText="1"/>
    </xf>
    <xf numFmtId="0" fontId="21" fillId="2" borderId="37" xfId="0" applyFont="1" applyFill="1" applyBorder="1" applyAlignment="1">
      <alignment horizontal="left" vertical="center" wrapText="1"/>
    </xf>
    <xf numFmtId="1" fontId="6" fillId="5" borderId="65" xfId="0" applyNumberFormat="1" applyFont="1" applyFill="1" applyBorder="1" applyAlignment="1">
      <alignment horizontal="center" vertical="center" shrinkToFit="1"/>
    </xf>
    <xf numFmtId="1" fontId="6" fillId="5" borderId="38" xfId="0" applyNumberFormat="1" applyFont="1" applyFill="1" applyBorder="1" applyAlignment="1">
      <alignment horizontal="center" vertical="center" shrinkToFit="1"/>
    </xf>
    <xf numFmtId="0" fontId="20" fillId="2" borderId="63" xfId="0" applyFont="1" applyFill="1" applyBorder="1" applyAlignment="1">
      <alignment horizontal="left" vertical="center"/>
    </xf>
    <xf numFmtId="0" fontId="20" fillId="2" borderId="49" xfId="0" applyFont="1" applyFill="1" applyBorder="1" applyAlignment="1">
      <alignment horizontal="left" vertical="center"/>
    </xf>
    <xf numFmtId="0" fontId="20" fillId="2" borderId="50" xfId="0" applyFont="1" applyFill="1" applyBorder="1" applyAlignment="1">
      <alignment horizontal="left" vertical="center"/>
    </xf>
    <xf numFmtId="0" fontId="16" fillId="2" borderId="45" xfId="0" applyFont="1" applyFill="1" applyBorder="1" applyAlignment="1">
      <alignment horizontal="left" vertical="center"/>
    </xf>
    <xf numFmtId="0" fontId="16" fillId="2" borderId="46" xfId="0" applyFont="1" applyFill="1" applyBorder="1" applyAlignment="1">
      <alignment horizontal="left" vertical="center"/>
    </xf>
    <xf numFmtId="0" fontId="16" fillId="2" borderId="47" xfId="0" applyFont="1" applyFill="1" applyBorder="1" applyAlignment="1">
      <alignment horizontal="left" vertical="center"/>
    </xf>
    <xf numFmtId="49" fontId="6" fillId="3" borderId="48" xfId="0" applyNumberFormat="1" applyFont="1" applyFill="1" applyBorder="1" applyAlignment="1">
      <alignment horizontal="left" vertical="center" shrinkToFit="1"/>
    </xf>
    <xf numFmtId="49" fontId="6" fillId="3" borderId="49" xfId="0" applyNumberFormat="1" applyFont="1" applyFill="1" applyBorder="1" applyAlignment="1">
      <alignment horizontal="left" vertical="center" shrinkToFit="1"/>
    </xf>
    <xf numFmtId="49" fontId="6" fillId="3" borderId="30" xfId="0" applyNumberFormat="1" applyFont="1" applyFill="1" applyBorder="1" applyAlignment="1">
      <alignment horizontal="left" vertical="center" shrinkToFit="1"/>
    </xf>
    <xf numFmtId="49" fontId="16" fillId="3" borderId="127" xfId="0" applyNumberFormat="1" applyFont="1" applyFill="1" applyBorder="1" applyAlignment="1">
      <alignment horizontal="left" vertical="center" shrinkToFit="1"/>
    </xf>
    <xf numFmtId="49" fontId="16" fillId="0" borderId="126" xfId="0" applyNumberFormat="1" applyFont="1" applyBorder="1" applyAlignment="1">
      <alignment horizontal="left" vertical="center" shrinkToFit="1"/>
    </xf>
    <xf numFmtId="49" fontId="16" fillId="0" borderId="125" xfId="0" applyNumberFormat="1" applyFont="1" applyBorder="1" applyAlignment="1">
      <alignment horizontal="left" vertical="center" shrinkToFit="1"/>
    </xf>
    <xf numFmtId="49" fontId="6" fillId="0" borderId="126" xfId="0" applyNumberFormat="1" applyFont="1" applyBorder="1" applyAlignment="1">
      <alignment horizontal="left" vertical="center" shrinkToFit="1"/>
    </xf>
    <xf numFmtId="49" fontId="6" fillId="0" borderId="128" xfId="0" applyNumberFormat="1" applyFont="1" applyBorder="1" applyAlignment="1">
      <alignment horizontal="left" vertical="center" shrinkToFit="1"/>
    </xf>
    <xf numFmtId="0" fontId="6" fillId="2" borderId="132" xfId="0" applyFont="1" applyFill="1" applyBorder="1" applyAlignment="1">
      <alignment horizontal="left" vertical="center" wrapText="1"/>
    </xf>
    <xf numFmtId="0" fontId="6" fillId="2" borderId="133" xfId="0" applyFont="1" applyFill="1" applyBorder="1" applyAlignment="1">
      <alignment horizontal="left" vertical="center" wrapText="1"/>
    </xf>
    <xf numFmtId="0" fontId="6" fillId="2" borderId="65" xfId="0" applyFont="1" applyFill="1" applyBorder="1" applyAlignment="1">
      <alignment horizontal="left" vertical="center" wrapText="1"/>
    </xf>
    <xf numFmtId="0" fontId="6" fillId="2" borderId="64" xfId="0" applyFont="1" applyFill="1" applyBorder="1" applyAlignment="1">
      <alignment horizontal="left" vertical="center" wrapText="1"/>
    </xf>
    <xf numFmtId="165" fontId="6" fillId="3" borderId="61" xfId="0" applyNumberFormat="1" applyFont="1" applyFill="1" applyBorder="1" applyAlignment="1">
      <alignment horizontal="center" vertical="center" wrapText="1"/>
    </xf>
    <xf numFmtId="165" fontId="6" fillId="3" borderId="26" xfId="0" applyNumberFormat="1" applyFont="1" applyFill="1" applyBorder="1" applyAlignment="1">
      <alignment horizontal="center" vertical="center" wrapText="1"/>
    </xf>
    <xf numFmtId="165" fontId="6" fillId="3" borderId="60" xfId="0" applyNumberFormat="1" applyFont="1" applyFill="1" applyBorder="1" applyAlignment="1">
      <alignment horizontal="center" vertical="center" wrapText="1"/>
    </xf>
    <xf numFmtId="0" fontId="21" fillId="2" borderId="43" xfId="0" applyFont="1" applyFill="1" applyBorder="1" applyAlignment="1">
      <alignment horizontal="left" vertical="center"/>
    </xf>
    <xf numFmtId="0" fontId="21" fillId="2" borderId="64" xfId="0" applyFont="1" applyFill="1" applyBorder="1" applyAlignment="1">
      <alignment horizontal="left" vertical="center"/>
    </xf>
    <xf numFmtId="14" fontId="15" fillId="0" borderId="65" xfId="0" applyNumberFormat="1" applyFont="1" applyBorder="1" applyAlignment="1" applyProtection="1">
      <alignment horizontal="center" vertical="center" shrinkToFit="1"/>
      <protection locked="0"/>
    </xf>
    <xf numFmtId="14" fontId="15" fillId="0" borderId="64" xfId="0" applyNumberFormat="1" applyFont="1" applyBorder="1" applyAlignment="1" applyProtection="1">
      <alignment horizontal="center" vertical="center" shrinkToFit="1"/>
      <protection locked="0"/>
    </xf>
    <xf numFmtId="14" fontId="15" fillId="0" borderId="58" xfId="0" applyNumberFormat="1" applyFont="1" applyBorder="1" applyAlignment="1" applyProtection="1">
      <alignment horizontal="center" vertical="center" shrinkToFit="1"/>
      <protection locked="0"/>
    </xf>
    <xf numFmtId="14" fontId="15" fillId="0" borderId="57" xfId="0" applyNumberFormat="1" applyFont="1" applyBorder="1" applyAlignment="1" applyProtection="1">
      <alignment horizontal="center" vertical="center" shrinkToFit="1"/>
      <protection locked="0"/>
    </xf>
    <xf numFmtId="165" fontId="22" fillId="3" borderId="129" xfId="0" applyNumberFormat="1" applyFont="1" applyFill="1" applyBorder="1" applyAlignment="1">
      <alignment horizontal="center" vertical="center" shrinkToFit="1"/>
    </xf>
    <xf numFmtId="165" fontId="22" fillId="3" borderId="130" xfId="0" applyNumberFormat="1" applyFont="1" applyFill="1" applyBorder="1" applyAlignment="1">
      <alignment horizontal="center" vertical="center" shrinkToFit="1"/>
    </xf>
    <xf numFmtId="165" fontId="22" fillId="3" borderId="131" xfId="0" applyNumberFormat="1" applyFont="1" applyFill="1" applyBorder="1" applyAlignment="1">
      <alignment horizontal="center" vertical="center" shrinkToFit="1"/>
    </xf>
    <xf numFmtId="165" fontId="22" fillId="3" borderId="65" xfId="0" applyNumberFormat="1" applyFont="1" applyFill="1" applyBorder="1" applyAlignment="1">
      <alignment horizontal="center" vertical="center" shrinkToFit="1"/>
    </xf>
    <xf numFmtId="165" fontId="22" fillId="3" borderId="44" xfId="0" applyNumberFormat="1" applyFont="1" applyFill="1" applyBorder="1" applyAlignment="1">
      <alignment horizontal="center" vertical="center" shrinkToFit="1"/>
    </xf>
    <xf numFmtId="165" fontId="22" fillId="3" borderId="64" xfId="0" applyNumberFormat="1" applyFont="1" applyFill="1" applyBorder="1" applyAlignment="1">
      <alignment horizontal="center" vertical="center" shrinkToFit="1"/>
    </xf>
    <xf numFmtId="165" fontId="22" fillId="3" borderId="126" xfId="0" applyNumberFormat="1" applyFont="1" applyFill="1" applyBorder="1" applyAlignment="1">
      <alignment horizontal="center" vertical="center" shrinkToFit="1"/>
    </xf>
    <xf numFmtId="165" fontId="22" fillId="3" borderId="125" xfId="0" applyNumberFormat="1" applyFont="1" applyFill="1" applyBorder="1" applyAlignment="1">
      <alignment horizontal="center" vertical="center" shrinkToFit="1"/>
    </xf>
    <xf numFmtId="165" fontId="22" fillId="3" borderId="35" xfId="0" applyNumberFormat="1" applyFont="1" applyFill="1" applyBorder="1" applyAlignment="1">
      <alignment horizontal="center" vertical="center" shrinkToFit="1"/>
    </xf>
    <xf numFmtId="165" fontId="22" fillId="3" borderId="72" xfId="0" applyNumberFormat="1" applyFont="1" applyFill="1" applyBorder="1" applyAlignment="1">
      <alignment horizontal="center" vertical="center" shrinkToFit="1"/>
    </xf>
    <xf numFmtId="165" fontId="22" fillId="3" borderId="97" xfId="0" applyNumberFormat="1" applyFont="1" applyFill="1" applyBorder="1" applyAlignment="1">
      <alignment horizontal="center" vertical="center" shrinkToFit="1"/>
    </xf>
    <xf numFmtId="165" fontId="22" fillId="3" borderId="71" xfId="0" applyNumberFormat="1" applyFont="1" applyFill="1" applyBorder="1" applyAlignment="1">
      <alignment horizontal="center" vertical="center" shrinkToFit="1"/>
    </xf>
    <xf numFmtId="0" fontId="6" fillId="2" borderId="72" xfId="0" applyFont="1" applyFill="1" applyBorder="1" applyAlignment="1">
      <alignment horizontal="left" vertical="center" wrapText="1"/>
    </xf>
    <xf numFmtId="0" fontId="6" fillId="2" borderId="71" xfId="0" applyFont="1" applyFill="1" applyBorder="1" applyAlignment="1">
      <alignment horizontal="left" vertical="center" wrapText="1"/>
    </xf>
    <xf numFmtId="49" fontId="15" fillId="0" borderId="67" xfId="0" applyNumberFormat="1" applyFont="1" applyBorder="1" applyAlignment="1">
      <alignment horizontal="center" vertical="center" shrinkToFit="1"/>
    </xf>
    <xf numFmtId="49" fontId="15" fillId="0" borderId="41" xfId="0" applyNumberFormat="1" applyFont="1" applyBorder="1" applyAlignment="1">
      <alignment horizontal="center" vertical="center" shrinkToFit="1"/>
    </xf>
    <xf numFmtId="49" fontId="15" fillId="0" borderId="68" xfId="0" applyNumberFormat="1" applyFont="1" applyBorder="1" applyAlignment="1">
      <alignment horizontal="center" vertical="center" shrinkToFit="1"/>
    </xf>
    <xf numFmtId="49" fontId="15" fillId="0" borderId="23" xfId="0" applyNumberFormat="1" applyFont="1" applyBorder="1" applyAlignment="1">
      <alignment horizontal="center" vertical="center" shrinkToFit="1"/>
    </xf>
    <xf numFmtId="49" fontId="15" fillId="0" borderId="0" xfId="0" applyNumberFormat="1" applyFont="1" applyAlignment="1">
      <alignment horizontal="center" vertical="center" shrinkToFit="1"/>
    </xf>
    <xf numFmtId="49" fontId="15" fillId="0" borderId="74" xfId="0" applyNumberFormat="1" applyFont="1" applyBorder="1" applyAlignment="1">
      <alignment horizontal="center" vertical="center" shrinkToFit="1"/>
    </xf>
    <xf numFmtId="49" fontId="15" fillId="0" borderId="43" xfId="0" applyNumberFormat="1" applyFont="1" applyBorder="1" applyAlignment="1">
      <alignment horizontal="center" vertical="center" shrinkToFit="1"/>
    </xf>
    <xf numFmtId="49" fontId="15" fillId="0" borderId="44" xfId="0" applyNumberFormat="1" applyFont="1" applyBorder="1" applyAlignment="1">
      <alignment horizontal="center" vertical="center" shrinkToFit="1"/>
    </xf>
    <xf numFmtId="49" fontId="15" fillId="0" borderId="64" xfId="0" applyNumberFormat="1" applyFont="1" applyBorder="1" applyAlignment="1">
      <alignment horizontal="center" vertical="center" shrinkToFit="1"/>
    </xf>
    <xf numFmtId="49" fontId="15" fillId="0" borderId="69" xfId="0" applyNumberFormat="1" applyFont="1" applyBorder="1" applyAlignment="1">
      <alignment horizontal="center" vertical="center" shrinkToFit="1"/>
    </xf>
    <xf numFmtId="49" fontId="15" fillId="0" borderId="42" xfId="0" applyNumberFormat="1" applyFont="1" applyBorder="1" applyAlignment="1">
      <alignment horizontal="center" vertical="center" shrinkToFit="1"/>
    </xf>
    <xf numFmtId="49" fontId="15" fillId="0" borderId="75" xfId="0" applyNumberFormat="1" applyFont="1" applyBorder="1" applyAlignment="1">
      <alignment horizontal="center" vertical="center" shrinkToFit="1"/>
    </xf>
    <xf numFmtId="49" fontId="15" fillId="0" borderId="24" xfId="0" applyNumberFormat="1" applyFont="1" applyBorder="1" applyAlignment="1">
      <alignment horizontal="center" vertical="center" shrinkToFit="1"/>
    </xf>
    <xf numFmtId="49" fontId="15" fillId="0" borderId="65" xfId="0" applyNumberFormat="1" applyFont="1" applyBorder="1" applyAlignment="1">
      <alignment horizontal="center" vertical="center" shrinkToFit="1"/>
    </xf>
    <xf numFmtId="49" fontId="15" fillId="0" borderId="38" xfId="0" applyNumberFormat="1" applyFont="1" applyBorder="1" applyAlignment="1">
      <alignment horizontal="center" vertical="center" shrinkToFit="1"/>
    </xf>
    <xf numFmtId="0" fontId="20" fillId="2" borderId="5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20" fillId="2" borderId="39" xfId="0" applyFont="1" applyFill="1" applyBorder="1" applyAlignment="1">
      <alignment horizontal="left" vertical="center"/>
    </xf>
    <xf numFmtId="0" fontId="20" fillId="2" borderId="40" xfId="0" applyFont="1" applyFill="1" applyBorder="1" applyAlignment="1">
      <alignment horizontal="left" vertical="center"/>
    </xf>
    <xf numFmtId="0" fontId="20" fillId="2" borderId="35" xfId="0" applyFont="1" applyFill="1" applyBorder="1" applyAlignment="1">
      <alignment horizontal="left" vertical="center"/>
    </xf>
    <xf numFmtId="49" fontId="15" fillId="0" borderId="51" xfId="0" applyNumberFormat="1" applyFont="1" applyBorder="1" applyAlignment="1">
      <alignment vertical="center" shrinkToFit="1"/>
    </xf>
    <xf numFmtId="49" fontId="15" fillId="0" borderId="40" xfId="0" applyNumberFormat="1" applyFont="1" applyBorder="1" applyAlignment="1">
      <alignment vertical="center" shrinkToFit="1"/>
    </xf>
    <xf numFmtId="49" fontId="15" fillId="0" borderId="35" xfId="0" applyNumberFormat="1" applyFont="1" applyBorder="1" applyAlignment="1">
      <alignment vertical="center" shrinkToFit="1"/>
    </xf>
    <xf numFmtId="0" fontId="20" fillId="2" borderId="51" xfId="0" applyFont="1" applyFill="1" applyBorder="1" applyAlignment="1">
      <alignment horizontal="left" vertical="center"/>
    </xf>
    <xf numFmtId="49" fontId="15" fillId="0" borderId="51" xfId="0" applyNumberFormat="1" applyFont="1" applyBorder="1" applyAlignment="1">
      <alignment horizontal="left" vertical="center" shrinkToFit="1"/>
    </xf>
    <xf numFmtId="49" fontId="15" fillId="0" borderId="40" xfId="0" applyNumberFormat="1" applyFont="1" applyBorder="1" applyAlignment="1">
      <alignment horizontal="left" vertical="center" shrinkToFit="1"/>
    </xf>
    <xf numFmtId="0" fontId="20" fillId="2" borderId="70" xfId="0" applyFont="1" applyFill="1" applyBorder="1" applyAlignment="1">
      <alignment horizontal="left" vertical="center"/>
    </xf>
    <xf numFmtId="0" fontId="15" fillId="2" borderId="71" xfId="0" applyFont="1" applyFill="1" applyBorder="1" applyAlignment="1">
      <alignment horizontal="left" vertical="center"/>
    </xf>
    <xf numFmtId="0" fontId="20" fillId="2" borderId="72" xfId="0" applyFont="1" applyFill="1" applyBorder="1" applyAlignment="1">
      <alignment horizontal="left" vertical="center"/>
    </xf>
    <xf numFmtId="0" fontId="16" fillId="2" borderId="71" xfId="0" applyFont="1" applyFill="1" applyBorder="1" applyAlignment="1">
      <alignment horizontal="left" vertical="center"/>
    </xf>
    <xf numFmtId="49" fontId="15" fillId="0" borderId="65" xfId="0" applyNumberFormat="1" applyFont="1" applyBorder="1" applyAlignment="1">
      <alignment horizontal="left" vertical="center" shrinkToFit="1"/>
    </xf>
    <xf numFmtId="49" fontId="15" fillId="0" borderId="44" xfId="0" applyNumberFormat="1" applyFont="1" applyBorder="1" applyAlignment="1">
      <alignment horizontal="left" vertical="center" shrinkToFit="1"/>
    </xf>
    <xf numFmtId="49" fontId="15" fillId="0" borderId="38" xfId="0" applyNumberFormat="1" applyFont="1" applyBorder="1" applyAlignment="1">
      <alignment horizontal="left" vertical="center" shrinkToFit="1"/>
    </xf>
    <xf numFmtId="0" fontId="20" fillId="2" borderId="63" xfId="0" applyFont="1" applyFill="1" applyBorder="1" applyAlignment="1">
      <alignment horizontal="left" vertical="center" wrapText="1"/>
    </xf>
    <xf numFmtId="0" fontId="20" fillId="2" borderId="49" xfId="0" applyFont="1" applyFill="1" applyBorder="1" applyAlignment="1">
      <alignment horizontal="left" vertical="center" wrapText="1"/>
    </xf>
    <xf numFmtId="0" fontId="20" fillId="2" borderId="50" xfId="0" applyFont="1" applyFill="1" applyBorder="1" applyAlignment="1">
      <alignment horizontal="left" vertical="center" wrapText="1"/>
    </xf>
    <xf numFmtId="0" fontId="16" fillId="2" borderId="39" xfId="0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6" fillId="2" borderId="51" xfId="0" applyFont="1" applyFill="1" applyBorder="1" applyAlignment="1">
      <alignment horizontal="center" vertical="center"/>
    </xf>
    <xf numFmtId="0" fontId="16" fillId="2" borderId="52" xfId="0" applyFont="1" applyFill="1" applyBorder="1" applyAlignment="1">
      <alignment horizontal="center" vertical="center"/>
    </xf>
    <xf numFmtId="49" fontId="15" fillId="0" borderId="35" xfId="0" applyNumberFormat="1" applyFont="1" applyBorder="1" applyAlignment="1">
      <alignment horizontal="left" vertical="center" shrinkToFit="1"/>
    </xf>
    <xf numFmtId="0" fontId="15" fillId="0" borderId="43" xfId="0" applyFont="1" applyBorder="1" applyAlignment="1">
      <alignment horizontal="left" vertical="top" wrapText="1" shrinkToFit="1"/>
    </xf>
    <xf numFmtId="0" fontId="15" fillId="0" borderId="44" xfId="0" applyFont="1" applyBorder="1" applyAlignment="1">
      <alignment horizontal="left" vertical="top" wrapText="1" shrinkToFit="1"/>
    </xf>
    <xf numFmtId="0" fontId="15" fillId="0" borderId="38" xfId="0" applyFont="1" applyBorder="1" applyAlignment="1">
      <alignment horizontal="left" vertical="top" wrapText="1" shrinkToFit="1"/>
    </xf>
    <xf numFmtId="0" fontId="16" fillId="2" borderId="63" xfId="0" applyFont="1" applyFill="1" applyBorder="1" applyAlignment="1">
      <alignment horizontal="left" vertical="center"/>
    </xf>
    <xf numFmtId="0" fontId="16" fillId="2" borderId="49" xfId="0" applyFont="1" applyFill="1" applyBorder="1" applyAlignment="1">
      <alignment horizontal="left" vertical="center"/>
    </xf>
    <xf numFmtId="0" fontId="16" fillId="2" borderId="50" xfId="0" applyFont="1" applyFill="1" applyBorder="1" applyAlignment="1">
      <alignment horizontal="left" vertical="center"/>
    </xf>
    <xf numFmtId="0" fontId="20" fillId="0" borderId="56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20" fillId="0" borderId="59" xfId="0" applyFont="1" applyBorder="1" applyAlignment="1">
      <alignment horizontal="left" vertical="center"/>
    </xf>
    <xf numFmtId="0" fontId="6" fillId="7" borderId="106" xfId="0" applyFont="1" applyFill="1" applyBorder="1" applyAlignment="1">
      <alignment horizontal="left" vertical="center"/>
    </xf>
    <xf numFmtId="0" fontId="6" fillId="7" borderId="105" xfId="0" applyFont="1" applyFill="1" applyBorder="1" applyAlignment="1">
      <alignment horizontal="left" vertical="center"/>
    </xf>
    <xf numFmtId="0" fontId="25" fillId="9" borderId="106" xfId="0" applyFont="1" applyFill="1" applyBorder="1" applyAlignment="1">
      <alignment horizontal="left" vertical="center"/>
    </xf>
    <xf numFmtId="0" fontId="25" fillId="9" borderId="105" xfId="0" applyFont="1" applyFill="1" applyBorder="1" applyAlignment="1">
      <alignment horizontal="left" vertical="center"/>
    </xf>
    <xf numFmtId="0" fontId="6" fillId="8" borderId="81" xfId="0" applyFont="1" applyFill="1" applyBorder="1" applyAlignment="1" applyProtection="1">
      <alignment horizontal="center" vertical="center" wrapText="1"/>
      <protection locked="0"/>
    </xf>
    <xf numFmtId="0" fontId="6" fillId="8" borderId="82" xfId="0" applyFont="1" applyFill="1" applyBorder="1" applyAlignment="1" applyProtection="1">
      <alignment horizontal="center" vertical="center" wrapText="1"/>
      <protection locked="0"/>
    </xf>
    <xf numFmtId="0" fontId="6" fillId="8" borderId="84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9" fillId="0" borderId="1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8" borderId="80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3" fillId="6" borderId="89" xfId="0" applyFont="1" applyFill="1" applyBorder="1" applyAlignment="1">
      <alignment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6" borderId="60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0" fontId="16" fillId="6" borderId="60" xfId="0" applyFont="1" applyFill="1" applyBorder="1" applyAlignment="1">
      <alignment horizontal="center"/>
    </xf>
    <xf numFmtId="0" fontId="16" fillId="6" borderId="26" xfId="0" applyFont="1" applyFill="1" applyBorder="1" applyAlignment="1">
      <alignment horizontal="center"/>
    </xf>
    <xf numFmtId="0" fontId="15" fillId="0" borderId="0" xfId="0" applyFont="1" applyAlignment="1">
      <alignment horizontal="left" wrapText="1"/>
    </xf>
    <xf numFmtId="0" fontId="14" fillId="0" borderId="2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6" fillId="6" borderId="119" xfId="0" applyFont="1" applyFill="1" applyBorder="1" applyAlignment="1">
      <alignment horizontal="left"/>
    </xf>
    <xf numFmtId="0" fontId="16" fillId="6" borderId="123" xfId="0" applyFont="1" applyFill="1" applyBorder="1" applyAlignment="1">
      <alignment horizontal="left"/>
    </xf>
    <xf numFmtId="0" fontId="16" fillId="6" borderId="120" xfId="0" applyFont="1" applyFill="1" applyBorder="1" applyAlignment="1">
      <alignment horizontal="left"/>
    </xf>
    <xf numFmtId="0" fontId="16" fillId="6" borderId="121" xfId="0" applyFont="1" applyFill="1" applyBorder="1" applyAlignment="1">
      <alignment horizontal="left"/>
    </xf>
    <xf numFmtId="0" fontId="6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 wrapText="1"/>
    </xf>
    <xf numFmtId="0" fontId="8" fillId="0" borderId="0" xfId="2" applyFont="1" applyAlignment="1">
      <alignment horizontal="left" vertical="center" wrapText="1"/>
    </xf>
    <xf numFmtId="0" fontId="1" fillId="0" borderId="0" xfId="2" applyFont="1" applyAlignment="1">
      <alignment horizontal="left" vertical="center" wrapText="1"/>
    </xf>
    <xf numFmtId="0" fontId="1" fillId="0" borderId="0" xfId="2" applyFont="1" applyAlignment="1">
      <alignment horizontal="right" vertical="center"/>
    </xf>
  </cellXfs>
  <cellStyles count="3">
    <cellStyle name="Normální" xfId="0" builtinId="0"/>
    <cellStyle name="Normální 2" xfId="2" xr:uid="{7395223E-0752-4702-B1B4-B0F96A9EC8F0}"/>
    <cellStyle name="Procenta" xfId="1" builtinId="5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showGridLines="0" topLeftCell="A3" workbookViewId="0">
      <selection activeCell="D18" sqref="D18:G18"/>
    </sheetView>
  </sheetViews>
  <sheetFormatPr defaultColWidth="2.5703125" defaultRowHeight="12.75" x14ac:dyDescent="0.2"/>
  <cols>
    <col min="1" max="1" width="7.7109375" style="21" customWidth="1"/>
    <col min="2" max="2" width="10.7109375" style="21" customWidth="1"/>
    <col min="3" max="4" width="7.7109375" style="21" customWidth="1"/>
    <col min="5" max="5" width="10.7109375" style="21" customWidth="1"/>
    <col min="6" max="7" width="7.7109375" style="21" customWidth="1"/>
    <col min="8" max="8" width="10.7109375" style="21" customWidth="1"/>
    <col min="9" max="10" width="7.7109375" style="21" customWidth="1"/>
    <col min="11" max="11" width="11.140625" style="21" customWidth="1"/>
    <col min="12" max="12" width="9.140625" style="21" customWidth="1"/>
    <col min="13" max="13" width="6.7109375" style="21" customWidth="1"/>
    <col min="14" max="16384" width="2.5703125" style="21"/>
  </cols>
  <sheetData>
    <row r="1" spans="1:13" ht="17.25" customHeight="1" thickTop="1" x14ac:dyDescent="0.2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  <c r="L1" s="176"/>
      <c r="M1" s="177"/>
    </row>
    <row r="2" spans="1:13" ht="19.5" x14ac:dyDescent="0.25">
      <c r="A2" s="178" t="s">
        <v>47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x14ac:dyDescent="0.2">
      <c r="A3" s="181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3"/>
    </row>
    <row r="4" spans="1:13" x14ac:dyDescent="0.2">
      <c r="A4" s="184"/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6"/>
    </row>
    <row r="5" spans="1:13" ht="13.5" thickBot="1" x14ac:dyDescent="0.25">
      <c r="A5" s="222" t="s">
        <v>57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4"/>
    </row>
    <row r="6" spans="1:13" s="28" customFormat="1" ht="30" customHeight="1" thickTop="1" x14ac:dyDescent="0.2">
      <c r="A6" s="233" t="s">
        <v>16</v>
      </c>
      <c r="B6" s="234"/>
      <c r="C6" s="235"/>
      <c r="D6" s="236" t="s">
        <v>123</v>
      </c>
      <c r="E6" s="237"/>
      <c r="F6" s="237"/>
      <c r="G6" s="237"/>
      <c r="H6" s="237"/>
      <c r="I6" s="238"/>
      <c r="J6" s="207" t="s">
        <v>17</v>
      </c>
      <c r="K6" s="208"/>
      <c r="L6" s="209" t="s">
        <v>124</v>
      </c>
      <c r="M6" s="210"/>
    </row>
    <row r="7" spans="1:13" s="28" customFormat="1" ht="30" customHeight="1" x14ac:dyDescent="0.2">
      <c r="A7" s="211" t="s">
        <v>18</v>
      </c>
      <c r="B7" s="212"/>
      <c r="C7" s="212"/>
      <c r="D7" s="213" t="s">
        <v>125</v>
      </c>
      <c r="E7" s="214"/>
      <c r="F7" s="214"/>
      <c r="G7" s="214"/>
      <c r="H7" s="214"/>
      <c r="I7" s="214"/>
      <c r="J7" s="214"/>
      <c r="K7" s="214"/>
      <c r="L7" s="214"/>
      <c r="M7" s="215"/>
    </row>
    <row r="8" spans="1:13" s="28" customFormat="1" ht="30" customHeight="1" x14ac:dyDescent="0.2">
      <c r="A8" s="198" t="s">
        <v>19</v>
      </c>
      <c r="B8" s="199"/>
      <c r="C8" s="200"/>
      <c r="D8" s="201"/>
      <c r="E8" s="202"/>
      <c r="F8" s="202"/>
      <c r="G8" s="202"/>
      <c r="H8" s="202"/>
      <c r="I8" s="202"/>
      <c r="J8" s="202"/>
      <c r="K8" s="202"/>
      <c r="L8" s="202"/>
      <c r="M8" s="203"/>
    </row>
    <row r="9" spans="1:13" s="28" customFormat="1" ht="30" customHeight="1" x14ac:dyDescent="0.2">
      <c r="A9" s="204" t="s">
        <v>20</v>
      </c>
      <c r="B9" s="205"/>
      <c r="C9" s="206"/>
      <c r="D9" s="240"/>
      <c r="E9" s="241"/>
      <c r="F9" s="241"/>
      <c r="G9" s="241"/>
      <c r="H9" s="241"/>
      <c r="I9" s="241"/>
      <c r="J9" s="239" t="s">
        <v>107</v>
      </c>
      <c r="K9" s="239"/>
      <c r="L9" s="242"/>
      <c r="M9" s="243"/>
    </row>
    <row r="10" spans="1:13" s="28" customFormat="1" ht="30" customHeight="1" thickBot="1" x14ac:dyDescent="0.25">
      <c r="A10" s="187" t="s">
        <v>21</v>
      </c>
      <c r="B10" s="188"/>
      <c r="C10" s="189"/>
      <c r="D10" s="190"/>
      <c r="E10" s="191"/>
      <c r="F10" s="192" t="s">
        <v>22</v>
      </c>
      <c r="G10" s="193"/>
      <c r="H10" s="190"/>
      <c r="I10" s="191"/>
      <c r="J10" s="194" t="s">
        <v>23</v>
      </c>
      <c r="K10" s="195"/>
      <c r="L10" s="196"/>
      <c r="M10" s="197"/>
    </row>
    <row r="11" spans="1:13" ht="19.899999999999999" customHeight="1" thickTop="1" thickBot="1" x14ac:dyDescent="0.25">
      <c r="A11" s="182"/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30" customHeight="1" thickTop="1" x14ac:dyDescent="0.2">
      <c r="A12" s="230" t="s">
        <v>24</v>
      </c>
      <c r="B12" s="231"/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2"/>
    </row>
    <row r="13" spans="1:13" ht="30" customHeight="1" thickBot="1" x14ac:dyDescent="0.25">
      <c r="A13" s="251" t="s">
        <v>25</v>
      </c>
      <c r="B13" s="252"/>
      <c r="C13" s="253"/>
      <c r="D13" s="254"/>
      <c r="E13" s="29" t="s">
        <v>26</v>
      </c>
      <c r="F13" s="30"/>
      <c r="G13" s="255"/>
      <c r="H13" s="256"/>
      <c r="I13" s="225" t="s">
        <v>104</v>
      </c>
      <c r="J13" s="226"/>
      <c r="K13" s="227"/>
      <c r="L13" s="228"/>
      <c r="M13" s="229"/>
    </row>
    <row r="14" spans="1:13" ht="19.899999999999999" customHeight="1" thickTop="1" thickBot="1" x14ac:dyDescent="0.25">
      <c r="A14" s="182"/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</row>
    <row r="15" spans="1:13" ht="45" customHeight="1" thickTop="1" thickBot="1" x14ac:dyDescent="0.25">
      <c r="A15" s="216" t="s">
        <v>27</v>
      </c>
      <c r="B15" s="217"/>
      <c r="C15" s="217"/>
      <c r="D15" s="217"/>
      <c r="E15" s="217"/>
      <c r="F15" s="217"/>
      <c r="G15" s="217"/>
      <c r="H15" s="217"/>
      <c r="I15" s="217"/>
      <c r="J15" s="218"/>
      <c r="K15" s="219">
        <f>D16+D17+D18+D19</f>
        <v>0</v>
      </c>
      <c r="L15" s="220"/>
      <c r="M15" s="221"/>
    </row>
    <row r="16" spans="1:13" ht="45" customHeight="1" thickTop="1" x14ac:dyDescent="0.2">
      <c r="A16" s="41" t="s">
        <v>113</v>
      </c>
      <c r="B16" s="244" t="s">
        <v>28</v>
      </c>
      <c r="C16" s="245"/>
      <c r="D16" s="257">
        <f>I16+L16</f>
        <v>0</v>
      </c>
      <c r="E16" s="258"/>
      <c r="F16" s="258"/>
      <c r="G16" s="259"/>
      <c r="H16" s="39" t="s">
        <v>44</v>
      </c>
      <c r="I16" s="155">
        <f>'4 Přehled o platbách'!G13</f>
        <v>0</v>
      </c>
      <c r="J16" s="156"/>
      <c r="K16" s="40" t="s">
        <v>45</v>
      </c>
      <c r="L16" s="157">
        <f>'4 Přehled o platbách'!F13</f>
        <v>0</v>
      </c>
      <c r="M16" s="158"/>
    </row>
    <row r="17" spans="1:13" ht="45" customHeight="1" x14ac:dyDescent="0.2">
      <c r="A17" s="41" t="s">
        <v>112</v>
      </c>
      <c r="B17" s="269" t="s">
        <v>28</v>
      </c>
      <c r="C17" s="270"/>
      <c r="D17" s="263">
        <f>I17+L17</f>
        <v>0</v>
      </c>
      <c r="E17" s="264"/>
      <c r="F17" s="264"/>
      <c r="G17" s="265"/>
      <c r="H17" s="39" t="s">
        <v>44</v>
      </c>
      <c r="I17" s="155">
        <f>'4 Přehled o platbách'!G20</f>
        <v>0</v>
      </c>
      <c r="J17" s="156"/>
      <c r="K17" s="40" t="s">
        <v>45</v>
      </c>
      <c r="L17" s="157">
        <f>'4 Přehled o platbách'!F20</f>
        <v>0</v>
      </c>
      <c r="M17" s="158"/>
    </row>
    <row r="18" spans="1:13" ht="45" customHeight="1" x14ac:dyDescent="0.2">
      <c r="A18" s="41" t="s">
        <v>116</v>
      </c>
      <c r="B18" s="269" t="s">
        <v>28</v>
      </c>
      <c r="C18" s="270"/>
      <c r="D18" s="266">
        <f>I18+L18</f>
        <v>0</v>
      </c>
      <c r="E18" s="267"/>
      <c r="F18" s="267"/>
      <c r="G18" s="268"/>
      <c r="H18" s="39" t="s">
        <v>44</v>
      </c>
      <c r="I18" s="155">
        <f>'4 Přehled o platbách'!G27</f>
        <v>0</v>
      </c>
      <c r="J18" s="156"/>
      <c r="K18" s="40" t="s">
        <v>45</v>
      </c>
      <c r="L18" s="157">
        <f>'4 Přehled o platbách'!F27</f>
        <v>0</v>
      </c>
      <c r="M18" s="158"/>
    </row>
    <row r="19" spans="1:13" ht="45" customHeight="1" thickBot="1" x14ac:dyDescent="0.25">
      <c r="A19" s="42" t="s">
        <v>126</v>
      </c>
      <c r="B19" s="246" t="s">
        <v>28</v>
      </c>
      <c r="C19" s="247"/>
      <c r="D19" s="260">
        <f>I19+L19</f>
        <v>0</v>
      </c>
      <c r="E19" s="261"/>
      <c r="F19" s="261"/>
      <c r="G19" s="262"/>
      <c r="H19" s="37" t="s">
        <v>44</v>
      </c>
      <c r="I19" s="164">
        <f>'4 Přehled o platbách'!G34</f>
        <v>0</v>
      </c>
      <c r="J19" s="165"/>
      <c r="K19" s="38" t="s">
        <v>45</v>
      </c>
      <c r="L19" s="162">
        <f>'4 Přehled o platbách'!F34</f>
        <v>0</v>
      </c>
      <c r="M19" s="163"/>
    </row>
    <row r="20" spans="1:13" ht="45" customHeight="1" thickTop="1" thickBot="1" x14ac:dyDescent="0.25">
      <c r="A20" s="250"/>
      <c r="B20" s="248"/>
      <c r="C20" s="249"/>
      <c r="D20" s="248" t="s">
        <v>29</v>
      </c>
      <c r="E20" s="248"/>
      <c r="F20" s="248"/>
      <c r="G20" s="249"/>
      <c r="H20" s="31" t="s">
        <v>46</v>
      </c>
      <c r="I20" s="159">
        <f>SUM(I16:J19)</f>
        <v>0</v>
      </c>
      <c r="J20" s="159"/>
      <c r="K20" s="32" t="s">
        <v>46</v>
      </c>
      <c r="L20" s="160">
        <f>SUM(L16:M19)</f>
        <v>0</v>
      </c>
      <c r="M20" s="161"/>
    </row>
    <row r="21" spans="1:13" ht="19.899999999999999" customHeight="1" thickTop="1" thickBot="1" x14ac:dyDescent="0.25"/>
    <row r="22" spans="1:13" ht="45" customHeight="1" thickTop="1" thickBot="1" x14ac:dyDescent="0.25">
      <c r="A22" s="170" t="s">
        <v>54</v>
      </c>
      <c r="B22" s="171"/>
      <c r="C22" s="172"/>
      <c r="D22" s="173" t="e">
        <f>I22+L22</f>
        <v>#DIV/0!</v>
      </c>
      <c r="E22" s="174"/>
      <c r="F22" s="174"/>
      <c r="G22" s="175"/>
      <c r="H22" s="31" t="s">
        <v>49</v>
      </c>
      <c r="I22" s="167" t="e">
        <f>I20/K15</f>
        <v>#DIV/0!</v>
      </c>
      <c r="J22" s="167"/>
      <c r="K22" s="32" t="s">
        <v>50</v>
      </c>
      <c r="L22" s="168" t="e">
        <f>L20/K15</f>
        <v>#DIV/0!</v>
      </c>
      <c r="M22" s="169"/>
    </row>
    <row r="23" spans="1:13" ht="6.95" customHeight="1" thickTop="1" x14ac:dyDescent="0.2"/>
    <row r="24" spans="1:13" ht="6.95" customHeight="1" x14ac:dyDescent="0.2"/>
    <row r="25" spans="1:13" ht="21.4" customHeight="1" x14ac:dyDescent="0.2">
      <c r="A25" s="147"/>
      <c r="B25" s="147"/>
      <c r="C25" s="147"/>
      <c r="D25" s="166"/>
      <c r="E25" s="166"/>
      <c r="F25" s="166"/>
      <c r="G25" s="147"/>
      <c r="H25" s="147"/>
      <c r="I25" s="147"/>
      <c r="J25" s="147"/>
      <c r="K25" s="166"/>
      <c r="L25" s="166"/>
      <c r="M25" s="166"/>
    </row>
    <row r="26" spans="1:13" ht="21.4" customHeight="1" x14ac:dyDescent="0.2">
      <c r="A26" s="34"/>
      <c r="B26" s="34"/>
      <c r="C26" s="34"/>
      <c r="D26" s="33"/>
      <c r="E26" s="33"/>
      <c r="F26" s="33"/>
      <c r="G26" s="34"/>
      <c r="H26" s="34"/>
      <c r="I26" s="34"/>
      <c r="J26" s="34"/>
      <c r="K26" s="33"/>
      <c r="L26" s="33"/>
      <c r="M26" s="33"/>
    </row>
    <row r="27" spans="1:13" ht="21.4" customHeight="1" x14ac:dyDescent="0.2">
      <c r="A27" s="34"/>
      <c r="B27" s="34"/>
      <c r="C27" s="34"/>
      <c r="D27" s="33"/>
      <c r="E27" s="33"/>
      <c r="F27" s="33"/>
      <c r="G27" s="34"/>
      <c r="H27" s="34"/>
      <c r="I27" s="34"/>
      <c r="J27" s="34"/>
      <c r="K27" s="33"/>
      <c r="L27" s="33"/>
      <c r="M27" s="33"/>
    </row>
    <row r="28" spans="1:13" ht="21.4" customHeight="1" x14ac:dyDescent="0.2">
      <c r="A28" s="34"/>
      <c r="B28" s="34"/>
      <c r="C28" s="34"/>
      <c r="D28" s="33"/>
      <c r="E28" s="33"/>
      <c r="F28" s="33"/>
      <c r="G28" s="34"/>
      <c r="H28" s="34"/>
      <c r="I28" s="34"/>
      <c r="J28" s="34"/>
      <c r="K28" s="33"/>
      <c r="L28" s="33"/>
      <c r="M28" s="33"/>
    </row>
    <row r="29" spans="1:13" ht="21.4" customHeight="1" x14ac:dyDescent="0.2">
      <c r="A29" s="34"/>
      <c r="B29" s="34"/>
      <c r="C29" s="34"/>
      <c r="D29" s="33"/>
      <c r="E29" s="33"/>
      <c r="F29" s="33"/>
      <c r="G29" s="34"/>
      <c r="H29" s="34"/>
      <c r="I29" s="34"/>
      <c r="J29" s="34"/>
      <c r="K29" s="33"/>
      <c r="L29" s="33"/>
      <c r="M29" s="33"/>
    </row>
    <row r="30" spans="1:13" ht="7.15" customHeight="1" x14ac:dyDescent="0.2">
      <c r="A30" s="34"/>
      <c r="B30" s="34"/>
      <c r="C30" s="34"/>
      <c r="D30" s="33"/>
      <c r="E30" s="33"/>
      <c r="F30" s="33"/>
      <c r="G30" s="34"/>
      <c r="H30" s="34"/>
      <c r="I30" s="34"/>
      <c r="J30" s="34"/>
      <c r="K30" s="33"/>
      <c r="L30" s="33"/>
      <c r="M30" s="33"/>
    </row>
    <row r="31" spans="1:13" ht="30" customHeight="1" x14ac:dyDescent="0.2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</row>
    <row r="32" spans="1:13" ht="21.4" customHeight="1" x14ac:dyDescent="0.2">
      <c r="A32" s="145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</row>
    <row r="33" spans="1:13" ht="49.9" customHeight="1" x14ac:dyDescent="0.2">
      <c r="A33" s="147"/>
      <c r="B33" s="148"/>
      <c r="C33" s="148"/>
      <c r="D33" s="149"/>
      <c r="E33" s="149"/>
      <c r="F33" s="149"/>
      <c r="G33" s="147"/>
      <c r="H33" s="148"/>
      <c r="I33" s="148"/>
      <c r="J33" s="148"/>
      <c r="K33" s="149"/>
      <c r="L33" s="149"/>
      <c r="M33" s="149"/>
    </row>
    <row r="34" spans="1:13" x14ac:dyDescent="0.2">
      <c r="A34" s="148"/>
      <c r="B34" s="151"/>
      <c r="C34" s="151"/>
      <c r="D34" s="149"/>
      <c r="E34" s="149"/>
      <c r="F34" s="149"/>
      <c r="G34" s="149"/>
      <c r="H34" s="149"/>
      <c r="I34" s="149"/>
      <c r="J34" s="149"/>
      <c r="K34" s="149"/>
      <c r="L34" s="149"/>
      <c r="M34" s="149"/>
    </row>
    <row r="35" spans="1:13" x14ac:dyDescent="0.2">
      <c r="A35" s="147"/>
      <c r="B35" s="151"/>
      <c r="C35" s="149"/>
      <c r="D35" s="149"/>
      <c r="E35" s="147"/>
      <c r="F35" s="148"/>
      <c r="G35" s="149"/>
      <c r="H35" s="149"/>
      <c r="I35" s="36"/>
      <c r="J35" s="147"/>
      <c r="K35" s="151"/>
      <c r="L35" s="150"/>
      <c r="M35" s="150"/>
    </row>
    <row r="36" spans="1:13" x14ac:dyDescent="0.2">
      <c r="A36" s="147"/>
      <c r="B36" s="151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</row>
    <row r="37" spans="1:13" x14ac:dyDescent="0.2">
      <c r="A37" s="152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</row>
    <row r="38" spans="1:13" x14ac:dyDescent="0.2">
      <c r="A38" s="153"/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</row>
    <row r="39" spans="1:13" x14ac:dyDescent="0.2">
      <c r="A39" s="145"/>
      <c r="B39" s="145"/>
      <c r="C39" s="145"/>
      <c r="D39" s="145"/>
      <c r="E39" s="145"/>
      <c r="F39" s="145"/>
      <c r="G39" s="145"/>
      <c r="H39" s="146"/>
      <c r="I39" s="146"/>
      <c r="J39" s="146"/>
      <c r="K39" s="146"/>
      <c r="L39" s="146"/>
      <c r="M39" s="146"/>
    </row>
    <row r="40" spans="1:13" x14ac:dyDescent="0.2">
      <c r="A40" s="150"/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</row>
  </sheetData>
  <mergeCells count="82">
    <mergeCell ref="B16:C16"/>
    <mergeCell ref="B19:C19"/>
    <mergeCell ref="D20:G20"/>
    <mergeCell ref="A20:C20"/>
    <mergeCell ref="A13:B13"/>
    <mergeCell ref="C13:D13"/>
    <mergeCell ref="G13:H13"/>
    <mergeCell ref="D16:G16"/>
    <mergeCell ref="D19:G19"/>
    <mergeCell ref="D17:G17"/>
    <mergeCell ref="D18:G18"/>
    <mergeCell ref="B17:C17"/>
    <mergeCell ref="B18:C18"/>
    <mergeCell ref="D7:M7"/>
    <mergeCell ref="A15:J15"/>
    <mergeCell ref="K15:M15"/>
    <mergeCell ref="A14:M14"/>
    <mergeCell ref="A5:M5"/>
    <mergeCell ref="I13:K13"/>
    <mergeCell ref="L13:M13"/>
    <mergeCell ref="A12:M12"/>
    <mergeCell ref="A11:M11"/>
    <mergeCell ref="A6:C6"/>
    <mergeCell ref="D6:I6"/>
    <mergeCell ref="J9:K9"/>
    <mergeCell ref="D9:I9"/>
    <mergeCell ref="L9:M9"/>
    <mergeCell ref="L1:M1"/>
    <mergeCell ref="A2:M2"/>
    <mergeCell ref="A3:M3"/>
    <mergeCell ref="A4:M4"/>
    <mergeCell ref="A10:C10"/>
    <mergeCell ref="D10:E10"/>
    <mergeCell ref="F10:G10"/>
    <mergeCell ref="H10:I10"/>
    <mergeCell ref="J10:K10"/>
    <mergeCell ref="L10:M10"/>
    <mergeCell ref="A8:C8"/>
    <mergeCell ref="D8:M8"/>
    <mergeCell ref="A9:C9"/>
    <mergeCell ref="J6:K6"/>
    <mergeCell ref="L6:M6"/>
    <mergeCell ref="A7:C7"/>
    <mergeCell ref="A25:C25"/>
    <mergeCell ref="D25:F25"/>
    <mergeCell ref="G25:J25"/>
    <mergeCell ref="K25:M25"/>
    <mergeCell ref="I22:J22"/>
    <mergeCell ref="L22:M22"/>
    <mergeCell ref="A22:C22"/>
    <mergeCell ref="D22:G22"/>
    <mergeCell ref="I16:J16"/>
    <mergeCell ref="L16:M16"/>
    <mergeCell ref="I20:J20"/>
    <mergeCell ref="L20:M20"/>
    <mergeCell ref="L19:M19"/>
    <mergeCell ref="I19:J19"/>
    <mergeCell ref="I17:J17"/>
    <mergeCell ref="I18:J18"/>
    <mergeCell ref="L17:M17"/>
    <mergeCell ref="L18:M18"/>
    <mergeCell ref="C35:D35"/>
    <mergeCell ref="E35:F35"/>
    <mergeCell ref="G35:H35"/>
    <mergeCell ref="J35:K35"/>
    <mergeCell ref="L35:M35"/>
    <mergeCell ref="A32:M32"/>
    <mergeCell ref="A33:C33"/>
    <mergeCell ref="D33:F33"/>
    <mergeCell ref="A40:F40"/>
    <mergeCell ref="G40:M40"/>
    <mergeCell ref="A36:B36"/>
    <mergeCell ref="C36:M36"/>
    <mergeCell ref="A37:M37"/>
    <mergeCell ref="A38:M38"/>
    <mergeCell ref="A39:F39"/>
    <mergeCell ref="G39:M39"/>
    <mergeCell ref="G33:J33"/>
    <mergeCell ref="K33:M33"/>
    <mergeCell ref="A34:C34"/>
    <mergeCell ref="D34:M34"/>
    <mergeCell ref="A35:B35"/>
  </mergeCells>
  <printOptions horizontalCentered="1" verticalCentered="1"/>
  <pageMargins left="0.19685039370078741" right="0.19685039370078741" top="0.59055118110236227" bottom="0.59055118110236227" header="0.19685039370078741" footer="0.19685039370078741"/>
  <pageSetup paperSize="9" scale="85" orientation="portrait" r:id="rId1"/>
  <headerFooter>
    <oddFooter>&amp;C1/4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7"/>
  <sheetViews>
    <sheetView showGridLines="0" tabSelected="1" workbookViewId="0">
      <selection activeCell="A17" sqref="A17:M17"/>
    </sheetView>
  </sheetViews>
  <sheetFormatPr defaultColWidth="2.5703125" defaultRowHeight="12.75" x14ac:dyDescent="0.2"/>
  <cols>
    <col min="1" max="1" width="7.7109375" style="21" customWidth="1"/>
    <col min="2" max="2" width="10.7109375" style="21" customWidth="1"/>
    <col min="3" max="4" width="7.7109375" style="21" customWidth="1"/>
    <col min="5" max="5" width="10.7109375" style="21" customWidth="1"/>
    <col min="6" max="7" width="7.7109375" style="21" customWidth="1"/>
    <col min="8" max="8" width="10.7109375" style="21" customWidth="1"/>
    <col min="9" max="10" width="7.7109375" style="21" customWidth="1"/>
    <col min="11" max="11" width="11.140625" style="21" customWidth="1"/>
    <col min="12" max="12" width="9.140625" style="21" customWidth="1"/>
    <col min="13" max="13" width="6.7109375" style="21" customWidth="1"/>
    <col min="14" max="16384" width="2.5703125" style="21"/>
  </cols>
  <sheetData>
    <row r="1" spans="1:13" ht="17.25" customHeight="1" thickTop="1" x14ac:dyDescent="0.2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  <c r="L1" s="176"/>
      <c r="M1" s="177"/>
    </row>
    <row r="2" spans="1:13" ht="19.5" x14ac:dyDescent="0.25">
      <c r="A2" s="178" t="s">
        <v>51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x14ac:dyDescent="0.2">
      <c r="A3" s="181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3"/>
    </row>
    <row r="4" spans="1:13" ht="13.5" thickBot="1" x14ac:dyDescent="0.25">
      <c r="A4" s="222" t="s">
        <v>57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4"/>
    </row>
    <row r="5" spans="1:13" ht="79.900000000000006" customHeight="1" thickTop="1" x14ac:dyDescent="0.2">
      <c r="A5" s="304" t="s">
        <v>52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2"/>
    </row>
    <row r="6" spans="1:13" ht="300" customHeight="1" thickBot="1" x14ac:dyDescent="0.25">
      <c r="A6" s="313"/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5"/>
    </row>
    <row r="7" spans="1:13" ht="19.899999999999999" customHeight="1" thickTop="1" thickBot="1" x14ac:dyDescent="0.25"/>
    <row r="8" spans="1:13" ht="21.2" customHeight="1" thickTop="1" x14ac:dyDescent="0.2">
      <c r="A8" s="230" t="s">
        <v>53</v>
      </c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2"/>
    </row>
    <row r="9" spans="1:13" ht="100.15" customHeight="1" thickBot="1" x14ac:dyDescent="0.25">
      <c r="A9" s="319"/>
      <c r="B9" s="320"/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1"/>
    </row>
    <row r="10" spans="1:13" ht="19.899999999999999" customHeight="1" thickTop="1" thickBot="1" x14ac:dyDescent="0.25"/>
    <row r="11" spans="1:13" ht="21.4" customHeight="1" thickTop="1" x14ac:dyDescent="0.2">
      <c r="A11" s="316" t="s">
        <v>30</v>
      </c>
      <c r="B11" s="317"/>
      <c r="C11" s="317"/>
      <c r="D11" s="317"/>
      <c r="E11" s="317"/>
      <c r="F11" s="317"/>
      <c r="G11" s="317"/>
      <c r="H11" s="317"/>
      <c r="I11" s="317"/>
      <c r="J11" s="317"/>
      <c r="K11" s="317"/>
      <c r="L11" s="317"/>
      <c r="M11" s="318"/>
    </row>
    <row r="12" spans="1:13" ht="21.4" customHeight="1" x14ac:dyDescent="0.2">
      <c r="A12" s="288" t="s">
        <v>31</v>
      </c>
      <c r="B12" s="289"/>
      <c r="C12" s="290"/>
      <c r="D12" s="291"/>
      <c r="E12" s="292"/>
      <c r="F12" s="293"/>
      <c r="G12" s="294" t="s">
        <v>32</v>
      </c>
      <c r="H12" s="289"/>
      <c r="I12" s="290"/>
      <c r="J12" s="295"/>
      <c r="K12" s="296"/>
      <c r="L12" s="296"/>
      <c r="M12" s="203"/>
    </row>
    <row r="13" spans="1:13" ht="21.4" customHeight="1" x14ac:dyDescent="0.2">
      <c r="A13" s="204" t="s">
        <v>33</v>
      </c>
      <c r="B13" s="205"/>
      <c r="C13" s="205"/>
      <c r="D13" s="206"/>
      <c r="E13" s="295"/>
      <c r="F13" s="296"/>
      <c r="G13" s="296"/>
      <c r="H13" s="296"/>
      <c r="I13" s="296"/>
      <c r="J13" s="296"/>
      <c r="K13" s="296"/>
      <c r="L13" s="296"/>
      <c r="M13" s="203"/>
    </row>
    <row r="14" spans="1:13" ht="21.4" customHeight="1" x14ac:dyDescent="0.2">
      <c r="A14" s="297" t="s">
        <v>34</v>
      </c>
      <c r="B14" s="298"/>
      <c r="C14" s="295"/>
      <c r="D14" s="296"/>
      <c r="E14" s="296"/>
      <c r="F14" s="312"/>
      <c r="G14" s="299" t="s">
        <v>35</v>
      </c>
      <c r="H14" s="300"/>
      <c r="I14" s="295"/>
      <c r="J14" s="296"/>
      <c r="K14" s="296"/>
      <c r="L14" s="296"/>
      <c r="M14" s="203"/>
    </row>
    <row r="15" spans="1:13" ht="21.4" customHeight="1" thickBot="1" x14ac:dyDescent="0.25">
      <c r="A15" s="286" t="s">
        <v>36</v>
      </c>
      <c r="B15" s="287"/>
      <c r="C15" s="301"/>
      <c r="D15" s="302"/>
      <c r="E15" s="302"/>
      <c r="F15" s="302"/>
      <c r="G15" s="302"/>
      <c r="H15" s="302"/>
      <c r="I15" s="302"/>
      <c r="J15" s="302"/>
      <c r="K15" s="302"/>
      <c r="L15" s="302"/>
      <c r="M15" s="303"/>
    </row>
    <row r="16" spans="1:13" ht="19.899999999999999" customHeight="1" thickTop="1" thickBot="1" x14ac:dyDescent="0.25"/>
    <row r="17" spans="1:13" ht="30" customHeight="1" thickTop="1" x14ac:dyDescent="0.2">
      <c r="A17" s="304" t="s">
        <v>37</v>
      </c>
      <c r="B17" s="305"/>
      <c r="C17" s="305"/>
      <c r="D17" s="305"/>
      <c r="E17" s="305"/>
      <c r="F17" s="305"/>
      <c r="G17" s="305"/>
      <c r="H17" s="305"/>
      <c r="I17" s="305"/>
      <c r="J17" s="305"/>
      <c r="K17" s="305"/>
      <c r="L17" s="305"/>
      <c r="M17" s="306"/>
    </row>
    <row r="18" spans="1:13" ht="21.4" customHeight="1" x14ac:dyDescent="0.2">
      <c r="A18" s="307" t="s">
        <v>38</v>
      </c>
      <c r="B18" s="308"/>
      <c r="C18" s="308"/>
      <c r="D18" s="308"/>
      <c r="E18" s="308"/>
      <c r="F18" s="309"/>
      <c r="G18" s="310" t="s">
        <v>39</v>
      </c>
      <c r="H18" s="308"/>
      <c r="I18" s="308"/>
      <c r="J18" s="308"/>
      <c r="K18" s="308"/>
      <c r="L18" s="308"/>
      <c r="M18" s="311"/>
    </row>
    <row r="19" spans="1:13" ht="49.9" customHeight="1" x14ac:dyDescent="0.2">
      <c r="A19" s="271"/>
      <c r="B19" s="272"/>
      <c r="C19" s="272"/>
      <c r="D19" s="272"/>
      <c r="E19" s="272"/>
      <c r="F19" s="273"/>
      <c r="G19" s="280"/>
      <c r="H19" s="272"/>
      <c r="I19" s="272"/>
      <c r="J19" s="272"/>
      <c r="K19" s="272"/>
      <c r="L19" s="272"/>
      <c r="M19" s="281"/>
    </row>
    <row r="20" spans="1:13" x14ac:dyDescent="0.2">
      <c r="A20" s="274"/>
      <c r="B20" s="275"/>
      <c r="C20" s="275"/>
      <c r="D20" s="275"/>
      <c r="E20" s="275"/>
      <c r="F20" s="276"/>
      <c r="G20" s="282"/>
      <c r="H20" s="275"/>
      <c r="I20" s="275"/>
      <c r="J20" s="275"/>
      <c r="K20" s="275"/>
      <c r="L20" s="275"/>
      <c r="M20" s="283"/>
    </row>
    <row r="21" spans="1:13" ht="13.5" thickBot="1" x14ac:dyDescent="0.25">
      <c r="A21" s="277"/>
      <c r="B21" s="278"/>
      <c r="C21" s="278"/>
      <c r="D21" s="278"/>
      <c r="E21" s="278"/>
      <c r="F21" s="279"/>
      <c r="G21" s="284"/>
      <c r="H21" s="278"/>
      <c r="I21" s="278"/>
      <c r="J21" s="278"/>
      <c r="K21" s="278"/>
      <c r="L21" s="278"/>
      <c r="M21" s="285"/>
    </row>
    <row r="22" spans="1:13" ht="13.5" thickTop="1" x14ac:dyDescent="0.2">
      <c r="A22" s="147"/>
      <c r="B22" s="147"/>
      <c r="C22" s="147"/>
      <c r="D22" s="166"/>
      <c r="E22" s="166"/>
      <c r="F22" s="166"/>
      <c r="G22" s="147"/>
      <c r="H22" s="147"/>
      <c r="I22" s="147"/>
      <c r="J22" s="147"/>
      <c r="K22" s="166"/>
      <c r="L22" s="166"/>
      <c r="M22" s="166"/>
    </row>
    <row r="23" spans="1:13" x14ac:dyDescent="0.2">
      <c r="A23" s="34"/>
      <c r="B23" s="34"/>
      <c r="C23" s="34"/>
      <c r="D23" s="33"/>
      <c r="E23" s="33"/>
      <c r="F23" s="33"/>
      <c r="G23" s="34"/>
      <c r="H23" s="34"/>
      <c r="I23" s="34"/>
      <c r="J23" s="34"/>
      <c r="K23" s="33"/>
      <c r="L23" s="33"/>
      <c r="M23" s="33"/>
    </row>
    <row r="24" spans="1:13" x14ac:dyDescent="0.2">
      <c r="A24" s="34"/>
      <c r="B24" s="34"/>
      <c r="C24" s="34"/>
      <c r="D24" s="33"/>
      <c r="E24" s="33"/>
      <c r="F24" s="33"/>
      <c r="G24" s="34"/>
      <c r="H24" s="34"/>
      <c r="I24" s="34"/>
      <c r="J24" s="34"/>
      <c r="K24" s="33"/>
      <c r="L24" s="33"/>
      <c r="M24" s="33"/>
    </row>
    <row r="25" spans="1:13" x14ac:dyDescent="0.2">
      <c r="A25" s="34"/>
      <c r="B25" s="34"/>
      <c r="C25" s="34"/>
      <c r="D25" s="33"/>
      <c r="E25" s="33"/>
      <c r="F25" s="33"/>
      <c r="G25" s="34"/>
      <c r="H25" s="34"/>
      <c r="I25" s="34"/>
      <c r="J25" s="34"/>
      <c r="K25" s="33"/>
      <c r="L25" s="33"/>
      <c r="M25" s="33"/>
    </row>
    <row r="26" spans="1:13" x14ac:dyDescent="0.2">
      <c r="A26" s="34"/>
      <c r="B26" s="34"/>
      <c r="C26" s="34"/>
      <c r="D26" s="33"/>
      <c r="E26" s="33"/>
      <c r="F26" s="33"/>
      <c r="G26" s="34"/>
      <c r="H26" s="34"/>
      <c r="I26" s="34"/>
      <c r="J26" s="34"/>
      <c r="K26" s="33"/>
      <c r="L26" s="33"/>
      <c r="M26" s="33"/>
    </row>
    <row r="27" spans="1:13" x14ac:dyDescent="0.2">
      <c r="A27" s="34"/>
      <c r="B27" s="34"/>
      <c r="C27" s="34"/>
      <c r="D27" s="33"/>
      <c r="E27" s="33"/>
      <c r="F27" s="33"/>
      <c r="G27" s="34"/>
      <c r="H27" s="34"/>
      <c r="I27" s="34"/>
      <c r="J27" s="34"/>
      <c r="K27" s="33"/>
      <c r="L27" s="33"/>
      <c r="M27" s="33"/>
    </row>
    <row r="28" spans="1:13" x14ac:dyDescent="0.2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</row>
    <row r="29" spans="1:13" x14ac:dyDescent="0.2">
      <c r="A29" s="145"/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</row>
    <row r="30" spans="1:13" x14ac:dyDescent="0.2">
      <c r="A30" s="147"/>
      <c r="B30" s="148"/>
      <c r="C30" s="148"/>
      <c r="D30" s="149"/>
      <c r="E30" s="149"/>
      <c r="F30" s="149"/>
      <c r="G30" s="147"/>
      <c r="H30" s="148"/>
      <c r="I30" s="148"/>
      <c r="J30" s="148"/>
      <c r="K30" s="149"/>
      <c r="L30" s="149"/>
      <c r="M30" s="149"/>
    </row>
    <row r="31" spans="1:13" x14ac:dyDescent="0.2">
      <c r="A31" s="148"/>
      <c r="B31" s="151"/>
      <c r="C31" s="151"/>
      <c r="D31" s="149"/>
      <c r="E31" s="149"/>
      <c r="F31" s="149"/>
      <c r="G31" s="149"/>
      <c r="H31" s="149"/>
      <c r="I31" s="149"/>
      <c r="J31" s="149"/>
      <c r="K31" s="149"/>
      <c r="L31" s="149"/>
      <c r="M31" s="149"/>
    </row>
    <row r="32" spans="1:13" x14ac:dyDescent="0.2">
      <c r="A32" s="147"/>
      <c r="B32" s="151"/>
      <c r="C32" s="149"/>
      <c r="D32" s="149"/>
      <c r="E32" s="147"/>
      <c r="F32" s="148"/>
      <c r="G32" s="149"/>
      <c r="H32" s="149"/>
      <c r="I32" s="36"/>
      <c r="J32" s="147"/>
      <c r="K32" s="151"/>
      <c r="L32" s="150"/>
      <c r="M32" s="150"/>
    </row>
    <row r="33" spans="1:13" x14ac:dyDescent="0.2">
      <c r="A33" s="147"/>
      <c r="B33" s="151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</row>
    <row r="34" spans="1:13" x14ac:dyDescent="0.2">
      <c r="A34" s="152"/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</row>
    <row r="35" spans="1:13" x14ac:dyDescent="0.2">
      <c r="A35" s="153"/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</row>
    <row r="36" spans="1:13" x14ac:dyDescent="0.2">
      <c r="A36" s="145"/>
      <c r="B36" s="145"/>
      <c r="C36" s="145"/>
      <c r="D36" s="145"/>
      <c r="E36" s="145"/>
      <c r="F36" s="145"/>
      <c r="G36" s="145"/>
      <c r="H36" s="146"/>
      <c r="I36" s="146"/>
      <c r="J36" s="146"/>
      <c r="K36" s="146"/>
      <c r="L36" s="146"/>
      <c r="M36" s="146"/>
    </row>
    <row r="37" spans="1:13" x14ac:dyDescent="0.2">
      <c r="A37" s="150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</row>
  </sheetData>
  <mergeCells count="51">
    <mergeCell ref="I14:M14"/>
    <mergeCell ref="C14:F14"/>
    <mergeCell ref="L1:M1"/>
    <mergeCell ref="A2:M2"/>
    <mergeCell ref="A3:M3"/>
    <mergeCell ref="A4:M4"/>
    <mergeCell ref="A5:M5"/>
    <mergeCell ref="A6:M6"/>
    <mergeCell ref="A11:M11"/>
    <mergeCell ref="A9:M9"/>
    <mergeCell ref="A8:M8"/>
    <mergeCell ref="D22:F22"/>
    <mergeCell ref="G22:J22"/>
    <mergeCell ref="K22:M22"/>
    <mergeCell ref="A15:B15"/>
    <mergeCell ref="A12:C12"/>
    <mergeCell ref="D12:F12"/>
    <mergeCell ref="G12:I12"/>
    <mergeCell ref="J12:M12"/>
    <mergeCell ref="A13:D13"/>
    <mergeCell ref="E13:M13"/>
    <mergeCell ref="A14:B14"/>
    <mergeCell ref="G14:H14"/>
    <mergeCell ref="C15:M15"/>
    <mergeCell ref="A17:M17"/>
    <mergeCell ref="A18:F18"/>
    <mergeCell ref="G18:M18"/>
    <mergeCell ref="E32:F32"/>
    <mergeCell ref="G32:H32"/>
    <mergeCell ref="J32:K32"/>
    <mergeCell ref="L32:M32"/>
    <mergeCell ref="A30:C30"/>
    <mergeCell ref="D30:F30"/>
    <mergeCell ref="G30:J30"/>
    <mergeCell ref="K30:M30"/>
    <mergeCell ref="A29:M29"/>
    <mergeCell ref="A19:F21"/>
    <mergeCell ref="G19:M21"/>
    <mergeCell ref="A22:C22"/>
    <mergeCell ref="A37:F37"/>
    <mergeCell ref="G37:M37"/>
    <mergeCell ref="A33:B33"/>
    <mergeCell ref="C33:M33"/>
    <mergeCell ref="A34:M34"/>
    <mergeCell ref="A35:M35"/>
    <mergeCell ref="A36:F36"/>
    <mergeCell ref="G36:M36"/>
    <mergeCell ref="A31:C31"/>
    <mergeCell ref="D31:M31"/>
    <mergeCell ref="A32:B32"/>
    <mergeCell ref="C32:D32"/>
  </mergeCells>
  <printOptions horizontalCentered="1" verticalCentered="1"/>
  <pageMargins left="0.19685039370078741" right="0.19685039370078741" top="0.59055118110236227" bottom="0.59055118110236227" header="0.19685039370078741" footer="0.19685039370078741"/>
  <pageSetup paperSize="9" scale="85" orientation="portrait" r:id="rId1"/>
  <headerFooter>
    <oddFooter>&amp;C2/4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7"/>
  <sheetViews>
    <sheetView showGridLines="0" zoomScaleNormal="100" zoomScaleSheetLayoutView="100" workbookViewId="0">
      <selection activeCell="E28" sqref="E28"/>
    </sheetView>
  </sheetViews>
  <sheetFormatPr defaultColWidth="9.140625" defaultRowHeight="12.75" x14ac:dyDescent="0.2"/>
  <cols>
    <col min="1" max="1" width="10.7109375" style="1" customWidth="1"/>
    <col min="2" max="2" width="40.7109375" style="1" customWidth="1"/>
    <col min="3" max="8" width="15.7109375" style="1" customWidth="1"/>
    <col min="9" max="16384" width="9.140625" style="1"/>
  </cols>
  <sheetData>
    <row r="1" spans="1:8" ht="15" customHeight="1" thickTop="1" x14ac:dyDescent="0.2">
      <c r="A1" s="329"/>
      <c r="B1" s="330"/>
      <c r="C1" s="330"/>
      <c r="D1" s="330"/>
      <c r="E1" s="330"/>
      <c r="F1" s="330"/>
      <c r="G1" s="56"/>
      <c r="H1" s="57"/>
    </row>
    <row r="2" spans="1:8" ht="15" customHeight="1" x14ac:dyDescent="0.2">
      <c r="A2" s="336" t="s">
        <v>106</v>
      </c>
      <c r="B2" s="337"/>
      <c r="C2" s="337"/>
      <c r="D2" s="337"/>
      <c r="E2" s="337"/>
      <c r="F2" s="337"/>
      <c r="G2" s="337"/>
      <c r="H2" s="338"/>
    </row>
    <row r="3" spans="1:8" ht="15" customHeight="1" x14ac:dyDescent="0.2">
      <c r="A3" s="336"/>
      <c r="B3" s="337"/>
      <c r="C3" s="337"/>
      <c r="D3" s="337"/>
      <c r="E3" s="337"/>
      <c r="F3" s="337"/>
      <c r="G3" s="337"/>
      <c r="H3" s="338"/>
    </row>
    <row r="4" spans="1:8" ht="15" customHeight="1" thickBot="1" x14ac:dyDescent="0.25">
      <c r="A4" s="331" t="s">
        <v>58</v>
      </c>
      <c r="B4" s="332"/>
      <c r="C4" s="332"/>
      <c r="D4" s="332"/>
      <c r="E4" s="332"/>
      <c r="F4" s="332"/>
      <c r="G4" s="2"/>
      <c r="H4" s="58"/>
    </row>
    <row r="5" spans="1:8" ht="21.4" customHeight="1" thickTop="1" thickBot="1" x14ac:dyDescent="0.25">
      <c r="A5" s="333" t="s">
        <v>3</v>
      </c>
      <c r="B5" s="333"/>
      <c r="C5" s="326" t="s">
        <v>6</v>
      </c>
      <c r="D5" s="327"/>
      <c r="E5" s="327"/>
      <c r="F5" s="327"/>
      <c r="G5" s="327"/>
      <c r="H5" s="328"/>
    </row>
    <row r="6" spans="1:8" ht="64.900000000000006" customHeight="1" thickTop="1" thickBot="1" x14ac:dyDescent="0.25">
      <c r="A6" s="334"/>
      <c r="B6" s="334"/>
      <c r="C6" s="59" t="s">
        <v>12</v>
      </c>
      <c r="D6" s="60" t="s">
        <v>55</v>
      </c>
      <c r="E6" s="61" t="s">
        <v>56</v>
      </c>
      <c r="F6" s="62" t="s">
        <v>13</v>
      </c>
      <c r="G6" s="63" t="s">
        <v>7</v>
      </c>
      <c r="H6" s="64" t="s">
        <v>7</v>
      </c>
    </row>
    <row r="7" spans="1:8" ht="13.5" customHeight="1" thickTop="1" thickBot="1" x14ac:dyDescent="0.25">
      <c r="A7" s="334"/>
      <c r="B7" s="334"/>
      <c r="C7" s="65" t="s">
        <v>0</v>
      </c>
      <c r="D7" s="66" t="s">
        <v>9</v>
      </c>
      <c r="E7" s="65" t="s">
        <v>9</v>
      </c>
      <c r="F7" s="67" t="s">
        <v>0</v>
      </c>
      <c r="G7" s="68" t="s">
        <v>8</v>
      </c>
      <c r="H7" s="69" t="s">
        <v>9</v>
      </c>
    </row>
    <row r="8" spans="1:8" ht="15" customHeight="1" thickTop="1" thickBot="1" x14ac:dyDescent="0.25">
      <c r="A8" s="335"/>
      <c r="B8" s="335"/>
      <c r="C8" s="70" t="s">
        <v>1</v>
      </c>
      <c r="D8" s="71" t="s">
        <v>2</v>
      </c>
      <c r="E8" s="70" t="s">
        <v>4</v>
      </c>
      <c r="F8" s="72" t="s">
        <v>43</v>
      </c>
      <c r="G8" s="73" t="s">
        <v>11</v>
      </c>
      <c r="H8" s="74" t="s">
        <v>10</v>
      </c>
    </row>
    <row r="9" spans="1:8" s="3" customFormat="1" ht="19.899999999999999" customHeight="1" thickTop="1" thickBot="1" x14ac:dyDescent="0.25">
      <c r="A9" s="75" t="s">
        <v>5</v>
      </c>
      <c r="B9" s="112" t="s">
        <v>88</v>
      </c>
      <c r="C9" s="123">
        <f>SUM(C10:C12)</f>
        <v>0</v>
      </c>
      <c r="D9" s="76">
        <f t="shared" ref="D9:F9" si="0">SUM(D10:D12)</f>
        <v>0</v>
      </c>
      <c r="E9" s="76">
        <f t="shared" si="0"/>
        <v>0</v>
      </c>
      <c r="F9" s="124">
        <f t="shared" si="0"/>
        <v>0</v>
      </c>
      <c r="G9" s="77">
        <f>IF(H9=0,H9,H9/F9)*100</f>
        <v>0</v>
      </c>
      <c r="H9" s="78">
        <f>IF(E9-F9&lt;0,0,E9-F9)</f>
        <v>0</v>
      </c>
    </row>
    <row r="10" spans="1:8" s="3" customFormat="1" ht="15" customHeight="1" thickTop="1" x14ac:dyDescent="0.2">
      <c r="A10" s="98" t="s">
        <v>63</v>
      </c>
      <c r="B10" s="113"/>
      <c r="C10" s="125">
        <f>D10+E10</f>
        <v>0</v>
      </c>
      <c r="D10" s="104">
        <f>SUMIF('4 Přehled o platbách'!H$7:H$34,"1.1",'4 Přehled o platbách'!F$7:F$34)</f>
        <v>0</v>
      </c>
      <c r="E10" s="105">
        <f>SUMIF('4 Přehled o platbách'!H$7:H$34,"1.1",'4 Přehled o platbách'!G$7:G$34)</f>
        <v>0</v>
      </c>
      <c r="F10" s="126"/>
      <c r="G10" s="90"/>
      <c r="H10" s="91"/>
    </row>
    <row r="11" spans="1:8" s="3" customFormat="1" ht="15" customHeight="1" x14ac:dyDescent="0.2">
      <c r="A11" s="99" t="s">
        <v>64</v>
      </c>
      <c r="B11" s="114"/>
      <c r="C11" s="125">
        <f t="shared" ref="C11:C35" si="1">D11+E11</f>
        <v>0</v>
      </c>
      <c r="D11" s="106">
        <f>SUMIF('4 Přehled o platbách'!H$7:H$34,"1.2",'4 Přehled o platbách'!F$7:F$34)</f>
        <v>0</v>
      </c>
      <c r="E11" s="107">
        <f>SUMIF('4 Přehled o platbách'!H$7:H$34,"1.2",'4 Přehled o platbách'!G$7:G$34)</f>
        <v>0</v>
      </c>
      <c r="F11" s="126"/>
      <c r="G11" s="92"/>
      <c r="H11" s="93"/>
    </row>
    <row r="12" spans="1:8" s="3" customFormat="1" ht="15" customHeight="1" thickBot="1" x14ac:dyDescent="0.25">
      <c r="A12" s="100" t="s">
        <v>65</v>
      </c>
      <c r="B12" s="115"/>
      <c r="C12" s="125">
        <f t="shared" si="1"/>
        <v>0</v>
      </c>
      <c r="D12" s="108">
        <f>SUMIF('4 Přehled o platbách'!H$7:H$34,"1.3",'4 Přehled o platbách'!F$7:F$34)</f>
        <v>0</v>
      </c>
      <c r="E12" s="109">
        <f>SUMIF('4 Přehled o platbách'!H$7:H$34,"1.3",'4 Přehled o platbách'!G$7:G$34)</f>
        <v>0</v>
      </c>
      <c r="F12" s="126"/>
      <c r="G12" s="94"/>
      <c r="H12" s="95"/>
    </row>
    <row r="13" spans="1:8" s="3" customFormat="1" ht="19.899999999999999" customHeight="1" thickTop="1" thickBot="1" x14ac:dyDescent="0.25">
      <c r="A13" s="101" t="s">
        <v>68</v>
      </c>
      <c r="B13" s="116" t="s">
        <v>69</v>
      </c>
      <c r="C13" s="123">
        <f t="shared" ref="C13:F13" si="2">SUM(C14:C16)</f>
        <v>0</v>
      </c>
      <c r="D13" s="76">
        <f t="shared" si="2"/>
        <v>0</v>
      </c>
      <c r="E13" s="76">
        <f t="shared" si="2"/>
        <v>0</v>
      </c>
      <c r="F13" s="124">
        <f t="shared" si="2"/>
        <v>0</v>
      </c>
      <c r="G13" s="96">
        <f>IF(H13=0,H13,H13/F13)*100</f>
        <v>0</v>
      </c>
      <c r="H13" s="97">
        <f>IF(E13-F13&lt;0,0,E13-F13)</f>
        <v>0</v>
      </c>
    </row>
    <row r="14" spans="1:8" s="3" customFormat="1" ht="15" customHeight="1" thickTop="1" x14ac:dyDescent="0.2">
      <c r="A14" s="98" t="s">
        <v>66</v>
      </c>
      <c r="B14" s="113"/>
      <c r="C14" s="125">
        <f t="shared" si="1"/>
        <v>0</v>
      </c>
      <c r="D14" s="104">
        <f>SUMIF('4 Přehled o platbách'!H$7:H$34,"2.1",'4 Přehled o platbách'!F$7:F$34)</f>
        <v>0</v>
      </c>
      <c r="E14" s="105">
        <f>SUMIF('4 Přehled o platbách'!H$7:H$34,"2.1",'4 Přehled o platbách'!G$7:G$34)</f>
        <v>0</v>
      </c>
      <c r="F14" s="126"/>
      <c r="G14" s="90"/>
      <c r="H14" s="91"/>
    </row>
    <row r="15" spans="1:8" s="3" customFormat="1" ht="15" customHeight="1" x14ac:dyDescent="0.2">
      <c r="A15" s="99" t="s">
        <v>70</v>
      </c>
      <c r="B15" s="117"/>
      <c r="C15" s="129">
        <f t="shared" si="1"/>
        <v>0</v>
      </c>
      <c r="D15" s="106">
        <f>SUMIF('4 Přehled o platbách'!H$7:H$34,"2.2",'4 Přehled o platbách'!F$7:F$34)</f>
        <v>0</v>
      </c>
      <c r="E15" s="107">
        <f>SUMIF('4 Přehled o platbách'!H$7:H$34,"2.2",'4 Přehled o platbách'!G$7:G$34)</f>
        <v>0</v>
      </c>
      <c r="F15" s="127"/>
      <c r="G15" s="92"/>
      <c r="H15" s="93"/>
    </row>
    <row r="16" spans="1:8" s="3" customFormat="1" ht="15" customHeight="1" thickBot="1" x14ac:dyDescent="0.25">
      <c r="A16" s="100" t="s">
        <v>71</v>
      </c>
      <c r="B16" s="115"/>
      <c r="C16" s="130">
        <f t="shared" si="1"/>
        <v>0</v>
      </c>
      <c r="D16" s="108">
        <f>SUMIF('4 Přehled o platbách'!H$7:H$34,"2.3",'4 Přehled o platbách'!F$7:F$34)</f>
        <v>0</v>
      </c>
      <c r="E16" s="109">
        <f>SUMIF('4 Přehled o platbách'!H$7:H$34,"2.3",'4 Přehled o platbách'!G$7:G$34)</f>
        <v>0</v>
      </c>
      <c r="F16" s="128"/>
      <c r="G16" s="94"/>
      <c r="H16" s="95"/>
    </row>
    <row r="17" spans="1:8" s="3" customFormat="1" ht="20.100000000000001" customHeight="1" thickTop="1" thickBot="1" x14ac:dyDescent="0.25">
      <c r="A17" s="101" t="s">
        <v>68</v>
      </c>
      <c r="B17" s="116" t="s">
        <v>72</v>
      </c>
      <c r="C17" s="123">
        <f t="shared" ref="C17:F17" si="3">SUM(C18:C20)</f>
        <v>0</v>
      </c>
      <c r="D17" s="76">
        <f t="shared" si="3"/>
        <v>0</v>
      </c>
      <c r="E17" s="76">
        <f t="shared" si="3"/>
        <v>0</v>
      </c>
      <c r="F17" s="124">
        <f t="shared" si="3"/>
        <v>0</v>
      </c>
      <c r="G17" s="96">
        <f>IF(H17=0,H17,H17/F17)*100</f>
        <v>0</v>
      </c>
      <c r="H17" s="97">
        <f>IF(E17-F17&lt;0,0,E17-F17)</f>
        <v>0</v>
      </c>
    </row>
    <row r="18" spans="1:8" s="3" customFormat="1" ht="15" customHeight="1" thickTop="1" x14ac:dyDescent="0.2">
      <c r="A18" s="98" t="s">
        <v>73</v>
      </c>
      <c r="B18" s="113"/>
      <c r="C18" s="125">
        <f t="shared" si="1"/>
        <v>0</v>
      </c>
      <c r="D18" s="104">
        <f>SUMIF('4 Přehled o platbách'!H$7:H$34,"3.1",'4 Přehled o platbách'!F$7:F$34)</f>
        <v>0</v>
      </c>
      <c r="E18" s="105">
        <f>SUMIF('4 Přehled o platbách'!H$7:H$34,"3.1",'4 Přehled o platbách'!G$7:G$34)</f>
        <v>0</v>
      </c>
      <c r="F18" s="126"/>
      <c r="G18" s="90"/>
      <c r="H18" s="91"/>
    </row>
    <row r="19" spans="1:8" s="3" customFormat="1" ht="15" customHeight="1" x14ac:dyDescent="0.2">
      <c r="A19" s="99" t="s">
        <v>74</v>
      </c>
      <c r="B19" s="117"/>
      <c r="C19" s="129">
        <f t="shared" si="1"/>
        <v>0</v>
      </c>
      <c r="D19" s="106">
        <f>SUMIF('4 Přehled o platbách'!H$7:H$34,"3.2",'4 Přehled o platbách'!F$7:F$34)</f>
        <v>0</v>
      </c>
      <c r="E19" s="107">
        <f>SUMIF('4 Přehled o platbách'!H$7:H$34,"3.2",'4 Přehled o platbách'!G$7:G$34)</f>
        <v>0</v>
      </c>
      <c r="F19" s="127"/>
      <c r="G19" s="92"/>
      <c r="H19" s="93"/>
    </row>
    <row r="20" spans="1:8" s="3" customFormat="1" ht="15" customHeight="1" thickBot="1" x14ac:dyDescent="0.25">
      <c r="A20" s="100" t="s">
        <v>75</v>
      </c>
      <c r="B20" s="115"/>
      <c r="C20" s="130">
        <f t="shared" si="1"/>
        <v>0</v>
      </c>
      <c r="D20" s="108">
        <f>SUMIF('4 Přehled o platbách'!H$7:H$34,"3.3",'4 Přehled o platbách'!F$7:F$34)</f>
        <v>0</v>
      </c>
      <c r="E20" s="109">
        <f>SUMIF('4 Přehled o platbách'!H$7:H$34,"3.3",'4 Přehled o platbách'!G$7:G$34)</f>
        <v>0</v>
      </c>
      <c r="F20" s="128"/>
      <c r="G20" s="94"/>
      <c r="H20" s="95"/>
    </row>
    <row r="21" spans="1:8" s="3" customFormat="1" ht="19.899999999999999" customHeight="1" thickTop="1" thickBot="1" x14ac:dyDescent="0.25">
      <c r="A21" s="102" t="s">
        <v>68</v>
      </c>
      <c r="B21" s="118" t="s">
        <v>89</v>
      </c>
      <c r="C21" s="123">
        <f t="shared" ref="C21:F21" si="4">SUM(C22:C24)</f>
        <v>0</v>
      </c>
      <c r="D21" s="76">
        <f t="shared" si="4"/>
        <v>0</v>
      </c>
      <c r="E21" s="76">
        <f t="shared" si="4"/>
        <v>0</v>
      </c>
      <c r="F21" s="124">
        <f t="shared" si="4"/>
        <v>0</v>
      </c>
      <c r="G21" s="77">
        <f>IF(H21=0,H21,H21/F21)*100</f>
        <v>0</v>
      </c>
      <c r="H21" s="78">
        <f>IF(E21-F21&lt;0,0,E21-F21)</f>
        <v>0</v>
      </c>
    </row>
    <row r="22" spans="1:8" s="3" customFormat="1" ht="15" customHeight="1" thickTop="1" x14ac:dyDescent="0.2">
      <c r="A22" s="98" t="s">
        <v>76</v>
      </c>
      <c r="B22" s="113"/>
      <c r="C22" s="125">
        <f t="shared" si="1"/>
        <v>0</v>
      </c>
      <c r="D22" s="104">
        <f>SUMIF('4 Přehled o platbách'!H$7:H$34,"4.1",'4 Přehled o platbách'!F$7:F$34)</f>
        <v>0</v>
      </c>
      <c r="E22" s="105">
        <f>SUMIF('4 Přehled o platbách'!H$7:H$34,"4.1",'4 Přehled o platbách'!G$7:G$34)</f>
        <v>0</v>
      </c>
      <c r="F22" s="126"/>
      <c r="G22" s="90"/>
      <c r="H22" s="91"/>
    </row>
    <row r="23" spans="1:8" s="3" customFormat="1" ht="15" customHeight="1" x14ac:dyDescent="0.2">
      <c r="A23" s="99" t="s">
        <v>77</v>
      </c>
      <c r="B23" s="117"/>
      <c r="C23" s="129">
        <f t="shared" si="1"/>
        <v>0</v>
      </c>
      <c r="D23" s="106">
        <f>SUMIF('4 Přehled o platbách'!H$7:H$34,"4.2",'4 Přehled o platbách'!F$7:F$34)</f>
        <v>0</v>
      </c>
      <c r="E23" s="107">
        <f>SUMIF('4 Přehled o platbách'!H$7:H$34,"4.2",'4 Přehled o platbách'!G$7:G$34)</f>
        <v>0</v>
      </c>
      <c r="F23" s="127"/>
      <c r="G23" s="92"/>
      <c r="H23" s="93"/>
    </row>
    <row r="24" spans="1:8" s="3" customFormat="1" ht="15" customHeight="1" thickBot="1" x14ac:dyDescent="0.25">
      <c r="A24" s="100" t="s">
        <v>78</v>
      </c>
      <c r="B24" s="115"/>
      <c r="C24" s="130">
        <f t="shared" si="1"/>
        <v>0</v>
      </c>
      <c r="D24" s="108">
        <f>SUMIF('4 Přehled o platbách'!H$7:H$34,"4.3",'4 Přehled o platbách'!F$7:F$34)</f>
        <v>0</v>
      </c>
      <c r="E24" s="109">
        <f>SUMIF('4 Přehled o platbách'!H$7:H$34,"4.3",'4 Přehled o platbách'!G$7:G$34)</f>
        <v>0</v>
      </c>
      <c r="F24" s="128"/>
      <c r="G24" s="94"/>
      <c r="H24" s="95"/>
    </row>
    <row r="25" spans="1:8" s="3" customFormat="1" ht="19.899999999999999" customHeight="1" thickTop="1" thickBot="1" x14ac:dyDescent="0.25">
      <c r="A25" s="102" t="s">
        <v>68</v>
      </c>
      <c r="B25" s="118" t="s">
        <v>90</v>
      </c>
      <c r="C25" s="123">
        <f t="shared" ref="C25:F25" si="5">SUM(C26:C28)</f>
        <v>0</v>
      </c>
      <c r="D25" s="76">
        <f t="shared" si="5"/>
        <v>0</v>
      </c>
      <c r="E25" s="76">
        <f t="shared" si="5"/>
        <v>0</v>
      </c>
      <c r="F25" s="124">
        <f t="shared" si="5"/>
        <v>0</v>
      </c>
      <c r="G25" s="77">
        <f>IF(H25=0,H25,H25/F25)*100</f>
        <v>0</v>
      </c>
      <c r="H25" s="78">
        <f>IF(E25-F25&lt;0,0,E25-F25)</f>
        <v>0</v>
      </c>
    </row>
    <row r="26" spans="1:8" s="3" customFormat="1" ht="15" customHeight="1" thickTop="1" x14ac:dyDescent="0.2">
      <c r="A26" s="98" t="s">
        <v>79</v>
      </c>
      <c r="B26" s="113"/>
      <c r="C26" s="125">
        <f t="shared" si="1"/>
        <v>0</v>
      </c>
      <c r="D26" s="104">
        <f>SUMIF('4 Přehled o platbách'!H$7:H$34,"5.1",'4 Přehled o platbách'!F$7:F$34)</f>
        <v>0</v>
      </c>
      <c r="E26" s="105">
        <f>SUMIF('4 Přehled o platbách'!H$7:H$34,"5.1",'4 Přehled o platbách'!G$7:G$34)</f>
        <v>0</v>
      </c>
      <c r="F26" s="126"/>
      <c r="G26" s="90"/>
      <c r="H26" s="91"/>
    </row>
    <row r="27" spans="1:8" s="3" customFormat="1" ht="15" customHeight="1" x14ac:dyDescent="0.2">
      <c r="A27" s="99" t="s">
        <v>80</v>
      </c>
      <c r="B27" s="117"/>
      <c r="C27" s="129">
        <f t="shared" si="1"/>
        <v>0</v>
      </c>
      <c r="D27" s="106">
        <f>SUMIF('4 Přehled o platbách'!H$7:H$34,"5.2",'4 Přehled o platbách'!F$7:F$34)</f>
        <v>0</v>
      </c>
      <c r="E27" s="107">
        <f>SUMIF('4 Přehled o platbách'!H$7:H$34,"5.2",'4 Přehled o platbách'!G$7:G$34)</f>
        <v>0</v>
      </c>
      <c r="F27" s="127"/>
      <c r="G27" s="92"/>
      <c r="H27" s="93"/>
    </row>
    <row r="28" spans="1:8" s="3" customFormat="1" ht="15" customHeight="1" thickBot="1" x14ac:dyDescent="0.25">
      <c r="A28" s="100" t="s">
        <v>81</v>
      </c>
      <c r="B28" s="115"/>
      <c r="C28" s="130">
        <f t="shared" si="1"/>
        <v>0</v>
      </c>
      <c r="D28" s="108">
        <f>SUMIF('4 Přehled o platbách'!H$7:H$34,"5.3",'4 Přehled o platbách'!F$7:F$34)</f>
        <v>0</v>
      </c>
      <c r="E28" s="109">
        <f>SUMIF('4 Přehled o platbách'!H$7:H$34,"5.3",'4 Přehled o platbách'!G$7:G$34)</f>
        <v>0</v>
      </c>
      <c r="F28" s="128"/>
      <c r="G28" s="94"/>
      <c r="H28" s="95"/>
    </row>
    <row r="29" spans="1:8" s="3" customFormat="1" ht="19.899999999999999" customHeight="1" thickTop="1" thickBot="1" x14ac:dyDescent="0.25">
      <c r="A29" s="102" t="s">
        <v>68</v>
      </c>
      <c r="B29" s="118" t="s">
        <v>105</v>
      </c>
      <c r="C29" s="123">
        <f t="shared" ref="C29:F29" si="6">SUM(C30:C32)</f>
        <v>0</v>
      </c>
      <c r="D29" s="76">
        <f t="shared" si="6"/>
        <v>0</v>
      </c>
      <c r="E29" s="76">
        <f t="shared" si="6"/>
        <v>0</v>
      </c>
      <c r="F29" s="124">
        <f t="shared" si="6"/>
        <v>0</v>
      </c>
      <c r="G29" s="77">
        <f>IF(H29=0,H29,H29/F29)*100</f>
        <v>0</v>
      </c>
      <c r="H29" s="78">
        <f>IF(E29-F29&lt;0,0,E29-F29)</f>
        <v>0</v>
      </c>
    </row>
    <row r="30" spans="1:8" s="3" customFormat="1" ht="15" customHeight="1" thickTop="1" x14ac:dyDescent="0.2">
      <c r="A30" s="98" t="s">
        <v>82</v>
      </c>
      <c r="B30" s="113"/>
      <c r="C30" s="125">
        <f t="shared" si="1"/>
        <v>0</v>
      </c>
      <c r="D30" s="104">
        <f>SUMIF('4 Přehled o platbách'!H$7:H$34,"6.1",'4 Přehled o platbách'!F$7:F$34)</f>
        <v>0</v>
      </c>
      <c r="E30" s="105">
        <f>SUMIF('4 Přehled o platbách'!H$7:H$34,"6.1",'4 Přehled o platbách'!G$7:G$34)</f>
        <v>0</v>
      </c>
      <c r="F30" s="126"/>
      <c r="G30" s="90"/>
      <c r="H30" s="91"/>
    </row>
    <row r="31" spans="1:8" s="3" customFormat="1" ht="15" customHeight="1" x14ac:dyDescent="0.2">
      <c r="A31" s="99" t="s">
        <v>83</v>
      </c>
      <c r="B31" s="117"/>
      <c r="C31" s="129">
        <f t="shared" si="1"/>
        <v>0</v>
      </c>
      <c r="D31" s="106">
        <f>SUMIF('4 Přehled o platbách'!H$7:H$34,"6.2",'4 Přehled o platbách'!F$7:F$34)</f>
        <v>0</v>
      </c>
      <c r="E31" s="107">
        <f>SUMIF('4 Přehled o platbách'!H$7:H$34,"6.2",'4 Přehled o platbách'!G$7:G$34)</f>
        <v>0</v>
      </c>
      <c r="F31" s="127"/>
      <c r="G31" s="92"/>
      <c r="H31" s="93"/>
    </row>
    <row r="32" spans="1:8" s="3" customFormat="1" ht="15" customHeight="1" x14ac:dyDescent="0.2">
      <c r="A32" s="99" t="s">
        <v>84</v>
      </c>
      <c r="B32" s="117"/>
      <c r="C32" s="129">
        <f t="shared" si="1"/>
        <v>0</v>
      </c>
      <c r="D32" s="106">
        <f>SUMIF('4 Přehled o platbách'!H$7:H$34,"6.3",'4 Přehled o platbách'!F$7:F$34)</f>
        <v>0</v>
      </c>
      <c r="E32" s="107">
        <f>SUMIF('4 Přehled o platbách'!H$7:H$34,"6.3",'4 Přehled o platbách'!G$7:G$34)</f>
        <v>0</v>
      </c>
      <c r="F32" s="127"/>
      <c r="G32" s="92"/>
      <c r="H32" s="93"/>
    </row>
    <row r="33" spans="1:8" s="3" customFormat="1" ht="15" customHeight="1" x14ac:dyDescent="0.2">
      <c r="A33" s="99" t="s">
        <v>85</v>
      </c>
      <c r="B33" s="117"/>
      <c r="C33" s="129">
        <f t="shared" si="1"/>
        <v>0</v>
      </c>
      <c r="D33" s="106">
        <f>SUMIF('4 Přehled o platbách'!H$7:H$34,"6.4",'4 Přehled o platbách'!F$7:F$34)</f>
        <v>0</v>
      </c>
      <c r="E33" s="107">
        <f>SUMIF('4 Přehled o platbách'!H$7:H$34,"6.4",'4 Přehled o platbách'!G$7:G$34)</f>
        <v>0</v>
      </c>
      <c r="F33" s="127"/>
      <c r="G33" s="92"/>
      <c r="H33" s="93"/>
    </row>
    <row r="34" spans="1:8" s="3" customFormat="1" ht="15" customHeight="1" x14ac:dyDescent="0.2">
      <c r="A34" s="99" t="s">
        <v>86</v>
      </c>
      <c r="B34" s="117"/>
      <c r="C34" s="129">
        <f t="shared" si="1"/>
        <v>0</v>
      </c>
      <c r="D34" s="106">
        <f>SUMIF('4 Přehled o platbách'!H$7:H$34,"6.5",'4 Přehled o platbách'!F$7:F$34)</f>
        <v>0</v>
      </c>
      <c r="E34" s="107">
        <f>SUMIF('4 Přehled o platbách'!H$7:H$34,"6.5",'4 Přehled o platbách'!G$7:G$34)</f>
        <v>0</v>
      </c>
      <c r="F34" s="127"/>
      <c r="G34" s="92"/>
      <c r="H34" s="93"/>
    </row>
    <row r="35" spans="1:8" s="3" customFormat="1" ht="15" customHeight="1" thickBot="1" x14ac:dyDescent="0.25">
      <c r="A35" s="100" t="s">
        <v>87</v>
      </c>
      <c r="B35" s="115"/>
      <c r="C35" s="130">
        <f t="shared" si="1"/>
        <v>0</v>
      </c>
      <c r="D35" s="108">
        <f>SUMIF('4 Přehled o platbách'!H$7:H$34,"6.6",'4 Přehled o platbách'!F$7:F$34)</f>
        <v>0</v>
      </c>
      <c r="E35" s="109">
        <f>SUMIF('4 Přehled o platbách'!H$7:H$34,"6.6",'4 Přehled o platbách'!G$7:G$34)</f>
        <v>0</v>
      </c>
      <c r="F35" s="128"/>
      <c r="G35" s="94"/>
      <c r="H35" s="95"/>
    </row>
    <row r="36" spans="1:8" s="3" customFormat="1" ht="19.899999999999999" customHeight="1" thickTop="1" thickBot="1" x14ac:dyDescent="0.25">
      <c r="A36" s="322" t="s">
        <v>91</v>
      </c>
      <c r="B36" s="323"/>
      <c r="C36" s="131">
        <f>C9+C13+C17+C21+C25+C29</f>
        <v>0</v>
      </c>
      <c r="D36" s="132">
        <f t="shared" ref="D36:F36" si="7">D9+D13+D17+D21+D25+D29</f>
        <v>0</v>
      </c>
      <c r="E36" s="132">
        <f t="shared" si="7"/>
        <v>0</v>
      </c>
      <c r="F36" s="133">
        <f t="shared" si="7"/>
        <v>0</v>
      </c>
      <c r="G36" s="139" t="s">
        <v>14</v>
      </c>
      <c r="H36" s="140" t="s">
        <v>14</v>
      </c>
    </row>
    <row r="37" spans="1:8" s="3" customFormat="1" ht="19.899999999999999" customHeight="1" thickTop="1" thickBot="1" x14ac:dyDescent="0.25">
      <c r="A37" s="102" t="s">
        <v>68</v>
      </c>
      <c r="B37" s="118" t="s">
        <v>92</v>
      </c>
      <c r="C37" s="123">
        <f t="shared" ref="C37:F37" si="8">SUM(C38:C40)</f>
        <v>0</v>
      </c>
      <c r="D37" s="76">
        <f t="shared" si="8"/>
        <v>0</v>
      </c>
      <c r="E37" s="76">
        <f t="shared" si="8"/>
        <v>0</v>
      </c>
      <c r="F37" s="124">
        <f t="shared" si="8"/>
        <v>0</v>
      </c>
      <c r="G37" s="77">
        <f>IF(H37=0,H37,H37/F37)*100</f>
        <v>0</v>
      </c>
      <c r="H37" s="78">
        <f>IF(E37-F37&lt;0,0,E37-F37)</f>
        <v>0</v>
      </c>
    </row>
    <row r="38" spans="1:8" s="3" customFormat="1" ht="15" customHeight="1" thickTop="1" x14ac:dyDescent="0.2">
      <c r="A38" s="98" t="s">
        <v>93</v>
      </c>
      <c r="B38" s="119"/>
      <c r="C38" s="125">
        <f t="shared" ref="C38:C40" si="9">D38+E38</f>
        <v>0</v>
      </c>
      <c r="D38" s="104">
        <f>SUMIF('4 Přehled o platbách'!H$7:H$34,"7.1",'4 Přehled o platbách'!F$7:F$34)</f>
        <v>0</v>
      </c>
      <c r="E38" s="105">
        <f>SUMIF('4 Přehled o platbách'!H$7:H$34,"7.1",'4 Přehled o platbách'!G$7:G$34)</f>
        <v>0</v>
      </c>
      <c r="F38" s="126"/>
      <c r="G38" s="90"/>
      <c r="H38" s="91"/>
    </row>
    <row r="39" spans="1:8" s="3" customFormat="1" ht="15" customHeight="1" x14ac:dyDescent="0.2">
      <c r="A39" s="99" t="s">
        <v>94</v>
      </c>
      <c r="B39" s="120"/>
      <c r="C39" s="129">
        <f t="shared" si="9"/>
        <v>0</v>
      </c>
      <c r="D39" s="106">
        <f>SUMIF('4 Přehled o platbách'!H$7:H$34,"7.2",'4 Přehled o platbách'!F$7:F$34)</f>
        <v>0</v>
      </c>
      <c r="E39" s="107">
        <f>SUMIF('4 Přehled o platbách'!H$7:H$34,"7.2",'4 Přehled o platbách'!G$7:G$34)</f>
        <v>0</v>
      </c>
      <c r="F39" s="127"/>
      <c r="G39" s="92"/>
      <c r="H39" s="93"/>
    </row>
    <row r="40" spans="1:8" s="3" customFormat="1" ht="15" customHeight="1" thickBot="1" x14ac:dyDescent="0.25">
      <c r="A40" s="100" t="s">
        <v>95</v>
      </c>
      <c r="B40" s="121"/>
      <c r="C40" s="130">
        <f t="shared" si="9"/>
        <v>0</v>
      </c>
      <c r="D40" s="108">
        <f>SUMIF('4 Přehled o platbách'!H$7:H$34,"7.3",'4 Přehled o platbách'!F$7:F$34)</f>
        <v>0</v>
      </c>
      <c r="E40" s="109">
        <f>SUMIF('4 Přehled o platbách'!H$7:H$34,"7.3",'4 Přehled o platbách'!G$7:G$34)</f>
        <v>0</v>
      </c>
      <c r="F40" s="128"/>
      <c r="G40" s="94"/>
      <c r="H40" s="95"/>
    </row>
    <row r="41" spans="1:8" s="3" customFormat="1" ht="19.899999999999999" customHeight="1" thickTop="1" thickBot="1" x14ac:dyDescent="0.25">
      <c r="A41" s="103" t="s">
        <v>68</v>
      </c>
      <c r="B41" s="122" t="s">
        <v>96</v>
      </c>
      <c r="C41" s="123">
        <f t="shared" ref="C41:F41" si="10">SUM(C42:C44)</f>
        <v>0</v>
      </c>
      <c r="D41" s="76">
        <f t="shared" si="10"/>
        <v>0</v>
      </c>
      <c r="E41" s="76">
        <f t="shared" si="10"/>
        <v>0</v>
      </c>
      <c r="F41" s="124">
        <f t="shared" si="10"/>
        <v>0</v>
      </c>
      <c r="G41" s="77">
        <f>IF(H41=0,H41,H41/F41)*100</f>
        <v>0</v>
      </c>
      <c r="H41" s="78">
        <f>IF(E41-F41&lt;0,0,E41-F41)</f>
        <v>0</v>
      </c>
    </row>
    <row r="42" spans="1:8" s="3" customFormat="1" ht="15" customHeight="1" thickTop="1" x14ac:dyDescent="0.2">
      <c r="A42" s="98" t="s">
        <v>97</v>
      </c>
      <c r="B42" s="113"/>
      <c r="C42" s="125">
        <f t="shared" ref="C42:C44" si="11">D42+E42</f>
        <v>0</v>
      </c>
      <c r="D42" s="104">
        <f>SUMIF('4 Přehled o platbách'!H$7:H$34,"8.1",'4 Přehled o platbách'!F$7:F$34)</f>
        <v>0</v>
      </c>
      <c r="E42" s="105">
        <f>SUMIF('4 Přehled o platbách'!H$7:H$34,"8.1",'4 Přehled o platbách'!G$7:G$34)</f>
        <v>0</v>
      </c>
      <c r="F42" s="126"/>
      <c r="G42" s="90"/>
      <c r="H42" s="91"/>
    </row>
    <row r="43" spans="1:8" s="3" customFormat="1" ht="15" customHeight="1" x14ac:dyDescent="0.2">
      <c r="A43" s="99" t="s">
        <v>98</v>
      </c>
      <c r="B43" s="117"/>
      <c r="C43" s="129">
        <f t="shared" si="11"/>
        <v>0</v>
      </c>
      <c r="D43" s="106">
        <f>SUMIF('4 Přehled o platbách'!H$7:H$34,"8.2",'4 Přehled o platbách'!F$7:F$34)</f>
        <v>0</v>
      </c>
      <c r="E43" s="107">
        <f>SUMIF('4 Přehled o platbách'!H$7:H$34,"8.2",'4 Přehled o platbách'!G$7:G$34)</f>
        <v>0</v>
      </c>
      <c r="F43" s="127"/>
      <c r="G43" s="92"/>
      <c r="H43" s="93"/>
    </row>
    <row r="44" spans="1:8" s="3" customFormat="1" ht="15" customHeight="1" thickBot="1" x14ac:dyDescent="0.25">
      <c r="A44" s="100" t="s">
        <v>99</v>
      </c>
      <c r="B44" s="115"/>
      <c r="C44" s="130">
        <f t="shared" si="11"/>
        <v>0</v>
      </c>
      <c r="D44" s="108">
        <f>SUMIF('4 Přehled o platbách'!H$7:H$34,"8.3",'4 Přehled o platbách'!F$7:F$34)</f>
        <v>0</v>
      </c>
      <c r="E44" s="109">
        <f>SUMIF('4 Přehled o platbách'!H$7:H$34,"8.3",'4 Přehled o platbách'!G$7:G$34)</f>
        <v>0</v>
      </c>
      <c r="F44" s="128"/>
      <c r="G44" s="94"/>
      <c r="H44" s="95"/>
    </row>
    <row r="45" spans="1:8" s="3" customFormat="1" ht="19.899999999999999" customHeight="1" thickTop="1" thickBot="1" x14ac:dyDescent="0.25">
      <c r="A45" s="322" t="s">
        <v>100</v>
      </c>
      <c r="B45" s="323"/>
      <c r="C45" s="131">
        <f>C37+C41</f>
        <v>0</v>
      </c>
      <c r="D45" s="132">
        <f t="shared" ref="D45:F45" si="12">D37+D41</f>
        <v>0</v>
      </c>
      <c r="E45" s="132">
        <f t="shared" si="12"/>
        <v>0</v>
      </c>
      <c r="F45" s="133">
        <f t="shared" si="12"/>
        <v>0</v>
      </c>
      <c r="G45" s="139" t="s">
        <v>14</v>
      </c>
      <c r="H45" s="140" t="s">
        <v>14</v>
      </c>
    </row>
    <row r="46" spans="1:8" ht="24.95" customHeight="1" thickTop="1" thickBot="1" x14ac:dyDescent="0.25">
      <c r="A46" s="324" t="s">
        <v>101</v>
      </c>
      <c r="B46" s="325"/>
      <c r="C46" s="134">
        <f>C36+C45</f>
        <v>0</v>
      </c>
      <c r="D46" s="135">
        <f t="shared" ref="D46:E46" si="13">D36+D45</f>
        <v>0</v>
      </c>
      <c r="E46" s="135">
        <f t="shared" si="13"/>
        <v>0</v>
      </c>
      <c r="F46" s="136">
        <f>F36+F45</f>
        <v>0</v>
      </c>
      <c r="G46" s="141" t="s">
        <v>14</v>
      </c>
      <c r="H46" s="142" t="s">
        <v>14</v>
      </c>
    </row>
    <row r="47" spans="1:8" ht="15" thickTop="1" x14ac:dyDescent="0.2">
      <c r="C47" s="111"/>
      <c r="D47" s="111"/>
      <c r="E47" s="111"/>
    </row>
  </sheetData>
  <sheetProtection formatCells="0" formatColumns="0" formatRows="0" insertRows="0" deleteRows="0" sort="0" autoFilter="0" pivotTables="0"/>
  <mergeCells count="9">
    <mergeCell ref="A36:B36"/>
    <mergeCell ref="A45:B45"/>
    <mergeCell ref="A46:B46"/>
    <mergeCell ref="C5:H5"/>
    <mergeCell ref="A1:F1"/>
    <mergeCell ref="A4:F4"/>
    <mergeCell ref="A5:B7"/>
    <mergeCell ref="A8:B8"/>
    <mergeCell ref="A2:H3"/>
  </mergeCells>
  <phoneticPr fontId="0" type="noConversion"/>
  <conditionalFormatting sqref="C9:G45">
    <cfRule type="cellIs" dxfId="1" priority="27" stopIfTrue="1" operator="equal">
      <formula>0</formula>
    </cfRule>
    <cfRule type="cellIs" dxfId="0" priority="28" stopIfTrue="1" operator="equal">
      <formula>"Chyba !!!"</formula>
    </cfRule>
  </conditionalFormatting>
  <printOptions horizontalCentered="1" verticalCentered="1"/>
  <pageMargins left="0.19685039370078741" right="0.19685039370078741" top="0.59055118110236227" bottom="0.62992125984251968" header="0.51181102362204722" footer="0.51181102362204722"/>
  <pageSetup paperSize="9" scale="70" firstPageNumber="0" orientation="portrait" horizontalDpi="300" verticalDpi="300" r:id="rId1"/>
  <headerFooter alignWithMargins="0">
    <oddFooter>&amp;C3/4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04"/>
  <sheetViews>
    <sheetView showGridLines="0" zoomScaleNormal="100" workbookViewId="0"/>
  </sheetViews>
  <sheetFormatPr defaultColWidth="9.140625" defaultRowHeight="15" x14ac:dyDescent="0.2"/>
  <cols>
    <col min="1" max="1" width="9.7109375" style="24" customWidth="1"/>
    <col min="2" max="2" width="14.7109375" style="24" customWidth="1"/>
    <col min="3" max="4" width="20.7109375" style="25" customWidth="1"/>
    <col min="5" max="5" width="40.7109375" style="24" customWidth="1"/>
    <col min="6" max="7" width="20.7109375" style="24" customWidth="1"/>
    <col min="8" max="8" width="12.7109375" style="24" customWidth="1"/>
    <col min="9" max="16" width="9.140625" style="24"/>
    <col min="17" max="16384" width="9.140625" style="21"/>
  </cols>
  <sheetData>
    <row r="1" spans="1:16" ht="15.75" thickBot="1" x14ac:dyDescent="0.25"/>
    <row r="2" spans="1:16" ht="15" customHeight="1" thickTop="1" x14ac:dyDescent="0.2">
      <c r="A2" s="4"/>
      <c r="B2" s="5"/>
      <c r="C2" s="6"/>
      <c r="D2" s="6"/>
      <c r="E2" s="7"/>
      <c r="F2" s="7"/>
      <c r="G2" s="7"/>
      <c r="H2" s="8"/>
      <c r="I2" s="21"/>
      <c r="J2" s="21"/>
      <c r="K2" s="21"/>
      <c r="L2" s="21"/>
      <c r="M2" s="21"/>
      <c r="N2" s="21"/>
      <c r="O2" s="21"/>
      <c r="P2" s="21"/>
    </row>
    <row r="3" spans="1:16" ht="15" customHeight="1" x14ac:dyDescent="0.2">
      <c r="A3" s="344" t="s">
        <v>48</v>
      </c>
      <c r="B3" s="345"/>
      <c r="C3" s="345"/>
      <c r="D3" s="345"/>
      <c r="E3" s="345"/>
      <c r="F3" s="345"/>
      <c r="G3" s="345"/>
      <c r="H3" s="346"/>
      <c r="I3" s="21"/>
      <c r="J3" s="21"/>
      <c r="K3" s="21"/>
      <c r="L3" s="21"/>
      <c r="M3" s="21"/>
      <c r="N3" s="21"/>
      <c r="O3" s="21"/>
      <c r="P3" s="21"/>
    </row>
    <row r="4" spans="1:16" ht="15" customHeight="1" x14ac:dyDescent="0.2">
      <c r="A4" s="344"/>
      <c r="B4" s="345"/>
      <c r="C4" s="345"/>
      <c r="D4" s="345"/>
      <c r="E4" s="345"/>
      <c r="F4" s="345"/>
      <c r="G4" s="345"/>
      <c r="H4" s="346"/>
      <c r="I4" s="21"/>
      <c r="J4" s="21"/>
      <c r="K4" s="21"/>
      <c r="L4" s="21"/>
      <c r="M4" s="21"/>
      <c r="N4" s="21"/>
      <c r="O4" s="21"/>
      <c r="P4" s="21"/>
    </row>
    <row r="5" spans="1:16" ht="15" customHeight="1" thickBot="1" x14ac:dyDescent="0.25">
      <c r="A5" s="331" t="s">
        <v>58</v>
      </c>
      <c r="B5" s="332"/>
      <c r="C5" s="332"/>
      <c r="D5" s="332"/>
      <c r="E5" s="332"/>
      <c r="F5" s="332"/>
      <c r="G5" s="21"/>
      <c r="H5" s="53"/>
      <c r="I5" s="21"/>
      <c r="J5" s="21"/>
      <c r="K5" s="21"/>
      <c r="L5" s="21"/>
      <c r="M5" s="21"/>
      <c r="N5" s="21"/>
      <c r="O5" s="21"/>
      <c r="P5" s="21"/>
    </row>
    <row r="6" spans="1:16" ht="60.75" thickTop="1" thickBot="1" x14ac:dyDescent="0.25">
      <c r="A6" s="79" t="s">
        <v>61</v>
      </c>
      <c r="B6" s="80" t="s">
        <v>42</v>
      </c>
      <c r="C6" s="81" t="s">
        <v>60</v>
      </c>
      <c r="D6" s="81" t="s">
        <v>41</v>
      </c>
      <c r="E6" s="82" t="s">
        <v>15</v>
      </c>
      <c r="F6" s="82" t="s">
        <v>62</v>
      </c>
      <c r="G6" s="82" t="s">
        <v>59</v>
      </c>
      <c r="H6" s="83" t="s">
        <v>67</v>
      </c>
      <c r="I6" s="21"/>
      <c r="J6" s="21"/>
      <c r="K6" s="21"/>
      <c r="L6" s="21"/>
      <c r="M6" s="21"/>
      <c r="N6" s="21"/>
      <c r="O6" s="21"/>
      <c r="P6" s="21"/>
    </row>
    <row r="7" spans="1:16" ht="13.5" thickTop="1" x14ac:dyDescent="0.2">
      <c r="A7" s="9"/>
      <c r="B7" s="10"/>
      <c r="C7" s="11"/>
      <c r="D7" s="11"/>
      <c r="E7" s="12"/>
      <c r="F7" s="110">
        <f>D7-G7</f>
        <v>0</v>
      </c>
      <c r="G7" s="14"/>
      <c r="H7" s="15"/>
      <c r="I7" s="21"/>
      <c r="J7" s="21"/>
      <c r="K7" s="21"/>
      <c r="L7" s="21"/>
      <c r="M7" s="21"/>
      <c r="N7" s="21"/>
      <c r="O7" s="21"/>
      <c r="P7" s="21"/>
    </row>
    <row r="8" spans="1:16" ht="12.75" x14ac:dyDescent="0.2">
      <c r="A8" s="16"/>
      <c r="B8" s="17"/>
      <c r="C8" s="13"/>
      <c r="D8" s="13"/>
      <c r="E8" s="18"/>
      <c r="F8" s="110">
        <f t="shared" ref="F8:F33" si="0">D8-G8</f>
        <v>0</v>
      </c>
      <c r="G8" s="19"/>
      <c r="H8" s="20"/>
      <c r="I8" s="21"/>
      <c r="J8" s="21"/>
      <c r="K8" s="21"/>
      <c r="L8" s="21"/>
      <c r="M8" s="21"/>
      <c r="N8" s="21"/>
      <c r="O8" s="21"/>
      <c r="P8" s="21"/>
    </row>
    <row r="9" spans="1:16" ht="12.75" x14ac:dyDescent="0.2">
      <c r="A9" s="16"/>
      <c r="B9" s="17"/>
      <c r="C9" s="13"/>
      <c r="D9" s="13"/>
      <c r="E9" s="18"/>
      <c r="F9" s="110">
        <f t="shared" si="0"/>
        <v>0</v>
      </c>
      <c r="G9" s="19"/>
      <c r="H9" s="20"/>
      <c r="I9" s="21"/>
      <c r="J9" s="21"/>
      <c r="K9" s="21"/>
      <c r="L9" s="21"/>
      <c r="M9" s="21"/>
      <c r="N9" s="21"/>
      <c r="O9" s="21"/>
      <c r="P9" s="21"/>
    </row>
    <row r="10" spans="1:16" ht="12.75" x14ac:dyDescent="0.2">
      <c r="A10" s="16"/>
      <c r="B10" s="17"/>
      <c r="C10" s="13"/>
      <c r="D10" s="13"/>
      <c r="E10" s="18"/>
      <c r="F10" s="110">
        <f t="shared" si="0"/>
        <v>0</v>
      </c>
      <c r="G10" s="19"/>
      <c r="H10" s="20"/>
      <c r="I10" s="21"/>
      <c r="J10" s="21"/>
      <c r="K10" s="21"/>
      <c r="L10" s="21"/>
      <c r="M10" s="21"/>
      <c r="N10" s="21"/>
      <c r="O10" s="21"/>
      <c r="P10" s="21"/>
    </row>
    <row r="11" spans="1:16" ht="12.75" x14ac:dyDescent="0.2">
      <c r="A11" s="16"/>
      <c r="B11" s="17"/>
      <c r="C11" s="13"/>
      <c r="D11" s="13"/>
      <c r="E11" s="18"/>
      <c r="F11" s="110">
        <f t="shared" si="0"/>
        <v>0</v>
      </c>
      <c r="G11" s="19"/>
      <c r="H11" s="20"/>
      <c r="I11" s="21"/>
      <c r="J11" s="21"/>
      <c r="K11" s="21"/>
      <c r="L11" s="21"/>
      <c r="M11" s="21"/>
      <c r="N11" s="21"/>
      <c r="O11" s="21"/>
      <c r="P11" s="21"/>
    </row>
    <row r="12" spans="1:16" ht="13.5" thickBot="1" x14ac:dyDescent="0.25">
      <c r="A12" s="16"/>
      <c r="B12" s="17"/>
      <c r="C12" s="13"/>
      <c r="D12" s="13"/>
      <c r="E12" s="18"/>
      <c r="F12" s="110">
        <f t="shared" si="0"/>
        <v>0</v>
      </c>
      <c r="G12" s="19"/>
      <c r="H12" s="20"/>
      <c r="I12" s="21"/>
      <c r="J12" s="21"/>
      <c r="K12" s="21"/>
      <c r="L12" s="21"/>
      <c r="M12" s="21"/>
      <c r="N12" s="21"/>
      <c r="O12" s="21"/>
      <c r="P12" s="21"/>
    </row>
    <row r="13" spans="1:16" ht="14.25" thickTop="1" thickBot="1" x14ac:dyDescent="0.25">
      <c r="A13" s="339" t="s">
        <v>114</v>
      </c>
      <c r="B13" s="340"/>
      <c r="C13" s="84">
        <f>SUM(C7:C12)</f>
        <v>0</v>
      </c>
      <c r="D13" s="84">
        <f>SUM(D7:D12)</f>
        <v>0</v>
      </c>
      <c r="E13" s="85" t="s">
        <v>14</v>
      </c>
      <c r="F13" s="84">
        <f>SUM(F7:F12)</f>
        <v>0</v>
      </c>
      <c r="G13" s="84">
        <f>SUM(G7:G12)</f>
        <v>0</v>
      </c>
      <c r="H13" s="86" t="s">
        <v>14</v>
      </c>
      <c r="I13" s="21"/>
      <c r="J13" s="21"/>
      <c r="K13" s="21"/>
      <c r="L13" s="21"/>
      <c r="M13" s="21"/>
      <c r="N13" s="21"/>
      <c r="O13" s="21"/>
      <c r="P13" s="21"/>
    </row>
    <row r="14" spans="1:16" ht="13.5" thickTop="1" x14ac:dyDescent="0.2">
      <c r="A14" s="16"/>
      <c r="B14" s="17"/>
      <c r="C14" s="13"/>
      <c r="D14" s="13"/>
      <c r="E14" s="18"/>
      <c r="F14" s="110">
        <f t="shared" si="0"/>
        <v>0</v>
      </c>
      <c r="G14" s="19"/>
      <c r="H14" s="20"/>
      <c r="I14" s="21"/>
      <c r="J14" s="21"/>
      <c r="K14" s="21"/>
      <c r="L14" s="21"/>
      <c r="M14" s="21"/>
      <c r="N14" s="21"/>
      <c r="O14" s="21"/>
      <c r="P14" s="21"/>
    </row>
    <row r="15" spans="1:16" ht="12.75" x14ac:dyDescent="0.2">
      <c r="A15" s="16"/>
      <c r="B15" s="17"/>
      <c r="C15" s="13"/>
      <c r="D15" s="13"/>
      <c r="E15" s="18"/>
      <c r="F15" s="110">
        <f t="shared" si="0"/>
        <v>0</v>
      </c>
      <c r="G15" s="19"/>
      <c r="H15" s="20"/>
      <c r="I15" s="21"/>
      <c r="J15" s="21"/>
      <c r="K15" s="21"/>
      <c r="L15" s="21"/>
      <c r="M15" s="21"/>
      <c r="N15" s="21"/>
      <c r="O15" s="21"/>
      <c r="P15" s="21"/>
    </row>
    <row r="16" spans="1:16" ht="12.75" x14ac:dyDescent="0.2">
      <c r="A16" s="16"/>
      <c r="B16" s="17"/>
      <c r="C16" s="13"/>
      <c r="D16" s="13"/>
      <c r="E16" s="18"/>
      <c r="F16" s="110">
        <f t="shared" si="0"/>
        <v>0</v>
      </c>
      <c r="G16" s="19"/>
      <c r="H16" s="20"/>
      <c r="I16" s="21"/>
      <c r="J16" s="21"/>
      <c r="K16" s="21"/>
      <c r="L16" s="21"/>
      <c r="M16" s="21"/>
      <c r="N16" s="21"/>
      <c r="O16" s="21"/>
      <c r="P16" s="21"/>
    </row>
    <row r="17" spans="1:16" ht="12.75" x14ac:dyDescent="0.2">
      <c r="A17" s="43"/>
      <c r="B17" s="44"/>
      <c r="C17" s="45"/>
      <c r="D17" s="45"/>
      <c r="E17" s="46"/>
      <c r="F17" s="110">
        <f t="shared" si="0"/>
        <v>0</v>
      </c>
      <c r="G17" s="47"/>
      <c r="H17" s="48"/>
      <c r="I17" s="21"/>
      <c r="J17" s="21"/>
      <c r="K17" s="21"/>
      <c r="L17" s="21"/>
      <c r="M17" s="21"/>
      <c r="N17" s="21"/>
      <c r="O17" s="21"/>
      <c r="P17" s="21"/>
    </row>
    <row r="18" spans="1:16" ht="12.75" x14ac:dyDescent="0.2">
      <c r="A18" s="16"/>
      <c r="B18" s="17"/>
      <c r="C18" s="13"/>
      <c r="D18" s="13"/>
      <c r="E18" s="18"/>
      <c r="F18" s="110">
        <f t="shared" si="0"/>
        <v>0</v>
      </c>
      <c r="G18" s="19"/>
      <c r="H18" s="20"/>
      <c r="I18" s="21"/>
      <c r="J18" s="21"/>
      <c r="K18" s="21"/>
      <c r="L18" s="21"/>
      <c r="M18" s="21"/>
      <c r="N18" s="21"/>
      <c r="O18" s="21"/>
      <c r="P18" s="21"/>
    </row>
    <row r="19" spans="1:16" ht="13.5" thickBot="1" x14ac:dyDescent="0.25">
      <c r="A19" s="16"/>
      <c r="B19" s="17"/>
      <c r="C19" s="13"/>
      <c r="D19" s="13"/>
      <c r="E19" s="18"/>
      <c r="F19" s="110">
        <f t="shared" si="0"/>
        <v>0</v>
      </c>
      <c r="G19" s="19"/>
      <c r="H19" s="20"/>
      <c r="I19" s="21"/>
      <c r="J19" s="21"/>
      <c r="K19" s="21"/>
      <c r="L19" s="21"/>
      <c r="M19" s="21"/>
      <c r="N19" s="21"/>
      <c r="O19" s="21"/>
      <c r="P19" s="21"/>
    </row>
    <row r="20" spans="1:16" ht="14.25" thickTop="1" thickBot="1" x14ac:dyDescent="0.25">
      <c r="A20" s="339" t="s">
        <v>115</v>
      </c>
      <c r="B20" s="340"/>
      <c r="C20" s="84">
        <f>SUM(C14:C19)</f>
        <v>0</v>
      </c>
      <c r="D20" s="84">
        <f>SUM(D14:D19)</f>
        <v>0</v>
      </c>
      <c r="E20" s="85" t="s">
        <v>14</v>
      </c>
      <c r="F20" s="84">
        <f>SUM(F14:F19)</f>
        <v>0</v>
      </c>
      <c r="G20" s="84">
        <f>SUM(G14:G19)</f>
        <v>0</v>
      </c>
      <c r="H20" s="86" t="s">
        <v>14</v>
      </c>
      <c r="I20" s="21"/>
      <c r="J20" s="21"/>
      <c r="K20" s="21"/>
      <c r="L20" s="21"/>
      <c r="M20" s="21"/>
      <c r="N20" s="21"/>
      <c r="O20" s="21"/>
      <c r="P20" s="21"/>
    </row>
    <row r="21" spans="1:16" ht="13.5" thickTop="1" x14ac:dyDescent="0.2">
      <c r="A21" s="16"/>
      <c r="B21" s="17"/>
      <c r="C21" s="13"/>
      <c r="D21" s="13"/>
      <c r="E21" s="18"/>
      <c r="F21" s="110">
        <f t="shared" si="0"/>
        <v>0</v>
      </c>
      <c r="G21" s="19"/>
      <c r="H21" s="20"/>
      <c r="I21" s="21"/>
      <c r="J21" s="21"/>
      <c r="K21" s="21"/>
      <c r="L21" s="21"/>
      <c r="M21" s="21"/>
      <c r="N21" s="21"/>
      <c r="O21" s="21"/>
      <c r="P21" s="21"/>
    </row>
    <row r="22" spans="1:16" ht="12.75" x14ac:dyDescent="0.2">
      <c r="A22" s="16"/>
      <c r="B22" s="17"/>
      <c r="C22" s="13"/>
      <c r="D22" s="13"/>
      <c r="E22" s="18"/>
      <c r="F22" s="110">
        <f t="shared" si="0"/>
        <v>0</v>
      </c>
      <c r="G22" s="19"/>
      <c r="H22" s="20"/>
      <c r="I22" s="21"/>
      <c r="J22" s="21"/>
      <c r="K22" s="21"/>
      <c r="L22" s="21"/>
      <c r="M22" s="21"/>
      <c r="N22" s="21"/>
      <c r="O22" s="21"/>
      <c r="P22" s="21"/>
    </row>
    <row r="23" spans="1:16" ht="12.75" x14ac:dyDescent="0.2">
      <c r="A23" s="16"/>
      <c r="B23" s="17"/>
      <c r="C23" s="13"/>
      <c r="D23" s="13"/>
      <c r="E23" s="18"/>
      <c r="F23" s="110">
        <f t="shared" si="0"/>
        <v>0</v>
      </c>
      <c r="G23" s="19"/>
      <c r="H23" s="20"/>
      <c r="I23" s="21"/>
      <c r="J23" s="21"/>
      <c r="K23" s="21"/>
      <c r="L23" s="21"/>
      <c r="M23" s="21"/>
      <c r="N23" s="21"/>
      <c r="O23" s="21"/>
      <c r="P23" s="21"/>
    </row>
    <row r="24" spans="1:16" ht="12.75" x14ac:dyDescent="0.2">
      <c r="A24" s="16"/>
      <c r="B24" s="17"/>
      <c r="C24" s="13"/>
      <c r="D24" s="13"/>
      <c r="E24" s="18"/>
      <c r="F24" s="110">
        <f t="shared" si="0"/>
        <v>0</v>
      </c>
      <c r="G24" s="19"/>
      <c r="H24" s="20"/>
      <c r="I24" s="21"/>
      <c r="J24" s="21"/>
      <c r="K24" s="21"/>
      <c r="L24" s="21"/>
      <c r="M24" s="21"/>
      <c r="N24" s="21"/>
      <c r="O24" s="21"/>
      <c r="P24" s="21"/>
    </row>
    <row r="25" spans="1:16" ht="12.75" x14ac:dyDescent="0.2">
      <c r="A25" s="16"/>
      <c r="B25" s="17"/>
      <c r="C25" s="13"/>
      <c r="D25" s="13"/>
      <c r="E25" s="18"/>
      <c r="F25" s="110">
        <f t="shared" si="0"/>
        <v>0</v>
      </c>
      <c r="G25" s="19"/>
      <c r="H25" s="20"/>
      <c r="I25" s="21"/>
      <c r="J25" s="21"/>
      <c r="K25" s="21"/>
      <c r="L25" s="21"/>
      <c r="M25" s="21"/>
      <c r="N25" s="21"/>
      <c r="O25" s="21"/>
      <c r="P25" s="21"/>
    </row>
    <row r="26" spans="1:16" ht="13.5" thickBot="1" x14ac:dyDescent="0.25">
      <c r="A26" s="16"/>
      <c r="B26" s="17"/>
      <c r="C26" s="13"/>
      <c r="D26" s="13"/>
      <c r="E26" s="18"/>
      <c r="F26" s="110">
        <f t="shared" si="0"/>
        <v>0</v>
      </c>
      <c r="G26" s="19"/>
      <c r="H26" s="20"/>
      <c r="I26" s="21"/>
      <c r="J26" s="21"/>
      <c r="K26" s="21"/>
      <c r="L26" s="21"/>
      <c r="M26" s="21"/>
      <c r="N26" s="21"/>
      <c r="O26" s="21"/>
      <c r="P26" s="21"/>
    </row>
    <row r="27" spans="1:16" ht="14.25" thickTop="1" thickBot="1" x14ac:dyDescent="0.25">
      <c r="A27" s="339" t="s">
        <v>117</v>
      </c>
      <c r="B27" s="340"/>
      <c r="C27" s="84">
        <f>SUM(C21:C26)</f>
        <v>0</v>
      </c>
      <c r="D27" s="84">
        <f>SUM(D21:D26)</f>
        <v>0</v>
      </c>
      <c r="E27" s="85" t="s">
        <v>14</v>
      </c>
      <c r="F27" s="84">
        <f>SUM(F21:F26)</f>
        <v>0</v>
      </c>
      <c r="G27" s="84">
        <f>SUM(G21:G26)</f>
        <v>0</v>
      </c>
      <c r="H27" s="86" t="s">
        <v>14</v>
      </c>
      <c r="I27" s="21"/>
      <c r="J27" s="21"/>
      <c r="K27" s="21"/>
      <c r="L27" s="21"/>
      <c r="M27" s="21"/>
      <c r="N27" s="21"/>
      <c r="O27" s="21"/>
      <c r="P27" s="21"/>
    </row>
    <row r="28" spans="1:16" ht="13.5" thickTop="1" x14ac:dyDescent="0.2">
      <c r="A28" s="16"/>
      <c r="B28" s="17"/>
      <c r="C28" s="13"/>
      <c r="D28" s="13"/>
      <c r="E28" s="18"/>
      <c r="F28" s="110">
        <f t="shared" si="0"/>
        <v>0</v>
      </c>
      <c r="G28" s="19"/>
      <c r="H28" s="20"/>
      <c r="I28" s="21"/>
      <c r="J28" s="21"/>
      <c r="K28" s="21"/>
      <c r="L28" s="21"/>
      <c r="M28" s="21"/>
      <c r="N28" s="21"/>
      <c r="O28" s="21"/>
      <c r="P28" s="21"/>
    </row>
    <row r="29" spans="1:16" ht="12.75" x14ac:dyDescent="0.2">
      <c r="A29" s="16"/>
      <c r="B29" s="17"/>
      <c r="C29" s="13"/>
      <c r="D29" s="13"/>
      <c r="E29" s="18"/>
      <c r="F29" s="110">
        <f t="shared" si="0"/>
        <v>0</v>
      </c>
      <c r="G29" s="19"/>
      <c r="H29" s="20"/>
      <c r="I29" s="21"/>
      <c r="J29" s="21"/>
      <c r="K29" s="21"/>
      <c r="L29" s="21"/>
      <c r="M29" s="21"/>
      <c r="N29" s="21"/>
      <c r="O29" s="21"/>
      <c r="P29" s="21"/>
    </row>
    <row r="30" spans="1:16" ht="12.75" x14ac:dyDescent="0.2">
      <c r="A30" s="16"/>
      <c r="B30" s="17"/>
      <c r="C30" s="13"/>
      <c r="D30" s="13"/>
      <c r="E30" s="18"/>
      <c r="F30" s="110">
        <f t="shared" si="0"/>
        <v>0</v>
      </c>
      <c r="G30" s="19"/>
      <c r="H30" s="20"/>
      <c r="I30" s="21"/>
      <c r="J30" s="21"/>
      <c r="K30" s="21"/>
      <c r="L30" s="21"/>
      <c r="M30" s="21"/>
      <c r="N30" s="21"/>
      <c r="O30" s="21"/>
      <c r="P30" s="21"/>
    </row>
    <row r="31" spans="1:16" ht="12.75" x14ac:dyDescent="0.2">
      <c r="A31" s="16"/>
      <c r="B31" s="17"/>
      <c r="C31" s="13"/>
      <c r="D31" s="13"/>
      <c r="E31" s="18"/>
      <c r="F31" s="110">
        <f t="shared" si="0"/>
        <v>0</v>
      </c>
      <c r="G31" s="19"/>
      <c r="H31" s="20"/>
      <c r="I31" s="21"/>
      <c r="J31" s="21"/>
      <c r="K31" s="21"/>
      <c r="L31" s="21"/>
      <c r="M31" s="21"/>
      <c r="N31" s="21"/>
      <c r="O31" s="21"/>
      <c r="P31" s="21"/>
    </row>
    <row r="32" spans="1:16" ht="12.75" x14ac:dyDescent="0.2">
      <c r="A32" s="16"/>
      <c r="B32" s="17"/>
      <c r="C32" s="13"/>
      <c r="D32" s="13"/>
      <c r="E32" s="18"/>
      <c r="F32" s="110">
        <f t="shared" si="0"/>
        <v>0</v>
      </c>
      <c r="G32" s="19"/>
      <c r="H32" s="20"/>
      <c r="I32" s="21"/>
      <c r="J32" s="21"/>
      <c r="K32" s="21"/>
      <c r="L32" s="21"/>
      <c r="M32" s="21"/>
      <c r="N32" s="21"/>
      <c r="O32" s="21"/>
      <c r="P32" s="21"/>
    </row>
    <row r="33" spans="1:16" ht="13.5" thickBot="1" x14ac:dyDescent="0.25">
      <c r="A33" s="16"/>
      <c r="B33" s="17"/>
      <c r="C33" s="13"/>
      <c r="D33" s="13"/>
      <c r="E33" s="18"/>
      <c r="F33" s="110">
        <f t="shared" si="0"/>
        <v>0</v>
      </c>
      <c r="G33" s="19"/>
      <c r="H33" s="20"/>
      <c r="I33" s="21"/>
      <c r="J33" s="21"/>
      <c r="K33" s="21"/>
      <c r="L33" s="21"/>
      <c r="M33" s="21"/>
      <c r="N33" s="21"/>
      <c r="O33" s="21"/>
      <c r="P33" s="21"/>
    </row>
    <row r="34" spans="1:16" ht="14.25" thickTop="1" thickBot="1" x14ac:dyDescent="0.25">
      <c r="A34" s="339" t="s">
        <v>127</v>
      </c>
      <c r="B34" s="340"/>
      <c r="C34" s="84">
        <f>SUM(C28:C33)</f>
        <v>0</v>
      </c>
      <c r="D34" s="84">
        <f>SUM(D28:D33)</f>
        <v>0</v>
      </c>
      <c r="E34" s="85" t="s">
        <v>14</v>
      </c>
      <c r="F34" s="84">
        <f>SUM(F28:F33)</f>
        <v>0</v>
      </c>
      <c r="G34" s="84">
        <f>SUM(G28:G33)</f>
        <v>0</v>
      </c>
      <c r="H34" s="86" t="s">
        <v>14</v>
      </c>
      <c r="I34" s="21"/>
      <c r="J34" s="21"/>
      <c r="K34" s="21"/>
      <c r="L34" s="21"/>
      <c r="M34" s="21"/>
      <c r="N34" s="21"/>
      <c r="O34" s="21"/>
      <c r="P34" s="21"/>
    </row>
    <row r="35" spans="1:16" ht="14.25" thickTop="1" thickBot="1" x14ac:dyDescent="0.25">
      <c r="A35" s="27"/>
      <c r="B35" s="27"/>
      <c r="C35" s="27"/>
      <c r="D35" s="27"/>
      <c r="E35" s="27"/>
      <c r="F35" s="27"/>
      <c r="G35" s="27"/>
      <c r="H35" s="49"/>
      <c r="I35" s="21"/>
      <c r="J35" s="21"/>
      <c r="K35" s="21"/>
      <c r="L35" s="21"/>
      <c r="M35" s="21"/>
      <c r="N35" s="21"/>
      <c r="O35" s="21"/>
      <c r="P35" s="21"/>
    </row>
    <row r="36" spans="1:16" ht="14.25" thickTop="1" thickBot="1" x14ac:dyDescent="0.25">
      <c r="A36" s="341" t="s">
        <v>40</v>
      </c>
      <c r="B36" s="342"/>
      <c r="C36" s="87">
        <f>C13+C20+C27+C34</f>
        <v>0</v>
      </c>
      <c r="D36" s="87">
        <f>D13+D20+D27+D34</f>
        <v>0</v>
      </c>
      <c r="E36" s="88" t="s">
        <v>14</v>
      </c>
      <c r="F36" s="87">
        <f>F13+F20+F27+F34</f>
        <v>0</v>
      </c>
      <c r="G36" s="87">
        <f>G13+G20+G27+G34</f>
        <v>0</v>
      </c>
      <c r="H36" s="89" t="s">
        <v>14</v>
      </c>
      <c r="I36" s="21"/>
      <c r="J36" s="21"/>
      <c r="K36" s="21"/>
      <c r="L36" s="21"/>
      <c r="M36" s="21"/>
      <c r="N36" s="21"/>
      <c r="O36" s="21"/>
      <c r="P36" s="21"/>
    </row>
    <row r="37" spans="1:16" ht="14.25" thickTop="1" thickBot="1" x14ac:dyDescent="0.25">
      <c r="A37" s="54"/>
      <c r="B37" s="50"/>
      <c r="C37" s="51"/>
      <c r="D37" s="51"/>
      <c r="E37" s="52"/>
      <c r="F37" s="51"/>
      <c r="G37" s="51"/>
      <c r="H37" s="55"/>
      <c r="I37" s="21"/>
      <c r="J37" s="21"/>
      <c r="K37" s="21"/>
      <c r="L37" s="21"/>
      <c r="M37" s="21"/>
      <c r="N37" s="21"/>
      <c r="O37" s="21"/>
      <c r="P37" s="21"/>
    </row>
    <row r="38" spans="1:16" ht="13.5" thickTop="1" x14ac:dyDescent="0.2">
      <c r="A38" s="349" t="s">
        <v>102</v>
      </c>
      <c r="B38" s="350"/>
      <c r="C38" s="350"/>
      <c r="D38" s="350"/>
      <c r="E38" s="350"/>
      <c r="F38" s="350"/>
      <c r="G38" s="137"/>
      <c r="H38" s="21"/>
      <c r="I38" s="21"/>
      <c r="J38" s="21"/>
      <c r="K38" s="21"/>
      <c r="L38" s="21"/>
      <c r="M38" s="21"/>
      <c r="N38" s="21"/>
      <c r="O38" s="21"/>
      <c r="P38" s="21"/>
    </row>
    <row r="39" spans="1:16" ht="13.5" thickBot="1" x14ac:dyDescent="0.25">
      <c r="A39" s="347" t="s">
        <v>103</v>
      </c>
      <c r="B39" s="348"/>
      <c r="C39" s="348"/>
      <c r="D39" s="348"/>
      <c r="E39" s="348"/>
      <c r="F39" s="348"/>
      <c r="G39" s="138">
        <f>G36-G38</f>
        <v>0</v>
      </c>
      <c r="H39" s="21"/>
      <c r="I39" s="21"/>
      <c r="J39" s="21"/>
      <c r="K39" s="21"/>
      <c r="L39" s="21"/>
      <c r="M39" s="21"/>
      <c r="N39" s="21"/>
      <c r="O39" s="21"/>
      <c r="P39" s="21"/>
    </row>
    <row r="40" spans="1:16" thickTop="1" x14ac:dyDescent="0.2">
      <c r="A40" s="21"/>
      <c r="B40" s="23"/>
      <c r="C40" s="22"/>
      <c r="D40" s="22"/>
      <c r="E40" s="23"/>
      <c r="F40" s="23"/>
      <c r="G40" s="23"/>
      <c r="H40" s="21"/>
      <c r="I40" s="21"/>
      <c r="J40" s="21"/>
      <c r="K40" s="21"/>
      <c r="L40" s="21"/>
      <c r="M40" s="21"/>
      <c r="N40" s="21"/>
      <c r="O40" s="21"/>
      <c r="P40" s="21"/>
    </row>
    <row r="41" spans="1:16" ht="14.25" customHeight="1" x14ac:dyDescent="0.2">
      <c r="A41" s="343" t="s">
        <v>108</v>
      </c>
      <c r="B41" s="343"/>
      <c r="C41" s="343"/>
      <c r="D41" s="343"/>
      <c r="E41" s="343"/>
      <c r="F41" s="343"/>
      <c r="G41" s="343"/>
      <c r="H41" s="343"/>
      <c r="I41" s="143"/>
      <c r="J41" s="21"/>
      <c r="K41" s="21"/>
      <c r="L41" s="21"/>
      <c r="M41" s="21"/>
      <c r="N41" s="21"/>
      <c r="O41" s="21"/>
      <c r="P41" s="21"/>
    </row>
    <row r="42" spans="1:16" ht="14.25" customHeight="1" x14ac:dyDescent="0.2">
      <c r="A42" s="343"/>
      <c r="B42" s="343"/>
      <c r="C42" s="343"/>
      <c r="D42" s="343"/>
      <c r="E42" s="343"/>
      <c r="F42" s="343"/>
      <c r="G42" s="343"/>
      <c r="H42" s="343"/>
      <c r="I42" s="143"/>
      <c r="J42" s="21"/>
      <c r="K42" s="21"/>
      <c r="L42" s="21"/>
      <c r="M42" s="21"/>
      <c r="N42" s="21"/>
      <c r="O42" s="21"/>
      <c r="P42" s="21"/>
    </row>
    <row r="43" spans="1:16" ht="14.25" x14ac:dyDescent="0.2">
      <c r="A43" s="23"/>
      <c r="B43" s="23"/>
      <c r="C43" s="22"/>
      <c r="D43" s="22"/>
      <c r="E43" s="23"/>
      <c r="F43" s="23"/>
      <c r="G43" s="23"/>
      <c r="H43" s="21"/>
      <c r="I43" s="21"/>
      <c r="J43" s="21"/>
      <c r="K43" s="21"/>
      <c r="L43" s="21"/>
      <c r="M43" s="21"/>
      <c r="N43" s="21"/>
      <c r="O43" s="21"/>
      <c r="P43" s="21"/>
    </row>
    <row r="44" spans="1:16" ht="14.25" x14ac:dyDescent="0.2">
      <c r="A44" s="23"/>
      <c r="B44" s="23"/>
      <c r="C44" s="22"/>
      <c r="D44" s="22"/>
      <c r="E44" s="23"/>
      <c r="F44" s="23"/>
      <c r="G44" s="23"/>
      <c r="H44" s="21"/>
      <c r="I44" s="21"/>
      <c r="J44" s="21"/>
      <c r="K44" s="21"/>
      <c r="L44" s="21"/>
      <c r="M44" s="21"/>
      <c r="N44" s="21"/>
      <c r="O44" s="21"/>
      <c r="P44" s="21"/>
    </row>
    <row r="45" spans="1:16" ht="14.25" x14ac:dyDescent="0.2">
      <c r="A45" s="23"/>
      <c r="B45" s="23"/>
      <c r="C45" s="22"/>
      <c r="D45" s="22"/>
      <c r="E45" s="23"/>
      <c r="F45" s="23"/>
      <c r="G45" s="23"/>
      <c r="H45" s="21"/>
      <c r="I45" s="21"/>
      <c r="J45" s="21"/>
      <c r="K45" s="21"/>
      <c r="L45" s="21"/>
      <c r="M45" s="21"/>
      <c r="N45" s="21"/>
      <c r="O45" s="21"/>
      <c r="P45" s="21"/>
    </row>
    <row r="46" spans="1:16" ht="14.25" x14ac:dyDescent="0.2">
      <c r="A46" s="23"/>
      <c r="B46" s="23"/>
      <c r="C46" s="22"/>
      <c r="D46" s="22"/>
      <c r="E46" s="23"/>
      <c r="F46" s="23"/>
      <c r="G46" s="23"/>
      <c r="H46" s="21"/>
      <c r="I46" s="21"/>
      <c r="J46" s="21"/>
      <c r="K46" s="21"/>
      <c r="L46" s="21"/>
      <c r="M46" s="21"/>
      <c r="N46" s="21"/>
      <c r="O46" s="21"/>
      <c r="P46" s="21"/>
    </row>
    <row r="47" spans="1:16" ht="14.25" x14ac:dyDescent="0.2">
      <c r="A47" s="23"/>
      <c r="B47" s="23"/>
      <c r="C47" s="22"/>
      <c r="D47" s="22"/>
      <c r="E47" s="23"/>
      <c r="F47" s="23"/>
      <c r="G47" s="23"/>
      <c r="H47" s="21"/>
      <c r="I47" s="21"/>
      <c r="J47" s="21"/>
      <c r="K47" s="21"/>
      <c r="L47" s="21"/>
      <c r="M47" s="21"/>
      <c r="N47" s="21"/>
      <c r="O47" s="21"/>
      <c r="P47" s="21"/>
    </row>
    <row r="48" spans="1:16" ht="14.25" x14ac:dyDescent="0.2">
      <c r="A48" s="23"/>
      <c r="B48" s="23"/>
      <c r="C48" s="22"/>
      <c r="D48" s="22"/>
      <c r="E48" s="23"/>
      <c r="F48" s="23"/>
      <c r="G48" s="23"/>
      <c r="H48" s="21"/>
      <c r="I48" s="21"/>
      <c r="J48" s="21"/>
      <c r="K48" s="21"/>
      <c r="L48" s="21"/>
      <c r="M48" s="21"/>
      <c r="N48" s="21"/>
      <c r="O48" s="21"/>
      <c r="P48" s="21"/>
    </row>
    <row r="49" spans="1:16" ht="14.25" x14ac:dyDescent="0.2">
      <c r="A49" s="23"/>
      <c r="B49" s="23"/>
      <c r="C49" s="22"/>
      <c r="D49" s="22"/>
      <c r="E49" s="23"/>
      <c r="F49" s="23"/>
      <c r="G49" s="23"/>
      <c r="H49" s="21"/>
      <c r="I49" s="21"/>
      <c r="J49" s="21"/>
      <c r="K49" s="21"/>
      <c r="L49" s="21"/>
      <c r="M49" s="21"/>
      <c r="N49" s="21"/>
      <c r="O49" s="21"/>
      <c r="P49" s="21"/>
    </row>
    <row r="50" spans="1:16" ht="14.25" x14ac:dyDescent="0.2">
      <c r="A50" s="23"/>
      <c r="B50" s="23"/>
      <c r="C50" s="22"/>
      <c r="D50" s="22"/>
      <c r="E50" s="23"/>
      <c r="F50" s="23"/>
      <c r="G50" s="23"/>
      <c r="H50" s="21"/>
      <c r="I50" s="21"/>
      <c r="J50" s="21"/>
      <c r="K50" s="21"/>
      <c r="L50" s="21"/>
      <c r="M50" s="21"/>
      <c r="N50" s="21"/>
      <c r="O50" s="21"/>
      <c r="P50" s="21"/>
    </row>
    <row r="51" spans="1:16" ht="14.25" x14ac:dyDescent="0.2">
      <c r="A51" s="23"/>
      <c r="B51" s="23"/>
      <c r="C51" s="22"/>
      <c r="D51" s="22"/>
      <c r="E51" s="23"/>
      <c r="F51" s="23"/>
      <c r="G51" s="23"/>
      <c r="H51" s="21"/>
      <c r="I51" s="21"/>
      <c r="J51" s="21"/>
      <c r="K51" s="21"/>
      <c r="L51" s="21"/>
      <c r="M51" s="21"/>
      <c r="N51" s="21"/>
      <c r="O51" s="21"/>
      <c r="P51" s="21"/>
    </row>
    <row r="52" spans="1:16" ht="14.25" x14ac:dyDescent="0.2">
      <c r="A52" s="23"/>
      <c r="B52" s="23"/>
      <c r="C52" s="22"/>
      <c r="D52" s="22"/>
      <c r="E52" s="23"/>
      <c r="F52" s="23"/>
      <c r="G52" s="23"/>
      <c r="H52" s="21"/>
      <c r="I52" s="21"/>
      <c r="J52" s="21"/>
      <c r="K52" s="21"/>
      <c r="L52" s="21"/>
      <c r="M52" s="21"/>
      <c r="N52" s="21"/>
      <c r="O52" s="21"/>
      <c r="P52" s="21"/>
    </row>
    <row r="53" spans="1:16" ht="14.25" x14ac:dyDescent="0.2">
      <c r="A53" s="23"/>
      <c r="B53" s="23"/>
      <c r="C53" s="22"/>
      <c r="D53" s="22"/>
      <c r="E53" s="23"/>
      <c r="F53" s="23"/>
      <c r="G53" s="23"/>
      <c r="H53" s="21"/>
      <c r="I53" s="21"/>
      <c r="J53" s="21"/>
      <c r="K53" s="21"/>
      <c r="L53" s="21"/>
      <c r="M53" s="21"/>
      <c r="N53" s="21"/>
      <c r="O53" s="21"/>
      <c r="P53" s="21"/>
    </row>
    <row r="54" spans="1:16" ht="14.25" x14ac:dyDescent="0.2">
      <c r="A54" s="23"/>
      <c r="B54" s="23"/>
      <c r="C54" s="22"/>
      <c r="D54" s="22"/>
      <c r="E54" s="23"/>
      <c r="F54" s="23"/>
      <c r="G54" s="23"/>
      <c r="H54" s="21"/>
      <c r="I54" s="21"/>
      <c r="J54" s="21"/>
      <c r="K54" s="21"/>
      <c r="L54" s="21"/>
      <c r="M54" s="21"/>
      <c r="N54" s="21"/>
      <c r="O54" s="21"/>
      <c r="P54" s="21"/>
    </row>
    <row r="55" spans="1:16" ht="14.25" x14ac:dyDescent="0.2">
      <c r="A55" s="23"/>
      <c r="B55" s="23"/>
      <c r="C55" s="22"/>
      <c r="D55" s="22"/>
      <c r="E55" s="23"/>
      <c r="F55" s="23"/>
      <c r="G55" s="23"/>
      <c r="H55" s="21"/>
      <c r="I55" s="21"/>
      <c r="J55" s="21"/>
      <c r="K55" s="21"/>
      <c r="L55" s="21"/>
      <c r="M55" s="21"/>
      <c r="N55" s="21"/>
      <c r="O55" s="21"/>
      <c r="P55" s="21"/>
    </row>
    <row r="56" spans="1:16" ht="14.25" x14ac:dyDescent="0.2">
      <c r="A56" s="23"/>
      <c r="B56" s="23"/>
      <c r="C56" s="22"/>
      <c r="D56" s="22"/>
      <c r="E56" s="23"/>
      <c r="F56" s="23"/>
      <c r="G56" s="23"/>
      <c r="H56" s="21"/>
      <c r="I56" s="21"/>
      <c r="J56" s="21"/>
      <c r="K56" s="21"/>
      <c r="L56" s="21"/>
      <c r="M56" s="21"/>
      <c r="N56" s="21"/>
      <c r="O56" s="21"/>
      <c r="P56" s="21"/>
    </row>
    <row r="57" spans="1:16" ht="14.25" x14ac:dyDescent="0.2">
      <c r="A57" s="23"/>
      <c r="B57" s="23"/>
      <c r="C57" s="22"/>
      <c r="D57" s="22"/>
      <c r="E57" s="23"/>
      <c r="F57" s="23"/>
      <c r="G57" s="23"/>
      <c r="H57" s="21"/>
      <c r="I57" s="21"/>
      <c r="J57" s="21"/>
      <c r="K57" s="21"/>
      <c r="L57" s="21"/>
      <c r="M57" s="21"/>
      <c r="N57" s="21"/>
      <c r="O57" s="21"/>
      <c r="P57" s="21"/>
    </row>
    <row r="58" spans="1:16" ht="14.25" x14ac:dyDescent="0.2">
      <c r="A58" s="23"/>
      <c r="B58" s="23"/>
      <c r="C58" s="22"/>
      <c r="D58" s="22"/>
      <c r="E58" s="23"/>
      <c r="F58" s="23"/>
      <c r="G58" s="23"/>
      <c r="H58" s="21"/>
      <c r="I58" s="21"/>
      <c r="J58" s="21"/>
      <c r="K58" s="21"/>
      <c r="L58" s="21"/>
      <c r="M58" s="21"/>
      <c r="N58" s="21"/>
      <c r="O58" s="21"/>
      <c r="P58" s="21"/>
    </row>
    <row r="59" spans="1:16" ht="14.25" x14ac:dyDescent="0.2">
      <c r="A59" s="23"/>
      <c r="B59" s="23"/>
      <c r="C59" s="22"/>
      <c r="D59" s="22"/>
      <c r="E59" s="23"/>
      <c r="F59" s="23"/>
      <c r="G59" s="23"/>
      <c r="H59" s="21"/>
      <c r="I59" s="21"/>
      <c r="J59" s="21"/>
      <c r="K59" s="21"/>
      <c r="L59" s="21"/>
      <c r="M59" s="21"/>
      <c r="N59" s="21"/>
      <c r="O59" s="21"/>
      <c r="P59" s="21"/>
    </row>
    <row r="60" spans="1:16" ht="14.25" x14ac:dyDescent="0.2">
      <c r="A60" s="23"/>
      <c r="B60" s="23"/>
      <c r="C60" s="22"/>
      <c r="D60" s="22"/>
      <c r="E60" s="23"/>
      <c r="F60" s="23"/>
      <c r="G60" s="23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4.25" x14ac:dyDescent="0.2">
      <c r="A61" s="23"/>
      <c r="B61" s="23"/>
      <c r="C61" s="22"/>
      <c r="D61" s="22"/>
      <c r="E61" s="23"/>
      <c r="F61" s="23"/>
      <c r="G61" s="23"/>
      <c r="H61" s="21"/>
      <c r="I61" s="21"/>
      <c r="J61" s="21"/>
      <c r="K61" s="21"/>
      <c r="L61" s="21"/>
      <c r="M61" s="21"/>
      <c r="N61" s="21"/>
      <c r="O61" s="21"/>
      <c r="P61" s="21"/>
    </row>
    <row r="62" spans="1:16" ht="14.25" x14ac:dyDescent="0.2">
      <c r="A62" s="23"/>
      <c r="B62" s="23"/>
      <c r="C62" s="22"/>
      <c r="D62" s="22"/>
      <c r="E62" s="23"/>
      <c r="F62" s="23"/>
      <c r="G62" s="23"/>
      <c r="H62" s="21"/>
      <c r="I62" s="21"/>
      <c r="J62" s="21"/>
      <c r="K62" s="21"/>
      <c r="L62" s="21"/>
      <c r="M62" s="21"/>
      <c r="N62" s="21"/>
      <c r="O62" s="21"/>
      <c r="P62" s="21"/>
    </row>
    <row r="63" spans="1:16" ht="14.25" x14ac:dyDescent="0.2">
      <c r="A63" s="23"/>
      <c r="B63" s="23"/>
      <c r="C63" s="22"/>
      <c r="D63" s="22"/>
      <c r="E63" s="23"/>
      <c r="F63" s="23"/>
      <c r="G63" s="23"/>
      <c r="H63" s="21"/>
      <c r="I63" s="21"/>
      <c r="J63" s="21"/>
      <c r="K63" s="21"/>
      <c r="L63" s="21"/>
      <c r="M63" s="21"/>
      <c r="N63" s="21"/>
      <c r="O63" s="21"/>
      <c r="P63" s="21"/>
    </row>
    <row r="64" spans="1:16" ht="14.25" x14ac:dyDescent="0.2">
      <c r="A64" s="23"/>
      <c r="B64" s="23"/>
      <c r="C64" s="22"/>
      <c r="D64" s="22"/>
      <c r="E64" s="23"/>
      <c r="F64" s="23"/>
      <c r="G64" s="23"/>
      <c r="H64" s="21"/>
      <c r="I64" s="21"/>
      <c r="J64" s="21"/>
      <c r="K64" s="21"/>
      <c r="L64" s="21"/>
      <c r="M64" s="21"/>
      <c r="N64" s="21"/>
      <c r="O64" s="21"/>
      <c r="P64" s="21"/>
    </row>
    <row r="65" spans="1:16" ht="14.25" x14ac:dyDescent="0.2">
      <c r="A65" s="23"/>
      <c r="B65" s="23"/>
      <c r="C65" s="22"/>
      <c r="D65" s="22"/>
      <c r="E65" s="23"/>
      <c r="F65" s="23"/>
      <c r="G65" s="23"/>
      <c r="H65" s="21"/>
      <c r="I65" s="21"/>
      <c r="J65" s="21"/>
      <c r="K65" s="21"/>
      <c r="L65" s="21"/>
      <c r="M65" s="21"/>
      <c r="N65" s="21"/>
      <c r="O65" s="21"/>
      <c r="P65" s="21"/>
    </row>
    <row r="66" spans="1:16" ht="14.25" x14ac:dyDescent="0.2">
      <c r="A66" s="23"/>
      <c r="B66" s="23"/>
      <c r="C66" s="22"/>
      <c r="D66" s="22"/>
      <c r="E66" s="23"/>
      <c r="F66" s="23"/>
      <c r="G66" s="23"/>
      <c r="H66" s="21"/>
      <c r="I66" s="21"/>
      <c r="J66" s="21"/>
      <c r="K66" s="21"/>
      <c r="L66" s="21"/>
      <c r="M66" s="21"/>
      <c r="N66" s="21"/>
      <c r="O66" s="21"/>
      <c r="P66" s="21"/>
    </row>
    <row r="67" spans="1:16" ht="14.25" x14ac:dyDescent="0.2">
      <c r="A67" s="23"/>
      <c r="B67" s="23"/>
      <c r="C67" s="22"/>
      <c r="D67" s="22"/>
      <c r="E67" s="23"/>
      <c r="F67" s="23"/>
      <c r="G67" s="23"/>
      <c r="H67" s="21"/>
      <c r="I67" s="21"/>
      <c r="J67" s="21"/>
      <c r="K67" s="21"/>
      <c r="L67" s="21"/>
      <c r="M67" s="21"/>
      <c r="N67" s="21"/>
      <c r="O67" s="21"/>
      <c r="P67" s="21"/>
    </row>
    <row r="68" spans="1:16" ht="14.25" x14ac:dyDescent="0.2">
      <c r="A68" s="23"/>
      <c r="B68" s="23"/>
      <c r="C68" s="22"/>
      <c r="D68" s="22"/>
      <c r="E68" s="23"/>
      <c r="F68" s="23"/>
      <c r="G68" s="23"/>
      <c r="H68" s="21"/>
      <c r="I68" s="21"/>
      <c r="J68" s="21"/>
      <c r="K68" s="21"/>
      <c r="L68" s="21"/>
      <c r="M68" s="21"/>
      <c r="N68" s="21"/>
      <c r="O68" s="21"/>
      <c r="P68" s="21"/>
    </row>
    <row r="69" spans="1:16" ht="14.25" x14ac:dyDescent="0.2">
      <c r="A69" s="23"/>
      <c r="B69" s="23"/>
      <c r="C69" s="22"/>
      <c r="D69" s="22"/>
      <c r="E69" s="23"/>
      <c r="F69" s="23"/>
      <c r="G69" s="23"/>
      <c r="H69" s="21"/>
      <c r="I69" s="21"/>
      <c r="J69" s="21"/>
      <c r="K69" s="21"/>
      <c r="L69" s="21"/>
      <c r="M69" s="21"/>
      <c r="N69" s="21"/>
      <c r="O69" s="21"/>
      <c r="P69" s="21"/>
    </row>
    <row r="70" spans="1:16" ht="14.25" x14ac:dyDescent="0.2">
      <c r="A70" s="23"/>
      <c r="B70" s="23"/>
      <c r="C70" s="22"/>
      <c r="D70" s="22"/>
      <c r="E70" s="23"/>
      <c r="F70" s="23"/>
      <c r="G70" s="23"/>
      <c r="H70" s="21"/>
      <c r="I70" s="21"/>
      <c r="J70" s="21"/>
      <c r="K70" s="21"/>
      <c r="L70" s="21"/>
      <c r="M70" s="21"/>
      <c r="N70" s="21"/>
      <c r="O70" s="21"/>
      <c r="P70" s="21"/>
    </row>
    <row r="71" spans="1:16" ht="14.25" x14ac:dyDescent="0.2">
      <c r="A71" s="23"/>
      <c r="B71" s="23"/>
      <c r="C71" s="22"/>
      <c r="D71" s="22"/>
      <c r="E71" s="23"/>
      <c r="F71" s="23"/>
      <c r="G71" s="23"/>
      <c r="H71" s="21"/>
      <c r="I71" s="21"/>
      <c r="J71" s="21"/>
      <c r="K71" s="21"/>
      <c r="L71" s="21"/>
      <c r="M71" s="21"/>
      <c r="N71" s="21"/>
      <c r="O71" s="21"/>
      <c r="P71" s="21"/>
    </row>
    <row r="72" spans="1:16" ht="14.25" x14ac:dyDescent="0.2">
      <c r="A72" s="23"/>
      <c r="B72" s="23"/>
      <c r="C72" s="22"/>
      <c r="D72" s="22"/>
      <c r="E72" s="23"/>
      <c r="F72" s="23"/>
      <c r="G72" s="23"/>
      <c r="H72" s="21"/>
      <c r="I72" s="21"/>
      <c r="J72" s="21"/>
      <c r="K72" s="21"/>
      <c r="L72" s="21"/>
      <c r="M72" s="21"/>
      <c r="N72" s="21"/>
      <c r="O72" s="21"/>
      <c r="P72" s="21"/>
    </row>
    <row r="73" spans="1:16" ht="14.25" x14ac:dyDescent="0.2">
      <c r="A73" s="23"/>
      <c r="B73" s="23"/>
      <c r="C73" s="22"/>
      <c r="D73" s="22"/>
      <c r="E73" s="23"/>
      <c r="F73" s="23"/>
      <c r="G73" s="23"/>
      <c r="H73" s="21"/>
      <c r="I73" s="21"/>
      <c r="J73" s="21"/>
      <c r="K73" s="21"/>
      <c r="L73" s="21"/>
      <c r="M73" s="21"/>
      <c r="N73" s="21"/>
      <c r="O73" s="21"/>
      <c r="P73" s="21"/>
    </row>
    <row r="74" spans="1:16" ht="14.25" x14ac:dyDescent="0.2">
      <c r="A74" s="23"/>
      <c r="B74" s="23"/>
      <c r="C74" s="22"/>
      <c r="D74" s="22"/>
      <c r="E74" s="23"/>
      <c r="F74" s="23"/>
      <c r="G74" s="23"/>
      <c r="H74" s="21"/>
      <c r="I74" s="21"/>
      <c r="J74" s="21"/>
      <c r="K74" s="21"/>
      <c r="L74" s="21"/>
      <c r="M74" s="21"/>
      <c r="N74" s="21"/>
      <c r="O74" s="21"/>
      <c r="P74" s="21"/>
    </row>
    <row r="75" spans="1:16" ht="14.25" x14ac:dyDescent="0.2">
      <c r="A75" s="23"/>
      <c r="B75" s="23"/>
      <c r="C75" s="22"/>
      <c r="D75" s="22"/>
      <c r="E75" s="23"/>
      <c r="F75" s="23"/>
      <c r="G75" s="23"/>
      <c r="H75" s="21"/>
      <c r="I75" s="21"/>
      <c r="J75" s="21"/>
      <c r="K75" s="21"/>
      <c r="L75" s="21"/>
      <c r="M75" s="21"/>
      <c r="N75" s="21"/>
      <c r="O75" s="21"/>
      <c r="P75" s="21"/>
    </row>
    <row r="76" spans="1:16" ht="14.25" x14ac:dyDescent="0.2">
      <c r="A76" s="23"/>
      <c r="B76" s="23"/>
      <c r="C76" s="22"/>
      <c r="D76" s="22"/>
      <c r="E76" s="23"/>
      <c r="F76" s="23"/>
      <c r="G76" s="23"/>
      <c r="H76" s="21"/>
      <c r="I76" s="21"/>
      <c r="J76" s="21"/>
      <c r="K76" s="21"/>
      <c r="L76" s="21"/>
      <c r="M76" s="21"/>
      <c r="N76" s="21"/>
      <c r="O76" s="21"/>
      <c r="P76" s="21"/>
    </row>
    <row r="77" spans="1:16" ht="14.25" x14ac:dyDescent="0.2">
      <c r="A77" s="23"/>
      <c r="B77" s="23"/>
      <c r="C77" s="22"/>
      <c r="D77" s="22"/>
      <c r="E77" s="23"/>
      <c r="F77" s="23"/>
      <c r="G77" s="23"/>
      <c r="H77" s="21"/>
      <c r="I77" s="21"/>
      <c r="J77" s="21"/>
      <c r="K77" s="21"/>
      <c r="L77" s="21"/>
      <c r="M77" s="21"/>
      <c r="N77" s="21"/>
      <c r="O77" s="21"/>
      <c r="P77" s="21"/>
    </row>
    <row r="78" spans="1:16" ht="14.25" x14ac:dyDescent="0.2">
      <c r="A78" s="23"/>
      <c r="B78" s="23"/>
      <c r="C78" s="22"/>
      <c r="D78" s="22"/>
      <c r="E78" s="23"/>
      <c r="F78" s="23"/>
      <c r="G78" s="23"/>
      <c r="H78" s="21"/>
      <c r="I78" s="21"/>
      <c r="J78" s="21"/>
      <c r="K78" s="21"/>
      <c r="L78" s="21"/>
      <c r="M78" s="21"/>
      <c r="N78" s="21"/>
      <c r="O78" s="21"/>
      <c r="P78" s="21"/>
    </row>
    <row r="79" spans="1:16" ht="14.25" x14ac:dyDescent="0.2">
      <c r="A79" s="23"/>
      <c r="B79" s="23"/>
      <c r="C79" s="22"/>
      <c r="D79" s="22"/>
      <c r="E79" s="23"/>
      <c r="F79" s="23"/>
      <c r="G79" s="23"/>
      <c r="H79" s="21"/>
      <c r="I79" s="21"/>
      <c r="J79" s="21"/>
      <c r="K79" s="21"/>
      <c r="L79" s="21"/>
      <c r="M79" s="21"/>
      <c r="N79" s="21"/>
      <c r="O79" s="21"/>
      <c r="P79" s="21"/>
    </row>
    <row r="80" spans="1:16" ht="14.25" x14ac:dyDescent="0.2">
      <c r="A80" s="23"/>
      <c r="B80" s="23"/>
      <c r="C80" s="22"/>
      <c r="D80" s="22"/>
      <c r="E80" s="23"/>
      <c r="F80" s="23"/>
      <c r="G80" s="23"/>
      <c r="H80" s="21"/>
      <c r="I80" s="21"/>
      <c r="J80" s="21"/>
      <c r="K80" s="21"/>
      <c r="L80" s="21"/>
      <c r="M80" s="21"/>
      <c r="N80" s="21"/>
      <c r="O80" s="21"/>
      <c r="P80" s="21"/>
    </row>
    <row r="81" spans="1:16" ht="14.25" x14ac:dyDescent="0.2">
      <c r="A81" s="23"/>
      <c r="B81" s="23"/>
      <c r="C81" s="22"/>
      <c r="D81" s="22"/>
      <c r="E81" s="23"/>
      <c r="F81" s="23"/>
      <c r="G81" s="23"/>
      <c r="H81" s="21"/>
      <c r="I81" s="21"/>
      <c r="J81" s="21"/>
      <c r="K81" s="21"/>
      <c r="L81" s="21"/>
      <c r="M81" s="21"/>
      <c r="N81" s="21"/>
      <c r="O81" s="21"/>
      <c r="P81" s="21"/>
    </row>
    <row r="82" spans="1:16" ht="14.25" x14ac:dyDescent="0.2">
      <c r="A82" s="23"/>
      <c r="B82" s="23"/>
      <c r="C82" s="22"/>
      <c r="D82" s="22"/>
      <c r="E82" s="23"/>
      <c r="F82" s="23"/>
      <c r="G82" s="23"/>
      <c r="H82" s="21"/>
      <c r="I82" s="21"/>
      <c r="J82" s="21"/>
      <c r="K82" s="21"/>
      <c r="L82" s="21"/>
      <c r="M82" s="21"/>
      <c r="N82" s="21"/>
      <c r="O82" s="21"/>
      <c r="P82" s="21"/>
    </row>
    <row r="83" spans="1:16" ht="14.25" x14ac:dyDescent="0.2">
      <c r="A83" s="23"/>
      <c r="B83" s="23"/>
      <c r="C83" s="22"/>
      <c r="D83" s="22"/>
      <c r="E83" s="23"/>
      <c r="F83" s="23"/>
      <c r="G83" s="23"/>
      <c r="H83" s="21"/>
      <c r="I83" s="21"/>
      <c r="J83" s="21"/>
      <c r="K83" s="21"/>
      <c r="L83" s="21"/>
      <c r="M83" s="21"/>
      <c r="N83" s="21"/>
      <c r="O83" s="21"/>
      <c r="P83" s="21"/>
    </row>
    <row r="84" spans="1:16" ht="14.25" x14ac:dyDescent="0.2">
      <c r="A84" s="23"/>
      <c r="B84" s="23"/>
      <c r="C84" s="22"/>
      <c r="D84" s="22"/>
      <c r="E84" s="23"/>
      <c r="F84" s="23"/>
      <c r="G84" s="23"/>
      <c r="H84" s="21"/>
      <c r="I84" s="21"/>
      <c r="J84" s="21"/>
      <c r="K84" s="21"/>
      <c r="L84" s="21"/>
      <c r="M84" s="21"/>
      <c r="N84" s="21"/>
      <c r="O84" s="21"/>
      <c r="P84" s="21"/>
    </row>
    <row r="85" spans="1:16" ht="14.25" x14ac:dyDescent="0.2">
      <c r="A85" s="23"/>
      <c r="B85" s="23"/>
      <c r="C85" s="22"/>
      <c r="D85" s="22"/>
      <c r="E85" s="23"/>
      <c r="F85" s="23"/>
      <c r="G85" s="23"/>
      <c r="H85" s="21"/>
      <c r="I85" s="21"/>
      <c r="J85" s="21"/>
      <c r="K85" s="21"/>
      <c r="L85" s="21"/>
      <c r="M85" s="21"/>
      <c r="N85" s="21"/>
      <c r="O85" s="21"/>
      <c r="P85" s="21"/>
    </row>
    <row r="86" spans="1:16" ht="14.25" x14ac:dyDescent="0.2">
      <c r="A86" s="23"/>
      <c r="B86" s="23"/>
      <c r="C86" s="22"/>
      <c r="D86" s="22"/>
      <c r="E86" s="23"/>
      <c r="F86" s="23"/>
      <c r="G86" s="23"/>
      <c r="H86" s="21"/>
      <c r="I86" s="21"/>
      <c r="J86" s="21"/>
      <c r="K86" s="21"/>
      <c r="L86" s="21"/>
      <c r="M86" s="21"/>
      <c r="N86" s="21"/>
      <c r="O86" s="21"/>
      <c r="P86" s="21"/>
    </row>
    <row r="87" spans="1:16" ht="14.25" x14ac:dyDescent="0.2">
      <c r="A87" s="23"/>
      <c r="B87" s="23"/>
      <c r="C87" s="22"/>
      <c r="D87" s="22"/>
      <c r="E87" s="23"/>
      <c r="F87" s="23"/>
      <c r="G87" s="23"/>
      <c r="H87" s="21"/>
      <c r="I87" s="21"/>
      <c r="J87" s="21"/>
      <c r="K87" s="21"/>
      <c r="L87" s="21"/>
      <c r="M87" s="21"/>
      <c r="N87" s="21"/>
      <c r="O87" s="21"/>
      <c r="P87" s="21"/>
    </row>
    <row r="88" spans="1:16" ht="14.25" x14ac:dyDescent="0.2">
      <c r="A88" s="23"/>
      <c r="B88" s="23"/>
      <c r="C88" s="22"/>
      <c r="D88" s="22"/>
      <c r="E88" s="23"/>
      <c r="F88" s="23"/>
      <c r="G88" s="23"/>
      <c r="H88" s="21"/>
      <c r="I88" s="21"/>
      <c r="J88" s="21"/>
      <c r="K88" s="21"/>
      <c r="L88" s="21"/>
      <c r="M88" s="21"/>
      <c r="N88" s="21"/>
      <c r="O88" s="21"/>
      <c r="P88" s="21"/>
    </row>
    <row r="89" spans="1:16" ht="14.25" x14ac:dyDescent="0.2">
      <c r="A89" s="23"/>
      <c r="B89" s="23"/>
      <c r="C89" s="22"/>
      <c r="D89" s="22"/>
      <c r="E89" s="23"/>
      <c r="F89" s="23"/>
      <c r="G89" s="23"/>
      <c r="H89" s="21"/>
      <c r="I89" s="21"/>
      <c r="J89" s="21"/>
      <c r="K89" s="21"/>
      <c r="L89" s="21"/>
      <c r="M89" s="21"/>
      <c r="N89" s="21"/>
      <c r="O89" s="21"/>
      <c r="P89" s="21"/>
    </row>
    <row r="90" spans="1:16" ht="14.25" x14ac:dyDescent="0.2">
      <c r="A90" s="23"/>
      <c r="B90" s="23"/>
      <c r="C90" s="22"/>
      <c r="D90" s="22"/>
      <c r="E90" s="23"/>
      <c r="F90" s="23"/>
      <c r="G90" s="23"/>
      <c r="H90" s="21"/>
      <c r="I90" s="21"/>
      <c r="J90" s="21"/>
      <c r="K90" s="21"/>
      <c r="L90" s="21"/>
      <c r="M90" s="21"/>
      <c r="N90" s="21"/>
      <c r="O90" s="21"/>
      <c r="P90" s="21"/>
    </row>
    <row r="91" spans="1:16" ht="14.25" x14ac:dyDescent="0.2">
      <c r="A91" s="23"/>
      <c r="B91" s="23"/>
      <c r="C91" s="22"/>
      <c r="D91" s="22"/>
      <c r="E91" s="23"/>
      <c r="F91" s="23"/>
      <c r="G91" s="23"/>
      <c r="H91" s="21"/>
      <c r="I91" s="21"/>
      <c r="J91" s="21"/>
      <c r="K91" s="21"/>
      <c r="L91" s="21"/>
      <c r="M91" s="21"/>
      <c r="N91" s="21"/>
      <c r="O91" s="21"/>
      <c r="P91" s="21"/>
    </row>
    <row r="92" spans="1:16" ht="14.25" x14ac:dyDescent="0.2">
      <c r="A92" s="23"/>
      <c r="B92" s="23"/>
      <c r="C92" s="22"/>
      <c r="D92" s="22"/>
      <c r="E92" s="23"/>
      <c r="F92" s="23"/>
      <c r="G92" s="23"/>
      <c r="H92" s="21"/>
      <c r="I92" s="21"/>
      <c r="J92" s="21"/>
      <c r="K92" s="21"/>
      <c r="L92" s="21"/>
      <c r="M92" s="21"/>
      <c r="N92" s="21"/>
      <c r="O92" s="21"/>
      <c r="P92" s="21"/>
    </row>
    <row r="93" spans="1:16" ht="14.25" x14ac:dyDescent="0.2">
      <c r="A93" s="23"/>
      <c r="B93" s="23"/>
      <c r="C93" s="22"/>
      <c r="D93" s="22"/>
      <c r="E93" s="23"/>
      <c r="F93" s="23"/>
      <c r="G93" s="23"/>
      <c r="H93" s="21"/>
      <c r="I93" s="21"/>
      <c r="J93" s="21"/>
      <c r="K93" s="21"/>
      <c r="L93" s="21"/>
      <c r="M93" s="21"/>
      <c r="N93" s="21"/>
      <c r="O93" s="21"/>
      <c r="P93" s="21"/>
    </row>
    <row r="94" spans="1:16" ht="14.25" x14ac:dyDescent="0.2">
      <c r="A94" s="23"/>
      <c r="B94" s="23"/>
      <c r="C94" s="22"/>
      <c r="D94" s="22"/>
      <c r="E94" s="23"/>
      <c r="F94" s="23"/>
      <c r="G94" s="23"/>
      <c r="H94" s="21"/>
      <c r="I94" s="21"/>
      <c r="J94" s="21"/>
      <c r="K94" s="21"/>
      <c r="L94" s="21"/>
      <c r="M94" s="21"/>
      <c r="N94" s="21"/>
      <c r="O94" s="21"/>
      <c r="P94" s="21"/>
    </row>
    <row r="95" spans="1:16" ht="14.25" x14ac:dyDescent="0.2">
      <c r="A95" s="23"/>
      <c r="B95" s="23"/>
      <c r="C95" s="22"/>
      <c r="D95" s="22"/>
      <c r="E95" s="23"/>
      <c r="F95" s="23"/>
      <c r="G95" s="23"/>
      <c r="H95" s="21"/>
      <c r="I95" s="21"/>
      <c r="J95" s="21"/>
      <c r="K95" s="21"/>
      <c r="L95" s="21"/>
      <c r="M95" s="21"/>
      <c r="N95" s="21"/>
      <c r="O95" s="21"/>
      <c r="P95" s="21"/>
    </row>
    <row r="96" spans="1:16" ht="14.25" x14ac:dyDescent="0.2">
      <c r="A96" s="23"/>
      <c r="B96" s="23"/>
      <c r="C96" s="22"/>
      <c r="D96" s="22"/>
      <c r="E96" s="23"/>
      <c r="F96" s="23"/>
      <c r="G96" s="23"/>
      <c r="H96" s="21"/>
      <c r="I96" s="21"/>
      <c r="J96" s="21"/>
      <c r="K96" s="21"/>
      <c r="L96" s="21"/>
      <c r="M96" s="21"/>
      <c r="N96" s="21"/>
      <c r="O96" s="21"/>
      <c r="P96" s="21"/>
    </row>
    <row r="97" spans="1:16" ht="14.25" x14ac:dyDescent="0.2">
      <c r="A97" s="23"/>
      <c r="B97" s="23"/>
      <c r="C97" s="22"/>
      <c r="D97" s="22"/>
      <c r="E97" s="23"/>
      <c r="F97" s="23"/>
      <c r="G97" s="23"/>
      <c r="H97" s="21"/>
      <c r="I97" s="21"/>
      <c r="J97" s="21"/>
      <c r="K97" s="21"/>
      <c r="L97" s="21"/>
      <c r="M97" s="21"/>
      <c r="N97" s="21"/>
      <c r="O97" s="21"/>
      <c r="P97" s="21"/>
    </row>
    <row r="98" spans="1:16" ht="14.25" x14ac:dyDescent="0.2">
      <c r="A98" s="23"/>
      <c r="B98" s="23"/>
      <c r="C98" s="22"/>
      <c r="D98" s="22"/>
      <c r="E98" s="23"/>
      <c r="F98" s="23"/>
      <c r="G98" s="23"/>
      <c r="H98" s="21"/>
      <c r="I98" s="21"/>
      <c r="J98" s="21"/>
      <c r="K98" s="21"/>
      <c r="L98" s="21"/>
      <c r="M98" s="21"/>
      <c r="N98" s="21"/>
      <c r="O98" s="21"/>
      <c r="P98" s="21"/>
    </row>
    <row r="99" spans="1:16" ht="14.25" x14ac:dyDescent="0.2">
      <c r="A99" s="23"/>
      <c r="B99" s="23"/>
      <c r="C99" s="22"/>
      <c r="D99" s="22"/>
      <c r="E99" s="23"/>
      <c r="F99" s="23"/>
      <c r="G99" s="23"/>
      <c r="H99" s="21"/>
      <c r="I99" s="21"/>
      <c r="J99" s="21"/>
      <c r="K99" s="21"/>
      <c r="L99" s="21"/>
      <c r="M99" s="21"/>
      <c r="N99" s="21"/>
      <c r="O99" s="21"/>
      <c r="P99" s="21"/>
    </row>
    <row r="100" spans="1:16" ht="14.25" x14ac:dyDescent="0.2">
      <c r="A100" s="23"/>
      <c r="B100" s="23"/>
      <c r="C100" s="22"/>
      <c r="D100" s="22"/>
      <c r="E100" s="23"/>
      <c r="F100" s="23"/>
      <c r="G100" s="23"/>
      <c r="H100" s="21"/>
      <c r="I100" s="21"/>
      <c r="J100" s="21"/>
      <c r="K100" s="21"/>
      <c r="L100" s="21"/>
      <c r="M100" s="21"/>
      <c r="N100" s="21"/>
      <c r="O100" s="21"/>
      <c r="P100" s="21"/>
    </row>
    <row r="101" spans="1:16" ht="14.25" x14ac:dyDescent="0.2">
      <c r="A101" s="23"/>
      <c r="B101" s="23"/>
      <c r="C101" s="22"/>
      <c r="D101" s="22"/>
      <c r="E101" s="23"/>
      <c r="F101" s="23"/>
      <c r="G101" s="23"/>
      <c r="H101" s="21"/>
      <c r="I101" s="21"/>
      <c r="J101" s="21"/>
      <c r="K101" s="21"/>
      <c r="L101" s="21"/>
      <c r="M101" s="21"/>
      <c r="N101" s="21"/>
      <c r="O101" s="21"/>
      <c r="P101" s="21"/>
    </row>
    <row r="102" spans="1:16" ht="14.25" x14ac:dyDescent="0.2">
      <c r="A102" s="23"/>
      <c r="B102" s="23"/>
      <c r="C102" s="22"/>
      <c r="D102" s="22"/>
      <c r="E102" s="23"/>
      <c r="F102" s="23"/>
      <c r="G102" s="23"/>
      <c r="H102" s="21"/>
      <c r="I102" s="21"/>
      <c r="J102" s="21"/>
      <c r="K102" s="21"/>
      <c r="L102" s="21"/>
      <c r="M102" s="21"/>
      <c r="N102" s="21"/>
      <c r="O102" s="21"/>
      <c r="P102" s="21"/>
    </row>
    <row r="103" spans="1:16" ht="14.25" x14ac:dyDescent="0.2">
      <c r="A103" s="23"/>
      <c r="B103" s="23"/>
      <c r="C103" s="22"/>
      <c r="D103" s="22"/>
      <c r="E103" s="23"/>
      <c r="F103" s="23"/>
      <c r="G103" s="23"/>
      <c r="H103" s="21"/>
      <c r="I103" s="21"/>
      <c r="J103" s="21"/>
      <c r="K103" s="21"/>
      <c r="L103" s="21"/>
      <c r="M103" s="21"/>
      <c r="N103" s="21"/>
      <c r="O103" s="21"/>
      <c r="P103" s="21"/>
    </row>
    <row r="104" spans="1:16" ht="14.25" x14ac:dyDescent="0.2">
      <c r="A104" s="23"/>
      <c r="B104" s="23"/>
      <c r="C104" s="22"/>
      <c r="D104" s="22"/>
      <c r="E104" s="23"/>
      <c r="F104" s="23"/>
      <c r="G104" s="23"/>
      <c r="H104" s="21"/>
      <c r="I104" s="21"/>
      <c r="J104" s="21"/>
      <c r="K104" s="21"/>
      <c r="L104" s="21"/>
      <c r="M104" s="21"/>
      <c r="N104" s="21"/>
      <c r="O104" s="21"/>
      <c r="P104" s="21"/>
    </row>
  </sheetData>
  <mergeCells count="10">
    <mergeCell ref="A34:B34"/>
    <mergeCell ref="A36:B36"/>
    <mergeCell ref="A41:H42"/>
    <mergeCell ref="A3:H4"/>
    <mergeCell ref="A20:B20"/>
    <mergeCell ref="A5:F5"/>
    <mergeCell ref="A39:F39"/>
    <mergeCell ref="A38:F38"/>
    <mergeCell ref="A13:B13"/>
    <mergeCell ref="A27:B27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75" fitToWidth="0" orientation="landscape" r:id="rId1"/>
  <headerFooter>
    <oddFooter>&amp;C4/4</oddFooter>
  </headerFooter>
  <ignoredErrors>
    <ignoredError sqref="H28:H29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31E52-8A4E-407A-A6D0-3F1D42E1EAD3}">
  <dimension ref="A1:I58"/>
  <sheetViews>
    <sheetView topLeftCell="A19" workbookViewId="0">
      <selection activeCell="J50" sqref="J50"/>
    </sheetView>
  </sheetViews>
  <sheetFormatPr defaultRowHeight="12.75" x14ac:dyDescent="0.2"/>
  <cols>
    <col min="1" max="16384" width="9.140625" style="144"/>
  </cols>
  <sheetData>
    <row r="1" spans="1:9" ht="12.75" customHeight="1" x14ac:dyDescent="0.2">
      <c r="A1" s="351" t="s">
        <v>118</v>
      </c>
      <c r="B1" s="352"/>
      <c r="C1" s="352"/>
      <c r="D1" s="352"/>
      <c r="E1" s="352"/>
      <c r="F1" s="352"/>
      <c r="G1" s="352"/>
      <c r="H1" s="352"/>
      <c r="I1" s="352"/>
    </row>
    <row r="2" spans="1:9" x14ac:dyDescent="0.2">
      <c r="A2" s="352"/>
      <c r="B2" s="352"/>
      <c r="C2" s="352"/>
      <c r="D2" s="352"/>
      <c r="E2" s="352"/>
      <c r="F2" s="352"/>
      <c r="G2" s="352"/>
      <c r="H2" s="352"/>
      <c r="I2" s="352"/>
    </row>
    <row r="3" spans="1:9" x14ac:dyDescent="0.2">
      <c r="A3" s="352"/>
      <c r="B3" s="352"/>
      <c r="C3" s="352"/>
      <c r="D3" s="352"/>
      <c r="E3" s="352"/>
      <c r="F3" s="352"/>
      <c r="G3" s="352"/>
      <c r="H3" s="352"/>
      <c r="I3" s="352"/>
    </row>
    <row r="4" spans="1:9" x14ac:dyDescent="0.2">
      <c r="A4" s="352"/>
      <c r="B4" s="352"/>
      <c r="C4" s="352"/>
      <c r="D4" s="352"/>
      <c r="E4" s="352"/>
      <c r="F4" s="352"/>
      <c r="G4" s="352"/>
      <c r="H4" s="352"/>
      <c r="I4" s="352"/>
    </row>
    <row r="5" spans="1:9" x14ac:dyDescent="0.2">
      <c r="A5" s="352"/>
      <c r="B5" s="352"/>
      <c r="C5" s="352"/>
      <c r="D5" s="352"/>
      <c r="E5" s="352"/>
      <c r="F5" s="352"/>
      <c r="G5" s="352"/>
      <c r="H5" s="352"/>
      <c r="I5" s="352"/>
    </row>
    <row r="6" spans="1:9" x14ac:dyDescent="0.2">
      <c r="A6" s="352"/>
      <c r="B6" s="352"/>
      <c r="C6" s="352"/>
      <c r="D6" s="352"/>
      <c r="E6" s="352"/>
      <c r="F6" s="352"/>
      <c r="G6" s="352"/>
      <c r="H6" s="352"/>
      <c r="I6" s="352"/>
    </row>
    <row r="7" spans="1:9" x14ac:dyDescent="0.2">
      <c r="A7" s="352"/>
      <c r="B7" s="352"/>
      <c r="C7" s="352"/>
      <c r="D7" s="352"/>
      <c r="E7" s="352"/>
      <c r="F7" s="352"/>
      <c r="G7" s="352"/>
      <c r="H7" s="352"/>
      <c r="I7" s="352"/>
    </row>
    <row r="8" spans="1:9" x14ac:dyDescent="0.2">
      <c r="A8" s="352"/>
      <c r="B8" s="352"/>
      <c r="C8" s="352"/>
      <c r="D8" s="352"/>
      <c r="E8" s="352"/>
      <c r="F8" s="352"/>
      <c r="G8" s="352"/>
      <c r="H8" s="352"/>
      <c r="I8" s="352"/>
    </row>
    <row r="9" spans="1:9" x14ac:dyDescent="0.2">
      <c r="A9" s="352"/>
      <c r="B9" s="352"/>
      <c r="C9" s="352"/>
      <c r="D9" s="352"/>
      <c r="E9" s="352"/>
      <c r="F9" s="352"/>
      <c r="G9" s="352"/>
      <c r="H9" s="352"/>
      <c r="I9" s="352"/>
    </row>
    <row r="10" spans="1:9" x14ac:dyDescent="0.2">
      <c r="A10" s="352"/>
      <c r="B10" s="352"/>
      <c r="C10" s="352"/>
      <c r="D10" s="352"/>
      <c r="E10" s="352"/>
      <c r="F10" s="352"/>
      <c r="G10" s="352"/>
      <c r="H10" s="352"/>
      <c r="I10" s="352"/>
    </row>
    <row r="11" spans="1:9" x14ac:dyDescent="0.2">
      <c r="A11" s="352"/>
      <c r="B11" s="352"/>
      <c r="C11" s="352"/>
      <c r="D11" s="352"/>
      <c r="E11" s="352"/>
      <c r="F11" s="352"/>
      <c r="G11" s="352"/>
      <c r="H11" s="352"/>
      <c r="I11" s="352"/>
    </row>
    <row r="12" spans="1:9" x14ac:dyDescent="0.2">
      <c r="A12" s="352"/>
      <c r="B12" s="352"/>
      <c r="C12" s="352"/>
      <c r="D12" s="352"/>
      <c r="E12" s="352"/>
      <c r="F12" s="352"/>
      <c r="G12" s="352"/>
      <c r="H12" s="352"/>
      <c r="I12" s="352"/>
    </row>
    <row r="13" spans="1:9" x14ac:dyDescent="0.2">
      <c r="A13" s="352"/>
      <c r="B13" s="352"/>
      <c r="C13" s="352"/>
      <c r="D13" s="352"/>
      <c r="E13" s="352"/>
      <c r="F13" s="352"/>
      <c r="G13" s="352"/>
      <c r="H13" s="352"/>
      <c r="I13" s="352"/>
    </row>
    <row r="14" spans="1:9" x14ac:dyDescent="0.2">
      <c r="A14" s="353" t="s">
        <v>111</v>
      </c>
      <c r="B14" s="354"/>
      <c r="C14" s="354"/>
      <c r="D14" s="354"/>
      <c r="E14" s="354"/>
      <c r="F14" s="354"/>
      <c r="G14" s="354"/>
      <c r="H14" s="354"/>
      <c r="I14" s="354"/>
    </row>
    <row r="15" spans="1:9" x14ac:dyDescent="0.2">
      <c r="A15" s="354"/>
      <c r="B15" s="354"/>
      <c r="C15" s="354"/>
      <c r="D15" s="354"/>
      <c r="E15" s="354"/>
      <c r="F15" s="354"/>
      <c r="G15" s="354"/>
      <c r="H15" s="354"/>
      <c r="I15" s="354"/>
    </row>
    <row r="16" spans="1:9" x14ac:dyDescent="0.2">
      <c r="A16" s="354"/>
      <c r="B16" s="354"/>
      <c r="C16" s="354"/>
      <c r="D16" s="354"/>
      <c r="E16" s="354"/>
      <c r="F16" s="354"/>
      <c r="G16" s="354"/>
      <c r="H16" s="354"/>
      <c r="I16" s="354"/>
    </row>
    <row r="17" spans="1:9" x14ac:dyDescent="0.2">
      <c r="A17" s="354"/>
      <c r="B17" s="354"/>
      <c r="C17" s="354"/>
      <c r="D17" s="354"/>
      <c r="E17" s="354"/>
      <c r="F17" s="354"/>
      <c r="G17" s="354"/>
      <c r="H17" s="354"/>
      <c r="I17" s="354"/>
    </row>
    <row r="18" spans="1:9" x14ac:dyDescent="0.2">
      <c r="A18" s="354"/>
      <c r="B18" s="354"/>
      <c r="C18" s="354"/>
      <c r="D18" s="354"/>
      <c r="E18" s="354"/>
      <c r="F18" s="354"/>
      <c r="G18" s="354"/>
      <c r="H18" s="354"/>
      <c r="I18" s="354"/>
    </row>
    <row r="19" spans="1:9" x14ac:dyDescent="0.2">
      <c r="A19" s="354"/>
      <c r="B19" s="354"/>
      <c r="C19" s="354"/>
      <c r="D19" s="354"/>
      <c r="E19" s="354"/>
      <c r="F19" s="354"/>
      <c r="G19" s="354"/>
      <c r="H19" s="354"/>
      <c r="I19" s="354"/>
    </row>
    <row r="20" spans="1:9" ht="12.75" customHeight="1" x14ac:dyDescent="0.2">
      <c r="A20" s="354" t="s">
        <v>120</v>
      </c>
      <c r="B20" s="354"/>
      <c r="C20" s="354"/>
      <c r="D20" s="354"/>
      <c r="E20" s="354"/>
      <c r="F20" s="354"/>
      <c r="G20" s="354"/>
      <c r="H20" s="354"/>
      <c r="I20" s="354"/>
    </row>
    <row r="21" spans="1:9" x14ac:dyDescent="0.2">
      <c r="A21" s="354"/>
      <c r="B21" s="354"/>
      <c r="C21" s="354"/>
      <c r="D21" s="354"/>
      <c r="E21" s="354"/>
      <c r="F21" s="354"/>
      <c r="G21" s="354"/>
      <c r="H21" s="354"/>
      <c r="I21" s="354"/>
    </row>
    <row r="22" spans="1:9" x14ac:dyDescent="0.2">
      <c r="A22" s="354"/>
      <c r="B22" s="354"/>
      <c r="C22" s="354"/>
      <c r="D22" s="354"/>
      <c r="E22" s="354"/>
      <c r="F22" s="354"/>
      <c r="G22" s="354"/>
      <c r="H22" s="354"/>
      <c r="I22" s="354"/>
    </row>
    <row r="23" spans="1:9" x14ac:dyDescent="0.2">
      <c r="A23" s="354"/>
      <c r="B23" s="354"/>
      <c r="C23" s="354"/>
      <c r="D23" s="354"/>
      <c r="E23" s="354"/>
      <c r="F23" s="354"/>
      <c r="G23" s="354"/>
      <c r="H23" s="354"/>
      <c r="I23" s="354"/>
    </row>
    <row r="24" spans="1:9" x14ac:dyDescent="0.2">
      <c r="A24" s="354"/>
      <c r="B24" s="354"/>
      <c r="C24" s="354"/>
      <c r="D24" s="354"/>
      <c r="E24" s="354"/>
      <c r="F24" s="354"/>
      <c r="G24" s="354"/>
      <c r="H24" s="354"/>
      <c r="I24" s="354"/>
    </row>
    <row r="25" spans="1:9" x14ac:dyDescent="0.2">
      <c r="A25" s="354"/>
      <c r="B25" s="354"/>
      <c r="C25" s="354"/>
      <c r="D25" s="354"/>
      <c r="E25" s="354"/>
      <c r="F25" s="354"/>
      <c r="G25" s="354"/>
      <c r="H25" s="354"/>
      <c r="I25" s="354"/>
    </row>
    <row r="26" spans="1:9" x14ac:dyDescent="0.2">
      <c r="A26" s="354"/>
      <c r="B26" s="354"/>
      <c r="C26" s="354"/>
      <c r="D26" s="354"/>
      <c r="E26" s="354"/>
      <c r="F26" s="354"/>
      <c r="G26" s="354"/>
      <c r="H26" s="354"/>
      <c r="I26" s="354"/>
    </row>
    <row r="27" spans="1:9" x14ac:dyDescent="0.2">
      <c r="A27" s="354"/>
      <c r="B27" s="354"/>
      <c r="C27" s="354"/>
      <c r="D27" s="354"/>
      <c r="E27" s="354"/>
      <c r="F27" s="354"/>
      <c r="G27" s="354"/>
      <c r="H27" s="354"/>
      <c r="I27" s="354"/>
    </row>
    <row r="28" spans="1:9" x14ac:dyDescent="0.2">
      <c r="A28" s="354"/>
      <c r="B28" s="354"/>
      <c r="C28" s="354"/>
      <c r="D28" s="354"/>
      <c r="E28" s="354"/>
      <c r="F28" s="354"/>
      <c r="G28" s="354"/>
      <c r="H28" s="354"/>
      <c r="I28" s="354"/>
    </row>
    <row r="29" spans="1:9" x14ac:dyDescent="0.2">
      <c r="A29" s="354"/>
      <c r="B29" s="354"/>
      <c r="C29" s="354"/>
      <c r="D29" s="354"/>
      <c r="E29" s="354"/>
      <c r="F29" s="354"/>
      <c r="G29" s="354"/>
      <c r="H29" s="354"/>
      <c r="I29" s="354"/>
    </row>
    <row r="30" spans="1:9" x14ac:dyDescent="0.2">
      <c r="A30" s="354"/>
      <c r="B30" s="354"/>
      <c r="C30" s="354"/>
      <c r="D30" s="354"/>
      <c r="E30" s="354"/>
      <c r="F30" s="354"/>
      <c r="G30" s="354"/>
      <c r="H30" s="354"/>
      <c r="I30" s="354"/>
    </row>
    <row r="31" spans="1:9" x14ac:dyDescent="0.2">
      <c r="A31" s="354"/>
      <c r="B31" s="354"/>
      <c r="C31" s="354"/>
      <c r="D31" s="354"/>
      <c r="E31" s="354"/>
      <c r="F31" s="354"/>
      <c r="G31" s="354"/>
      <c r="H31" s="354"/>
      <c r="I31" s="354"/>
    </row>
    <row r="32" spans="1:9" x14ac:dyDescent="0.2">
      <c r="A32" s="354"/>
      <c r="B32" s="354"/>
      <c r="C32" s="354"/>
      <c r="D32" s="354"/>
      <c r="E32" s="354"/>
      <c r="F32" s="354"/>
      <c r="G32" s="354"/>
      <c r="H32" s="354"/>
      <c r="I32" s="354"/>
    </row>
    <row r="33" spans="1:9" x14ac:dyDescent="0.2">
      <c r="A33" s="354"/>
      <c r="B33" s="354"/>
      <c r="C33" s="354"/>
      <c r="D33" s="354"/>
      <c r="E33" s="354"/>
      <c r="F33" s="354"/>
      <c r="G33" s="354"/>
      <c r="H33" s="354"/>
      <c r="I33" s="354"/>
    </row>
    <row r="34" spans="1:9" x14ac:dyDescent="0.2">
      <c r="A34" s="354"/>
      <c r="B34" s="354"/>
      <c r="C34" s="354"/>
      <c r="D34" s="354"/>
      <c r="E34" s="354"/>
      <c r="F34" s="354"/>
      <c r="G34" s="354"/>
      <c r="H34" s="354"/>
      <c r="I34" s="354"/>
    </row>
    <row r="35" spans="1:9" x14ac:dyDescent="0.2">
      <c r="A35" s="354"/>
      <c r="B35" s="354"/>
      <c r="C35" s="354"/>
      <c r="D35" s="354"/>
      <c r="E35" s="354"/>
      <c r="F35" s="354"/>
      <c r="G35" s="354"/>
      <c r="H35" s="354"/>
      <c r="I35" s="354"/>
    </row>
    <row r="36" spans="1:9" x14ac:dyDescent="0.2">
      <c r="A36" s="354"/>
      <c r="B36" s="354"/>
      <c r="C36" s="354"/>
      <c r="D36" s="354"/>
      <c r="E36" s="354"/>
      <c r="F36" s="354"/>
      <c r="G36" s="354"/>
      <c r="H36" s="354"/>
      <c r="I36" s="354"/>
    </row>
    <row r="37" spans="1:9" x14ac:dyDescent="0.2">
      <c r="A37" s="354"/>
      <c r="B37" s="354"/>
      <c r="C37" s="354"/>
      <c r="D37" s="354"/>
      <c r="E37" s="354"/>
      <c r="F37" s="354"/>
      <c r="G37" s="354"/>
      <c r="H37" s="354"/>
      <c r="I37" s="354"/>
    </row>
    <row r="38" spans="1:9" x14ac:dyDescent="0.2">
      <c r="A38" s="354"/>
      <c r="B38" s="354"/>
      <c r="C38" s="354"/>
      <c r="D38" s="354"/>
      <c r="E38" s="354"/>
      <c r="F38" s="354"/>
      <c r="G38" s="354"/>
      <c r="H38" s="354"/>
      <c r="I38" s="354"/>
    </row>
    <row r="39" spans="1:9" x14ac:dyDescent="0.2">
      <c r="A39" s="354"/>
      <c r="B39" s="354"/>
      <c r="C39" s="354"/>
      <c r="D39" s="354"/>
      <c r="E39" s="354"/>
      <c r="F39" s="354"/>
      <c r="G39" s="354"/>
      <c r="H39" s="354"/>
      <c r="I39" s="354"/>
    </row>
    <row r="40" spans="1:9" x14ac:dyDescent="0.2">
      <c r="A40" s="354"/>
      <c r="B40" s="354"/>
      <c r="C40" s="354"/>
      <c r="D40" s="354"/>
      <c r="E40" s="354"/>
      <c r="F40" s="354"/>
      <c r="G40" s="354"/>
      <c r="H40" s="354"/>
      <c r="I40" s="354"/>
    </row>
    <row r="41" spans="1:9" x14ac:dyDescent="0.2">
      <c r="A41" s="354"/>
      <c r="B41" s="354"/>
      <c r="C41" s="354"/>
      <c r="D41" s="354"/>
      <c r="E41" s="354"/>
      <c r="F41" s="354"/>
      <c r="G41" s="354"/>
      <c r="H41" s="354"/>
      <c r="I41" s="354"/>
    </row>
    <row r="42" spans="1:9" x14ac:dyDescent="0.2">
      <c r="A42" s="354"/>
      <c r="B42" s="354"/>
      <c r="C42" s="354"/>
      <c r="D42" s="354"/>
      <c r="E42" s="354"/>
      <c r="F42" s="354"/>
      <c r="G42" s="354"/>
      <c r="H42" s="354"/>
      <c r="I42" s="354"/>
    </row>
    <row r="43" spans="1:9" x14ac:dyDescent="0.2">
      <c r="A43" s="354"/>
      <c r="B43" s="354"/>
      <c r="C43" s="354"/>
      <c r="D43" s="354"/>
      <c r="E43" s="354"/>
      <c r="F43" s="354"/>
      <c r="G43" s="354"/>
      <c r="H43" s="354"/>
      <c r="I43" s="354"/>
    </row>
    <row r="44" spans="1:9" x14ac:dyDescent="0.2">
      <c r="A44" s="354"/>
      <c r="B44" s="354"/>
      <c r="C44" s="354"/>
      <c r="D44" s="354"/>
      <c r="E44" s="354"/>
      <c r="F44" s="354"/>
      <c r="G44" s="354"/>
      <c r="H44" s="354"/>
      <c r="I44" s="354"/>
    </row>
    <row r="45" spans="1:9" x14ac:dyDescent="0.2">
      <c r="A45" s="354"/>
      <c r="B45" s="354"/>
      <c r="C45" s="354"/>
      <c r="D45" s="354"/>
      <c r="E45" s="354"/>
      <c r="F45" s="354"/>
      <c r="G45" s="354"/>
      <c r="H45" s="354"/>
      <c r="I45" s="354"/>
    </row>
    <row r="46" spans="1:9" x14ac:dyDescent="0.2">
      <c r="A46" s="354"/>
      <c r="B46" s="354"/>
      <c r="C46" s="354"/>
      <c r="D46" s="354"/>
      <c r="E46" s="354"/>
      <c r="F46" s="354"/>
      <c r="G46" s="354"/>
      <c r="H46" s="354"/>
      <c r="I46" s="354"/>
    </row>
    <row r="47" spans="1:9" x14ac:dyDescent="0.2">
      <c r="A47" s="354"/>
      <c r="B47" s="354"/>
      <c r="C47" s="354"/>
      <c r="D47" s="354"/>
      <c r="E47" s="354"/>
      <c r="F47" s="354"/>
      <c r="G47" s="354"/>
      <c r="H47" s="354"/>
      <c r="I47" s="354"/>
    </row>
    <row r="48" spans="1:9" ht="12.75" customHeight="1" x14ac:dyDescent="0.2">
      <c r="A48" s="354" t="s">
        <v>121</v>
      </c>
      <c r="B48" s="354"/>
      <c r="C48" s="354"/>
      <c r="D48" s="354"/>
      <c r="E48" s="354"/>
      <c r="F48" s="354"/>
      <c r="G48" s="354"/>
      <c r="H48" s="354"/>
      <c r="I48" s="354"/>
    </row>
    <row r="49" spans="1:9" x14ac:dyDescent="0.2">
      <c r="A49" s="354"/>
      <c r="B49" s="354"/>
      <c r="C49" s="354"/>
      <c r="D49" s="354"/>
      <c r="E49" s="354"/>
      <c r="F49" s="354"/>
      <c r="G49" s="354"/>
      <c r="H49" s="354"/>
      <c r="I49" s="354"/>
    </row>
    <row r="50" spans="1:9" x14ac:dyDescent="0.2">
      <c r="A50" s="354"/>
      <c r="B50" s="354"/>
      <c r="C50" s="354"/>
      <c r="D50" s="354"/>
      <c r="E50" s="354"/>
      <c r="F50" s="354"/>
      <c r="G50" s="354"/>
      <c r="H50" s="354"/>
      <c r="I50" s="354"/>
    </row>
    <row r="51" spans="1:9" x14ac:dyDescent="0.2">
      <c r="A51" s="354"/>
      <c r="B51" s="354"/>
      <c r="C51" s="354"/>
      <c r="D51" s="354"/>
      <c r="E51" s="354"/>
      <c r="F51" s="354"/>
      <c r="G51" s="354"/>
      <c r="H51" s="354"/>
      <c r="I51" s="354"/>
    </row>
    <row r="52" spans="1:9" ht="12.75" customHeight="1" x14ac:dyDescent="0.2">
      <c r="A52" s="354"/>
      <c r="B52" s="354"/>
      <c r="C52" s="354"/>
      <c r="D52" s="354"/>
      <c r="E52" s="354"/>
      <c r="F52" s="354"/>
      <c r="G52" s="354"/>
      <c r="H52" s="354"/>
      <c r="I52" s="354"/>
    </row>
    <row r="53" spans="1:9" x14ac:dyDescent="0.2">
      <c r="A53" s="354"/>
      <c r="B53" s="354"/>
      <c r="C53" s="354"/>
      <c r="D53" s="354"/>
      <c r="E53" s="354"/>
      <c r="F53" s="354"/>
      <c r="G53" s="354"/>
      <c r="H53" s="354"/>
      <c r="I53" s="354"/>
    </row>
    <row r="54" spans="1:9" x14ac:dyDescent="0.2">
      <c r="A54" s="354"/>
      <c r="B54" s="354"/>
      <c r="C54" s="354"/>
      <c r="D54" s="354"/>
      <c r="E54" s="354"/>
      <c r="F54" s="354"/>
      <c r="G54" s="354"/>
      <c r="H54" s="354"/>
      <c r="I54" s="354"/>
    </row>
    <row r="55" spans="1:9" x14ac:dyDescent="0.2">
      <c r="A55" s="355" t="s">
        <v>110</v>
      </c>
      <c r="B55" s="355"/>
      <c r="C55" s="355"/>
      <c r="D55" s="355"/>
      <c r="E55" s="355"/>
      <c r="F55" s="355"/>
      <c r="G55" s="355"/>
      <c r="H55" s="355"/>
      <c r="I55" s="355"/>
    </row>
    <row r="56" spans="1:9" x14ac:dyDescent="0.2">
      <c r="A56" s="355"/>
      <c r="B56" s="355"/>
      <c r="C56" s="355"/>
      <c r="D56" s="355"/>
      <c r="E56" s="355"/>
      <c r="F56" s="355"/>
      <c r="G56" s="355"/>
      <c r="H56" s="355"/>
      <c r="I56" s="355"/>
    </row>
    <row r="57" spans="1:9" x14ac:dyDescent="0.2">
      <c r="A57" s="355"/>
      <c r="B57" s="355"/>
      <c r="C57" s="355"/>
      <c r="D57" s="355"/>
      <c r="E57" s="355"/>
      <c r="F57" s="355"/>
      <c r="G57" s="355"/>
      <c r="H57" s="355"/>
      <c r="I57" s="355"/>
    </row>
    <row r="58" spans="1:9" x14ac:dyDescent="0.2">
      <c r="A58" s="355"/>
      <c r="B58" s="355"/>
      <c r="C58" s="355"/>
      <c r="D58" s="355"/>
      <c r="E58" s="355"/>
      <c r="F58" s="355"/>
      <c r="G58" s="355"/>
      <c r="H58" s="355"/>
      <c r="I58" s="355"/>
    </row>
  </sheetData>
  <mergeCells count="5">
    <mergeCell ref="A1:I13"/>
    <mergeCell ref="A14:I19"/>
    <mergeCell ref="A20:I47"/>
    <mergeCell ref="A48:I54"/>
    <mergeCell ref="A55:I58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7C45C-2F5A-4BCE-8B28-35E35EB5822B}">
  <dimension ref="A1:I58"/>
  <sheetViews>
    <sheetView workbookViewId="0">
      <selection activeCell="L35" sqref="L35"/>
    </sheetView>
  </sheetViews>
  <sheetFormatPr defaultRowHeight="12.75" x14ac:dyDescent="0.2"/>
  <cols>
    <col min="1" max="16384" width="9.140625" style="144"/>
  </cols>
  <sheetData>
    <row r="1" spans="1:9" x14ac:dyDescent="0.2">
      <c r="A1" s="351" t="s">
        <v>119</v>
      </c>
      <c r="B1" s="352"/>
      <c r="C1" s="352"/>
      <c r="D1" s="352"/>
      <c r="E1" s="352"/>
      <c r="F1" s="352"/>
      <c r="G1" s="352"/>
      <c r="H1" s="352"/>
      <c r="I1" s="352"/>
    </row>
    <row r="2" spans="1:9" x14ac:dyDescent="0.2">
      <c r="A2" s="352"/>
      <c r="B2" s="352"/>
      <c r="C2" s="352"/>
      <c r="D2" s="352"/>
      <c r="E2" s="352"/>
      <c r="F2" s="352"/>
      <c r="G2" s="352"/>
      <c r="H2" s="352"/>
      <c r="I2" s="352"/>
    </row>
    <row r="3" spans="1:9" x14ac:dyDescent="0.2">
      <c r="A3" s="352"/>
      <c r="B3" s="352"/>
      <c r="C3" s="352"/>
      <c r="D3" s="352"/>
      <c r="E3" s="352"/>
      <c r="F3" s="352"/>
      <c r="G3" s="352"/>
      <c r="H3" s="352"/>
      <c r="I3" s="352"/>
    </row>
    <row r="4" spans="1:9" x14ac:dyDescent="0.2">
      <c r="A4" s="352"/>
      <c r="B4" s="352"/>
      <c r="C4" s="352"/>
      <c r="D4" s="352"/>
      <c r="E4" s="352"/>
      <c r="F4" s="352"/>
      <c r="G4" s="352"/>
      <c r="H4" s="352"/>
      <c r="I4" s="352"/>
    </row>
    <row r="5" spans="1:9" x14ac:dyDescent="0.2">
      <c r="A5" s="352"/>
      <c r="B5" s="352"/>
      <c r="C5" s="352"/>
      <c r="D5" s="352"/>
      <c r="E5" s="352"/>
      <c r="F5" s="352"/>
      <c r="G5" s="352"/>
      <c r="H5" s="352"/>
      <c r="I5" s="352"/>
    </row>
    <row r="6" spans="1:9" x14ac:dyDescent="0.2">
      <c r="A6" s="352"/>
      <c r="B6" s="352"/>
      <c r="C6" s="352"/>
      <c r="D6" s="352"/>
      <c r="E6" s="352"/>
      <c r="F6" s="352"/>
      <c r="G6" s="352"/>
      <c r="H6" s="352"/>
      <c r="I6" s="352"/>
    </row>
    <row r="7" spans="1:9" x14ac:dyDescent="0.2">
      <c r="A7" s="352"/>
      <c r="B7" s="352"/>
      <c r="C7" s="352"/>
      <c r="D7" s="352"/>
      <c r="E7" s="352"/>
      <c r="F7" s="352"/>
      <c r="G7" s="352"/>
      <c r="H7" s="352"/>
      <c r="I7" s="352"/>
    </row>
    <row r="8" spans="1:9" x14ac:dyDescent="0.2">
      <c r="A8" s="352"/>
      <c r="B8" s="352"/>
      <c r="C8" s="352"/>
      <c r="D8" s="352"/>
      <c r="E8" s="352"/>
      <c r="F8" s="352"/>
      <c r="G8" s="352"/>
      <c r="H8" s="352"/>
      <c r="I8" s="352"/>
    </row>
    <row r="9" spans="1:9" x14ac:dyDescent="0.2">
      <c r="A9" s="352"/>
      <c r="B9" s="352"/>
      <c r="C9" s="352"/>
      <c r="D9" s="352"/>
      <c r="E9" s="352"/>
      <c r="F9" s="352"/>
      <c r="G9" s="352"/>
      <c r="H9" s="352"/>
      <c r="I9" s="352"/>
    </row>
    <row r="10" spans="1:9" x14ac:dyDescent="0.2">
      <c r="A10" s="352"/>
      <c r="B10" s="352"/>
      <c r="C10" s="352"/>
      <c r="D10" s="352"/>
      <c r="E10" s="352"/>
      <c r="F10" s="352"/>
      <c r="G10" s="352"/>
      <c r="H10" s="352"/>
      <c r="I10" s="352"/>
    </row>
    <row r="11" spans="1:9" x14ac:dyDescent="0.2">
      <c r="A11" s="352"/>
      <c r="B11" s="352"/>
      <c r="C11" s="352"/>
      <c r="D11" s="352"/>
      <c r="E11" s="352"/>
      <c r="F11" s="352"/>
      <c r="G11" s="352"/>
      <c r="H11" s="352"/>
      <c r="I11" s="352"/>
    </row>
    <row r="12" spans="1:9" x14ac:dyDescent="0.2">
      <c r="A12" s="352"/>
      <c r="B12" s="352"/>
      <c r="C12" s="352"/>
      <c r="D12" s="352"/>
      <c r="E12" s="352"/>
      <c r="F12" s="352"/>
      <c r="G12" s="352"/>
      <c r="H12" s="352"/>
      <c r="I12" s="352"/>
    </row>
    <row r="13" spans="1:9" x14ac:dyDescent="0.2">
      <c r="A13" s="352"/>
      <c r="B13" s="352"/>
      <c r="C13" s="352"/>
      <c r="D13" s="352"/>
      <c r="E13" s="352"/>
      <c r="F13" s="352"/>
      <c r="G13" s="352"/>
      <c r="H13" s="352"/>
      <c r="I13" s="352"/>
    </row>
    <row r="14" spans="1:9" x14ac:dyDescent="0.2">
      <c r="A14" s="353" t="s">
        <v>109</v>
      </c>
      <c r="B14" s="354"/>
      <c r="C14" s="354"/>
      <c r="D14" s="354"/>
      <c r="E14" s="354"/>
      <c r="F14" s="354"/>
      <c r="G14" s="354"/>
      <c r="H14" s="354"/>
      <c r="I14" s="354"/>
    </row>
    <row r="15" spans="1:9" x14ac:dyDescent="0.2">
      <c r="A15" s="354"/>
      <c r="B15" s="354"/>
      <c r="C15" s="354"/>
      <c r="D15" s="354"/>
      <c r="E15" s="354"/>
      <c r="F15" s="354"/>
      <c r="G15" s="354"/>
      <c r="H15" s="354"/>
      <c r="I15" s="354"/>
    </row>
    <row r="16" spans="1:9" x14ac:dyDescent="0.2">
      <c r="A16" s="354"/>
      <c r="B16" s="354"/>
      <c r="C16" s="354"/>
      <c r="D16" s="354"/>
      <c r="E16" s="354"/>
      <c r="F16" s="354"/>
      <c r="G16" s="354"/>
      <c r="H16" s="354"/>
      <c r="I16" s="354"/>
    </row>
    <row r="17" spans="1:9" x14ac:dyDescent="0.2">
      <c r="A17" s="354"/>
      <c r="B17" s="354"/>
      <c r="C17" s="354"/>
      <c r="D17" s="354"/>
      <c r="E17" s="354"/>
      <c r="F17" s="354"/>
      <c r="G17" s="354"/>
      <c r="H17" s="354"/>
      <c r="I17" s="354"/>
    </row>
    <row r="18" spans="1:9" x14ac:dyDescent="0.2">
      <c r="A18" s="354"/>
      <c r="B18" s="354"/>
      <c r="C18" s="354"/>
      <c r="D18" s="354"/>
      <c r="E18" s="354"/>
      <c r="F18" s="354"/>
      <c r="G18" s="354"/>
      <c r="H18" s="354"/>
      <c r="I18" s="354"/>
    </row>
    <row r="19" spans="1:9" x14ac:dyDescent="0.2">
      <c r="A19" s="354"/>
      <c r="B19" s="354"/>
      <c r="C19" s="354"/>
      <c r="D19" s="354"/>
      <c r="E19" s="354"/>
      <c r="F19" s="354"/>
      <c r="G19" s="354"/>
      <c r="H19" s="354"/>
      <c r="I19" s="354"/>
    </row>
    <row r="20" spans="1:9" ht="12.75" customHeight="1" x14ac:dyDescent="0.2">
      <c r="A20" s="354" t="s">
        <v>122</v>
      </c>
      <c r="B20" s="354"/>
      <c r="C20" s="354"/>
      <c r="D20" s="354"/>
      <c r="E20" s="354"/>
      <c r="F20" s="354"/>
      <c r="G20" s="354"/>
      <c r="H20" s="354"/>
      <c r="I20" s="354"/>
    </row>
    <row r="21" spans="1:9" x14ac:dyDescent="0.2">
      <c r="A21" s="354"/>
      <c r="B21" s="354"/>
      <c r="C21" s="354"/>
      <c r="D21" s="354"/>
      <c r="E21" s="354"/>
      <c r="F21" s="354"/>
      <c r="G21" s="354"/>
      <c r="H21" s="354"/>
      <c r="I21" s="354"/>
    </row>
    <row r="22" spans="1:9" x14ac:dyDescent="0.2">
      <c r="A22" s="354"/>
      <c r="B22" s="354"/>
      <c r="C22" s="354"/>
      <c r="D22" s="354"/>
      <c r="E22" s="354"/>
      <c r="F22" s="354"/>
      <c r="G22" s="354"/>
      <c r="H22" s="354"/>
      <c r="I22" s="354"/>
    </row>
    <row r="23" spans="1:9" x14ac:dyDescent="0.2">
      <c r="A23" s="354"/>
      <c r="B23" s="354"/>
      <c r="C23" s="354"/>
      <c r="D23" s="354"/>
      <c r="E23" s="354"/>
      <c r="F23" s="354"/>
      <c r="G23" s="354"/>
      <c r="H23" s="354"/>
      <c r="I23" s="354"/>
    </row>
    <row r="24" spans="1:9" x14ac:dyDescent="0.2">
      <c r="A24" s="354"/>
      <c r="B24" s="354"/>
      <c r="C24" s="354"/>
      <c r="D24" s="354"/>
      <c r="E24" s="354"/>
      <c r="F24" s="354"/>
      <c r="G24" s="354"/>
      <c r="H24" s="354"/>
      <c r="I24" s="354"/>
    </row>
    <row r="25" spans="1:9" x14ac:dyDescent="0.2">
      <c r="A25" s="354"/>
      <c r="B25" s="354"/>
      <c r="C25" s="354"/>
      <c r="D25" s="354"/>
      <c r="E25" s="354"/>
      <c r="F25" s="354"/>
      <c r="G25" s="354"/>
      <c r="H25" s="354"/>
      <c r="I25" s="354"/>
    </row>
    <row r="26" spans="1:9" x14ac:dyDescent="0.2">
      <c r="A26" s="354"/>
      <c r="B26" s="354"/>
      <c r="C26" s="354"/>
      <c r="D26" s="354"/>
      <c r="E26" s="354"/>
      <c r="F26" s="354"/>
      <c r="G26" s="354"/>
      <c r="H26" s="354"/>
      <c r="I26" s="354"/>
    </row>
    <row r="27" spans="1:9" x14ac:dyDescent="0.2">
      <c r="A27" s="354"/>
      <c r="B27" s="354"/>
      <c r="C27" s="354"/>
      <c r="D27" s="354"/>
      <c r="E27" s="354"/>
      <c r="F27" s="354"/>
      <c r="G27" s="354"/>
      <c r="H27" s="354"/>
      <c r="I27" s="354"/>
    </row>
    <row r="28" spans="1:9" x14ac:dyDescent="0.2">
      <c r="A28" s="354"/>
      <c r="B28" s="354"/>
      <c r="C28" s="354"/>
      <c r="D28" s="354"/>
      <c r="E28" s="354"/>
      <c r="F28" s="354"/>
      <c r="G28" s="354"/>
      <c r="H28" s="354"/>
      <c r="I28" s="354"/>
    </row>
    <row r="29" spans="1:9" x14ac:dyDescent="0.2">
      <c r="A29" s="354"/>
      <c r="B29" s="354"/>
      <c r="C29" s="354"/>
      <c r="D29" s="354"/>
      <c r="E29" s="354"/>
      <c r="F29" s="354"/>
      <c r="G29" s="354"/>
      <c r="H29" s="354"/>
      <c r="I29" s="354"/>
    </row>
    <row r="30" spans="1:9" x14ac:dyDescent="0.2">
      <c r="A30" s="354"/>
      <c r="B30" s="354"/>
      <c r="C30" s="354"/>
      <c r="D30" s="354"/>
      <c r="E30" s="354"/>
      <c r="F30" s="354"/>
      <c r="G30" s="354"/>
      <c r="H30" s="354"/>
      <c r="I30" s="354"/>
    </row>
    <row r="31" spans="1:9" x14ac:dyDescent="0.2">
      <c r="A31" s="354"/>
      <c r="B31" s="354"/>
      <c r="C31" s="354"/>
      <c r="D31" s="354"/>
      <c r="E31" s="354"/>
      <c r="F31" s="354"/>
      <c r="G31" s="354"/>
      <c r="H31" s="354"/>
      <c r="I31" s="354"/>
    </row>
    <row r="32" spans="1:9" x14ac:dyDescent="0.2">
      <c r="A32" s="354"/>
      <c r="B32" s="354"/>
      <c r="C32" s="354"/>
      <c r="D32" s="354"/>
      <c r="E32" s="354"/>
      <c r="F32" s="354"/>
      <c r="G32" s="354"/>
      <c r="H32" s="354"/>
      <c r="I32" s="354"/>
    </row>
    <row r="33" spans="1:9" x14ac:dyDescent="0.2">
      <c r="A33" s="354"/>
      <c r="B33" s="354"/>
      <c r="C33" s="354"/>
      <c r="D33" s="354"/>
      <c r="E33" s="354"/>
      <c r="F33" s="354"/>
      <c r="G33" s="354"/>
      <c r="H33" s="354"/>
      <c r="I33" s="354"/>
    </row>
    <row r="34" spans="1:9" x14ac:dyDescent="0.2">
      <c r="A34" s="354"/>
      <c r="B34" s="354"/>
      <c r="C34" s="354"/>
      <c r="D34" s="354"/>
      <c r="E34" s="354"/>
      <c r="F34" s="354"/>
      <c r="G34" s="354"/>
      <c r="H34" s="354"/>
      <c r="I34" s="354"/>
    </row>
    <row r="35" spans="1:9" x14ac:dyDescent="0.2">
      <c r="A35" s="354"/>
      <c r="B35" s="354"/>
      <c r="C35" s="354"/>
      <c r="D35" s="354"/>
      <c r="E35" s="354"/>
      <c r="F35" s="354"/>
      <c r="G35" s="354"/>
      <c r="H35" s="354"/>
      <c r="I35" s="354"/>
    </row>
    <row r="36" spans="1:9" x14ac:dyDescent="0.2">
      <c r="A36" s="354"/>
      <c r="B36" s="354"/>
      <c r="C36" s="354"/>
      <c r="D36" s="354"/>
      <c r="E36" s="354"/>
      <c r="F36" s="354"/>
      <c r="G36" s="354"/>
      <c r="H36" s="354"/>
      <c r="I36" s="354"/>
    </row>
    <row r="37" spans="1:9" x14ac:dyDescent="0.2">
      <c r="A37" s="354"/>
      <c r="B37" s="354"/>
      <c r="C37" s="354"/>
      <c r="D37" s="354"/>
      <c r="E37" s="354"/>
      <c r="F37" s="354"/>
      <c r="G37" s="354"/>
      <c r="H37" s="354"/>
      <c r="I37" s="354"/>
    </row>
    <row r="38" spans="1:9" x14ac:dyDescent="0.2">
      <c r="A38" s="354"/>
      <c r="B38" s="354"/>
      <c r="C38" s="354"/>
      <c r="D38" s="354"/>
      <c r="E38" s="354"/>
      <c r="F38" s="354"/>
      <c r="G38" s="354"/>
      <c r="H38" s="354"/>
      <c r="I38" s="354"/>
    </row>
    <row r="39" spans="1:9" x14ac:dyDescent="0.2">
      <c r="A39" s="354"/>
      <c r="B39" s="354"/>
      <c r="C39" s="354"/>
      <c r="D39" s="354"/>
      <c r="E39" s="354"/>
      <c r="F39" s="354"/>
      <c r="G39" s="354"/>
      <c r="H39" s="354"/>
      <c r="I39" s="354"/>
    </row>
    <row r="40" spans="1:9" x14ac:dyDescent="0.2">
      <c r="A40" s="354"/>
      <c r="B40" s="354"/>
      <c r="C40" s="354"/>
      <c r="D40" s="354"/>
      <c r="E40" s="354"/>
      <c r="F40" s="354"/>
      <c r="G40" s="354"/>
      <c r="H40" s="354"/>
      <c r="I40" s="354"/>
    </row>
    <row r="41" spans="1:9" x14ac:dyDescent="0.2">
      <c r="A41" s="354"/>
      <c r="B41" s="354"/>
      <c r="C41" s="354"/>
      <c r="D41" s="354"/>
      <c r="E41" s="354"/>
      <c r="F41" s="354"/>
      <c r="G41" s="354"/>
      <c r="H41" s="354"/>
      <c r="I41" s="354"/>
    </row>
    <row r="42" spans="1:9" x14ac:dyDescent="0.2">
      <c r="A42" s="354"/>
      <c r="B42" s="354"/>
      <c r="C42" s="354"/>
      <c r="D42" s="354"/>
      <c r="E42" s="354"/>
      <c r="F42" s="354"/>
      <c r="G42" s="354"/>
      <c r="H42" s="354"/>
      <c r="I42" s="354"/>
    </row>
    <row r="43" spans="1:9" x14ac:dyDescent="0.2">
      <c r="A43" s="354"/>
      <c r="B43" s="354"/>
      <c r="C43" s="354"/>
      <c r="D43" s="354"/>
      <c r="E43" s="354"/>
      <c r="F43" s="354"/>
      <c r="G43" s="354"/>
      <c r="H43" s="354"/>
      <c r="I43" s="354"/>
    </row>
    <row r="44" spans="1:9" x14ac:dyDescent="0.2">
      <c r="A44" s="354"/>
      <c r="B44" s="354"/>
      <c r="C44" s="354"/>
      <c r="D44" s="354"/>
      <c r="E44" s="354"/>
      <c r="F44" s="354"/>
      <c r="G44" s="354"/>
      <c r="H44" s="354"/>
      <c r="I44" s="354"/>
    </row>
    <row r="45" spans="1:9" x14ac:dyDescent="0.2">
      <c r="A45" s="354"/>
      <c r="B45" s="354"/>
      <c r="C45" s="354"/>
      <c r="D45" s="354"/>
      <c r="E45" s="354"/>
      <c r="F45" s="354"/>
      <c r="G45" s="354"/>
      <c r="H45" s="354"/>
      <c r="I45" s="354"/>
    </row>
    <row r="46" spans="1:9" x14ac:dyDescent="0.2">
      <c r="A46" s="354"/>
      <c r="B46" s="354"/>
      <c r="C46" s="354"/>
      <c r="D46" s="354"/>
      <c r="E46" s="354"/>
      <c r="F46" s="354"/>
      <c r="G46" s="354"/>
      <c r="H46" s="354"/>
      <c r="I46" s="354"/>
    </row>
    <row r="47" spans="1:9" x14ac:dyDescent="0.2">
      <c r="A47" s="354"/>
      <c r="B47" s="354"/>
      <c r="C47" s="354"/>
      <c r="D47" s="354"/>
      <c r="E47" s="354"/>
      <c r="F47" s="354"/>
      <c r="G47" s="354"/>
      <c r="H47" s="354"/>
      <c r="I47" s="354"/>
    </row>
    <row r="48" spans="1:9" ht="12.75" customHeight="1" x14ac:dyDescent="0.2">
      <c r="A48" s="354" t="s">
        <v>121</v>
      </c>
      <c r="B48" s="354"/>
      <c r="C48" s="354"/>
      <c r="D48" s="354"/>
      <c r="E48" s="354"/>
      <c r="F48" s="354"/>
      <c r="G48" s="354"/>
      <c r="H48" s="354"/>
      <c r="I48" s="354"/>
    </row>
    <row r="49" spans="1:9" x14ac:dyDescent="0.2">
      <c r="A49" s="354"/>
      <c r="B49" s="354"/>
      <c r="C49" s="354"/>
      <c r="D49" s="354"/>
      <c r="E49" s="354"/>
      <c r="F49" s="354"/>
      <c r="G49" s="354"/>
      <c r="H49" s="354"/>
      <c r="I49" s="354"/>
    </row>
    <row r="50" spans="1:9" x14ac:dyDescent="0.2">
      <c r="A50" s="354"/>
      <c r="B50" s="354"/>
      <c r="C50" s="354"/>
      <c r="D50" s="354"/>
      <c r="E50" s="354"/>
      <c r="F50" s="354"/>
      <c r="G50" s="354"/>
      <c r="H50" s="354"/>
      <c r="I50" s="354"/>
    </row>
    <row r="51" spans="1:9" x14ac:dyDescent="0.2">
      <c r="A51" s="354"/>
      <c r="B51" s="354"/>
      <c r="C51" s="354"/>
      <c r="D51" s="354"/>
      <c r="E51" s="354"/>
      <c r="F51" s="354"/>
      <c r="G51" s="354"/>
      <c r="H51" s="354"/>
      <c r="I51" s="354"/>
    </row>
    <row r="52" spans="1:9" x14ac:dyDescent="0.2">
      <c r="A52" s="354"/>
      <c r="B52" s="354"/>
      <c r="C52" s="354"/>
      <c r="D52" s="354"/>
      <c r="E52" s="354"/>
      <c r="F52" s="354"/>
      <c r="G52" s="354"/>
      <c r="H52" s="354"/>
      <c r="I52" s="354"/>
    </row>
    <row r="53" spans="1:9" x14ac:dyDescent="0.2">
      <c r="A53" s="354"/>
      <c r="B53" s="354"/>
      <c r="C53" s="354"/>
      <c r="D53" s="354"/>
      <c r="E53" s="354"/>
      <c r="F53" s="354"/>
      <c r="G53" s="354"/>
      <c r="H53" s="354"/>
      <c r="I53" s="354"/>
    </row>
    <row r="54" spans="1:9" x14ac:dyDescent="0.2">
      <c r="A54" s="354"/>
      <c r="B54" s="354"/>
      <c r="C54" s="354"/>
      <c r="D54" s="354"/>
      <c r="E54" s="354"/>
      <c r="F54" s="354"/>
      <c r="G54" s="354"/>
      <c r="H54" s="354"/>
      <c r="I54" s="354"/>
    </row>
    <row r="55" spans="1:9" x14ac:dyDescent="0.2">
      <c r="A55" s="355" t="s">
        <v>110</v>
      </c>
      <c r="B55" s="355"/>
      <c r="C55" s="355"/>
      <c r="D55" s="355"/>
      <c r="E55" s="355"/>
      <c r="F55" s="355"/>
      <c r="G55" s="355"/>
      <c r="H55" s="355"/>
      <c r="I55" s="355"/>
    </row>
    <row r="56" spans="1:9" x14ac:dyDescent="0.2">
      <c r="A56" s="355"/>
      <c r="B56" s="355"/>
      <c r="C56" s="355"/>
      <c r="D56" s="355"/>
      <c r="E56" s="355"/>
      <c r="F56" s="355"/>
      <c r="G56" s="355"/>
      <c r="H56" s="355"/>
      <c r="I56" s="355"/>
    </row>
    <row r="57" spans="1:9" x14ac:dyDescent="0.2">
      <c r="A57" s="355"/>
      <c r="B57" s="355"/>
      <c r="C57" s="355"/>
      <c r="D57" s="355"/>
      <c r="E57" s="355"/>
      <c r="F57" s="355"/>
      <c r="G57" s="355"/>
      <c r="H57" s="355"/>
      <c r="I57" s="355"/>
    </row>
    <row r="58" spans="1:9" x14ac:dyDescent="0.2">
      <c r="A58" s="355"/>
      <c r="B58" s="355"/>
      <c r="C58" s="355"/>
      <c r="D58" s="355"/>
      <c r="E58" s="355"/>
      <c r="F58" s="355"/>
      <c r="G58" s="355"/>
      <c r="H58" s="355"/>
      <c r="I58" s="355"/>
    </row>
  </sheetData>
  <mergeCells count="5">
    <mergeCell ref="A1:I13"/>
    <mergeCell ref="A14:I19"/>
    <mergeCell ref="A20:I47"/>
    <mergeCell ref="A48:I54"/>
    <mergeCell ref="A55:I58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0" ma:contentTypeDescription="Create a new document." ma:contentTypeScope="" ma:versionID="156e4e9b18418bfdc7b89f8714c8a855">
  <xsd:schema xmlns:xsd="http://www.w3.org/2001/XMLSchema" xmlns:xs="http://www.w3.org/2001/XMLSchema" xmlns:p="http://schemas.microsoft.com/office/2006/metadata/properties" xmlns:ns3="332bf68d-6f68-4e32-bbd9-660cee6f1f29" targetNamespace="http://schemas.microsoft.com/office/2006/metadata/properties" ma:root="true" ma:fieldsID="4487196bd1c01f875cafeb310c93ad1a" ns3:_="">
    <xsd:import namespace="332bf68d-6f68-4e32-bbd9-660cee6f1f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E2AFA9-438E-4B70-B92D-2F81AEF48B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811D04-796D-4C14-AA7D-890D7248BCBC}">
  <ds:schemaRefs>
    <ds:schemaRef ds:uri="http://purl.org/dc/dcmitype/"/>
    <ds:schemaRef ds:uri="332bf68d-6f68-4e32-bbd9-660cee6f1f29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D9DEEB6-04F7-402D-B260-05BDDF9EB0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3</vt:i4>
      </vt:variant>
    </vt:vector>
  </HeadingPairs>
  <TitlesOfParts>
    <vt:vector size="9" baseType="lpstr">
      <vt:lpstr>1 Obecná část</vt:lpstr>
      <vt:lpstr>2 Projektová část</vt:lpstr>
      <vt:lpstr>3 Celkové náklady</vt:lpstr>
      <vt:lpstr>4 Přehled o platbách</vt:lpstr>
      <vt:lpstr>Čestné prohlášení_VŠ</vt:lpstr>
      <vt:lpstr>Čestné prohlášení_student</vt:lpstr>
      <vt:lpstr>'1 Obecná část'!Oblast_tisku</vt:lpstr>
      <vt:lpstr>'2 Projektová část'!Oblast_tisku</vt:lpstr>
      <vt:lpstr>'3 Celkové náklady'!Oblast_tisku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Plačková Barbora</dc:creator>
  <cp:lastModifiedBy>Škáva Adam</cp:lastModifiedBy>
  <cp:lastPrinted>2023-03-29T10:04:25Z</cp:lastPrinted>
  <dcterms:created xsi:type="dcterms:W3CDTF">2010-07-20T12:50:53Z</dcterms:created>
  <dcterms:modified xsi:type="dcterms:W3CDTF">2023-03-29T10:04:36Z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  <property fmtid="{D5CDD505-2E9C-101B-9397-08002B2CF9AE}" pid="3" name="MSIP_Label_bc18e8b5-cf04-4356-9f73-4b8f937bc4ae_Enabled">
    <vt:lpwstr>true</vt:lpwstr>
  </property>
  <property fmtid="{D5CDD505-2E9C-101B-9397-08002B2CF9AE}" pid="4" name="MSIP_Label_bc18e8b5-cf04-4356-9f73-4b8f937bc4ae_SetDate">
    <vt:lpwstr>2023-03-29T10:04:33Z</vt:lpwstr>
  </property>
  <property fmtid="{D5CDD505-2E9C-101B-9397-08002B2CF9AE}" pid="5" name="MSIP_Label_bc18e8b5-cf04-4356-9f73-4b8f937bc4ae_Method">
    <vt:lpwstr>Privileged</vt:lpwstr>
  </property>
  <property fmtid="{D5CDD505-2E9C-101B-9397-08002B2CF9AE}" pid="6" name="MSIP_Label_bc18e8b5-cf04-4356-9f73-4b8f937bc4ae_Name">
    <vt:lpwstr>Neveřejná informace (bez označení)</vt:lpwstr>
  </property>
  <property fmtid="{D5CDD505-2E9C-101B-9397-08002B2CF9AE}" pid="7" name="MSIP_Label_bc18e8b5-cf04-4356-9f73-4b8f937bc4ae_SiteId">
    <vt:lpwstr>39f24d0b-aa30-4551-8e81-43c77cf1000e</vt:lpwstr>
  </property>
  <property fmtid="{D5CDD505-2E9C-101B-9397-08002B2CF9AE}" pid="8" name="MSIP_Label_bc18e8b5-cf04-4356-9f73-4b8f937bc4ae_ActionId">
    <vt:lpwstr>010483fd-c6a6-4c74-837a-b663899fd0e0</vt:lpwstr>
  </property>
  <property fmtid="{D5CDD505-2E9C-101B-9397-08002B2CF9AE}" pid="9" name="MSIP_Label_bc18e8b5-cf04-4356-9f73-4b8f937bc4ae_ContentBits">
    <vt:lpwstr>0</vt:lpwstr>
  </property>
</Properties>
</file>