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83" documentId="8_{FC1E8A40-D80F-4C94-BDB4-912277268558}" xr6:coauthVersionLast="47" xr6:coauthVersionMax="47" xr10:uidLastSave="{9E46F78F-F6EE-457B-A642-C7CD95D26758}"/>
  <bookViews>
    <workbookView xWindow="-120" yWindow="-120" windowWidth="29040" windowHeight="15840" xr2:uid="{00000000-000D-0000-FFFF-FFFF00000000}"/>
  </bookViews>
  <sheets>
    <sheet name="FR za IČ - kraj" sheetId="44" r:id="rId1"/>
    <sheet name="VZOR-platová inventura kraj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44" l="1"/>
  <c r="P30" i="44"/>
  <c r="C28" i="44" l="1"/>
  <c r="C31" i="44" s="1"/>
  <c r="N35" i="44"/>
  <c r="L35" i="44"/>
  <c r="K35" i="44"/>
  <c r="J35" i="44"/>
  <c r="I35" i="44"/>
  <c r="H35" i="44"/>
  <c r="G35" i="44"/>
  <c r="E35" i="44"/>
  <c r="C35" i="44"/>
  <c r="M34" i="44"/>
  <c r="C33" i="44"/>
  <c r="C32" i="44"/>
  <c r="T30" i="44"/>
  <c r="T31" i="44" s="1"/>
  <c r="R30" i="44"/>
  <c r="M33" i="44"/>
  <c r="U27" i="44"/>
  <c r="U28" i="44" s="1"/>
  <c r="Q27" i="44"/>
  <c r="D27" i="44"/>
  <c r="P25" i="44"/>
  <c r="M25" i="44"/>
  <c r="U24" i="44"/>
  <c r="Q24" i="44"/>
  <c r="Q25" i="44" l="1"/>
  <c r="S25" i="44" s="1"/>
  <c r="U25" i="44" s="1"/>
  <c r="T33" i="44"/>
  <c r="T35" i="44"/>
  <c r="S28" i="44"/>
  <c r="Q30" i="44"/>
  <c r="Q35" i="44" l="1"/>
  <c r="S30" i="44"/>
  <c r="S31" i="44" s="1"/>
  <c r="D32" i="44" s="1"/>
  <c r="Q32" i="44" s="1"/>
  <c r="D28" i="44"/>
  <c r="Q28" i="44"/>
  <c r="P32" i="44" l="1"/>
  <c r="Q33" i="44"/>
  <c r="Q34" i="44" s="1"/>
  <c r="U30" i="44"/>
  <c r="D30" i="44"/>
  <c r="D33" i="44" s="1"/>
  <c r="S33" i="44" s="1"/>
  <c r="U33" i="44" s="1"/>
  <c r="S35" i="44"/>
  <c r="N32" i="44" l="1"/>
  <c r="N33" i="44" s="1"/>
  <c r="P33" i="44"/>
  <c r="U35" i="44"/>
  <c r="U31" i="44"/>
  <c r="R33" i="44" l="1"/>
  <c r="P34" i="44"/>
  <c r="O32" i="44"/>
  <c r="O33" i="44" s="1"/>
  <c r="L8" i="30" l="1"/>
  <c r="N8" i="30" l="1"/>
</calcChain>
</file>

<file path=xl/sharedStrings.xml><?xml version="1.0" encoding="utf-8"?>
<sst xmlns="http://schemas.openxmlformats.org/spreadsheetml/2006/main" count="257" uniqueCount="128">
  <si>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</si>
  <si>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</si>
  <si>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</si>
  <si>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</si>
  <si>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</si>
  <si>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</si>
  <si>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</si>
  <si>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</si>
  <si>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</si>
  <si>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</si>
  <si>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</si>
  <si>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</si>
  <si>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</si>
  <si>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</si>
  <si>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</si>
  <si>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</si>
  <si>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</si>
  <si>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</si>
  <si>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</si>
  <si>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</si>
  <si>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</si>
  <si>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</si>
  <si>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</si>
  <si>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</si>
  <si>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</si>
  <si>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</si>
  <si>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</si>
  <si>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</si>
  <si>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</si>
  <si>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</si>
  <si>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</si>
  <si>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</si>
  <si>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</si>
  <si>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</si>
  <si>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</si>
  <si>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</si>
  <si>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</si>
  <si>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</si>
  <si>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</si>
  <si>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</si>
  <si>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</si>
  <si>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</si>
  <si>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</si>
  <si>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</si>
  <si>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Zřizovatel: KRAJ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</si>
  <si>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</si>
  <si>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</si>
  <si>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</si>
  <si>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</si>
  <si>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</si>
  <si>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</si>
  <si>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</si>
  <si>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</si>
  <si>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</si>
  <si>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</si>
  <si>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</si>
  <si>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</si>
  <si>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</si>
  <si>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</si>
  <si>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</si>
  <si>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</si>
  <si>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</si>
  <si>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</si>
  <si>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</si>
  <si>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</si>
  <si>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</si>
  <si>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MŠ</t>
  </si>
  <si>
    <t>ZŠ</t>
  </si>
  <si>
    <t>Specializační</t>
  </si>
  <si>
    <t>1.</t>
  </si>
  <si>
    <t>2.</t>
  </si>
  <si>
    <t>3.</t>
  </si>
  <si>
    <t>Specializační příplatek</t>
  </si>
  <si>
    <t>ŠJ; ŠJ - vývařovna; ŠJ - výdejna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</si>
  <si>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</si>
  <si>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</si>
  <si>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</si>
  <si>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3c</t>
  </si>
  <si>
    <t>přespoč. hod.</t>
  </si>
  <si>
    <t>v tis. Kč</t>
  </si>
  <si>
    <t>SŠ</t>
  </si>
  <si>
    <t>DM</t>
  </si>
  <si>
    <t>Pedagogové celkem</t>
  </si>
  <si>
    <t>Nepedagogové celkem</t>
  </si>
  <si>
    <t>IČO:</t>
  </si>
  <si>
    <r>
      <t xml:space="preserve">* členění zaměstnanců dle kategorie (např. ředitel, zástupce ředitele, </t>
    </r>
    <r>
      <rPr>
        <b/>
        <sz val="8"/>
        <rFont val="Tahoma"/>
        <family val="2"/>
      </rPr>
      <t xml:space="preserve">učitel, </t>
    </r>
    <r>
      <rPr>
        <b/>
        <sz val="8"/>
        <rFont val="Tahoma"/>
        <family val="2"/>
        <charset val="238"/>
      </rPr>
      <t xml:space="preserve">učitel </t>
    </r>
    <r>
      <rPr>
        <b/>
        <sz val="8"/>
        <rFont val="Tahoma"/>
        <family val="2"/>
      </rPr>
      <t>OV,</t>
    </r>
    <r>
      <rPr>
        <sz val="8"/>
        <rFont val="Tahoma"/>
        <family val="2"/>
      </rPr>
      <t xml:space="preserve"> THP, účetní, školník atd.). </t>
    </r>
    <r>
      <rPr>
        <b/>
        <sz val="8"/>
        <rFont val="Tahoma"/>
        <family val="2"/>
        <charset val="238"/>
      </rPr>
      <t>Učitele a učitele OV řaďte prosím zvlášť a za sebou.</t>
    </r>
  </si>
  <si>
    <t>3d</t>
  </si>
  <si>
    <t>Označení pracovního zařazení dle Katalogu prací</t>
  </si>
  <si>
    <t>* označení druhu zařízení (např. ZŠ, SŠ, DM, ŠJ), uveďte shodně dle  paragrafů rozpočtové skladby</t>
  </si>
  <si>
    <t xml:space="preserve">Počet dětí, žáků, stravovaných, ubytovaných:                   </t>
  </si>
  <si>
    <t>jejichž činnost právnická osoba vykonává</t>
  </si>
  <si>
    <t xml:space="preserve">Výkony a jejich vývoj v jednotlivých školách a školských zařízeních, </t>
  </si>
  <si>
    <t>1a</t>
  </si>
  <si>
    <t>ve školní družině, školním klubu</t>
  </si>
  <si>
    <t>3e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</si>
  <si>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</si>
  <si>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 xml:space="preserve">Finanční rozvahu zpracujte v případě, nesouhlasíte-li s normativním rozpisem rozpočtu.  </t>
  </si>
  <si>
    <t>Celkem za organizaci</t>
  </si>
  <si>
    <r>
      <t>* Informace o nadúvazkových hodinách</t>
    </r>
    <r>
      <rPr>
        <sz val="8"/>
        <rFont val="Tahoma"/>
        <family val="2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</si>
  <si>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14 440 Kč atd.</t>
    </r>
  </si>
  <si>
    <t>šk. rok 2022/2023</t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</si>
  <si>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</si>
  <si>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</si>
  <si>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</si>
  <si>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</si>
  <si>
    <t>Platová inventura k 1. 1. 2024</t>
  </si>
  <si>
    <t>Finanční rozvaha rozpisu počtu zaměstnanců a prostředků na platy pro školy a školská zařízení v roce 2024</t>
  </si>
  <si>
    <t>šk. rok 2023/2024</t>
  </si>
  <si>
    <t>Očekávané
výkony k 1. 9. 2024</t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</si>
  <si>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2024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</si>
  <si>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zaměstnanců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2024 (bez promítnutí změny výkonů od 1. 9. 2024)</t>
    </r>
  </si>
  <si>
    <t>Rozdíl mezi normativně stanoveným objemem MP vč. počtu zaměstnanců a skutečnou potřebou organizace v roce 2024</t>
  </si>
  <si>
    <t>Vývoj skutečného průměrného platu 2024 oproti skutečnosti roku 2023 v % vyjádření</t>
  </si>
  <si>
    <r>
      <t>ř. 2 = normativní rozpis mzdových prostředků a počet zaměstnanců pro rok 2024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</si>
  <si>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t xml:space="preserve">Současně s finanční rozvahou zpracujte i platovou inventuru za všechny zaměstnance organizace k 1. 1. 2024 dle "VZOROVÉ platové inventury".  </t>
  </si>
  <si>
    <r>
      <t xml:space="preserve">ř. 3 = uveďte skutečný počet zaměstnanců k 1. 1. 2024 vč. AP k žákům se spec. vzděl. potřebami, pokud jsou </t>
    </r>
    <r>
      <rPr>
        <b/>
        <sz val="12"/>
        <color rgb="FFFF0000"/>
        <rFont val="Tahoma"/>
        <family val="2"/>
        <charset val="238"/>
      </rPr>
      <t>hrazeni z ÚZ 33 353</t>
    </r>
    <r>
      <rPr>
        <b/>
        <sz val="12"/>
        <rFont val="Tahoma"/>
        <family val="2"/>
        <charset val="238"/>
      </rPr>
      <t xml:space="preserve">, a k tomu odpovídající mzdové prostředky. </t>
    </r>
  </si>
  <si>
    <t>Neuvádějte úvazky a platy zaměstnanců, pokud jsou hrazeni např. ze Šablon, z prostředků zřizovatele (školní psychologové a spec. pedagogové) apod. Neuvádějte ani úvazky a platy ukrajinských asistentů pedagoga, kteří budou v roce 2024 financovaní z dalších účelových prostředků stanovených MŠMT.</t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</si>
  <si>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2024 do 3. plat. stupně, zvýšení o 1 350 Kč/měs., potřeba do konce roku 5 400 Kč, atd. za jednotlivé pracovníky, u kterých dochází ke změně platového stupně v roce 2024. Výslednou částku potřebnou na platové postupy za obě kategorie zaměstnanců zapracujte do příslušné finanční rozvahy, tzn. přičtěte k průměrné výši tarifních platů. Příklad výpočtu: 5 400 Kč/12/celkový přepočtený počet zaměstnanců organizace. Výsledná hodnota se rovná měsíční potřebě finančních prostředků na platové postupy. </t>
    </r>
  </si>
  <si>
    <t>ost. náhrady *</t>
  </si>
  <si>
    <t xml:space="preserve"> * nezahrnujte náhrady platu při dočasné pracovní neschopnosti (karantény) placené zaměstnavatelem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</si>
  <si>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2023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</si>
  <si>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r>
      <t xml:space="preserve">ř. 1a = skutečně vyplacené prostředky na platy a OON vč. počtu pedagogických a nepedagogických zaměstnanců celkem ze státního rozpočtu </t>
    </r>
    <r>
      <rPr>
        <b/>
        <sz val="12"/>
        <color rgb="FFFF0000"/>
        <rFont val="Tahoma"/>
        <family val="2"/>
        <charset val="238"/>
      </rPr>
      <t>včetně ESF a NPO</t>
    </r>
    <r>
      <rPr>
        <b/>
        <sz val="12"/>
        <rFont val="Tahoma"/>
        <family val="2"/>
        <charset val="238"/>
      </rPr>
      <t>, které jste uvedli v oddíle I. výkazu P 1-04 za 1. - 4. čtvrtletí 2023 přepočtené na 1 zaměstnance měsíčně</t>
    </r>
  </si>
  <si>
    <r>
      <t xml:space="preserve">Výše uvedené podklady vč. vyjádření ředitele organizace (s identifikací příčin deficitu, způsobu a termínu jejich odstranění) zašlete v termínu daném Krajskou metodikou, tj. nejpozději </t>
    </r>
    <r>
      <rPr>
        <b/>
        <sz val="12"/>
        <color rgb="FFFF0000"/>
        <rFont val="Tahoma"/>
        <family val="2"/>
        <charset val="238"/>
      </rPr>
      <t>do 13. 3. 2024</t>
    </r>
    <r>
      <rPr>
        <b/>
        <sz val="12"/>
        <rFont val="Tahoma"/>
        <family val="2"/>
      </rPr>
      <t xml:space="preserve"> příslušné zpracovatelce na oddělení přímých nákladů OŠMS.</t>
    </r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</si>
  <si>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2023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>ÚZ 33 353 (přímé výdaje na vzdělávání)</t>
    </r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</si>
  <si>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</si>
  <si>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</t>
    </r>
  </si>
  <si>
    <t>Roční objem prostředků z ÚZ 33 353 uvádějte vždy matematicky zaokrouhlený v celých tis. Kč.</t>
  </si>
  <si>
    <t>ř. 2a = vyčleňte potřebný celkový objem prostředků na 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</si>
</sst>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51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5">
    <xf numFmtId="0" fontId="0" fillId="0" borderId="0" xfId="0"/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11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32" xfId="2" applyNumberFormat="1" applyFont="1" applyBorder="1" applyAlignment="1" applyProtection="1">
      <alignment horizontal="center" vertical="center"/>
      <protection locked="0"/>
    </xf>
    <xf numFmtId="4" fontId="36" fillId="2" borderId="32" xfId="2" applyNumberFormat="1" applyFont="1" applyFill="1" applyBorder="1" applyAlignment="1" applyProtection="1">
      <alignment horizontal="center" vertical="center"/>
      <protection locked="0"/>
    </xf>
    <xf numFmtId="3" fontId="37" fillId="2" borderId="46" xfId="2" applyNumberFormat="1" applyFont="1" applyFill="1" applyBorder="1" applyAlignment="1" applyProtection="1">
      <alignment horizontal="center" vertical="center"/>
      <protection locked="0"/>
    </xf>
    <xf numFmtId="3" fontId="37" fillId="2" borderId="10" xfId="2" applyNumberFormat="1" applyFont="1" applyFill="1" applyBorder="1" applyAlignment="1" applyProtection="1">
      <alignment horizontal="center" vertical="center"/>
      <protection locked="0"/>
    </xf>
    <xf numFmtId="3" fontId="37" fillId="2" borderId="47" xfId="2" applyNumberFormat="1" applyFont="1" applyFill="1" applyBorder="1" applyAlignment="1" applyProtection="1">
      <alignment horizontal="center" vertical="center"/>
      <protection locked="0"/>
    </xf>
    <xf numFmtId="3" fontId="37" fillId="2" borderId="48" xfId="2" applyNumberFormat="1" applyFont="1" applyFill="1" applyBorder="1" applyAlignment="1" applyProtection="1">
      <alignment horizontal="center" vertical="center"/>
      <protection locked="0"/>
    </xf>
    <xf numFmtId="3" fontId="37" fillId="2" borderId="49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5" fillId="0" borderId="30" xfId="2" applyFont="1" applyBorder="1" applyAlignment="1" applyProtection="1">
      <alignment vertical="center"/>
      <protection locked="0"/>
    </xf>
    <xf numFmtId="3" fontId="35" fillId="2" borderId="14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6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2" fontId="3" fillId="0" borderId="0" xfId="2" applyNumberFormat="1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3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2" fontId="4" fillId="0" borderId="0" xfId="2" applyNumberFormat="1" applyFont="1" applyAlignment="1" applyProtection="1">
      <alignment horizontal="center" vertical="center"/>
      <protection locked="0"/>
    </xf>
    <xf numFmtId="164" fontId="4" fillId="0" borderId="0" xfId="2" applyNumberFormat="1" applyFont="1" applyAlignment="1" applyProtection="1">
      <alignment horizontal="center" vertical="center"/>
      <protection locked="0"/>
    </xf>
    <xf numFmtId="3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2" fontId="7" fillId="0" borderId="0" xfId="2" applyNumberFormat="1" applyFont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horizontal="center" vertical="center"/>
      <protection locked="0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vertical="center"/>
      <protection locked="0"/>
    </xf>
    <xf numFmtId="3" fontId="10" fillId="0" borderId="0" xfId="2" applyNumberFormat="1" applyFont="1" applyAlignment="1" applyProtection="1">
      <alignment horizontal="center" vertical="center"/>
      <protection locked="0"/>
    </xf>
    <xf numFmtId="0" fontId="9" fillId="0" borderId="44" xfId="2" applyFont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2" fontId="9" fillId="0" borderId="25" xfId="2" applyNumberFormat="1" applyFont="1" applyBorder="1" applyAlignment="1" applyProtection="1">
      <alignment horizontal="center" vertical="center"/>
      <protection locked="0"/>
    </xf>
    <xf numFmtId="164" fontId="9" fillId="0" borderId="25" xfId="2" applyNumberFormat="1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2" fontId="9" fillId="0" borderId="26" xfId="2" applyNumberFormat="1" applyFont="1" applyBorder="1" applyAlignment="1" applyProtection="1">
      <alignment horizontal="center" vertical="center"/>
      <protection locked="0"/>
    </xf>
    <xf numFmtId="164" fontId="9" fillId="0" borderId="26" xfId="2" applyNumberFormat="1" applyFont="1" applyBorder="1" applyAlignment="1" applyProtection="1">
      <alignment horizontal="center" vertical="center"/>
      <protection locked="0"/>
    </xf>
    <xf numFmtId="3" fontId="4" fillId="0" borderId="50" xfId="2" applyNumberFormat="1" applyFont="1" applyBorder="1" applyAlignment="1" applyProtection="1">
      <alignment horizontal="center" vertical="center"/>
      <protection locked="0"/>
    </xf>
    <xf numFmtId="3" fontId="4" fillId="0" borderId="34" xfId="2" applyNumberFormat="1" applyFont="1" applyBorder="1" applyAlignment="1" applyProtection="1">
      <alignment horizontal="center" vertical="center"/>
      <protection locked="0"/>
    </xf>
    <xf numFmtId="3" fontId="4" fillId="0" borderId="51" xfId="2" applyNumberFormat="1" applyFont="1" applyBorder="1" applyAlignment="1" applyProtection="1">
      <alignment horizontal="center" vertical="center"/>
      <protection locked="0"/>
    </xf>
    <xf numFmtId="3" fontId="15" fillId="0" borderId="25" xfId="2" applyNumberFormat="1" applyFont="1" applyBorder="1" applyAlignment="1" applyProtection="1">
      <alignment horizontal="center" vertical="center"/>
      <protection locked="0"/>
    </xf>
    <xf numFmtId="3" fontId="4" fillId="0" borderId="57" xfId="2" applyNumberFormat="1" applyFont="1" applyBorder="1" applyAlignment="1" applyProtection="1">
      <alignment horizontal="center" vertical="center"/>
      <protection locked="0"/>
    </xf>
    <xf numFmtId="3" fontId="9" fillId="0" borderId="27" xfId="2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3" fontId="9" fillId="0" borderId="53" xfId="2" applyNumberFormat="1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3" fontId="9" fillId="0" borderId="55" xfId="2" applyNumberFormat="1" applyFont="1" applyBorder="1" applyAlignment="1" applyProtection="1">
      <alignment horizontal="center" vertical="center"/>
      <protection locked="0"/>
    </xf>
    <xf numFmtId="3" fontId="4" fillId="0" borderId="52" xfId="2" applyNumberFormat="1" applyFont="1" applyBorder="1" applyAlignment="1" applyProtection="1">
      <alignment horizontal="center" vertical="center"/>
      <protection locked="0"/>
    </xf>
    <xf numFmtId="3" fontId="4" fillId="0" borderId="35" xfId="2" applyNumberFormat="1" applyFont="1" applyBorder="1" applyAlignment="1" applyProtection="1">
      <alignment horizontal="center" vertical="center"/>
      <protection locked="0"/>
    </xf>
    <xf numFmtId="3" fontId="4" fillId="0" borderId="54" xfId="2" applyNumberFormat="1" applyFont="1" applyBorder="1" applyAlignment="1" applyProtection="1">
      <alignment horizontal="center" vertical="center"/>
      <protection locked="0"/>
    </xf>
    <xf numFmtId="3" fontId="15" fillId="0" borderId="26" xfId="2" applyNumberFormat="1" applyFont="1" applyBorder="1" applyAlignment="1" applyProtection="1">
      <alignment horizontal="center" vertical="center"/>
      <protection locked="0"/>
    </xf>
    <xf numFmtId="3" fontId="4" fillId="0" borderId="53" xfId="2" applyNumberFormat="1" applyFont="1" applyBorder="1" applyAlignment="1" applyProtection="1">
      <alignment horizontal="center" vertical="center"/>
      <protection locked="0"/>
    </xf>
    <xf numFmtId="3" fontId="9" fillId="0" borderId="28" xfId="2" applyNumberFormat="1" applyFont="1" applyBorder="1" applyAlignment="1" applyProtection="1">
      <alignment horizontal="center" vertical="center"/>
      <protection locked="0"/>
    </xf>
    <xf numFmtId="0" fontId="4" fillId="0" borderId="54" xfId="2" applyFont="1" applyBorder="1" applyAlignment="1" applyProtection="1">
      <alignment horizontal="center" vertical="center"/>
      <protection locked="0"/>
    </xf>
    <xf numFmtId="3" fontId="4" fillId="0" borderId="55" xfId="2" applyNumberFormat="1" applyFont="1" applyBorder="1" applyAlignment="1" applyProtection="1">
      <alignment horizontal="center" vertical="center"/>
      <protection locked="0"/>
    </xf>
    <xf numFmtId="2" fontId="9" fillId="0" borderId="21" xfId="2" applyNumberFormat="1" applyFont="1" applyBorder="1" applyAlignment="1" applyProtection="1">
      <alignment horizontal="center" vertical="center"/>
      <protection locked="0"/>
    </xf>
    <xf numFmtId="164" fontId="9" fillId="0" borderId="21" xfId="2" applyNumberFormat="1" applyFont="1" applyBorder="1" applyAlignment="1" applyProtection="1">
      <alignment horizontal="center" vertical="center"/>
      <protection locked="0"/>
    </xf>
    <xf numFmtId="3" fontId="4" fillId="0" borderId="56" xfId="2" applyNumberFormat="1" applyFont="1" applyBorder="1" applyAlignment="1" applyProtection="1">
      <alignment horizontal="center" vertical="center"/>
      <protection locked="0"/>
    </xf>
    <xf numFmtId="3" fontId="4" fillId="0" borderId="37" xfId="2" applyNumberFormat="1" applyFont="1" applyBorder="1" applyAlignment="1" applyProtection="1">
      <alignment horizontal="center" vertical="center"/>
      <protection locked="0"/>
    </xf>
    <xf numFmtId="3" fontId="4" fillId="0" borderId="49" xfId="2" applyNumberFormat="1" applyFont="1" applyBorder="1" applyAlignment="1" applyProtection="1">
      <alignment horizontal="center" vertical="center"/>
      <protection locked="0"/>
    </xf>
    <xf numFmtId="3" fontId="15" fillId="0" borderId="21" xfId="2" applyNumberFormat="1" applyFont="1" applyBorder="1" applyAlignment="1" applyProtection="1">
      <alignment horizontal="center" vertical="center"/>
      <protection locked="0"/>
    </xf>
    <xf numFmtId="3" fontId="4" fillId="0" borderId="48" xfId="2" applyNumberFormat="1" applyFont="1" applyBorder="1" applyAlignment="1" applyProtection="1">
      <alignment horizontal="center" vertical="center"/>
      <protection locked="0"/>
    </xf>
    <xf numFmtId="3" fontId="9" fillId="0" borderId="29" xfId="2" applyNumberFormat="1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3" fontId="9" fillId="0" borderId="48" xfId="2" applyNumberFormat="1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3" fontId="9" fillId="0" borderId="58" xfId="2" applyNumberFormat="1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horizontal="left" vertical="center"/>
      <protection locked="0"/>
    </xf>
    <xf numFmtId="164" fontId="9" fillId="0" borderId="0" xfId="2" applyNumberFormat="1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horizontal="center" vertical="center"/>
      <protection locked="0"/>
    </xf>
    <xf numFmtId="165" fontId="4" fillId="0" borderId="0" xfId="2" applyNumberFormat="1" applyFont="1" applyAlignment="1" applyProtection="1">
      <alignment horizontal="center"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2" fontId="4" fillId="0" borderId="0" xfId="2" applyNumberFormat="1" applyFont="1" applyAlignment="1" applyProtection="1">
      <alignment horizontal="left" vertical="center"/>
      <protection locked="0"/>
    </xf>
    <xf numFmtId="167" fontId="4" fillId="0" borderId="0" xfId="2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Alignment="1" applyProtection="1">
      <alignment horizontal="left" vertical="center"/>
      <protection locked="0"/>
    </xf>
    <xf numFmtId="164" fontId="5" fillId="0" borderId="0" xfId="2" applyNumberFormat="1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3" fontId="5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2" fontId="8" fillId="0" borderId="0" xfId="2" applyNumberFormat="1" applyFont="1" applyAlignment="1" applyProtection="1">
      <alignment horizontal="left" vertical="center"/>
      <protection locked="0"/>
    </xf>
    <xf numFmtId="164" fontId="8" fillId="0" borderId="0" xfId="2" applyNumberFormat="1" applyFont="1" applyAlignment="1" applyProtection="1">
      <alignment horizontal="center" vertical="center"/>
      <protection locked="0"/>
    </xf>
    <xf numFmtId="3" fontId="7" fillId="0" borderId="0" xfId="2" applyNumberFormat="1" applyFont="1" applyAlignment="1" applyProtection="1">
      <alignment horizontal="center" vertical="center"/>
      <protection locked="0"/>
    </xf>
    <xf numFmtId="168" fontId="7" fillId="0" borderId="0" xfId="2" applyNumberFormat="1" applyFont="1" applyAlignment="1" applyProtection="1">
      <alignment horizontal="center" vertical="center"/>
      <protection locked="0"/>
    </xf>
    <xf numFmtId="165" fontId="7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2" fontId="17" fillId="0" borderId="33" xfId="1" applyNumberFormat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vertical="center"/>
      <protection locked="0"/>
    </xf>
    <xf numFmtId="0" fontId="17" fillId="0" borderId="28" xfId="1" applyFont="1" applyBorder="1" applyAlignment="1" applyProtection="1">
      <alignment vertical="center"/>
      <protection locked="0"/>
    </xf>
    <xf numFmtId="2" fontId="4" fillId="0" borderId="0" xfId="1" applyNumberFormat="1" applyFont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3" fontId="4" fillId="0" borderId="28" xfId="1" applyNumberFormat="1" applyFont="1" applyBorder="1" applyAlignment="1" applyProtection="1">
      <alignment horizontal="right" vertical="center"/>
      <protection locked="0"/>
    </xf>
    <xf numFmtId="3" fontId="4" fillId="0" borderId="35" xfId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Alignment="1" applyProtection="1">
      <alignment horizontal="right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3" fontId="15" fillId="0" borderId="28" xfId="1" applyNumberFormat="1" applyFont="1" applyBorder="1" applyAlignment="1" applyProtection="1">
      <alignment horizontal="right" vertical="center"/>
      <protection locked="0"/>
    </xf>
    <xf numFmtId="3" fontId="15" fillId="0" borderId="35" xfId="1" applyNumberFormat="1" applyFont="1" applyBorder="1" applyAlignment="1" applyProtection="1">
      <alignment horizontal="right" vertical="center"/>
      <protection locked="0"/>
    </xf>
    <xf numFmtId="3" fontId="15" fillId="0" borderId="0" xfId="1" applyNumberFormat="1" applyFont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3" fontId="9" fillId="0" borderId="35" xfId="1" applyNumberFormat="1" applyFont="1" applyBorder="1" applyAlignment="1" applyProtection="1">
      <alignment horizontal="right" vertical="center"/>
      <protection locked="0"/>
    </xf>
    <xf numFmtId="3" fontId="9" fillId="0" borderId="0" xfId="1" applyNumberFormat="1" applyFont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17" fillId="0" borderId="29" xfId="1" applyFont="1" applyBorder="1" applyAlignment="1" applyProtection="1">
      <alignment vertical="center"/>
      <protection locked="0"/>
    </xf>
    <xf numFmtId="0" fontId="29" fillId="0" borderId="22" xfId="1" applyFont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2" fontId="15" fillId="0" borderId="17" xfId="1" applyNumberFormat="1" applyFont="1" applyBorder="1" applyAlignment="1" applyProtection="1">
      <alignment horizontal="right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3" fontId="15" fillId="0" borderId="22" xfId="1" applyNumberFormat="1" applyFont="1" applyBorder="1" applyAlignment="1" applyProtection="1">
      <alignment horizontal="right" vertical="center"/>
      <protection locked="0"/>
    </xf>
    <xf numFmtId="3" fontId="15" fillId="0" borderId="10" xfId="1" applyNumberFormat="1" applyFont="1" applyBorder="1" applyAlignment="1" applyProtection="1">
      <alignment horizontal="right" vertical="center"/>
      <protection locked="0"/>
    </xf>
    <xf numFmtId="3" fontId="15" fillId="0" borderId="17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4" fillId="0" borderId="35" xfId="1" applyNumberFormat="1" applyFont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Border="1" applyAlignment="1" applyProtection="1">
      <alignment horizontal="right" vertical="center"/>
      <protection locked="0"/>
    </xf>
    <xf numFmtId="0" fontId="17" fillId="0" borderId="26" xfId="1" applyFont="1" applyBorder="1" applyAlignment="1" applyProtection="1">
      <alignment vertical="center"/>
      <protection locked="0"/>
    </xf>
    <xf numFmtId="0" fontId="29" fillId="0" borderId="15" xfId="1" applyFont="1" applyBorder="1" applyAlignment="1" applyProtection="1">
      <alignment vertical="center"/>
      <protection locked="0"/>
    </xf>
    <xf numFmtId="0" fontId="15" fillId="0" borderId="17" xfId="1" applyFont="1" applyBorder="1" applyAlignment="1" applyProtection="1">
      <alignment vertical="center"/>
      <protection locked="0"/>
    </xf>
    <xf numFmtId="2" fontId="15" fillId="0" borderId="32" xfId="1" applyNumberFormat="1" applyFont="1" applyBorder="1" applyAlignment="1" applyProtection="1">
      <alignment horizontal="right" vertical="center"/>
      <protection locked="0"/>
    </xf>
    <xf numFmtId="0" fontId="19" fillId="0" borderId="25" xfId="1" applyFont="1" applyBorder="1" applyAlignment="1" applyProtection="1">
      <alignment vertical="center"/>
      <protection locked="0"/>
    </xf>
    <xf numFmtId="2" fontId="4" fillId="0" borderId="36" xfId="1" applyNumberFormat="1" applyFont="1" applyBorder="1" applyAlignment="1" applyProtection="1">
      <alignment horizontal="righ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3" fontId="4" fillId="0" borderId="34" xfId="1" applyNumberFormat="1" applyFont="1" applyBorder="1" applyAlignment="1" applyProtection="1">
      <alignment horizontal="right" vertical="center"/>
      <protection locked="0"/>
    </xf>
    <xf numFmtId="3" fontId="4" fillId="0" borderId="36" xfId="1" applyNumberFormat="1" applyFont="1" applyBorder="1" applyAlignment="1" applyProtection="1">
      <alignment horizontal="right" vertical="center"/>
      <protection locked="0"/>
    </xf>
    <xf numFmtId="0" fontId="20" fillId="0" borderId="26" xfId="1" applyFont="1" applyBorder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2" fontId="15" fillId="0" borderId="30" xfId="1" applyNumberFormat="1" applyFont="1" applyBorder="1" applyAlignment="1" applyProtection="1">
      <alignment horizontal="right" vertical="center"/>
      <protection locked="0"/>
    </xf>
    <xf numFmtId="0" fontId="15" fillId="0" borderId="26" xfId="1" applyFont="1" applyBorder="1" applyAlignment="1" applyProtection="1">
      <alignment vertical="center"/>
      <protection locked="0"/>
    </xf>
    <xf numFmtId="3" fontId="15" fillId="0" borderId="30" xfId="1" applyNumberFormat="1" applyFont="1" applyBorder="1" applyAlignment="1" applyProtection="1">
      <alignment horizontal="right" vertical="center"/>
      <protection locked="0"/>
    </xf>
    <xf numFmtId="0" fontId="20" fillId="0" borderId="21" xfId="1" applyFont="1" applyBorder="1" applyAlignment="1" applyProtection="1">
      <alignment vertical="center"/>
      <protection locked="0"/>
    </xf>
    <xf numFmtId="2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3" fontId="15" fillId="0" borderId="37" xfId="1" applyNumberFormat="1" applyFont="1" applyBorder="1" applyAlignment="1" applyProtection="1">
      <alignment horizontal="right" vertical="center"/>
      <protection locked="0"/>
    </xf>
    <xf numFmtId="3" fontId="15" fillId="0" borderId="38" xfId="1" applyNumberFormat="1" applyFont="1" applyBorder="1" applyAlignment="1" applyProtection="1">
      <alignment horizontal="right" vertical="center"/>
      <protection locked="0"/>
    </xf>
    <xf numFmtId="0" fontId="15" fillId="0" borderId="15" xfId="1" applyFont="1" applyBorder="1" applyAlignment="1" applyProtection="1">
      <alignment vertical="center"/>
      <protection locked="0"/>
    </xf>
    <xf numFmtId="3" fontId="15" fillId="0" borderId="32" xfId="1" applyNumberFormat="1" applyFont="1" applyBorder="1" applyAlignment="1" applyProtection="1">
      <alignment horizontal="right" vertical="center"/>
      <protection locked="0"/>
    </xf>
    <xf numFmtId="2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Border="1" applyAlignment="1" applyProtection="1">
      <alignment horizontal="center" vertical="center"/>
      <protection locked="0"/>
    </xf>
    <xf numFmtId="49" fontId="17" fillId="0" borderId="25" xfId="1" applyNumberFormat="1" applyFont="1" applyBorder="1" applyAlignment="1" applyProtection="1">
      <alignment horizontal="center" vertical="center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49" fontId="17" fillId="0" borderId="26" xfId="1" applyNumberFormat="1" applyFont="1" applyBorder="1" applyAlignment="1" applyProtection="1">
      <alignment vertical="center"/>
      <protection locked="0"/>
    </xf>
    <xf numFmtId="49" fontId="4" fillId="0" borderId="15" xfId="1" applyNumberFormat="1" applyFont="1" applyBorder="1" applyAlignment="1" applyProtection="1">
      <alignment vertical="center"/>
      <protection locked="0"/>
    </xf>
    <xf numFmtId="49" fontId="4" fillId="0" borderId="26" xfId="1" applyNumberFormat="1" applyFont="1" applyBorder="1" applyAlignment="1" applyProtection="1">
      <alignment vertical="center"/>
      <protection locked="0"/>
    </xf>
    <xf numFmtId="0" fontId="31" fillId="0" borderId="21" xfId="2" applyFont="1" applyBorder="1" applyAlignment="1" applyProtection="1">
      <alignment horizontal="center" vertical="center"/>
      <protection locked="0"/>
    </xf>
    <xf numFmtId="0" fontId="31" fillId="0" borderId="25" xfId="2" applyFont="1" applyBorder="1" applyAlignment="1" applyProtection="1">
      <alignment horizontal="center" vertical="center"/>
      <protection locked="0"/>
    </xf>
    <xf numFmtId="4" fontId="35" fillId="3" borderId="18" xfId="2" applyNumberFormat="1" applyFont="1" applyFill="1" applyBorder="1" applyAlignment="1" applyProtection="1">
      <alignment horizontal="center" vertical="center"/>
      <protection locked="0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3" fontId="35" fillId="2" borderId="13" xfId="2" applyNumberFormat="1" applyFont="1" applyFill="1" applyBorder="1" applyAlignment="1" applyProtection="1">
      <alignment horizontal="center" vertical="center"/>
      <protection locked="0"/>
    </xf>
    <xf numFmtId="3" fontId="35" fillId="3" borderId="57" xfId="2" applyNumberFormat="1" applyFont="1" applyFill="1" applyBorder="1" applyAlignment="1" applyProtection="1">
      <alignment horizontal="center" vertical="center"/>
      <protection locked="0"/>
    </xf>
    <xf numFmtId="3" fontId="35" fillId="2" borderId="6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4" fontId="36" fillId="2" borderId="18" xfId="2" applyNumberFormat="1" applyFont="1" applyFill="1" applyBorder="1" applyAlignment="1" applyProtection="1">
      <alignment horizontal="center" vertical="center"/>
      <protection locked="0"/>
    </xf>
    <xf numFmtId="4" fontId="36" fillId="2" borderId="45" xfId="2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49" fontId="28" fillId="0" borderId="26" xfId="1" applyNumberFormat="1" applyFont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0" fontId="46" fillId="0" borderId="0" xfId="2" applyFont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vertical="center"/>
      <protection locked="0"/>
    </xf>
    <xf numFmtId="3" fontId="13" fillId="3" borderId="7" xfId="2" applyNumberFormat="1" applyFont="1" applyFill="1" applyBorder="1" applyAlignment="1" applyProtection="1">
      <alignment horizontal="center" vertical="center"/>
      <protection locked="0"/>
    </xf>
    <xf numFmtId="3" fontId="13" fillId="3" borderId="8" xfId="2" applyNumberFormat="1" applyFont="1" applyFill="1" applyBorder="1" applyAlignment="1" applyProtection="1">
      <alignment horizontal="center" vertical="center"/>
      <protection locked="0"/>
    </xf>
    <xf numFmtId="3" fontId="3" fillId="3" borderId="9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5" fillId="3" borderId="41" xfId="2" applyNumberFormat="1" applyFont="1" applyFill="1" applyBorder="1" applyAlignment="1" applyProtection="1">
      <alignment horizontal="center" vertical="center"/>
      <protection locked="0"/>
    </xf>
    <xf numFmtId="3" fontId="35" fillId="3" borderId="18" xfId="2" applyNumberFormat="1" applyFont="1" applyFill="1" applyBorder="1" applyAlignment="1" applyProtection="1">
      <alignment horizontal="center" vertical="center"/>
      <protection locked="0"/>
    </xf>
    <xf numFmtId="3" fontId="37" fillId="0" borderId="18" xfId="2" applyNumberFormat="1" applyFont="1" applyBorder="1" applyAlignment="1">
      <alignment horizontal="center"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11" fillId="0" borderId="18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5" fillId="0" borderId="23" xfId="2" applyNumberFormat="1" applyFont="1" applyBorder="1" applyAlignment="1">
      <alignment horizontal="center" vertical="center"/>
    </xf>
    <xf numFmtId="166" fontId="34" fillId="0" borderId="18" xfId="2" applyNumberFormat="1" applyFont="1" applyBorder="1" applyAlignment="1">
      <alignment horizontal="center" vertical="center"/>
    </xf>
    <xf numFmtId="3" fontId="35" fillId="0" borderId="9" xfId="2" applyNumberFormat="1" applyFont="1" applyBorder="1" applyAlignment="1">
      <alignment horizontal="center" vertical="center"/>
    </xf>
    <xf numFmtId="3" fontId="35" fillId="0" borderId="40" xfId="2" applyNumberFormat="1" applyFont="1" applyBorder="1" applyAlignment="1">
      <alignment horizontal="center" vertical="center"/>
    </xf>
    <xf numFmtId="3" fontId="35" fillId="0" borderId="43" xfId="2" applyNumberFormat="1" applyFont="1" applyBorder="1" applyAlignment="1">
      <alignment horizontal="center" vertical="center"/>
    </xf>
    <xf numFmtId="3" fontId="36" fillId="0" borderId="32" xfId="2" applyNumberFormat="1" applyFont="1" applyBorder="1" applyAlignment="1">
      <alignment horizontal="center" vertical="center"/>
    </xf>
    <xf numFmtId="3" fontId="38" fillId="0" borderId="40" xfId="2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4" fontId="43" fillId="0" borderId="66" xfId="2" applyNumberFormat="1" applyFont="1" applyBorder="1" applyAlignment="1">
      <alignment horizontal="center" vertical="center"/>
    </xf>
    <xf numFmtId="4" fontId="14" fillId="0" borderId="45" xfId="2" applyNumberFormat="1" applyFont="1" applyBorder="1" applyAlignment="1">
      <alignment horizontal="center" vertical="center"/>
    </xf>
    <xf numFmtId="3" fontId="3" fillId="0" borderId="63" xfId="2" applyNumberFormat="1" applyFont="1" applyBorder="1" applyAlignment="1">
      <alignment horizontal="center" vertical="center"/>
    </xf>
    <xf numFmtId="3" fontId="35" fillId="0" borderId="45" xfId="2" applyNumberFormat="1" applyFont="1" applyBorder="1" applyAlignment="1">
      <alignment horizontal="center" vertical="center"/>
    </xf>
    <xf numFmtId="166" fontId="37" fillId="0" borderId="63" xfId="2" applyNumberFormat="1" applyFont="1" applyBorder="1" applyAlignment="1">
      <alignment horizontal="center" vertical="center"/>
    </xf>
    <xf numFmtId="3" fontId="36" fillId="0" borderId="7" xfId="2" applyNumberFormat="1" applyFont="1" applyBorder="1" applyAlignment="1">
      <alignment horizontal="center" vertical="center"/>
    </xf>
    <xf numFmtId="3" fontId="11" fillId="0" borderId="63" xfId="2" applyNumberFormat="1" applyFont="1" applyBorder="1" applyAlignment="1">
      <alignment horizontal="center" vertical="center"/>
    </xf>
    <xf numFmtId="3" fontId="37" fillId="0" borderId="63" xfId="2" applyNumberFormat="1" applyFont="1" applyBorder="1" applyAlignment="1">
      <alignment horizontal="center" vertical="center"/>
    </xf>
    <xf numFmtId="4" fontId="35" fillId="0" borderId="14" xfId="2" applyNumberFormat="1" applyFont="1" applyBorder="1" applyAlignment="1">
      <alignment horizontal="center" vertical="center"/>
    </xf>
    <xf numFmtId="3" fontId="35" fillId="0" borderId="25" xfId="2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13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35" fillId="0" borderId="41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vertical="center"/>
    </xf>
    <xf numFmtId="3" fontId="7" fillId="0" borderId="39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35" fillId="0" borderId="42" xfId="2" applyNumberFormat="1" applyFont="1" applyBorder="1" applyAlignment="1">
      <alignment horizontal="center" vertical="center"/>
    </xf>
    <xf numFmtId="165" fontId="34" fillId="0" borderId="14" xfId="2" applyNumberFormat="1" applyFont="1" applyBorder="1" applyAlignment="1">
      <alignment horizontal="center" vertical="center"/>
    </xf>
    <xf numFmtId="3" fontId="37" fillId="0" borderId="15" xfId="2" applyNumberFormat="1" applyFont="1" applyBorder="1" applyAlignment="1">
      <alignment horizontal="center" vertical="center"/>
    </xf>
    <xf numFmtId="3" fontId="36" fillId="0" borderId="15" xfId="2" applyNumberFormat="1" applyFont="1" applyBorder="1" applyAlignment="1">
      <alignment horizontal="center" vertical="center"/>
    </xf>
    <xf numFmtId="166" fontId="37" fillId="0" borderId="17" xfId="2" applyNumberFormat="1" applyFont="1" applyBorder="1" applyAlignment="1">
      <alignment horizontal="center" vertical="center"/>
    </xf>
    <xf numFmtId="3" fontId="36" fillId="4" borderId="15" xfId="2" applyNumberFormat="1" applyFont="1" applyFill="1" applyBorder="1" applyAlignment="1">
      <alignment horizontal="center" vertical="center"/>
    </xf>
    <xf numFmtId="4" fontId="7" fillId="0" borderId="18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41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/>
    </xf>
    <xf numFmtId="4" fontId="41" fillId="0" borderId="14" xfId="2" applyNumberFormat="1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3" fontId="8" fillId="0" borderId="42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3" fontId="43" fillId="0" borderId="66" xfId="2" applyNumberFormat="1" applyFont="1" applyBorder="1" applyAlignment="1">
      <alignment horizontal="center" vertical="center"/>
    </xf>
    <xf numFmtId="3" fontId="48" fillId="0" borderId="24" xfId="2" applyNumberFormat="1" applyFont="1" applyBorder="1" applyAlignment="1">
      <alignment horizontal="center" vertical="center"/>
    </xf>
    <xf numFmtId="3" fontId="48" fillId="0" borderId="5" xfId="2" applyNumberFormat="1" applyFont="1" applyBorder="1" applyAlignment="1">
      <alignment horizontal="center" vertical="center"/>
    </xf>
    <xf numFmtId="3" fontId="43" fillId="0" borderId="31" xfId="2" applyNumberFormat="1" applyFont="1" applyBorder="1" applyAlignment="1">
      <alignment horizontal="center" vertical="center"/>
    </xf>
    <xf numFmtId="4" fontId="43" fillId="0" borderId="67" xfId="2" applyNumberFormat="1" applyFont="1" applyBorder="1" applyAlignment="1">
      <alignment horizontal="center" vertical="center"/>
    </xf>
    <xf numFmtId="3" fontId="43" fillId="0" borderId="68" xfId="2" applyNumberFormat="1" applyFont="1" applyBorder="1" applyAlignment="1">
      <alignment horizontal="center" vertical="center"/>
    </xf>
    <xf numFmtId="4" fontId="43" fillId="0" borderId="45" xfId="2" applyNumberFormat="1" applyFont="1" applyBorder="1" applyAlignment="1">
      <alignment horizontal="center" vertical="center"/>
    </xf>
    <xf numFmtId="3" fontId="14" fillId="0" borderId="45" xfId="2" applyNumberFormat="1" applyFont="1" applyBorder="1" applyAlignment="1">
      <alignment horizontal="center" vertical="center"/>
    </xf>
    <xf numFmtId="4" fontId="14" fillId="0" borderId="61" xfId="2" applyNumberFormat="1" applyFont="1" applyBorder="1" applyAlignment="1">
      <alignment horizontal="center" vertical="center"/>
    </xf>
    <xf numFmtId="4" fontId="14" fillId="0" borderId="8" xfId="2" applyNumberFormat="1" applyFont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/>
    </xf>
    <xf numFmtId="3" fontId="14" fillId="0" borderId="63" xfId="2" applyNumberFormat="1" applyFont="1" applyBorder="1" applyAlignment="1">
      <alignment horizontal="center" vertical="center"/>
    </xf>
    <xf numFmtId="0" fontId="30" fillId="0" borderId="25" xfId="2" applyFont="1" applyBorder="1" applyAlignment="1">
      <alignment vertical="center" wrapText="1"/>
    </xf>
    <xf numFmtId="0" fontId="30" fillId="0" borderId="45" xfId="2" applyFont="1" applyBorder="1" applyAlignment="1">
      <alignment vertical="center" wrapText="1"/>
    </xf>
    <xf numFmtId="0" fontId="30" fillId="0" borderId="18" xfId="2" applyFont="1" applyBorder="1" applyAlignment="1">
      <alignment vertical="center" wrapText="1"/>
    </xf>
    <xf numFmtId="0" fontId="30" fillId="0" borderId="14" xfId="2" applyFont="1" applyBorder="1" applyAlignment="1">
      <alignment vertical="center" wrapText="1"/>
    </xf>
    <xf numFmtId="3" fontId="31" fillId="0" borderId="15" xfId="2" applyNumberFormat="1" applyFont="1" applyBorder="1" applyAlignment="1">
      <alignment vertical="center" wrapText="1"/>
    </xf>
    <xf numFmtId="3" fontId="15" fillId="0" borderId="23" xfId="2" applyNumberFormat="1" applyFont="1" applyBorder="1" applyAlignment="1">
      <alignment vertical="center" wrapText="1"/>
    </xf>
    <xf numFmtId="0" fontId="4" fillId="0" borderId="39" xfId="2" applyFont="1" applyBorder="1" applyAlignment="1">
      <alignment vertical="center" wrapText="1"/>
    </xf>
    <xf numFmtId="0" fontId="47" fillId="0" borderId="65" xfId="2" applyFont="1" applyBorder="1" applyAlignment="1">
      <alignment vertical="center" wrapText="1"/>
    </xf>
    <xf numFmtId="0" fontId="42" fillId="0" borderId="62" xfId="2" applyFont="1" applyBorder="1" applyAlignment="1">
      <alignment vertical="center" wrapText="1"/>
    </xf>
    <xf numFmtId="0" fontId="35" fillId="0" borderId="0" xfId="2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13" fillId="0" borderId="17" xfId="2" applyNumberFormat="1" applyFont="1" applyBorder="1" applyAlignment="1">
      <alignment horizontal="center" vertical="center"/>
    </xf>
    <xf numFmtId="3" fontId="11" fillId="0" borderId="17" xfId="2" applyNumberFormat="1" applyFont="1" applyBorder="1" applyAlignment="1">
      <alignment horizontal="center" vertical="center"/>
    </xf>
    <xf numFmtId="166" fontId="8" fillId="0" borderId="17" xfId="2" applyNumberFormat="1" applyFont="1" applyBorder="1" applyAlignment="1">
      <alignment horizontal="center" vertical="center"/>
    </xf>
    <xf numFmtId="3" fontId="35" fillId="0" borderId="64" xfId="2" applyNumberFormat="1" applyFont="1" applyBorder="1" applyAlignment="1">
      <alignment horizontal="center" vertical="center"/>
    </xf>
    <xf numFmtId="0" fontId="33" fillId="0" borderId="28" xfId="2" applyFont="1" applyBorder="1" applyAlignment="1">
      <alignment vertical="center"/>
    </xf>
    <xf numFmtId="0" fontId="33" fillId="0" borderId="22" xfId="2" applyFont="1" applyBorder="1" applyAlignment="1">
      <alignment vertical="center" wrapText="1"/>
    </xf>
    <xf numFmtId="0" fontId="44" fillId="0" borderId="25" xfId="2" applyFont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vertical="center"/>
      <protection locked="0"/>
    </xf>
    <xf numFmtId="0" fontId="45" fillId="0" borderId="21" xfId="0" applyFont="1" applyBorder="1" applyAlignment="1" applyProtection="1">
      <alignment vertical="center"/>
      <protection locked="0"/>
    </xf>
    <xf numFmtId="3" fontId="9" fillId="0" borderId="22" xfId="2" applyNumberFormat="1" applyFont="1" applyBorder="1" applyAlignment="1" applyProtection="1">
      <alignment horizontal="center" vertical="center"/>
      <protection locked="0"/>
    </xf>
    <xf numFmtId="3" fontId="9" fillId="0" borderId="17" xfId="2" applyNumberFormat="1" applyFont="1" applyBorder="1" applyAlignment="1" applyProtection="1">
      <alignment horizontal="center" vertical="center"/>
      <protection locked="0"/>
    </xf>
    <xf numFmtId="3" fontId="9" fillId="0" borderId="32" xfId="2" applyNumberFormat="1" applyFont="1" applyBorder="1" applyAlignment="1" applyProtection="1">
      <alignment horizontal="center" vertical="center"/>
      <protection locked="0"/>
    </xf>
    <xf numFmtId="3" fontId="9" fillId="0" borderId="41" xfId="2" applyNumberFormat="1" applyFont="1" applyBorder="1" applyAlignment="1" applyProtection="1">
      <alignment horizontal="center" vertical="center"/>
      <protection locked="0"/>
    </xf>
    <xf numFmtId="3" fontId="9" fillId="0" borderId="40" xfId="2" applyNumberFormat="1" applyFont="1" applyBorder="1" applyAlignment="1" applyProtection="1">
      <alignment horizontal="center" vertical="center"/>
      <protection locked="0"/>
    </xf>
    <xf numFmtId="4" fontId="14" fillId="0" borderId="62" xfId="2" applyNumberFormat="1" applyFont="1" applyBorder="1" applyAlignment="1">
      <alignment horizontal="center" vertical="center"/>
    </xf>
    <xf numFmtId="4" fontId="14" fillId="0" borderId="61" xfId="2" applyNumberFormat="1" applyFont="1" applyBorder="1" applyAlignment="1">
      <alignment horizontal="center" vertical="center"/>
    </xf>
    <xf numFmtId="0" fontId="4" fillId="0" borderId="0" xfId="2" applyFont="1" applyAlignment="1" applyProtection="1">
      <alignment horizontal="right" vertical="center"/>
      <protection locked="0"/>
    </xf>
    <xf numFmtId="164" fontId="4" fillId="0" borderId="34" xfId="2" applyNumberFormat="1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9" xfId="2" applyNumberFormat="1" applyFont="1" applyBorder="1" applyAlignment="1" applyProtection="1">
      <alignment horizontal="center" vertical="center" wrapText="1"/>
      <protection locked="0"/>
    </xf>
    <xf numFmtId="3" fontId="4" fillId="0" borderId="58" xfId="2" applyNumberFormat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F8CA-DBB3-45D9-AF90-99202F899CFF}">
  <sheetPr>
    <pageSetUpPr fitToPage="1"/>
  </sheetPr>
  <dimension ref="A1:U65"/>
  <sheetViews>
    <sheetView tabSelected="1" zoomScale="70" zoomScaleNormal="70" workbookViewId="0"/>
  </sheetViews>
  <sheetFormatPr defaultColWidth="9.140625" defaultRowHeight="12.6" customHeight="1" x14ac:dyDescent="0.2"/>
  <cols>
    <col min="1" max="1" width="5.140625" style="110" customWidth="1"/>
    <col min="2" max="2" width="74.5703125" style="21" customWidth="1"/>
    <col min="3" max="5" width="18.7109375" style="21" customWidth="1"/>
    <col min="6" max="6" width="14.5703125" style="21" customWidth="1"/>
    <col min="7" max="7" width="15.28515625" style="21" customWidth="1"/>
    <col min="8" max="9" width="14.85546875" style="21" customWidth="1"/>
    <col min="10" max="10" width="13.42578125" style="21" customWidth="1"/>
    <col min="11" max="11" width="12.140625" style="21" customWidth="1"/>
    <col min="12" max="12" width="13.42578125" style="21" customWidth="1"/>
    <col min="13" max="13" width="15.85546875" style="21" customWidth="1"/>
    <col min="14" max="14" width="14" style="21" customWidth="1"/>
    <col min="15" max="15" width="14.28515625" style="21" customWidth="1"/>
    <col min="16" max="16" width="14" style="21" customWidth="1"/>
    <col min="17" max="17" width="16.5703125" style="21" customWidth="1"/>
    <col min="18" max="18" width="15.28515625" style="21" customWidth="1"/>
    <col min="19" max="19" width="19.7109375" style="21" customWidth="1"/>
    <col min="20" max="20" width="17" style="21" customWidth="1"/>
    <col min="21" max="21" width="22.5703125" style="21" customWidth="1"/>
    <col min="22" max="16384" width="9.140625" style="21"/>
  </cols>
  <sheetData>
    <row r="1" spans="1:21" ht="27.75" customHeight="1" x14ac:dyDescent="0.2">
      <c r="A1" s="23"/>
      <c r="B1" s="24" t="s">
        <v>106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7"/>
      <c r="T1" s="338"/>
      <c r="U1" s="338"/>
    </row>
    <row r="2" spans="1:21" ht="14.1" customHeight="1" x14ac:dyDescent="0.2">
      <c r="A2" s="2"/>
      <c r="B2" s="29"/>
      <c r="C2" s="30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32"/>
      <c r="T2" s="33"/>
      <c r="U2" s="34" t="s">
        <v>1</v>
      </c>
    </row>
    <row r="3" spans="1:21" ht="14.1" customHeight="1" x14ac:dyDescent="0.2">
      <c r="A3" s="2"/>
      <c r="B3" s="35" t="s">
        <v>44</v>
      </c>
      <c r="C3" s="30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2"/>
      <c r="T3" s="33"/>
      <c r="U3" s="32"/>
    </row>
    <row r="4" spans="1:21" ht="14.1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4.1" customHeight="1" x14ac:dyDescent="0.2">
      <c r="A5" s="38"/>
      <c r="B5" s="39" t="s">
        <v>0</v>
      </c>
      <c r="C5" s="230"/>
      <c r="D5" s="40"/>
      <c r="E5" s="41"/>
      <c r="F5" s="41"/>
      <c r="G5" s="41"/>
      <c r="H5" s="42"/>
      <c r="I5" s="42"/>
      <c r="J5" s="41"/>
      <c r="K5" s="41"/>
      <c r="L5" s="41"/>
      <c r="M5" s="40"/>
      <c r="N5" s="41"/>
      <c r="O5" s="41"/>
      <c r="P5" s="41"/>
      <c r="Q5" s="41"/>
      <c r="R5" s="40"/>
      <c r="S5" s="41"/>
      <c r="T5" s="43"/>
      <c r="U5" s="43"/>
    </row>
    <row r="6" spans="1:21" ht="14.1" customHeight="1" x14ac:dyDescent="0.2">
      <c r="A6" s="38"/>
      <c r="B6" s="35" t="s">
        <v>84</v>
      </c>
      <c r="C6" s="230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  <c r="S6" s="45"/>
      <c r="T6" s="46"/>
      <c r="U6" s="45"/>
    </row>
    <row r="7" spans="1:21" ht="14.1" customHeight="1" x14ac:dyDescent="0.2">
      <c r="A7" s="2"/>
      <c r="B7" s="35"/>
      <c r="C7" s="30"/>
      <c r="D7" s="30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2"/>
      <c r="T7" s="33"/>
      <c r="U7" s="32"/>
    </row>
    <row r="8" spans="1:21" ht="14.1" customHeight="1" thickBot="1" x14ac:dyDescent="0.25">
      <c r="A8" s="2"/>
      <c r="B8" s="47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2"/>
      <c r="T8" s="33"/>
      <c r="U8" s="32"/>
    </row>
    <row r="9" spans="1:21" ht="14.1" customHeight="1" x14ac:dyDescent="0.2">
      <c r="A9" s="2"/>
      <c r="B9" s="217" t="s">
        <v>91</v>
      </c>
      <c r="C9" s="339" t="s">
        <v>100</v>
      </c>
      <c r="D9" s="339" t="s">
        <v>107</v>
      </c>
      <c r="E9" s="341" t="s">
        <v>108</v>
      </c>
      <c r="F9" s="32"/>
      <c r="G9" s="32"/>
      <c r="H9" s="48"/>
      <c r="I9" s="48"/>
      <c r="J9" s="32"/>
      <c r="K9" s="32"/>
      <c r="L9" s="32"/>
      <c r="M9" s="32"/>
      <c r="N9" s="32"/>
      <c r="O9" s="32"/>
      <c r="P9" s="32"/>
      <c r="Q9" s="32"/>
      <c r="R9" s="33"/>
      <c r="S9" s="32"/>
      <c r="T9" s="33"/>
      <c r="U9" s="32"/>
    </row>
    <row r="10" spans="1:21" ht="14.1" customHeight="1" thickBot="1" x14ac:dyDescent="0.25">
      <c r="A10" s="2"/>
      <c r="B10" s="216" t="s">
        <v>90</v>
      </c>
      <c r="C10" s="340"/>
      <c r="D10" s="340"/>
      <c r="E10" s="34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2"/>
      <c r="T10" s="33"/>
      <c r="U10" s="32"/>
    </row>
    <row r="11" spans="1:21" ht="14.1" customHeight="1" x14ac:dyDescent="0.2">
      <c r="A11" s="2"/>
      <c r="B11" s="49" t="s">
        <v>89</v>
      </c>
      <c r="C11" s="223"/>
      <c r="D11" s="224"/>
      <c r="E11" s="22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2"/>
      <c r="T11" s="33"/>
      <c r="U11" s="32"/>
    </row>
    <row r="12" spans="1:21" ht="14.1" customHeight="1" x14ac:dyDescent="0.2">
      <c r="A12" s="2"/>
      <c r="B12" s="51" t="s">
        <v>66</v>
      </c>
      <c r="C12" s="113"/>
      <c r="D12" s="114"/>
      <c r="E12" s="50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2"/>
      <c r="T12" s="33"/>
      <c r="U12" s="32"/>
    </row>
    <row r="13" spans="1:21" ht="14.1" customHeight="1" x14ac:dyDescent="0.2">
      <c r="A13" s="2"/>
      <c r="B13" s="51" t="s">
        <v>67</v>
      </c>
      <c r="C13" s="113"/>
      <c r="D13" s="114"/>
      <c r="E13" s="5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2"/>
      <c r="T13" s="33"/>
      <c r="U13" s="32"/>
    </row>
    <row r="14" spans="1:21" ht="14.1" customHeight="1" x14ac:dyDescent="0.2">
      <c r="A14" s="2"/>
      <c r="B14" s="51" t="s">
        <v>80</v>
      </c>
      <c r="C14" s="113"/>
      <c r="D14" s="114"/>
      <c r="E14" s="5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2"/>
      <c r="T14" s="33"/>
      <c r="U14" s="32"/>
    </row>
    <row r="15" spans="1:21" ht="14.1" customHeight="1" x14ac:dyDescent="0.2">
      <c r="A15" s="2"/>
      <c r="B15" s="51" t="s">
        <v>73</v>
      </c>
      <c r="C15" s="113"/>
      <c r="D15" s="114"/>
      <c r="E15" s="50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32"/>
      <c r="T15" s="33"/>
      <c r="U15" s="32"/>
    </row>
    <row r="16" spans="1:21" ht="14.1" customHeight="1" x14ac:dyDescent="0.2">
      <c r="A16" s="2"/>
      <c r="B16" s="51" t="s">
        <v>93</v>
      </c>
      <c r="C16" s="115"/>
      <c r="D16" s="116"/>
      <c r="E16" s="5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32"/>
      <c r="T16" s="33"/>
      <c r="U16" s="32"/>
    </row>
    <row r="17" spans="1:21" ht="14.1" customHeight="1" thickBot="1" x14ac:dyDescent="0.25">
      <c r="A17" s="2"/>
      <c r="B17" s="53" t="s">
        <v>81</v>
      </c>
      <c r="C17" s="117"/>
      <c r="D17" s="118"/>
      <c r="E17" s="5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32"/>
      <c r="T17" s="33"/>
      <c r="U17" s="32"/>
    </row>
    <row r="18" spans="1:21" ht="13.5" customHeight="1" x14ac:dyDescent="0.2">
      <c r="A18" s="2"/>
      <c r="B18" s="1"/>
      <c r="C18" s="30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2"/>
      <c r="T18" s="33"/>
      <c r="U18" s="32"/>
    </row>
    <row r="19" spans="1:21" ht="14.1" customHeight="1" thickBot="1" x14ac:dyDescent="0.25">
      <c r="A19" s="2"/>
      <c r="B19" s="55"/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2"/>
      <c r="T19" s="33"/>
      <c r="U19" s="32"/>
    </row>
    <row r="20" spans="1:21" ht="14.1" customHeight="1" thickBot="1" x14ac:dyDescent="0.25">
      <c r="A20" s="2"/>
      <c r="B20" s="328" t="s">
        <v>6</v>
      </c>
      <c r="C20" s="56" t="s">
        <v>3</v>
      </c>
      <c r="D20" s="57" t="s">
        <v>4</v>
      </c>
      <c r="E20" s="331" t="s">
        <v>76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3"/>
      <c r="R20" s="58" t="s">
        <v>5</v>
      </c>
      <c r="S20" s="334"/>
      <c r="T20" s="334"/>
      <c r="U20" s="335"/>
    </row>
    <row r="21" spans="1:21" ht="14.1" customHeight="1" x14ac:dyDescent="0.2">
      <c r="A21" s="2"/>
      <c r="B21" s="329"/>
      <c r="C21" s="59" t="s">
        <v>7</v>
      </c>
      <c r="D21" s="60" t="s">
        <v>8</v>
      </c>
      <c r="E21" s="61" t="s">
        <v>9</v>
      </c>
      <c r="F21" s="62" t="s">
        <v>10</v>
      </c>
      <c r="G21" s="62" t="s">
        <v>11</v>
      </c>
      <c r="H21" s="62" t="s">
        <v>12</v>
      </c>
      <c r="I21" s="62" t="s">
        <v>68</v>
      </c>
      <c r="J21" s="62" t="s">
        <v>64</v>
      </c>
      <c r="K21" s="62" t="s">
        <v>13</v>
      </c>
      <c r="L21" s="63" t="s">
        <v>14</v>
      </c>
      <c r="M21" s="64" t="s">
        <v>15</v>
      </c>
      <c r="N21" s="65" t="s">
        <v>16</v>
      </c>
      <c r="O21" s="63" t="s">
        <v>17</v>
      </c>
      <c r="P21" s="64" t="s">
        <v>18</v>
      </c>
      <c r="Q21" s="66" t="s">
        <v>19</v>
      </c>
      <c r="R21" s="67" t="s">
        <v>20</v>
      </c>
      <c r="S21" s="68" t="s">
        <v>21</v>
      </c>
      <c r="T21" s="69" t="s">
        <v>21</v>
      </c>
      <c r="U21" s="70" t="s">
        <v>21</v>
      </c>
    </row>
    <row r="22" spans="1:21" ht="14.1" customHeight="1" x14ac:dyDescent="0.2">
      <c r="A22" s="2"/>
      <c r="B22" s="329"/>
      <c r="C22" s="59" t="s">
        <v>22</v>
      </c>
      <c r="D22" s="60" t="s">
        <v>46</v>
      </c>
      <c r="E22" s="71" t="s">
        <v>23</v>
      </c>
      <c r="F22" s="72" t="s">
        <v>24</v>
      </c>
      <c r="G22" s="72" t="s">
        <v>25</v>
      </c>
      <c r="H22" s="72" t="s">
        <v>26</v>
      </c>
      <c r="I22" s="72" t="s">
        <v>26</v>
      </c>
      <c r="J22" s="72" t="s">
        <v>78</v>
      </c>
      <c r="K22" s="72" t="s">
        <v>27</v>
      </c>
      <c r="L22" s="73" t="s">
        <v>28</v>
      </c>
      <c r="M22" s="74" t="s">
        <v>29</v>
      </c>
      <c r="N22" s="75" t="s">
        <v>26</v>
      </c>
      <c r="O22" s="73"/>
      <c r="P22" s="74" t="s">
        <v>29</v>
      </c>
      <c r="Q22" s="76" t="s">
        <v>30</v>
      </c>
      <c r="R22" s="67" t="s">
        <v>31</v>
      </c>
      <c r="S22" s="75" t="s">
        <v>32</v>
      </c>
      <c r="T22" s="77" t="s">
        <v>45</v>
      </c>
      <c r="U22" s="78" t="s">
        <v>33</v>
      </c>
    </row>
    <row r="23" spans="1:21" ht="14.1" customHeight="1" thickBot="1" x14ac:dyDescent="0.25">
      <c r="A23" s="2"/>
      <c r="B23" s="330"/>
      <c r="C23" s="79" t="s">
        <v>65</v>
      </c>
      <c r="D23" s="80" t="s">
        <v>34</v>
      </c>
      <c r="E23" s="81"/>
      <c r="F23" s="82"/>
      <c r="G23" s="82"/>
      <c r="H23" s="82"/>
      <c r="I23" s="82"/>
      <c r="J23" s="82"/>
      <c r="K23" s="82"/>
      <c r="L23" s="83" t="s">
        <v>118</v>
      </c>
      <c r="M23" s="84" t="s">
        <v>24</v>
      </c>
      <c r="N23" s="85"/>
      <c r="O23" s="83"/>
      <c r="P23" s="84" t="s">
        <v>24</v>
      </c>
      <c r="Q23" s="86" t="s">
        <v>35</v>
      </c>
      <c r="R23" s="87" t="s">
        <v>36</v>
      </c>
      <c r="S23" s="88" t="s">
        <v>79</v>
      </c>
      <c r="T23" s="89" t="s">
        <v>79</v>
      </c>
      <c r="U23" s="90" t="s">
        <v>37</v>
      </c>
    </row>
    <row r="24" spans="1:21" ht="45" customHeight="1" x14ac:dyDescent="0.2">
      <c r="A24" s="2" t="s">
        <v>69</v>
      </c>
      <c r="B24" s="311" t="s">
        <v>123</v>
      </c>
      <c r="C24" s="226"/>
      <c r="D24" s="239" t="s">
        <v>2</v>
      </c>
      <c r="E24" s="240" t="s">
        <v>2</v>
      </c>
      <c r="F24" s="241" t="s">
        <v>2</v>
      </c>
      <c r="G24" s="241" t="s">
        <v>2</v>
      </c>
      <c r="H24" s="241" t="s">
        <v>2</v>
      </c>
      <c r="I24" s="241" t="s">
        <v>2</v>
      </c>
      <c r="J24" s="241" t="s">
        <v>2</v>
      </c>
      <c r="K24" s="241" t="s">
        <v>2</v>
      </c>
      <c r="L24" s="242" t="s">
        <v>2</v>
      </c>
      <c r="M24" s="243" t="s">
        <v>2</v>
      </c>
      <c r="N24" s="244" t="s">
        <v>2</v>
      </c>
      <c r="O24" s="242" t="s">
        <v>2</v>
      </c>
      <c r="P24" s="245" t="s">
        <v>2</v>
      </c>
      <c r="Q24" s="246" t="e">
        <f>ROUND(S24/C24/12*1000,0)</f>
        <v>#DIV/0!</v>
      </c>
      <c r="R24" s="247" t="s">
        <v>2</v>
      </c>
      <c r="S24" s="221"/>
      <c r="T24" s="220"/>
      <c r="U24" s="325">
        <f>S24+T24</f>
        <v>0</v>
      </c>
    </row>
    <row r="25" spans="1:21" ht="45" customHeight="1" thickBot="1" x14ac:dyDescent="0.25">
      <c r="A25" s="2" t="s">
        <v>92</v>
      </c>
      <c r="B25" s="312" t="s">
        <v>120</v>
      </c>
      <c r="C25" s="227"/>
      <c r="D25" s="261" t="s">
        <v>2</v>
      </c>
      <c r="E25" s="233"/>
      <c r="F25" s="234"/>
      <c r="G25" s="234"/>
      <c r="H25" s="234"/>
      <c r="I25" s="234"/>
      <c r="J25" s="234"/>
      <c r="K25" s="234"/>
      <c r="L25" s="235"/>
      <c r="M25" s="260">
        <f>SUM(E25:L25)</f>
        <v>0</v>
      </c>
      <c r="N25" s="236"/>
      <c r="O25" s="235"/>
      <c r="P25" s="256">
        <f>SUM(N25:O25)</f>
        <v>0</v>
      </c>
      <c r="Q25" s="257">
        <f>M25+P25</f>
        <v>0</v>
      </c>
      <c r="R25" s="258" t="s">
        <v>2</v>
      </c>
      <c r="S25" s="259">
        <f>ROUND(C25*Q25*12/1000,0)</f>
        <v>0</v>
      </c>
      <c r="T25" s="222"/>
      <c r="U25" s="248">
        <f>S25+T25</f>
        <v>0</v>
      </c>
    </row>
    <row r="26" spans="1:21" ht="14.1" customHeight="1" thickBot="1" x14ac:dyDescent="0.25">
      <c r="A26" s="2"/>
      <c r="B26" s="326"/>
      <c r="C26" s="18"/>
      <c r="D26" s="320"/>
      <c r="E26" s="1"/>
      <c r="F26" s="1"/>
      <c r="G26" s="1"/>
      <c r="H26" s="1"/>
      <c r="I26" s="1"/>
      <c r="J26" s="1"/>
      <c r="K26" s="1"/>
      <c r="L26" s="1"/>
      <c r="M26" s="22"/>
      <c r="N26" s="1"/>
      <c r="O26" s="1"/>
      <c r="P26" s="1"/>
      <c r="Q26" s="18"/>
      <c r="R26" s="18"/>
      <c r="S26" s="18"/>
      <c r="T26" s="18"/>
      <c r="U26" s="19"/>
    </row>
    <row r="27" spans="1:21" ht="45" customHeight="1" x14ac:dyDescent="0.2">
      <c r="A27" s="2" t="s">
        <v>70</v>
      </c>
      <c r="B27" s="313" t="s">
        <v>109</v>
      </c>
      <c r="C27" s="218"/>
      <c r="D27" s="263" t="e">
        <f>ROUND(S27/12/C27*1000,0)</f>
        <v>#DIV/0!</v>
      </c>
      <c r="E27" s="264" t="s">
        <v>2</v>
      </c>
      <c r="F27" s="265" t="s">
        <v>2</v>
      </c>
      <c r="G27" s="265" t="s">
        <v>2</v>
      </c>
      <c r="H27" s="265" t="s">
        <v>2</v>
      </c>
      <c r="I27" s="265" t="s">
        <v>2</v>
      </c>
      <c r="J27" s="265" t="s">
        <v>2</v>
      </c>
      <c r="K27" s="265" t="s">
        <v>2</v>
      </c>
      <c r="L27" s="266" t="s">
        <v>2</v>
      </c>
      <c r="M27" s="267" t="s">
        <v>2</v>
      </c>
      <c r="N27" s="268" t="s">
        <v>2</v>
      </c>
      <c r="O27" s="266" t="s">
        <v>2</v>
      </c>
      <c r="P27" s="269" t="s">
        <v>2</v>
      </c>
      <c r="Q27" s="270" t="e">
        <f>ROUND(S27/C27/12*1000,0)</f>
        <v>#DIV/0!</v>
      </c>
      <c r="R27" s="247" t="s">
        <v>2</v>
      </c>
      <c r="S27" s="237"/>
      <c r="T27" s="238"/>
      <c r="U27" s="249">
        <f>S27+T27</f>
        <v>0</v>
      </c>
    </row>
    <row r="28" spans="1:21" ht="45" customHeight="1" thickBot="1" x14ac:dyDescent="0.25">
      <c r="A28" s="2" t="s">
        <v>38</v>
      </c>
      <c r="B28" s="314" t="s">
        <v>125</v>
      </c>
      <c r="C28" s="262">
        <f>C27</f>
        <v>0</v>
      </c>
      <c r="D28" s="257" t="e">
        <f>ROUND(S28/12/C28*1000,0)</f>
        <v>#DIV/0!</v>
      </c>
      <c r="E28" s="271" t="s">
        <v>2</v>
      </c>
      <c r="F28" s="272" t="s">
        <v>2</v>
      </c>
      <c r="G28" s="272" t="s">
        <v>2</v>
      </c>
      <c r="H28" s="272" t="s">
        <v>2</v>
      </c>
      <c r="I28" s="272" t="s">
        <v>2</v>
      </c>
      <c r="J28" s="272" t="s">
        <v>2</v>
      </c>
      <c r="K28" s="272" t="s">
        <v>2</v>
      </c>
      <c r="L28" s="273" t="s">
        <v>2</v>
      </c>
      <c r="M28" s="274" t="s">
        <v>2</v>
      </c>
      <c r="N28" s="275" t="s">
        <v>2</v>
      </c>
      <c r="O28" s="273" t="s">
        <v>2</v>
      </c>
      <c r="P28" s="276" t="s">
        <v>2</v>
      </c>
      <c r="Q28" s="277" t="e">
        <f>ROUND(S28/C28/12*1000,0)</f>
        <v>#DIV/0!</v>
      </c>
      <c r="R28" s="278" t="s">
        <v>2</v>
      </c>
      <c r="S28" s="277">
        <f>U28-T28</f>
        <v>0</v>
      </c>
      <c r="T28" s="20"/>
      <c r="U28" s="250">
        <f>U27</f>
        <v>0</v>
      </c>
    </row>
    <row r="29" spans="1:21" ht="14.1" customHeight="1" thickBot="1" x14ac:dyDescent="0.25">
      <c r="A29" s="2"/>
      <c r="B29" s="327"/>
      <c r="C29" s="219"/>
      <c r="D29" s="321"/>
      <c r="E29" s="322"/>
      <c r="F29" s="322"/>
      <c r="G29" s="322"/>
      <c r="H29" s="322"/>
      <c r="I29" s="322"/>
      <c r="J29" s="322"/>
      <c r="K29" s="322"/>
      <c r="L29" s="321"/>
      <c r="M29" s="323"/>
      <c r="N29" s="321"/>
      <c r="O29" s="321"/>
      <c r="P29" s="323"/>
      <c r="Q29" s="323"/>
      <c r="R29" s="324"/>
      <c r="S29" s="10"/>
      <c r="T29" s="10"/>
      <c r="U29" s="11"/>
    </row>
    <row r="30" spans="1:21" ht="45" customHeight="1" thickBot="1" x14ac:dyDescent="0.25">
      <c r="A30" s="2" t="s">
        <v>71</v>
      </c>
      <c r="B30" s="315" t="s">
        <v>110</v>
      </c>
      <c r="C30" s="12"/>
      <c r="D30" s="280" t="e">
        <f>ROUND(S30/12/C30*1000,0)</f>
        <v>#DIV/0!</v>
      </c>
      <c r="E30" s="13"/>
      <c r="F30" s="14"/>
      <c r="G30" s="14"/>
      <c r="H30" s="14"/>
      <c r="I30" s="14"/>
      <c r="J30" s="14"/>
      <c r="K30" s="14"/>
      <c r="L30" s="15"/>
      <c r="M30" s="280">
        <f>SUM(E30:L30)</f>
        <v>0</v>
      </c>
      <c r="N30" s="16"/>
      <c r="O30" s="17"/>
      <c r="P30" s="279">
        <f>N30+O30</f>
        <v>0</v>
      </c>
      <c r="Q30" s="280">
        <f>M30+P30</f>
        <v>0</v>
      </c>
      <c r="R30" s="281" t="e">
        <f>P30/E30</f>
        <v>#DIV/0!</v>
      </c>
      <c r="S30" s="280">
        <f>ROUND(C30*Q30*12/1000,0)</f>
        <v>0</v>
      </c>
      <c r="T30" s="282">
        <f>T28</f>
        <v>0</v>
      </c>
      <c r="U30" s="251">
        <f>S30+T30</f>
        <v>0</v>
      </c>
    </row>
    <row r="31" spans="1:21" ht="45" customHeight="1" x14ac:dyDescent="0.2">
      <c r="A31" s="2" t="s">
        <v>39</v>
      </c>
      <c r="B31" s="316" t="s">
        <v>111</v>
      </c>
      <c r="C31" s="283">
        <f>C28-C30</f>
        <v>0</v>
      </c>
      <c r="D31" s="284" t="s">
        <v>2</v>
      </c>
      <c r="E31" s="285" t="s">
        <v>2</v>
      </c>
      <c r="F31" s="286" t="s">
        <v>2</v>
      </c>
      <c r="G31" s="286" t="s">
        <v>2</v>
      </c>
      <c r="H31" s="286" t="s">
        <v>2</v>
      </c>
      <c r="I31" s="286" t="s">
        <v>2</v>
      </c>
      <c r="J31" s="286" t="s">
        <v>2</v>
      </c>
      <c r="K31" s="286" t="s">
        <v>2</v>
      </c>
      <c r="L31" s="287" t="s">
        <v>2</v>
      </c>
      <c r="M31" s="288" t="s">
        <v>2</v>
      </c>
      <c r="N31" s="289" t="s">
        <v>2</v>
      </c>
      <c r="O31" s="290" t="s">
        <v>2</v>
      </c>
      <c r="P31" s="288" t="s">
        <v>2</v>
      </c>
      <c r="Q31" s="291" t="s">
        <v>2</v>
      </c>
      <c r="R31" s="288" t="s">
        <v>2</v>
      </c>
      <c r="S31" s="269">
        <f>S28-S30</f>
        <v>0</v>
      </c>
      <c r="T31" s="291">
        <f>T28-T30</f>
        <v>0</v>
      </c>
      <c r="U31" s="252">
        <f>U28-U30</f>
        <v>0</v>
      </c>
    </row>
    <row r="32" spans="1:21" ht="45" customHeight="1" x14ac:dyDescent="0.2">
      <c r="A32" s="2" t="s">
        <v>40</v>
      </c>
      <c r="B32" s="317" t="s">
        <v>102</v>
      </c>
      <c r="C32" s="292">
        <f>C30</f>
        <v>0</v>
      </c>
      <c r="D32" s="293" t="e">
        <f>ROUND(S31/C32/12*1000,0)</f>
        <v>#DIV/0!</v>
      </c>
      <c r="E32" s="271" t="s">
        <v>2</v>
      </c>
      <c r="F32" s="272" t="s">
        <v>2</v>
      </c>
      <c r="G32" s="272" t="s">
        <v>2</v>
      </c>
      <c r="H32" s="272" t="s">
        <v>2</v>
      </c>
      <c r="I32" s="272" t="s">
        <v>2</v>
      </c>
      <c r="J32" s="272" t="s">
        <v>2</v>
      </c>
      <c r="K32" s="272" t="s">
        <v>2</v>
      </c>
      <c r="L32" s="294" t="s">
        <v>2</v>
      </c>
      <c r="M32" s="293" t="s">
        <v>2</v>
      </c>
      <c r="N32" s="295" t="e">
        <f>P32+O30</f>
        <v>#DIV/0!</v>
      </c>
      <c r="O32" s="273" t="e">
        <f>P32-N32</f>
        <v>#DIV/0!</v>
      </c>
      <c r="P32" s="293" t="e">
        <f>Q32</f>
        <v>#DIV/0!</v>
      </c>
      <c r="Q32" s="293" t="e">
        <f>D32</f>
        <v>#DIV/0!</v>
      </c>
      <c r="R32" s="296" t="s">
        <v>2</v>
      </c>
      <c r="S32" s="253" t="s">
        <v>2</v>
      </c>
      <c r="T32" s="276" t="s">
        <v>2</v>
      </c>
      <c r="U32" s="253" t="s">
        <v>2</v>
      </c>
    </row>
    <row r="33" spans="1:21" ht="45" customHeight="1" x14ac:dyDescent="0.2">
      <c r="A33" s="2" t="s">
        <v>77</v>
      </c>
      <c r="B33" s="317" t="s">
        <v>103</v>
      </c>
      <c r="C33" s="292">
        <f>C30</f>
        <v>0</v>
      </c>
      <c r="D33" s="293" t="e">
        <f>D30+D32</f>
        <v>#DIV/0!</v>
      </c>
      <c r="E33" s="271" t="s">
        <v>2</v>
      </c>
      <c r="F33" s="272" t="s">
        <v>2</v>
      </c>
      <c r="G33" s="272" t="s">
        <v>2</v>
      </c>
      <c r="H33" s="272" t="s">
        <v>2</v>
      </c>
      <c r="I33" s="272" t="s">
        <v>2</v>
      </c>
      <c r="J33" s="272" t="s">
        <v>2</v>
      </c>
      <c r="K33" s="272" t="s">
        <v>2</v>
      </c>
      <c r="L33" s="273" t="s">
        <v>2</v>
      </c>
      <c r="M33" s="293">
        <f>M30</f>
        <v>0</v>
      </c>
      <c r="N33" s="295" t="e">
        <f>N30+N32</f>
        <v>#DIV/0!</v>
      </c>
      <c r="O33" s="297" t="e">
        <f>O30+O32</f>
        <v>#DIV/0!</v>
      </c>
      <c r="P33" s="293" t="e">
        <f>P30+P32</f>
        <v>#DIV/0!</v>
      </c>
      <c r="Q33" s="293" t="e">
        <f>Q30+Q32</f>
        <v>#DIV/0!</v>
      </c>
      <c r="R33" s="298" t="e">
        <f>P33/E30</f>
        <v>#DIV/0!</v>
      </c>
      <c r="S33" s="253" t="e">
        <f>ROUND(C33*D33*12/1000,0)</f>
        <v>#DIV/0!</v>
      </c>
      <c r="T33" s="276">
        <f>T30</f>
        <v>0</v>
      </c>
      <c r="U33" s="253" t="e">
        <f>S33+T33</f>
        <v>#DIV/0!</v>
      </c>
    </row>
    <row r="34" spans="1:21" s="91" customFormat="1" ht="45" customHeight="1" x14ac:dyDescent="0.2">
      <c r="A34" s="231" t="s">
        <v>86</v>
      </c>
      <c r="B34" s="318" t="s">
        <v>104</v>
      </c>
      <c r="C34" s="254" t="s">
        <v>2</v>
      </c>
      <c r="D34" s="299" t="s">
        <v>2</v>
      </c>
      <c r="E34" s="300" t="s">
        <v>2</v>
      </c>
      <c r="F34" s="301" t="s">
        <v>2</v>
      </c>
      <c r="G34" s="301" t="s">
        <v>2</v>
      </c>
      <c r="H34" s="301" t="s">
        <v>2</v>
      </c>
      <c r="I34" s="301" t="s">
        <v>2</v>
      </c>
      <c r="J34" s="301" t="s">
        <v>2</v>
      </c>
      <c r="K34" s="301" t="s">
        <v>2</v>
      </c>
      <c r="L34" s="302" t="s">
        <v>2</v>
      </c>
      <c r="M34" s="299" t="str">
        <f>M31</f>
        <v>x</v>
      </c>
      <c r="N34" s="303" t="s">
        <v>2</v>
      </c>
      <c r="O34" s="304" t="s">
        <v>2</v>
      </c>
      <c r="P34" s="254" t="e">
        <f>P33/P25*100</f>
        <v>#DIV/0!</v>
      </c>
      <c r="Q34" s="254" t="e">
        <f>Q33/Q25*100</f>
        <v>#DIV/0!</v>
      </c>
      <c r="R34" s="254" t="s">
        <v>2</v>
      </c>
      <c r="S34" s="254" t="s">
        <v>2</v>
      </c>
      <c r="T34" s="254" t="s">
        <v>2</v>
      </c>
      <c r="U34" s="254" t="s">
        <v>2</v>
      </c>
    </row>
    <row r="35" spans="1:21" s="91" customFormat="1" ht="45" customHeight="1" thickBot="1" x14ac:dyDescent="0.25">
      <c r="A35" s="2" t="s">
        <v>94</v>
      </c>
      <c r="B35" s="319" t="s">
        <v>112</v>
      </c>
      <c r="C35" s="305" t="e">
        <f>C30/C24*100</f>
        <v>#DIV/0!</v>
      </c>
      <c r="D35" s="306" t="s">
        <v>2</v>
      </c>
      <c r="E35" s="336" t="e">
        <f>(E30+F30)/(E25+F25)*100</f>
        <v>#DIV/0!</v>
      </c>
      <c r="F35" s="337"/>
      <c r="G35" s="308" t="e">
        <f t="shared" ref="G35:L35" si="0">G30/G25*100</f>
        <v>#DIV/0!</v>
      </c>
      <c r="H35" s="308" t="e">
        <f t="shared" si="0"/>
        <v>#DIV/0!</v>
      </c>
      <c r="I35" s="308" t="e">
        <f t="shared" si="0"/>
        <v>#DIV/0!</v>
      </c>
      <c r="J35" s="308" t="e">
        <f t="shared" si="0"/>
        <v>#DIV/0!</v>
      </c>
      <c r="K35" s="308" t="e">
        <f t="shared" si="0"/>
        <v>#DIV/0!</v>
      </c>
      <c r="L35" s="307" t="e">
        <f t="shared" si="0"/>
        <v>#DIV/0!</v>
      </c>
      <c r="M35" s="306" t="s">
        <v>2</v>
      </c>
      <c r="N35" s="309" t="e">
        <f>N30/N25*100</f>
        <v>#DIV/0!</v>
      </c>
      <c r="O35" s="310" t="s">
        <v>2</v>
      </c>
      <c r="P35" s="306" t="s">
        <v>2</v>
      </c>
      <c r="Q35" s="255" t="e">
        <f>Q30/Q24*100</f>
        <v>#DIV/0!</v>
      </c>
      <c r="R35" s="255" t="s">
        <v>2</v>
      </c>
      <c r="S35" s="255" t="e">
        <f>S30/S24*100</f>
        <v>#DIV/0!</v>
      </c>
      <c r="T35" s="255" t="e">
        <f>T30/T24*100</f>
        <v>#DIV/0!</v>
      </c>
      <c r="U35" s="255" t="e">
        <f>U30/U24*100</f>
        <v>#DIV/0!</v>
      </c>
    </row>
    <row r="36" spans="1:21" ht="14.1" customHeight="1" x14ac:dyDescent="0.2">
      <c r="A36" s="2"/>
      <c r="B36" s="29"/>
      <c r="C36" s="30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32"/>
      <c r="T36" s="33"/>
      <c r="U36" s="32"/>
    </row>
    <row r="37" spans="1:21" ht="14.1" customHeight="1" x14ac:dyDescent="0.2">
      <c r="A37" s="2"/>
      <c r="B37" s="29" t="s">
        <v>41</v>
      </c>
      <c r="C37" s="92"/>
      <c r="D37" s="93"/>
      <c r="E37" s="94"/>
      <c r="F37" s="32"/>
      <c r="G37" s="32"/>
      <c r="H37" s="32"/>
      <c r="I37" s="32"/>
      <c r="J37" s="32"/>
      <c r="K37" s="32"/>
      <c r="L37" s="32"/>
      <c r="M37" s="32"/>
      <c r="N37" s="94"/>
      <c r="O37" s="94"/>
      <c r="P37" s="94"/>
      <c r="Q37" s="94"/>
      <c r="R37" s="95"/>
      <c r="S37" s="32"/>
      <c r="T37" s="95"/>
      <c r="U37" s="32"/>
    </row>
    <row r="38" spans="1:21" ht="14.1" customHeight="1" x14ac:dyDescent="0.2">
      <c r="A38" s="2"/>
      <c r="B38" s="29" t="s">
        <v>42</v>
      </c>
      <c r="C38" s="96"/>
      <c r="D38" s="93"/>
      <c r="E38" s="94"/>
      <c r="F38" s="32"/>
      <c r="G38" s="32"/>
      <c r="H38" s="32"/>
      <c r="I38" s="32"/>
      <c r="J38" s="32"/>
      <c r="K38" s="32"/>
      <c r="L38" s="32"/>
      <c r="M38" s="32"/>
      <c r="N38" s="94"/>
      <c r="O38" s="94"/>
      <c r="P38" s="94"/>
      <c r="Q38" s="94"/>
      <c r="R38" s="95"/>
      <c r="S38" s="97"/>
      <c r="T38" s="33"/>
      <c r="U38" s="98"/>
    </row>
    <row r="39" spans="1:21" ht="14.1" customHeight="1" x14ac:dyDescent="0.2">
      <c r="A39" s="2"/>
      <c r="B39" s="29" t="s">
        <v>43</v>
      </c>
      <c r="C39" s="99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94"/>
      <c r="O39" s="94"/>
      <c r="P39" s="94"/>
      <c r="Q39" s="94"/>
      <c r="R39" s="95"/>
      <c r="S39" s="32"/>
      <c r="T39" s="95"/>
      <c r="U39" s="32"/>
    </row>
    <row r="40" spans="1:21" ht="14.1" customHeight="1" x14ac:dyDescent="0.2">
      <c r="A40" s="2"/>
      <c r="B40" s="29"/>
      <c r="C40" s="100"/>
      <c r="D40" s="101"/>
      <c r="E40" s="32"/>
      <c r="F40" s="32"/>
      <c r="G40" s="32"/>
      <c r="H40" s="32"/>
      <c r="I40" s="32"/>
      <c r="J40" s="32"/>
      <c r="K40" s="32"/>
      <c r="L40" s="32"/>
      <c r="M40" s="32"/>
      <c r="N40" s="94"/>
      <c r="O40" s="94"/>
      <c r="P40" s="94"/>
      <c r="Q40" s="94"/>
      <c r="R40" s="95"/>
      <c r="S40" s="32"/>
      <c r="T40" s="95"/>
      <c r="U40" s="32"/>
    </row>
    <row r="41" spans="1:21" ht="14.1" customHeight="1" x14ac:dyDescent="0.2">
      <c r="A41" s="2"/>
      <c r="B41" s="29" t="s">
        <v>101</v>
      </c>
      <c r="C41" s="92"/>
      <c r="D41" s="93"/>
      <c r="E41" s="32"/>
      <c r="F41" s="32"/>
      <c r="G41" s="32"/>
      <c r="H41" s="32"/>
      <c r="I41" s="32"/>
      <c r="J41" s="32"/>
      <c r="K41" s="32"/>
      <c r="L41" s="32"/>
      <c r="M41" s="32"/>
      <c r="N41" s="94"/>
      <c r="O41" s="94"/>
      <c r="P41" s="94"/>
      <c r="Q41" s="94"/>
      <c r="R41" s="95"/>
      <c r="S41" s="32"/>
      <c r="T41" s="95"/>
      <c r="U41" s="32"/>
    </row>
    <row r="42" spans="1:21" ht="14.1" customHeight="1" x14ac:dyDescent="0.2">
      <c r="A42" s="2"/>
      <c r="B42" s="29"/>
      <c r="C42" s="92"/>
      <c r="D42" s="93"/>
      <c r="E42" s="32"/>
      <c r="F42" s="32"/>
      <c r="G42" s="32"/>
      <c r="H42" s="32"/>
      <c r="I42" s="32"/>
      <c r="J42" s="32"/>
      <c r="K42" s="32"/>
      <c r="L42" s="32"/>
      <c r="M42" s="32"/>
      <c r="N42" s="94"/>
      <c r="O42" s="94"/>
      <c r="P42" s="94"/>
      <c r="Q42" s="94"/>
      <c r="R42" s="95"/>
      <c r="S42" s="32"/>
      <c r="T42" s="95"/>
      <c r="U42" s="32"/>
    </row>
    <row r="43" spans="1:21" ht="15.95" customHeight="1" x14ac:dyDescent="0.2">
      <c r="A43" s="2"/>
      <c r="B43" s="102" t="s">
        <v>74</v>
      </c>
      <c r="C43" s="97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2"/>
      <c r="T43" s="2"/>
      <c r="U43" s="103"/>
    </row>
    <row r="44" spans="1:21" ht="15.95" customHeight="1" x14ac:dyDescent="0.2">
      <c r="A44" s="2"/>
      <c r="B44" s="102" t="s">
        <v>119</v>
      </c>
      <c r="C44" s="97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2"/>
      <c r="T44" s="2"/>
      <c r="U44" s="103"/>
    </row>
    <row r="45" spans="1:21" ht="15.95" customHeight="1" x14ac:dyDescent="0.2">
      <c r="A45" s="2"/>
      <c r="B45" s="102" t="s">
        <v>124</v>
      </c>
      <c r="C45" s="97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2"/>
      <c r="T45" s="2"/>
      <c r="U45" s="103"/>
    </row>
    <row r="46" spans="1:21" ht="15.95" customHeight="1" x14ac:dyDescent="0.2">
      <c r="A46" s="2"/>
      <c r="B46" s="102" t="s">
        <v>121</v>
      </c>
      <c r="C46" s="9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/>
      <c r="S46" s="32"/>
      <c r="T46" s="2"/>
      <c r="U46" s="103"/>
    </row>
    <row r="47" spans="1:21" ht="15.95" customHeight="1" x14ac:dyDescent="0.2">
      <c r="A47" s="2"/>
      <c r="B47" s="102"/>
      <c r="C47" s="97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32"/>
      <c r="T47" s="2"/>
      <c r="U47" s="103"/>
    </row>
    <row r="48" spans="1:21" ht="15.95" customHeight="1" x14ac:dyDescent="0.2">
      <c r="A48" s="2"/>
      <c r="B48" s="102" t="s">
        <v>113</v>
      </c>
      <c r="C48" s="97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2"/>
      <c r="T48" s="2"/>
      <c r="U48" s="103"/>
    </row>
    <row r="49" spans="1:21" ht="15.95" customHeight="1" x14ac:dyDescent="0.2">
      <c r="A49" s="2"/>
      <c r="B49" s="102" t="s">
        <v>127</v>
      </c>
      <c r="C49" s="97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2"/>
      <c r="T49" s="2"/>
      <c r="U49" s="103"/>
    </row>
    <row r="50" spans="1:21" ht="15.95" customHeight="1" x14ac:dyDescent="0.2">
      <c r="A50" s="2"/>
      <c r="B50" s="102" t="s">
        <v>126</v>
      </c>
      <c r="C50" s="9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2"/>
      <c r="T50" s="2"/>
      <c r="U50" s="103"/>
    </row>
    <row r="51" spans="1:21" ht="15.95" customHeight="1" x14ac:dyDescent="0.2">
      <c r="A51" s="2"/>
      <c r="B51" s="102"/>
      <c r="C51" s="97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2"/>
      <c r="T51" s="2"/>
      <c r="U51" s="103"/>
    </row>
    <row r="52" spans="1:21" ht="15.95" customHeight="1" x14ac:dyDescent="0.2">
      <c r="A52" s="2"/>
      <c r="B52" s="102" t="s">
        <v>115</v>
      </c>
      <c r="C52" s="97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2"/>
      <c r="T52" s="2"/>
      <c r="U52" s="103"/>
    </row>
    <row r="53" spans="1:21" ht="15.95" customHeight="1" x14ac:dyDescent="0.2">
      <c r="A53" s="2"/>
      <c r="B53" s="102" t="s">
        <v>116</v>
      </c>
      <c r="C53" s="97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2"/>
      <c r="T53" s="2"/>
      <c r="U53" s="103"/>
    </row>
    <row r="54" spans="1:21" ht="15.95" customHeight="1" x14ac:dyDescent="0.2">
      <c r="A54" s="38"/>
      <c r="B54" s="104"/>
      <c r="C54" s="105"/>
      <c r="D54" s="106"/>
      <c r="E54" s="45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108"/>
      <c r="R54" s="109"/>
      <c r="S54" s="107"/>
      <c r="T54" s="107"/>
      <c r="U54" s="107"/>
    </row>
    <row r="55" spans="1:21" ht="15.95" customHeight="1" x14ac:dyDescent="0.2">
      <c r="A55" s="38"/>
      <c r="B55" s="35" t="s">
        <v>96</v>
      </c>
      <c r="C55" s="105"/>
      <c r="D55" s="106"/>
      <c r="E55" s="45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8"/>
      <c r="Q55" s="108"/>
      <c r="R55" s="109"/>
      <c r="S55" s="107"/>
      <c r="T55" s="107"/>
      <c r="U55" s="107"/>
    </row>
    <row r="56" spans="1:21" ht="15.95" customHeight="1" x14ac:dyDescent="0.2">
      <c r="A56" s="38"/>
      <c r="B56" s="35" t="s">
        <v>114</v>
      </c>
      <c r="C56" s="105"/>
      <c r="D56" s="106"/>
      <c r="E56" s="45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108"/>
      <c r="R56" s="109"/>
      <c r="S56" s="107"/>
      <c r="T56" s="107"/>
      <c r="U56" s="107"/>
    </row>
    <row r="57" spans="1:21" ht="15.95" customHeight="1" x14ac:dyDescent="0.2">
      <c r="A57" s="38"/>
      <c r="B57" s="35" t="s">
        <v>122</v>
      </c>
      <c r="C57" s="105"/>
      <c r="D57" s="106"/>
      <c r="E57" s="45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8"/>
      <c r="Q57" s="108"/>
      <c r="R57" s="109"/>
      <c r="S57" s="107"/>
      <c r="T57" s="107"/>
      <c r="U57" s="107"/>
    </row>
    <row r="58" spans="1:21" ht="15.95" customHeight="1" x14ac:dyDescent="0.2">
      <c r="A58" s="38"/>
      <c r="B58" s="104"/>
      <c r="C58" s="105"/>
      <c r="D58" s="106"/>
      <c r="E58" s="45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8"/>
      <c r="Q58" s="108"/>
      <c r="R58" s="109"/>
      <c r="S58" s="107"/>
      <c r="T58" s="107"/>
      <c r="U58" s="107"/>
    </row>
    <row r="59" spans="1:21" ht="15.95" customHeight="1" x14ac:dyDescent="0.2">
      <c r="A59" s="38"/>
      <c r="B59" s="35"/>
      <c r="C59" s="105"/>
      <c r="D59" s="106"/>
      <c r="E59" s="45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  <c r="Q59" s="108"/>
      <c r="R59" s="109"/>
      <c r="S59" s="107"/>
      <c r="T59" s="109"/>
      <c r="U59" s="107"/>
    </row>
    <row r="60" spans="1:21" ht="15.95" customHeight="1" x14ac:dyDescent="0.2">
      <c r="A60" s="38"/>
      <c r="B60" s="35"/>
      <c r="C60" s="105"/>
      <c r="D60" s="106"/>
      <c r="E60" s="45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9"/>
      <c r="S60" s="107"/>
      <c r="T60" s="109"/>
      <c r="U60" s="107"/>
    </row>
    <row r="61" spans="1:21" ht="15.95" customHeight="1" x14ac:dyDescent="0.2">
      <c r="A61" s="38"/>
      <c r="B61" s="35"/>
      <c r="C61" s="105"/>
      <c r="D61" s="106"/>
      <c r="E61" s="45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9"/>
      <c r="S61" s="107"/>
      <c r="T61" s="109"/>
      <c r="U61" s="107"/>
    </row>
    <row r="62" spans="1:21" ht="15.95" customHeight="1" x14ac:dyDescent="0.2">
      <c r="B62" s="111"/>
    </row>
    <row r="63" spans="1:21" ht="15.95" customHeight="1" x14ac:dyDescent="0.2">
      <c r="B63" s="112"/>
      <c r="C63" s="112"/>
    </row>
    <row r="64" spans="1:21" ht="15.95" customHeight="1" x14ac:dyDescent="0.2">
      <c r="B64" s="112"/>
      <c r="C64" s="112"/>
    </row>
    <row r="65" spans="2:3" ht="12.6" customHeight="1" x14ac:dyDescent="0.2">
      <c r="B65" s="112"/>
      <c r="C65" s="112"/>
    </row>
  </sheetData>
  <sheetProtection algorithmName="SHA-512" hashValue="p1jJdKzdAvmlKWbTAimVfAVVyENlPB2CCxk+WBF0aMD2fJ96KKzXEM7pru3fvS13oNnLuGpx/6Y96lhP77z/pw==" saltValue="e733PoyIjsmm48VU2sQXXA==" spinCount="100000" sheet="1" objects="1" scenarios="1"/>
  <mergeCells count="8">
    <mergeCell ref="B20:B23"/>
    <mergeCell ref="E20:Q20"/>
    <mergeCell ref="S20:U20"/>
    <mergeCell ref="E35:F35"/>
    <mergeCell ref="T1:U1"/>
    <mergeCell ref="C9:C10"/>
    <mergeCell ref="D9:D10"/>
    <mergeCell ref="E9:E1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>
    <oddHeader>&amp;R&amp;"Tahoma,Obyčejné"&amp;14Příloha č. 11</oddHeader>
    <oddFooter>&amp;L_x000D_&amp;1#&amp;"Calibri"&amp;9&amp;K000000 Klasifikace informací: Veřejná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zoomScaleNormal="100" zoomScaleSheetLayoutView="100" workbookViewId="0">
      <selection activeCell="A46" sqref="A46"/>
    </sheetView>
  </sheetViews>
  <sheetFormatPr defaultColWidth="9.140625" defaultRowHeight="12.75" x14ac:dyDescent="0.2"/>
  <cols>
    <col min="1" max="1" width="22.7109375" style="149" customWidth="1"/>
    <col min="2" max="3" width="20.140625" style="149" customWidth="1"/>
    <col min="4" max="4" width="8.140625" style="149" customWidth="1"/>
    <col min="5" max="5" width="9.42578125" style="149" customWidth="1"/>
    <col min="6" max="6" width="8.42578125" style="149" customWidth="1"/>
    <col min="7" max="7" width="12.28515625" style="149" customWidth="1"/>
    <col min="8" max="9" width="10" style="149" customWidth="1"/>
    <col min="10" max="10" width="11.28515625" style="149" customWidth="1"/>
    <col min="11" max="11" width="8.7109375" style="149" customWidth="1"/>
    <col min="12" max="12" width="11.85546875" style="149" customWidth="1"/>
    <col min="13" max="13" width="10.7109375" style="149" bestFit="1" customWidth="1"/>
    <col min="14" max="14" width="12" style="149" customWidth="1"/>
    <col min="15" max="16384" width="9.140625" style="149"/>
  </cols>
  <sheetData>
    <row r="1" spans="1:15" s="121" customFormat="1" ht="11.25" x14ac:dyDescent="0.2">
      <c r="A1" s="119" t="s">
        <v>105</v>
      </c>
      <c r="B1" s="120"/>
      <c r="C1" s="120"/>
      <c r="H1" s="122"/>
      <c r="I1" s="122"/>
    </row>
    <row r="2" spans="1:15" s="121" customFormat="1" ht="10.5" x14ac:dyDescent="0.2">
      <c r="A2" s="121" t="s">
        <v>47</v>
      </c>
    </row>
    <row r="3" spans="1:15" s="121" customFormat="1" ht="10.5" x14ac:dyDescent="0.2"/>
    <row r="4" spans="1:15" s="121" customFormat="1" ht="14.25" customHeight="1" thickBot="1" x14ac:dyDescent="0.25">
      <c r="A4" s="119" t="s">
        <v>48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5" s="9" customFormat="1" ht="32.25" thickBot="1" x14ac:dyDescent="0.25">
      <c r="A5" s="3" t="s">
        <v>49</v>
      </c>
      <c r="B5" s="8" t="s">
        <v>50</v>
      </c>
      <c r="C5" s="3" t="s">
        <v>87</v>
      </c>
      <c r="D5" s="4" t="s">
        <v>51</v>
      </c>
      <c r="E5" s="3" t="s">
        <v>52</v>
      </c>
      <c r="F5" s="4" t="s">
        <v>53</v>
      </c>
      <c r="G5" s="5" t="s">
        <v>54</v>
      </c>
      <c r="H5" s="6" t="s">
        <v>55</v>
      </c>
      <c r="I5" s="6" t="s">
        <v>72</v>
      </c>
      <c r="J5" s="6" t="s">
        <v>56</v>
      </c>
      <c r="K5" s="7" t="s">
        <v>63</v>
      </c>
      <c r="L5" s="8" t="s">
        <v>57</v>
      </c>
      <c r="M5" s="3" t="s">
        <v>58</v>
      </c>
      <c r="N5" s="3" t="s">
        <v>75</v>
      </c>
    </row>
    <row r="6" spans="1:15" s="125" customFormat="1" ht="11.25" thickBot="1" x14ac:dyDescent="0.25">
      <c r="A6" s="124"/>
      <c r="C6" s="210"/>
      <c r="D6" s="126"/>
      <c r="E6" s="124"/>
      <c r="F6" s="126"/>
      <c r="G6" s="127"/>
      <c r="H6" s="128"/>
      <c r="I6" s="128"/>
      <c r="J6" s="128"/>
      <c r="K6" s="129"/>
      <c r="L6" s="130"/>
      <c r="M6" s="131"/>
      <c r="N6" s="131"/>
    </row>
    <row r="7" spans="1:15" s="125" customFormat="1" ht="10.5" x14ac:dyDescent="0.2">
      <c r="A7" s="132"/>
      <c r="B7" s="133"/>
      <c r="C7" s="211" t="s">
        <v>2</v>
      </c>
      <c r="D7" s="135"/>
      <c r="E7" s="134"/>
      <c r="F7" s="136"/>
      <c r="G7" s="133"/>
      <c r="H7" s="137"/>
      <c r="I7" s="137"/>
      <c r="J7" s="137"/>
      <c r="K7" s="136"/>
      <c r="L7" s="134"/>
      <c r="M7" s="134"/>
      <c r="N7" s="134"/>
    </row>
    <row r="8" spans="1:15" x14ac:dyDescent="0.2">
      <c r="A8" s="138"/>
      <c r="B8" s="139"/>
      <c r="C8" s="210" t="s">
        <v>2</v>
      </c>
      <c r="D8" s="140"/>
      <c r="E8" s="141"/>
      <c r="F8" s="142"/>
      <c r="G8" s="143"/>
      <c r="H8" s="144"/>
      <c r="I8" s="144"/>
      <c r="J8" s="144"/>
      <c r="K8" s="145"/>
      <c r="L8" s="146">
        <f>G8+H8+I8+J8</f>
        <v>0</v>
      </c>
      <c r="M8" s="146"/>
      <c r="N8" s="147">
        <f>L8+M8</f>
        <v>0</v>
      </c>
      <c r="O8" s="148"/>
    </row>
    <row r="9" spans="1:15" x14ac:dyDescent="0.2">
      <c r="A9" s="138"/>
      <c r="B9" s="139"/>
      <c r="C9" s="210" t="s">
        <v>2</v>
      </c>
      <c r="D9" s="140"/>
      <c r="E9" s="141"/>
      <c r="F9" s="142"/>
      <c r="G9" s="143"/>
      <c r="H9" s="144"/>
      <c r="I9" s="144"/>
      <c r="J9" s="144"/>
      <c r="K9" s="145"/>
      <c r="L9" s="146"/>
      <c r="M9" s="146"/>
      <c r="N9" s="147"/>
      <c r="O9" s="148"/>
    </row>
    <row r="10" spans="1:15" x14ac:dyDescent="0.2">
      <c r="A10" s="150"/>
      <c r="B10" s="139" t="s">
        <v>59</v>
      </c>
      <c r="C10" s="210" t="s">
        <v>2</v>
      </c>
      <c r="D10" s="151"/>
      <c r="E10" s="152" t="s">
        <v>2</v>
      </c>
      <c r="F10" s="153" t="s">
        <v>2</v>
      </c>
      <c r="G10" s="154"/>
      <c r="H10" s="155"/>
      <c r="I10" s="155"/>
      <c r="J10" s="155"/>
      <c r="K10" s="156"/>
      <c r="L10" s="157"/>
      <c r="M10" s="157"/>
      <c r="N10" s="158"/>
    </row>
    <row r="11" spans="1:15" x14ac:dyDescent="0.2">
      <c r="A11" s="138"/>
      <c r="B11" s="139"/>
      <c r="C11" s="210"/>
      <c r="D11" s="151"/>
      <c r="E11" s="152"/>
      <c r="F11" s="153"/>
      <c r="G11" s="159"/>
      <c r="H11" s="160"/>
      <c r="I11" s="160"/>
      <c r="J11" s="160"/>
      <c r="K11" s="161"/>
      <c r="L11" s="162"/>
      <c r="M11" s="162"/>
      <c r="N11" s="147"/>
    </row>
    <row r="12" spans="1:15" x14ac:dyDescent="0.2">
      <c r="A12" s="139"/>
      <c r="B12" s="139"/>
      <c r="C12" s="210"/>
      <c r="D12" s="140"/>
      <c r="E12" s="141"/>
      <c r="F12" s="142"/>
      <c r="G12" s="143"/>
      <c r="H12" s="144"/>
      <c r="I12" s="144"/>
      <c r="J12" s="144"/>
      <c r="K12" s="145"/>
      <c r="L12" s="146"/>
      <c r="M12" s="146"/>
      <c r="N12" s="147"/>
    </row>
    <row r="13" spans="1:15" ht="12.75" customHeight="1" x14ac:dyDescent="0.2">
      <c r="A13" s="150"/>
      <c r="B13" s="139" t="s">
        <v>60</v>
      </c>
      <c r="C13" s="210"/>
      <c r="D13" s="151"/>
      <c r="E13" s="152" t="s">
        <v>2</v>
      </c>
      <c r="F13" s="153" t="s">
        <v>2</v>
      </c>
      <c r="G13" s="154"/>
      <c r="H13" s="155"/>
      <c r="I13" s="155"/>
      <c r="J13" s="155"/>
      <c r="K13" s="156"/>
      <c r="L13" s="157"/>
      <c r="M13" s="157"/>
      <c r="N13" s="158"/>
    </row>
    <row r="14" spans="1:15" ht="12.75" customHeight="1" thickBot="1" x14ac:dyDescent="0.25">
      <c r="A14" s="150"/>
      <c r="B14" s="163"/>
      <c r="C14" s="213"/>
      <c r="D14" s="151"/>
      <c r="E14" s="152"/>
      <c r="F14" s="153"/>
      <c r="G14" s="159"/>
      <c r="H14" s="160"/>
      <c r="I14" s="160"/>
      <c r="J14" s="160"/>
      <c r="K14" s="161"/>
      <c r="L14" s="162"/>
      <c r="M14" s="162"/>
      <c r="N14" s="147"/>
    </row>
    <row r="15" spans="1:15" s="174" customFormat="1" ht="13.5" thickBot="1" x14ac:dyDescent="0.25">
      <c r="A15" s="164" t="s">
        <v>61</v>
      </c>
      <c r="B15" s="165"/>
      <c r="C15" s="214"/>
      <c r="D15" s="167"/>
      <c r="E15" s="166"/>
      <c r="F15" s="168"/>
      <c r="G15" s="169"/>
      <c r="H15" s="170"/>
      <c r="I15" s="170"/>
      <c r="J15" s="170"/>
      <c r="K15" s="171"/>
      <c r="L15" s="172"/>
      <c r="M15" s="172"/>
      <c r="N15" s="173"/>
    </row>
    <row r="16" spans="1:15" s="125" customFormat="1" x14ac:dyDescent="0.2">
      <c r="A16" s="124"/>
      <c r="C16" s="210" t="s">
        <v>2</v>
      </c>
      <c r="D16" s="175"/>
      <c r="E16" s="142"/>
      <c r="F16" s="141"/>
      <c r="G16" s="176"/>
      <c r="H16" s="177"/>
      <c r="I16" s="177"/>
      <c r="J16" s="177"/>
      <c r="K16" s="176"/>
      <c r="L16" s="178"/>
      <c r="M16" s="178"/>
      <c r="N16" s="178"/>
    </row>
    <row r="17" spans="1:15" x14ac:dyDescent="0.2">
      <c r="A17" s="179"/>
      <c r="B17" s="121"/>
      <c r="C17" s="210" t="s">
        <v>2</v>
      </c>
      <c r="D17" s="180"/>
      <c r="E17" s="142"/>
      <c r="F17" s="141"/>
      <c r="G17" s="145"/>
      <c r="H17" s="144"/>
      <c r="I17" s="144"/>
      <c r="J17" s="144"/>
      <c r="K17" s="145"/>
      <c r="L17" s="146"/>
      <c r="M17" s="146"/>
      <c r="N17" s="147"/>
      <c r="O17" s="148"/>
    </row>
    <row r="18" spans="1:15" x14ac:dyDescent="0.2">
      <c r="A18" s="181"/>
      <c r="B18" s="121" t="s">
        <v>59</v>
      </c>
      <c r="C18" s="210" t="s">
        <v>2</v>
      </c>
      <c r="D18" s="182"/>
      <c r="E18" s="153" t="s">
        <v>2</v>
      </c>
      <c r="F18" s="152" t="s">
        <v>2</v>
      </c>
      <c r="G18" s="156"/>
      <c r="H18" s="155"/>
      <c r="I18" s="155"/>
      <c r="J18" s="155"/>
      <c r="K18" s="156"/>
      <c r="L18" s="157"/>
      <c r="M18" s="157"/>
      <c r="N18" s="158"/>
    </row>
    <row r="19" spans="1:15" x14ac:dyDescent="0.2">
      <c r="A19" s="179"/>
      <c r="B19" s="121"/>
      <c r="C19" s="213"/>
      <c r="D19" s="182"/>
      <c r="E19" s="153"/>
      <c r="F19" s="152"/>
      <c r="G19" s="161"/>
      <c r="H19" s="160"/>
      <c r="I19" s="160"/>
      <c r="J19" s="160"/>
      <c r="K19" s="161"/>
      <c r="L19" s="162"/>
      <c r="M19" s="162"/>
      <c r="N19" s="147"/>
    </row>
    <row r="20" spans="1:15" x14ac:dyDescent="0.2">
      <c r="A20" s="183"/>
      <c r="B20" s="121"/>
      <c r="C20" s="213"/>
      <c r="D20" s="180"/>
      <c r="E20" s="142"/>
      <c r="F20" s="141"/>
      <c r="G20" s="145"/>
      <c r="H20" s="144"/>
      <c r="I20" s="144"/>
      <c r="J20" s="144"/>
      <c r="K20" s="145"/>
      <c r="L20" s="146"/>
      <c r="M20" s="146"/>
      <c r="N20" s="147"/>
    </row>
    <row r="21" spans="1:15" ht="12.75" customHeight="1" x14ac:dyDescent="0.2">
      <c r="A21" s="181"/>
      <c r="B21" s="121" t="s">
        <v>60</v>
      </c>
      <c r="C21" s="213"/>
      <c r="D21" s="182"/>
      <c r="E21" s="153" t="s">
        <v>2</v>
      </c>
      <c r="F21" s="152" t="s">
        <v>2</v>
      </c>
      <c r="G21" s="156"/>
      <c r="H21" s="155"/>
      <c r="I21" s="155"/>
      <c r="J21" s="155"/>
      <c r="K21" s="156"/>
      <c r="L21" s="157"/>
      <c r="M21" s="157"/>
      <c r="N21" s="158"/>
    </row>
    <row r="22" spans="1:15" ht="12.75" customHeight="1" thickBot="1" x14ac:dyDescent="0.25">
      <c r="A22" s="181"/>
      <c r="B22" s="121"/>
      <c r="C22" s="213"/>
      <c r="D22" s="182"/>
      <c r="E22" s="153"/>
      <c r="F22" s="152"/>
      <c r="G22" s="161"/>
      <c r="H22" s="160"/>
      <c r="I22" s="160"/>
      <c r="J22" s="160"/>
      <c r="K22" s="161"/>
      <c r="L22" s="162"/>
      <c r="M22" s="162"/>
      <c r="N22" s="147"/>
    </row>
    <row r="23" spans="1:15" s="174" customFormat="1" ht="13.5" thickBot="1" x14ac:dyDescent="0.25">
      <c r="A23" s="184" t="s">
        <v>61</v>
      </c>
      <c r="B23" s="185"/>
      <c r="C23" s="214"/>
      <c r="D23" s="186"/>
      <c r="E23" s="168"/>
      <c r="F23" s="166"/>
      <c r="G23" s="171"/>
      <c r="H23" s="170"/>
      <c r="I23" s="170"/>
      <c r="J23" s="170"/>
      <c r="K23" s="171"/>
      <c r="L23" s="172"/>
      <c r="M23" s="172"/>
      <c r="N23" s="173"/>
    </row>
    <row r="24" spans="1:15" x14ac:dyDescent="0.2">
      <c r="A24" s="187"/>
      <c r="C24" s="215"/>
      <c r="D24" s="188"/>
      <c r="E24" s="142"/>
      <c r="F24" s="189"/>
      <c r="G24" s="145"/>
      <c r="H24" s="190"/>
      <c r="I24" s="144"/>
      <c r="J24" s="144"/>
      <c r="K24" s="191"/>
      <c r="L24" s="145"/>
      <c r="M24" s="146"/>
      <c r="N24" s="147"/>
    </row>
    <row r="25" spans="1:15" s="174" customFormat="1" x14ac:dyDescent="0.2">
      <c r="A25" s="192" t="s">
        <v>82</v>
      </c>
      <c r="B25" s="193"/>
      <c r="C25" s="229" t="s">
        <v>2</v>
      </c>
      <c r="D25" s="194"/>
      <c r="F25" s="195"/>
      <c r="G25" s="156"/>
      <c r="H25" s="155"/>
      <c r="I25" s="155"/>
      <c r="J25" s="155"/>
      <c r="K25" s="196"/>
      <c r="L25" s="156"/>
      <c r="M25" s="157"/>
      <c r="N25" s="158"/>
    </row>
    <row r="26" spans="1:15" s="174" customFormat="1" ht="13.5" thickBot="1" x14ac:dyDescent="0.25">
      <c r="A26" s="197" t="s">
        <v>83</v>
      </c>
      <c r="C26" s="210" t="s">
        <v>2</v>
      </c>
      <c r="D26" s="198"/>
      <c r="F26" s="199"/>
      <c r="G26" s="156"/>
      <c r="H26" s="200"/>
      <c r="I26" s="155"/>
      <c r="J26" s="155"/>
      <c r="K26" s="201"/>
      <c r="L26" s="156"/>
      <c r="M26" s="157"/>
      <c r="N26" s="158"/>
    </row>
    <row r="27" spans="1:15" s="174" customFormat="1" ht="13.5" thickBot="1" x14ac:dyDescent="0.25">
      <c r="A27" s="184" t="s">
        <v>97</v>
      </c>
      <c r="B27" s="185"/>
      <c r="C27" s="212"/>
      <c r="D27" s="186"/>
      <c r="E27" s="165"/>
      <c r="F27" s="202"/>
      <c r="G27" s="169"/>
      <c r="H27" s="170"/>
      <c r="I27" s="170"/>
      <c r="J27" s="170"/>
      <c r="K27" s="203"/>
      <c r="L27" s="171"/>
      <c r="M27" s="172"/>
      <c r="N27" s="173"/>
    </row>
    <row r="28" spans="1:15" x14ac:dyDescent="0.2">
      <c r="A28" s="123"/>
      <c r="D28" s="204"/>
      <c r="E28" s="123"/>
      <c r="F28" s="123"/>
      <c r="G28" s="205"/>
      <c r="H28" s="205"/>
      <c r="I28" s="205"/>
      <c r="J28" s="205"/>
      <c r="K28" s="205"/>
      <c r="L28" s="205"/>
      <c r="M28" s="205"/>
    </row>
    <row r="29" spans="1:15" x14ac:dyDescent="0.2">
      <c r="A29" s="123" t="s">
        <v>62</v>
      </c>
    </row>
    <row r="30" spans="1:15" x14ac:dyDescent="0.2">
      <c r="A30" s="121" t="s">
        <v>88</v>
      </c>
    </row>
    <row r="31" spans="1:15" x14ac:dyDescent="0.2">
      <c r="A31" s="121" t="s">
        <v>85</v>
      </c>
    </row>
    <row r="32" spans="1:15" ht="23.25" customHeight="1" x14ac:dyDescent="0.2">
      <c r="A32" s="343" t="s">
        <v>99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</row>
    <row r="33" spans="1:14" ht="12" customHeight="1" x14ac:dyDescent="0.2">
      <c r="A33" s="228" t="s">
        <v>95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</row>
    <row r="34" spans="1:14" ht="12.75" customHeight="1" x14ac:dyDescent="0.2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</row>
    <row r="35" spans="1:14" ht="22.5" customHeight="1" x14ac:dyDescent="0.2">
      <c r="A35" s="344" t="s">
        <v>98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</row>
    <row r="36" spans="1:14" ht="50.25" customHeight="1" x14ac:dyDescent="0.2">
      <c r="A36" s="344" t="s">
        <v>117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</row>
    <row r="37" spans="1:14" x14ac:dyDescent="0.2">
      <c r="A37" s="208"/>
    </row>
    <row r="38" spans="1:14" x14ac:dyDescent="0.2">
      <c r="A38" s="232" t="s">
        <v>41</v>
      </c>
    </row>
    <row r="39" spans="1:14" x14ac:dyDescent="0.2">
      <c r="A39" s="232" t="s">
        <v>42</v>
      </c>
    </row>
    <row r="40" spans="1:14" x14ac:dyDescent="0.2">
      <c r="A40" s="232" t="s">
        <v>43</v>
      </c>
    </row>
    <row r="44" spans="1:14" x14ac:dyDescent="0.2">
      <c r="B44" s="207"/>
      <c r="C44" s="207"/>
      <c r="F44" s="209"/>
    </row>
  </sheetData>
  <mergeCells count="3">
    <mergeCell ref="A32:N32"/>
    <mergeCell ref="A35:N35"/>
    <mergeCell ref="A36:N36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3" fitToHeight="2" orientation="landscape" horizontalDpi="4294967294" verticalDpi="300" r:id="rId1"/>
  <headerFooter alignWithMargins="0">
    <oddHeader>&amp;C&amp;"Tahoma,Obyčejné"Platová inventura - KRAJ&amp;R&amp;"Tahoma,Obyčejné"Příloha č. 11</oddHeader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kraj</vt:lpstr>
      <vt:lpstr>VZOR-platová inventura 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Kubienová Pavla</cp:lastModifiedBy>
  <cp:lastPrinted>2024-02-29T07:09:16Z</cp:lastPrinted>
  <dcterms:created xsi:type="dcterms:W3CDTF">2010-01-29T09:35:36Z</dcterms:created>
  <dcterms:modified xsi:type="dcterms:W3CDTF">2024-03-04T13:04:19Z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2024-03-04T13:02:41Z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a764b57d-a035-4f29-bf3a-5935ed6ec222</vt:lpwstr>
  </property>
  <property fmtid="{D5CDD505-2E9C-101B-9397-08002B2CF9AE}" pid="8" name="MSIP_Label_9b7d34a6-922c-473b-8048-37f831bec2ea_ContentBits">
    <vt:lpwstr>2</vt:lpwstr>
  </property>
</Properties>
</file>