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mskraj-my.sharepoint.com/personal/renata_vrazelova_msk_cz/Documents/_N_/1 NORMATIVY 2018/2023/Rozpočet dle krajských normativů 2023/Metodika/"/>
    </mc:Choice>
  </mc:AlternateContent>
  <xr:revisionPtr revIDLastSave="42" documentId="8_{95084841-A0E8-4C2E-93C2-BA72A2B72E91}" xr6:coauthVersionLast="46" xr6:coauthVersionMax="46" xr10:uidLastSave="{57BF1DAB-26DF-4DB2-8C27-FA6DC52100BA}"/>
  <bookViews>
    <workbookView xWindow="-110" yWindow="-110" windowWidth="19420" windowHeight="10420" xr2:uid="{00000000-000D-0000-FFFF-FFFF00000000}"/>
  </bookViews>
  <sheets>
    <sheet name="Příloha č. 9" sheetId="7" r:id="rId1"/>
  </sheets>
  <definedNames>
    <definedName name="_xlnm.Print_Titles" localSheetId="0">'Příloha č. 9'!$4:$8</definedName>
    <definedName name="_xlnm.Print_Area" localSheetId="0">'Příloha č. 9'!$A$1:$S$223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6" i="7" l="1"/>
  <c r="O57" i="7"/>
  <c r="O58" i="7"/>
  <c r="O59" i="7"/>
  <c r="O60" i="7"/>
  <c r="O61" i="7"/>
  <c r="O62" i="7"/>
  <c r="O63" i="7"/>
  <c r="O64" i="7"/>
  <c r="O65" i="7"/>
  <c r="O66" i="7"/>
  <c r="O67" i="7"/>
  <c r="O68" i="7"/>
  <c r="O69" i="7"/>
  <c r="O70" i="7"/>
  <c r="O71" i="7"/>
  <c r="O72" i="7"/>
  <c r="O73" i="7"/>
  <c r="O74" i="7"/>
  <c r="O75" i="7"/>
  <c r="O76" i="7"/>
  <c r="O77" i="7"/>
  <c r="O78" i="7"/>
  <c r="O79" i="7"/>
  <c r="O80" i="7"/>
  <c r="O81" i="7"/>
  <c r="O82" i="7"/>
  <c r="O83" i="7"/>
  <c r="O84" i="7"/>
  <c r="O85" i="7"/>
  <c r="O86" i="7"/>
  <c r="O87" i="7"/>
  <c r="O88" i="7"/>
  <c r="O89" i="7"/>
  <c r="O90" i="7"/>
  <c r="O91" i="7"/>
  <c r="O92" i="7"/>
  <c r="O93" i="7"/>
  <c r="O94" i="7"/>
  <c r="O95" i="7"/>
  <c r="O96" i="7"/>
  <c r="O97" i="7"/>
  <c r="O98" i="7"/>
  <c r="O99" i="7"/>
  <c r="O100" i="7"/>
  <c r="O101" i="7"/>
  <c r="O102" i="7"/>
  <c r="O103" i="7"/>
  <c r="O104" i="7"/>
  <c r="O105" i="7"/>
  <c r="O106" i="7"/>
  <c r="O107" i="7"/>
  <c r="O108" i="7"/>
  <c r="O109" i="7"/>
  <c r="O110" i="7"/>
  <c r="O111" i="7"/>
  <c r="O112" i="7"/>
  <c r="O113" i="7"/>
  <c r="O114" i="7"/>
  <c r="O115" i="7"/>
  <c r="O116" i="7"/>
  <c r="O117" i="7"/>
  <c r="O118" i="7"/>
  <c r="O119" i="7"/>
  <c r="O120" i="7"/>
  <c r="O121" i="7"/>
  <c r="O122" i="7"/>
  <c r="O123" i="7"/>
  <c r="O124" i="7"/>
  <c r="O125" i="7"/>
  <c r="O126" i="7"/>
  <c r="O127" i="7"/>
  <c r="O128" i="7"/>
  <c r="O129" i="7"/>
  <c r="O130" i="7"/>
  <c r="O131" i="7"/>
  <c r="O132" i="7"/>
  <c r="O133" i="7"/>
  <c r="O134" i="7"/>
  <c r="O135" i="7"/>
  <c r="O136" i="7"/>
  <c r="O137" i="7"/>
  <c r="O138" i="7"/>
  <c r="O139" i="7"/>
  <c r="O140" i="7"/>
  <c r="O141" i="7"/>
  <c r="O142" i="7"/>
  <c r="O143" i="7"/>
  <c r="O144" i="7"/>
  <c r="O145" i="7"/>
  <c r="O146" i="7"/>
  <c r="O147" i="7"/>
  <c r="O148" i="7"/>
  <c r="O149" i="7"/>
  <c r="O150" i="7"/>
  <c r="O151" i="7"/>
  <c r="O152" i="7"/>
  <c r="O153" i="7"/>
  <c r="O154" i="7"/>
  <c r="O155" i="7"/>
  <c r="O156" i="7"/>
  <c r="O157" i="7"/>
  <c r="O158" i="7"/>
  <c r="O159" i="7"/>
  <c r="O160" i="7"/>
  <c r="O161" i="7"/>
  <c r="O162" i="7"/>
  <c r="O163" i="7"/>
  <c r="O164" i="7"/>
  <c r="O165" i="7"/>
  <c r="O166" i="7"/>
  <c r="O167" i="7"/>
  <c r="O168" i="7"/>
  <c r="O169" i="7"/>
  <c r="O170" i="7"/>
  <c r="O171" i="7"/>
  <c r="O172" i="7"/>
  <c r="O173" i="7"/>
  <c r="O174" i="7"/>
  <c r="O175" i="7"/>
  <c r="O176" i="7"/>
  <c r="O177" i="7"/>
  <c r="O178" i="7"/>
  <c r="O179" i="7"/>
  <c r="O180" i="7"/>
  <c r="O181" i="7"/>
  <c r="O182" i="7"/>
  <c r="O183" i="7"/>
  <c r="O184" i="7"/>
  <c r="O185" i="7"/>
  <c r="O186" i="7"/>
  <c r="O187" i="7"/>
  <c r="O188" i="7"/>
  <c r="O189" i="7"/>
  <c r="O190" i="7"/>
  <c r="O191" i="7"/>
  <c r="O192" i="7"/>
  <c r="O193" i="7"/>
  <c r="O194" i="7"/>
  <c r="O195" i="7"/>
  <c r="O196" i="7"/>
  <c r="O197" i="7"/>
  <c r="O198" i="7"/>
  <c r="O199" i="7"/>
  <c r="O200" i="7"/>
  <c r="O201" i="7"/>
  <c r="O202" i="7"/>
  <c r="O203" i="7"/>
  <c r="O204" i="7"/>
  <c r="O205" i="7"/>
  <c r="O206" i="7"/>
  <c r="O207" i="7"/>
  <c r="O208" i="7"/>
  <c r="O209" i="7"/>
  <c r="O210" i="7"/>
  <c r="O211" i="7"/>
  <c r="O212" i="7"/>
  <c r="O213" i="7"/>
  <c r="O214" i="7"/>
  <c r="O215" i="7"/>
  <c r="O216" i="7"/>
  <c r="O217" i="7"/>
  <c r="O218" i="7"/>
  <c r="O219" i="7"/>
  <c r="O220" i="7"/>
  <c r="O221" i="7"/>
  <c r="O222" i="7"/>
  <c r="O223" i="7"/>
  <c r="O49" i="7"/>
  <c r="O50" i="7"/>
  <c r="O51" i="7"/>
  <c r="O52" i="7"/>
  <c r="O53" i="7"/>
  <c r="O54" i="7"/>
  <c r="O55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14" i="7"/>
  <c r="O15" i="7"/>
  <c r="O16" i="7"/>
  <c r="O17" i="7"/>
  <c r="O18" i="7"/>
  <c r="O19" i="7"/>
  <c r="O20" i="7"/>
  <c r="O10" i="7"/>
  <c r="O11" i="7"/>
  <c r="O12" i="7"/>
  <c r="O13" i="7"/>
  <c r="O9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27" i="7"/>
  <c r="M128" i="7"/>
  <c r="M129" i="7"/>
  <c r="M130" i="7"/>
  <c r="M131" i="7"/>
  <c r="M132" i="7"/>
  <c r="M133" i="7"/>
  <c r="M134" i="7"/>
  <c r="M135" i="7"/>
  <c r="M136" i="7"/>
  <c r="M137" i="7"/>
  <c r="M138" i="7"/>
  <c r="M139" i="7"/>
  <c r="M140" i="7"/>
  <c r="M141" i="7"/>
  <c r="M142" i="7"/>
  <c r="M143" i="7"/>
  <c r="M144" i="7"/>
  <c r="M145" i="7"/>
  <c r="M146" i="7"/>
  <c r="M147" i="7"/>
  <c r="M148" i="7"/>
  <c r="M149" i="7"/>
  <c r="M150" i="7"/>
  <c r="M151" i="7"/>
  <c r="M152" i="7"/>
  <c r="M153" i="7"/>
  <c r="M154" i="7"/>
  <c r="M155" i="7"/>
  <c r="M156" i="7"/>
  <c r="M157" i="7"/>
  <c r="M158" i="7"/>
  <c r="M159" i="7"/>
  <c r="M160" i="7"/>
  <c r="M161" i="7"/>
  <c r="M162" i="7"/>
  <c r="M163" i="7"/>
  <c r="M164" i="7"/>
  <c r="M165" i="7"/>
  <c r="M166" i="7"/>
  <c r="M167" i="7"/>
  <c r="M168" i="7"/>
  <c r="M169" i="7"/>
  <c r="M170" i="7"/>
  <c r="M171" i="7"/>
  <c r="M172" i="7"/>
  <c r="M173" i="7"/>
  <c r="M174" i="7"/>
  <c r="M175" i="7"/>
  <c r="M176" i="7"/>
  <c r="M177" i="7"/>
  <c r="M178" i="7"/>
  <c r="M179" i="7"/>
  <c r="M180" i="7"/>
  <c r="M181" i="7"/>
  <c r="M182" i="7"/>
  <c r="M183" i="7"/>
  <c r="M184" i="7"/>
  <c r="M185" i="7"/>
  <c r="M186" i="7"/>
  <c r="M187" i="7"/>
  <c r="M188" i="7"/>
  <c r="M189" i="7"/>
  <c r="M190" i="7"/>
  <c r="M191" i="7"/>
  <c r="M192" i="7"/>
  <c r="M193" i="7"/>
  <c r="M194" i="7"/>
  <c r="M195" i="7"/>
  <c r="M196" i="7"/>
  <c r="M197" i="7"/>
  <c r="M198" i="7"/>
  <c r="M199" i="7"/>
  <c r="M200" i="7"/>
  <c r="M201" i="7"/>
  <c r="M202" i="7"/>
  <c r="M203" i="7"/>
  <c r="M204" i="7"/>
  <c r="M205" i="7"/>
  <c r="M206" i="7"/>
  <c r="M207" i="7"/>
  <c r="M208" i="7"/>
  <c r="M209" i="7"/>
  <c r="M210" i="7"/>
  <c r="M211" i="7"/>
  <c r="M212" i="7"/>
  <c r="M213" i="7"/>
  <c r="M214" i="7"/>
  <c r="M215" i="7"/>
  <c r="M216" i="7"/>
  <c r="M217" i="7"/>
  <c r="M218" i="7"/>
  <c r="M219" i="7"/>
  <c r="M220" i="7"/>
  <c r="M221" i="7"/>
  <c r="M222" i="7"/>
  <c r="M223" i="7"/>
  <c r="M26" i="7"/>
  <c r="M27" i="7"/>
  <c r="M28" i="7"/>
  <c r="M29" i="7"/>
  <c r="M30" i="7"/>
  <c r="M31" i="7"/>
  <c r="M32" i="7"/>
  <c r="M33" i="7"/>
  <c r="M34" i="7"/>
  <c r="M35" i="7"/>
  <c r="M19" i="7"/>
  <c r="M20" i="7"/>
  <c r="M21" i="7"/>
  <c r="M22" i="7"/>
  <c r="M23" i="7"/>
  <c r="M24" i="7"/>
  <c r="M25" i="7"/>
  <c r="M13" i="7"/>
  <c r="M14" i="7"/>
  <c r="M15" i="7"/>
  <c r="M16" i="7"/>
  <c r="M17" i="7"/>
  <c r="M18" i="7"/>
  <c r="M10" i="7"/>
  <c r="M11" i="7"/>
  <c r="M12" i="7"/>
  <c r="M9" i="7"/>
  <c r="L223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L117" i="7"/>
  <c r="L118" i="7"/>
  <c r="L119" i="7"/>
  <c r="L120" i="7"/>
  <c r="L121" i="7"/>
  <c r="L122" i="7"/>
  <c r="L123" i="7"/>
  <c r="L124" i="7"/>
  <c r="L125" i="7"/>
  <c r="L126" i="7"/>
  <c r="L127" i="7"/>
  <c r="L128" i="7"/>
  <c r="L129" i="7"/>
  <c r="L130" i="7"/>
  <c r="L131" i="7"/>
  <c r="L132" i="7"/>
  <c r="L133" i="7"/>
  <c r="L134" i="7"/>
  <c r="L135" i="7"/>
  <c r="L136" i="7"/>
  <c r="L137" i="7"/>
  <c r="L138" i="7"/>
  <c r="L139" i="7"/>
  <c r="L140" i="7"/>
  <c r="L141" i="7"/>
  <c r="L142" i="7"/>
  <c r="L143" i="7"/>
  <c r="L144" i="7"/>
  <c r="L145" i="7"/>
  <c r="L146" i="7"/>
  <c r="L147" i="7"/>
  <c r="L148" i="7"/>
  <c r="L149" i="7"/>
  <c r="L150" i="7"/>
  <c r="L151" i="7"/>
  <c r="L152" i="7"/>
  <c r="L153" i="7"/>
  <c r="L154" i="7"/>
  <c r="L155" i="7"/>
  <c r="L156" i="7"/>
  <c r="L157" i="7"/>
  <c r="L158" i="7"/>
  <c r="L159" i="7"/>
  <c r="L160" i="7"/>
  <c r="L161" i="7"/>
  <c r="L162" i="7"/>
  <c r="L163" i="7"/>
  <c r="L164" i="7"/>
  <c r="L165" i="7"/>
  <c r="L166" i="7"/>
  <c r="L167" i="7"/>
  <c r="L168" i="7"/>
  <c r="L169" i="7"/>
  <c r="L170" i="7"/>
  <c r="L171" i="7"/>
  <c r="L172" i="7"/>
  <c r="L173" i="7"/>
  <c r="L174" i="7"/>
  <c r="L175" i="7"/>
  <c r="L176" i="7"/>
  <c r="L177" i="7"/>
  <c r="L178" i="7"/>
  <c r="L179" i="7"/>
  <c r="L180" i="7"/>
  <c r="L181" i="7"/>
  <c r="L182" i="7"/>
  <c r="L183" i="7"/>
  <c r="L184" i="7"/>
  <c r="L185" i="7"/>
  <c r="L186" i="7"/>
  <c r="L187" i="7"/>
  <c r="L188" i="7"/>
  <c r="L189" i="7"/>
  <c r="L190" i="7"/>
  <c r="L191" i="7"/>
  <c r="L192" i="7"/>
  <c r="L193" i="7"/>
  <c r="L194" i="7"/>
  <c r="L195" i="7"/>
  <c r="L196" i="7"/>
  <c r="L197" i="7"/>
  <c r="L198" i="7"/>
  <c r="L199" i="7"/>
  <c r="L200" i="7"/>
  <c r="L201" i="7"/>
  <c r="L202" i="7"/>
  <c r="L203" i="7"/>
  <c r="L204" i="7"/>
  <c r="L205" i="7"/>
  <c r="L206" i="7"/>
  <c r="L207" i="7"/>
  <c r="L208" i="7"/>
  <c r="L209" i="7"/>
  <c r="L210" i="7"/>
  <c r="L211" i="7"/>
  <c r="L212" i="7"/>
  <c r="L213" i="7"/>
  <c r="L214" i="7"/>
  <c r="L215" i="7"/>
  <c r="L216" i="7"/>
  <c r="L217" i="7"/>
  <c r="L218" i="7"/>
  <c r="L219" i="7"/>
  <c r="L220" i="7"/>
  <c r="L221" i="7"/>
  <c r="L222" i="7"/>
  <c r="L39" i="7"/>
  <c r="L40" i="7"/>
  <c r="L41" i="7"/>
  <c r="L42" i="7"/>
  <c r="L43" i="7"/>
  <c r="L44" i="7"/>
  <c r="L45" i="7"/>
  <c r="L46" i="7"/>
  <c r="L35" i="7"/>
  <c r="L36" i="7"/>
  <c r="L37" i="7"/>
  <c r="L38" i="7"/>
  <c r="L30" i="7"/>
  <c r="L31" i="7"/>
  <c r="L32" i="7"/>
  <c r="L33" i="7"/>
  <c r="L34" i="7"/>
  <c r="L21" i="7"/>
  <c r="L22" i="7"/>
  <c r="L23" i="7"/>
  <c r="L24" i="7"/>
  <c r="L25" i="7"/>
  <c r="L26" i="7"/>
  <c r="L27" i="7"/>
  <c r="L28" i="7"/>
  <c r="L29" i="7"/>
  <c r="L16" i="7"/>
  <c r="L17" i="7"/>
  <c r="L18" i="7"/>
  <c r="L19" i="7"/>
  <c r="L20" i="7"/>
  <c r="L14" i="7"/>
  <c r="L15" i="7"/>
  <c r="L13" i="7"/>
  <c r="L12" i="7"/>
  <c r="L11" i="7"/>
  <c r="L10" i="7"/>
  <c r="L9" i="7"/>
  <c r="F11" i="7"/>
  <c r="D10" i="7"/>
  <c r="C10" i="7"/>
  <c r="F223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89" i="7"/>
  <c r="F90" i="7"/>
  <c r="F91" i="7"/>
  <c r="F92" i="7"/>
  <c r="F93" i="7"/>
  <c r="F94" i="7"/>
  <c r="F95" i="7"/>
  <c r="F96" i="7"/>
  <c r="F97" i="7"/>
  <c r="F80" i="7"/>
  <c r="F81" i="7"/>
  <c r="F82" i="7"/>
  <c r="F83" i="7"/>
  <c r="F84" i="7"/>
  <c r="F85" i="7"/>
  <c r="F86" i="7"/>
  <c r="F87" i="7"/>
  <c r="F88" i="7"/>
  <c r="F71" i="7"/>
  <c r="F72" i="7"/>
  <c r="F73" i="7"/>
  <c r="F74" i="7"/>
  <c r="F75" i="7"/>
  <c r="F76" i="7"/>
  <c r="F77" i="7"/>
  <c r="F78" i="7"/>
  <c r="F79" i="7"/>
  <c r="F62" i="7"/>
  <c r="F63" i="7"/>
  <c r="F64" i="7"/>
  <c r="F65" i="7"/>
  <c r="F66" i="7"/>
  <c r="F67" i="7"/>
  <c r="F68" i="7"/>
  <c r="F69" i="7"/>
  <c r="F70" i="7"/>
  <c r="F54" i="7"/>
  <c r="F55" i="7"/>
  <c r="F56" i="7"/>
  <c r="F57" i="7"/>
  <c r="F58" i="7"/>
  <c r="F59" i="7"/>
  <c r="F60" i="7"/>
  <c r="F61" i="7"/>
  <c r="F47" i="7"/>
  <c r="F48" i="7"/>
  <c r="F49" i="7"/>
  <c r="F50" i="7"/>
  <c r="F51" i="7"/>
  <c r="F52" i="7"/>
  <c r="F53" i="7"/>
  <c r="F44" i="7"/>
  <c r="F45" i="7"/>
  <c r="F46" i="7"/>
  <c r="F38" i="7"/>
  <c r="F39" i="7"/>
  <c r="F40" i="7"/>
  <c r="F41" i="7"/>
  <c r="F42" i="7"/>
  <c r="F43" i="7"/>
  <c r="F30" i="7"/>
  <c r="F31" i="7"/>
  <c r="F32" i="7"/>
  <c r="F33" i="7"/>
  <c r="F34" i="7"/>
  <c r="F35" i="7"/>
  <c r="F36" i="7"/>
  <c r="F37" i="7"/>
  <c r="F27" i="7"/>
  <c r="F28" i="7"/>
  <c r="F29" i="7"/>
  <c r="F20" i="7"/>
  <c r="F21" i="7"/>
  <c r="F22" i="7"/>
  <c r="F23" i="7"/>
  <c r="F24" i="7"/>
  <c r="F25" i="7"/>
  <c r="F26" i="7"/>
  <c r="F17" i="7"/>
  <c r="F18" i="7"/>
  <c r="F19" i="7"/>
  <c r="F14" i="7"/>
  <c r="F15" i="7"/>
  <c r="F16" i="7"/>
  <c r="F10" i="7"/>
  <c r="F12" i="7"/>
  <c r="F13" i="7"/>
  <c r="F9" i="7"/>
  <c r="D223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08" i="7"/>
  <c r="D109" i="7"/>
  <c r="D110" i="7"/>
  <c r="D111" i="7"/>
  <c r="D112" i="7"/>
  <c r="D113" i="7"/>
  <c r="D114" i="7"/>
  <c r="D115" i="7"/>
  <c r="D116" i="7"/>
  <c r="D117" i="7"/>
  <c r="D101" i="7"/>
  <c r="D102" i="7"/>
  <c r="D103" i="7"/>
  <c r="D104" i="7"/>
  <c r="D105" i="7"/>
  <c r="D106" i="7"/>
  <c r="D107" i="7"/>
  <c r="D91" i="7"/>
  <c r="D92" i="7"/>
  <c r="D93" i="7"/>
  <c r="D94" i="7"/>
  <c r="D95" i="7"/>
  <c r="D96" i="7"/>
  <c r="D97" i="7"/>
  <c r="D98" i="7"/>
  <c r="D99" i="7"/>
  <c r="D100" i="7"/>
  <c r="D80" i="7"/>
  <c r="D81" i="7"/>
  <c r="D82" i="7"/>
  <c r="D83" i="7"/>
  <c r="D84" i="7"/>
  <c r="D85" i="7"/>
  <c r="D86" i="7"/>
  <c r="D87" i="7"/>
  <c r="D88" i="7"/>
  <c r="D89" i="7"/>
  <c r="D90" i="7"/>
  <c r="D71" i="7"/>
  <c r="D72" i="7"/>
  <c r="D73" i="7"/>
  <c r="D74" i="7"/>
  <c r="D75" i="7"/>
  <c r="D76" i="7"/>
  <c r="D77" i="7"/>
  <c r="D78" i="7"/>
  <c r="D79" i="7"/>
  <c r="D63" i="7"/>
  <c r="D64" i="7"/>
  <c r="D65" i="7"/>
  <c r="D66" i="7"/>
  <c r="D67" i="7"/>
  <c r="D68" i="7"/>
  <c r="D69" i="7"/>
  <c r="D70" i="7"/>
  <c r="D59" i="7"/>
  <c r="D60" i="7"/>
  <c r="D61" i="7"/>
  <c r="D62" i="7"/>
  <c r="D55" i="7"/>
  <c r="D56" i="7"/>
  <c r="D57" i="7"/>
  <c r="D58" i="7"/>
  <c r="D50" i="7"/>
  <c r="D51" i="7"/>
  <c r="D52" i="7"/>
  <c r="D53" i="7"/>
  <c r="D54" i="7"/>
  <c r="D46" i="7"/>
  <c r="D47" i="7"/>
  <c r="D48" i="7"/>
  <c r="D49" i="7"/>
  <c r="D43" i="7"/>
  <c r="D44" i="7"/>
  <c r="D45" i="7"/>
  <c r="D41" i="7"/>
  <c r="D42" i="7"/>
  <c r="D38" i="7"/>
  <c r="D39" i="7"/>
  <c r="D40" i="7"/>
  <c r="D35" i="7"/>
  <c r="D36" i="7"/>
  <c r="D37" i="7"/>
  <c r="D31" i="7"/>
  <c r="D32" i="7"/>
  <c r="D33" i="7"/>
  <c r="D34" i="7"/>
  <c r="D27" i="7"/>
  <c r="D28" i="7"/>
  <c r="D29" i="7"/>
  <c r="D30" i="7"/>
  <c r="D26" i="7"/>
  <c r="D25" i="7"/>
  <c r="D24" i="7"/>
  <c r="D23" i="7"/>
  <c r="D22" i="7"/>
  <c r="D21" i="7"/>
  <c r="D18" i="7"/>
  <c r="D19" i="7"/>
  <c r="D20" i="7"/>
  <c r="D15" i="7"/>
  <c r="D16" i="7"/>
  <c r="D17" i="7"/>
  <c r="D14" i="7"/>
  <c r="D13" i="7"/>
  <c r="D11" i="7"/>
  <c r="D12" i="7"/>
  <c r="D9" i="7"/>
  <c r="C120" i="7"/>
  <c r="C118" i="7"/>
  <c r="C119" i="7"/>
  <c r="C116" i="7"/>
  <c r="C117" i="7"/>
  <c r="C114" i="7"/>
  <c r="C115" i="7"/>
  <c r="C112" i="7"/>
  <c r="C113" i="7"/>
  <c r="C110" i="7"/>
  <c r="C111" i="7"/>
  <c r="C108" i="7"/>
  <c r="C109" i="7"/>
  <c r="C99" i="7"/>
  <c r="C100" i="7"/>
  <c r="C101" i="7"/>
  <c r="C102" i="7"/>
  <c r="C103" i="7"/>
  <c r="C104" i="7"/>
  <c r="C105" i="7"/>
  <c r="C106" i="7"/>
  <c r="C107" i="7"/>
  <c r="C90" i="7"/>
  <c r="C91" i="7"/>
  <c r="C92" i="7"/>
  <c r="C93" i="7"/>
  <c r="C94" i="7"/>
  <c r="C95" i="7"/>
  <c r="C96" i="7"/>
  <c r="C97" i="7"/>
  <c r="C98" i="7"/>
  <c r="C83" i="7"/>
  <c r="C84" i="7"/>
  <c r="C85" i="7"/>
  <c r="C86" i="7"/>
  <c r="C87" i="7"/>
  <c r="C88" i="7"/>
  <c r="C89" i="7"/>
  <c r="C76" i="7"/>
  <c r="C77" i="7"/>
  <c r="C78" i="7"/>
  <c r="C79" i="7"/>
  <c r="C80" i="7"/>
  <c r="C81" i="7"/>
  <c r="C82" i="7"/>
  <c r="C69" i="7"/>
  <c r="C70" i="7"/>
  <c r="C71" i="7"/>
  <c r="C72" i="7"/>
  <c r="C73" i="7"/>
  <c r="C74" i="7"/>
  <c r="C75" i="7"/>
  <c r="C61" i="7"/>
  <c r="C62" i="7"/>
  <c r="C63" i="7"/>
  <c r="C64" i="7"/>
  <c r="C65" i="7"/>
  <c r="C66" i="7"/>
  <c r="C67" i="7"/>
  <c r="C68" i="7"/>
  <c r="C60" i="7"/>
  <c r="C58" i="7"/>
  <c r="C59" i="7"/>
  <c r="C54" i="7"/>
  <c r="C55" i="7"/>
  <c r="C56" i="7"/>
  <c r="C57" i="7"/>
  <c r="C52" i="7"/>
  <c r="C53" i="7"/>
  <c r="C50" i="7"/>
  <c r="C51" i="7"/>
  <c r="C47" i="7"/>
  <c r="C48" i="7"/>
  <c r="C49" i="7"/>
  <c r="C44" i="7"/>
  <c r="C45" i="7"/>
  <c r="C46" i="7"/>
  <c r="C38" i="7"/>
  <c r="C39" i="7"/>
  <c r="C40" i="7"/>
  <c r="C41" i="7"/>
  <c r="C42" i="7"/>
  <c r="C43" i="7"/>
  <c r="C35" i="7"/>
  <c r="C36" i="7"/>
  <c r="C37" i="7"/>
  <c r="C32" i="7"/>
  <c r="C33" i="7"/>
  <c r="C34" i="7"/>
  <c r="C30" i="7"/>
  <c r="C31" i="7"/>
  <c r="C28" i="7"/>
  <c r="C29" i="7"/>
  <c r="C25" i="7"/>
  <c r="C26" i="7"/>
  <c r="C27" i="7"/>
  <c r="C23" i="7"/>
  <c r="C24" i="7"/>
  <c r="C21" i="7"/>
  <c r="C22" i="7"/>
  <c r="C19" i="7"/>
  <c r="C20" i="7"/>
  <c r="C17" i="7"/>
  <c r="C18" i="7"/>
  <c r="C16" i="7"/>
  <c r="C15" i="7"/>
  <c r="C14" i="7"/>
  <c r="C13" i="7"/>
  <c r="C12" i="7"/>
  <c r="C11" i="7"/>
  <c r="C9" i="7"/>
</calcChain>
</file>

<file path=xl/sharedStrings.xml><?xml version="1.0" encoding="utf-8"?>
<sst xmlns="http://schemas.openxmlformats.org/spreadsheetml/2006/main" count="45" uniqueCount="30">
  <si>
    <t>Np</t>
  </si>
  <si>
    <t>No</t>
  </si>
  <si>
    <t xml:space="preserve">Np SŠ: </t>
  </si>
  <si>
    <t>do 112 ubytovaných</t>
  </si>
  <si>
    <t>Np VOŠ:</t>
  </si>
  <si>
    <t>od 113 ubytovaných</t>
  </si>
  <si>
    <t>No VOŠ:</t>
  </si>
  <si>
    <t>No SŠ:</t>
  </si>
  <si>
    <t>Počet 
žáků</t>
  </si>
  <si>
    <r>
      <t xml:space="preserve">Ubytovaní v DM - </t>
    </r>
    <r>
      <rPr>
        <b/>
        <i/>
        <sz val="10"/>
        <rFont val="Tahoma"/>
        <family val="2"/>
      </rPr>
      <t xml:space="preserve">studenti VOŠ </t>
    </r>
  </si>
  <si>
    <t>Ukazatele rozhodné pro tvorbu finančních normativů</t>
  </si>
  <si>
    <t>ONIV</t>
  </si>
  <si>
    <t>Ped. prac.</t>
  </si>
  <si>
    <t>Neped. prac.</t>
  </si>
  <si>
    <t>Průměrné platy</t>
  </si>
  <si>
    <t>NIV
 na
 1 žáka
Kč</t>
  </si>
  <si>
    <t>MP
na                  1 žáka
Kč</t>
  </si>
  <si>
    <t>Pedagog. prac.</t>
  </si>
  <si>
    <t>Ostatní prac.</t>
  </si>
  <si>
    <t>NIV
 na
 1 stud.
Kč</t>
  </si>
  <si>
    <t>MP
na 
1 stud.
Kč</t>
  </si>
  <si>
    <t>na 1 žáka</t>
  </si>
  <si>
    <t xml:space="preserve">Úvazky </t>
  </si>
  <si>
    <t>Úvazky</t>
  </si>
  <si>
    <t>Kč</t>
  </si>
  <si>
    <t>Np=19,80</t>
  </si>
  <si>
    <t>Np=2,00574*ln(x)+10,33483</t>
  </si>
  <si>
    <t>Np=1,8*(2,00574*ln(x)+10,33483)</t>
  </si>
  <si>
    <r>
      <t>Ubytovaní v DM -</t>
    </r>
    <r>
      <rPr>
        <b/>
        <i/>
        <sz val="10"/>
        <rFont val="Tahoma"/>
        <family val="2"/>
      </rPr>
      <t xml:space="preserve"> žáci ZŠ, SŠ nebo konzervatoře</t>
    </r>
  </si>
  <si>
    <t>Finanční normativy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</si>
</sst>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3" x14ac:knownFonts="1">
    <font>
      <sz val="11"/>
      <color theme="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Tahoma"/>
      <family val="2"/>
    </font>
    <font>
      <i/>
      <sz val="10"/>
      <color rgb="FFFF0000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</font>
    <font>
      <b/>
      <i/>
      <sz val="10"/>
      <name val="Tahoma"/>
      <family val="2"/>
    </font>
    <font>
      <b/>
      <sz val="10"/>
      <name val="Tahoma"/>
      <family val="2"/>
      <charset val="238"/>
    </font>
    <font>
      <b/>
      <sz val="9"/>
      <name val="Tahoma"/>
      <family val="2"/>
    </font>
    <font>
      <sz val="10"/>
      <color theme="1"/>
      <name val="Calibri"/>
      <family val="2"/>
      <charset val="238"/>
      <scheme val="minor"/>
    </font>
    <font>
      <b/>
      <sz val="9"/>
      <name val="Tahoma"/>
      <family val="2"/>
      <charset val="238"/>
    </font>
    <font>
      <b/>
      <sz val="10"/>
      <color rgb="FFFF000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8" fillId="0" borderId="15" xfId="1" applyFont="1" applyFill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5" fillId="0" borderId="19" xfId="1" applyFont="1" applyFill="1" applyBorder="1" applyAlignment="1">
      <alignment horizontal="center" vertical="center" wrapText="1"/>
    </xf>
    <xf numFmtId="0" fontId="1" fillId="0" borderId="0" xfId="1" applyFill="1"/>
    <xf numFmtId="0" fontId="2" fillId="0" borderId="30" xfId="1" applyFont="1" applyFill="1" applyBorder="1" applyAlignment="1">
      <alignment horizontal="right" vertical="center" wrapText="1"/>
    </xf>
    <xf numFmtId="0" fontId="2" fillId="0" borderId="30" xfId="1" applyFont="1" applyFill="1" applyBorder="1"/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2" fillId="0" borderId="31" xfId="1" applyFont="1" applyFill="1" applyBorder="1"/>
    <xf numFmtId="0" fontId="2" fillId="0" borderId="0" xfId="1" applyFont="1" applyFill="1"/>
    <xf numFmtId="0" fontId="2" fillId="0" borderId="0" xfId="1" applyFont="1" applyFill="1" applyAlignment="1">
      <alignment horizontal="left"/>
    </xf>
    <xf numFmtId="0" fontId="3" fillId="0" borderId="0" xfId="1" applyFont="1" applyFill="1" applyBorder="1"/>
    <xf numFmtId="1" fontId="2" fillId="0" borderId="0" xfId="1" applyNumberFormat="1" applyFont="1" applyFill="1"/>
    <xf numFmtId="0" fontId="4" fillId="0" borderId="0" xfId="1" applyFont="1" applyFill="1"/>
    <xf numFmtId="2" fontId="1" fillId="0" borderId="0" xfId="1" applyNumberFormat="1" applyFill="1"/>
    <xf numFmtId="3" fontId="2" fillId="0" borderId="0" xfId="1" applyNumberFormat="1" applyFont="1" applyFill="1"/>
    <xf numFmtId="2" fontId="2" fillId="0" borderId="0" xfId="1" applyNumberFormat="1" applyFont="1" applyFill="1" applyAlignment="1">
      <alignment horizontal="left"/>
    </xf>
    <xf numFmtId="2" fontId="2" fillId="0" borderId="0" xfId="1" applyNumberFormat="1" applyFont="1" applyFill="1"/>
    <xf numFmtId="0" fontId="2" fillId="0" borderId="29" xfId="1" applyFont="1" applyFill="1" applyBorder="1" applyAlignment="1">
      <alignment horizontal="right" vertical="center" wrapText="1"/>
    </xf>
    <xf numFmtId="2" fontId="2" fillId="0" borderId="2" xfId="1" applyNumberFormat="1" applyFont="1" applyFill="1" applyBorder="1"/>
    <xf numFmtId="2" fontId="2" fillId="0" borderId="6" xfId="1" applyNumberFormat="1" applyFont="1" applyFill="1" applyBorder="1"/>
    <xf numFmtId="2" fontId="2" fillId="0" borderId="1" xfId="1" applyNumberFormat="1" applyFont="1" applyFill="1" applyBorder="1"/>
    <xf numFmtId="0" fontId="2" fillId="0" borderId="32" xfId="1" applyFont="1" applyFill="1" applyBorder="1"/>
    <xf numFmtId="2" fontId="2" fillId="0" borderId="4" xfId="1" applyNumberFormat="1" applyFont="1" applyFill="1" applyBorder="1"/>
    <xf numFmtId="2" fontId="2" fillId="0" borderId="5" xfId="1" applyNumberFormat="1" applyFont="1" applyFill="1" applyBorder="1"/>
    <xf numFmtId="2" fontId="2" fillId="0" borderId="24" xfId="1" applyNumberFormat="1" applyFont="1" applyFill="1" applyBorder="1"/>
    <xf numFmtId="10" fontId="2" fillId="0" borderId="0" xfId="1" applyNumberFormat="1" applyFont="1" applyFill="1"/>
    <xf numFmtId="0" fontId="9" fillId="0" borderId="0" xfId="1" applyFont="1" applyFill="1"/>
    <xf numFmtId="3" fontId="2" fillId="0" borderId="3" xfId="1" applyNumberFormat="1" applyFont="1" applyBorder="1"/>
    <xf numFmtId="3" fontId="5" fillId="0" borderId="22" xfId="1" applyNumberFormat="1" applyFont="1" applyBorder="1" applyAlignment="1">
      <alignment horizontal="center"/>
    </xf>
    <xf numFmtId="3" fontId="5" fillId="0" borderId="23" xfId="1" applyNumberFormat="1" applyFont="1" applyBorder="1"/>
    <xf numFmtId="2" fontId="2" fillId="0" borderId="2" xfId="1" applyNumberFormat="1" applyFont="1" applyBorder="1"/>
    <xf numFmtId="2" fontId="2" fillId="0" borderId="3" xfId="1" applyNumberFormat="1" applyFont="1" applyBorder="1"/>
    <xf numFmtId="2" fontId="2" fillId="0" borderId="21" xfId="1" applyNumberFormat="1" applyFont="1" applyBorder="1"/>
    <xf numFmtId="164" fontId="1" fillId="0" borderId="0" xfId="1" applyNumberFormat="1" applyFill="1"/>
    <xf numFmtId="0" fontId="11" fillId="0" borderId="0" xfId="1" applyFont="1" applyFill="1"/>
    <xf numFmtId="2" fontId="2" fillId="0" borderId="7" xfId="1" applyNumberFormat="1" applyFont="1" applyBorder="1"/>
    <xf numFmtId="3" fontId="2" fillId="0" borderId="2" xfId="1" applyNumberFormat="1" applyFont="1" applyBorder="1"/>
    <xf numFmtId="3" fontId="2" fillId="0" borderId="6" xfId="1" applyNumberFormat="1" applyFont="1" applyBorder="1"/>
    <xf numFmtId="3" fontId="2" fillId="0" borderId="7" xfId="1" applyNumberFormat="1" applyFont="1" applyBorder="1"/>
    <xf numFmtId="3" fontId="2" fillId="0" borderId="4" xfId="1" applyNumberFormat="1" applyFont="1" applyBorder="1"/>
    <xf numFmtId="3" fontId="2" fillId="0" borderId="5" xfId="1" applyNumberFormat="1" applyFont="1" applyBorder="1"/>
    <xf numFmtId="3" fontId="5" fillId="0" borderId="20" xfId="1" applyNumberFormat="1" applyFont="1" applyBorder="1" applyAlignment="1">
      <alignment horizontal="center"/>
    </xf>
    <xf numFmtId="3" fontId="5" fillId="0" borderId="40" xfId="1" applyNumberFormat="1" applyFont="1" applyBorder="1"/>
    <xf numFmtId="3" fontId="5" fillId="0" borderId="25" xfId="1" applyNumberFormat="1" applyFont="1" applyBorder="1" applyAlignment="1">
      <alignment horizontal="center"/>
    </xf>
    <xf numFmtId="3" fontId="5" fillId="0" borderId="26" xfId="1" applyNumberFormat="1" applyFont="1" applyBorder="1"/>
    <xf numFmtId="2" fontId="2" fillId="0" borderId="6" xfId="1" applyNumberFormat="1" applyFont="1" applyBorder="1"/>
    <xf numFmtId="2" fontId="2" fillId="0" borderId="5" xfId="1" applyNumberFormat="1" applyFont="1" applyBorder="1"/>
    <xf numFmtId="0" fontId="12" fillId="0" borderId="0" xfId="1" applyFont="1" applyFill="1"/>
    <xf numFmtId="164" fontId="12" fillId="0" borderId="0" xfId="1" applyNumberFormat="1" applyFont="1" applyFill="1"/>
    <xf numFmtId="0" fontId="7" fillId="0" borderId="0" xfId="1" applyFont="1" applyFill="1"/>
    <xf numFmtId="2" fontId="2" fillId="0" borderId="41" xfId="1" applyNumberFormat="1" applyFont="1" applyBorder="1"/>
    <xf numFmtId="2" fontId="2" fillId="0" borderId="42" xfId="1" applyNumberFormat="1" applyFont="1" applyBorder="1"/>
    <xf numFmtId="2" fontId="2" fillId="0" borderId="43" xfId="1" applyNumberFormat="1" applyFont="1" applyFill="1" applyBorder="1"/>
    <xf numFmtId="3" fontId="5" fillId="0" borderId="44" xfId="1" applyNumberFormat="1" applyFont="1" applyBorder="1" applyAlignment="1">
      <alignment horizontal="center"/>
    </xf>
    <xf numFmtId="3" fontId="5" fillId="0" borderId="45" xfId="1" applyNumberFormat="1" applyFont="1" applyBorder="1" applyAlignment="1">
      <alignment horizontal="center"/>
    </xf>
    <xf numFmtId="3" fontId="5" fillId="0" borderId="46" xfId="1" applyNumberFormat="1" applyFont="1" applyBorder="1" applyAlignment="1">
      <alignment horizontal="center"/>
    </xf>
    <xf numFmtId="0" fontId="2" fillId="0" borderId="47" xfId="1" applyFont="1" applyBorder="1" applyAlignment="1">
      <alignment horizontal="right" vertical="center" wrapText="1"/>
    </xf>
    <xf numFmtId="0" fontId="2" fillId="0" borderId="48" xfId="1" applyFont="1" applyBorder="1" applyAlignment="1">
      <alignment horizontal="right" vertical="center" wrapText="1"/>
    </xf>
    <xf numFmtId="0" fontId="2" fillId="0" borderId="39" xfId="1" applyFont="1" applyBorder="1" applyAlignment="1">
      <alignment horizontal="right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7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1" fillId="0" borderId="11" xfId="1" applyFill="1" applyBorder="1" applyAlignment="1"/>
    <xf numFmtId="0" fontId="5" fillId="0" borderId="11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2" fontId="5" fillId="0" borderId="0" xfId="1" applyNumberFormat="1" applyFont="1" applyFill="1" applyBorder="1" applyAlignment="1">
      <alignment horizontal="center" vertical="center"/>
    </xf>
    <xf numFmtId="2" fontId="5" fillId="0" borderId="18" xfId="1" applyNumberFormat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27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28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 wrapText="1"/>
    </xf>
    <xf numFmtId="0" fontId="5" fillId="0" borderId="27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28" xfId="1" applyFont="1" applyFill="1" applyBorder="1" applyAlignment="1">
      <alignment horizontal="center" vertical="center" wrapText="1"/>
    </xf>
    <xf numFmtId="0" fontId="7" fillId="0" borderId="33" xfId="1" applyFont="1" applyFill="1" applyBorder="1" applyAlignment="1">
      <alignment horizontal="center" vertical="center" wrapText="1"/>
    </xf>
    <xf numFmtId="0" fontId="7" fillId="0" borderId="34" xfId="1" applyFont="1" applyFill="1" applyBorder="1" applyAlignment="1">
      <alignment horizontal="center" vertical="center" wrapText="1"/>
    </xf>
    <xf numFmtId="0" fontId="7" fillId="0" borderId="35" xfId="1" applyFont="1" applyFill="1" applyBorder="1" applyAlignment="1">
      <alignment horizontal="center" vertical="center" wrapText="1"/>
    </xf>
    <xf numFmtId="0" fontId="7" fillId="0" borderId="36" xfId="1" applyFont="1" applyFill="1" applyBorder="1" applyAlignment="1">
      <alignment horizontal="center" vertical="center" wrapText="1"/>
    </xf>
    <xf numFmtId="0" fontId="7" fillId="0" borderId="37" xfId="1" applyFont="1" applyFill="1" applyBorder="1" applyAlignment="1">
      <alignment horizontal="center" vertical="center" wrapText="1"/>
    </xf>
    <xf numFmtId="0" fontId="7" fillId="0" borderId="38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 wrapText="1"/>
    </xf>
    <xf numFmtId="0" fontId="5" fillId="0" borderId="36" xfId="1" applyFont="1" applyFill="1" applyBorder="1" applyAlignment="1">
      <alignment horizontal="center" vertical="center" wrapText="1"/>
    </xf>
    <xf numFmtId="0" fontId="5" fillId="0" borderId="37" xfId="1" applyFont="1" applyFill="1" applyBorder="1" applyAlignment="1">
      <alignment horizontal="center" vertical="center" wrapText="1"/>
    </xf>
    <xf numFmtId="0" fontId="5" fillId="0" borderId="38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37"/>
  <sheetViews>
    <sheetView tabSelected="1" zoomScaleNormal="100" zoomScaleSheetLayoutView="100" workbookViewId="0">
      <pane xSplit="1" ySplit="8" topLeftCell="B9" activePane="bottomRight" state="frozen"/>
      <selection activeCell="C7" sqref="C7:C223"/>
      <selection pane="topRight" activeCell="C7" sqref="C7:C223"/>
      <selection pane="bottomLeft" activeCell="C7" sqref="C7:C223"/>
      <selection pane="bottomRight" activeCell="S17" sqref="S17"/>
    </sheetView>
  </sheetViews>
  <sheetFormatPr defaultColWidth="8.6640625" defaultRowHeight="14.5" x14ac:dyDescent="0.35"/>
  <cols>
    <col min="1" max="1" width="5.6640625" style="4" customWidth="1"/>
    <col min="2" max="2" width="8.6640625" style="4" customWidth="1"/>
    <col min="3" max="3" width="7.58203125" style="16" customWidth="1"/>
    <col min="4" max="6" width="7.58203125" style="4" customWidth="1"/>
    <col min="7" max="7" width="8.08203125" style="4" customWidth="1"/>
    <col min="8" max="8" width="6.83203125" style="4" customWidth="1"/>
    <col min="9" max="9" width="8.9140625" style="29" customWidth="1"/>
    <col min="10" max="10" width="7.5" style="29" customWidth="1"/>
    <col min="11" max="11" width="8.6640625" style="4" customWidth="1"/>
    <col min="12" max="15" width="7.58203125" style="4" customWidth="1"/>
    <col min="16" max="16" width="6.9140625" style="4" customWidth="1"/>
    <col min="17" max="17" width="7.08203125" style="4" customWidth="1"/>
    <col min="18" max="18" width="8.5" style="4" customWidth="1"/>
    <col min="19" max="19" width="8" style="15" customWidth="1"/>
    <col min="20" max="20" width="8.6640625" style="50" customWidth="1"/>
    <col min="21" max="23" width="8.6640625" style="50"/>
    <col min="24" max="28" width="8.6640625" style="4"/>
    <col min="29" max="32" width="8.6640625" style="50"/>
    <col min="33" max="16384" width="8.6640625" style="4"/>
  </cols>
  <sheetData>
    <row r="1" spans="1:33" x14ac:dyDescent="0.35">
      <c r="A1" s="11" t="s">
        <v>2</v>
      </c>
      <c r="B1" s="11" t="s">
        <v>3</v>
      </c>
      <c r="C1" s="11"/>
      <c r="D1" s="11" t="s">
        <v>26</v>
      </c>
      <c r="E1" s="11"/>
      <c r="F1" s="11"/>
      <c r="G1" s="11"/>
      <c r="H1" s="11"/>
      <c r="I1" s="13"/>
      <c r="J1" s="11"/>
      <c r="K1" s="11" t="s">
        <v>4</v>
      </c>
      <c r="L1" s="14" t="s">
        <v>27</v>
      </c>
      <c r="M1" s="14"/>
      <c r="N1" s="11"/>
      <c r="O1" s="11"/>
      <c r="P1" s="37"/>
      <c r="Q1" s="11"/>
      <c r="R1" s="11"/>
    </row>
    <row r="2" spans="1:33" x14ac:dyDescent="0.35">
      <c r="A2" s="11" t="s">
        <v>2</v>
      </c>
      <c r="B2" s="11" t="s">
        <v>5</v>
      </c>
      <c r="C2" s="12"/>
      <c r="D2" s="12" t="s">
        <v>25</v>
      </c>
      <c r="E2" s="12"/>
      <c r="F2" s="11"/>
      <c r="G2" s="17"/>
      <c r="H2" s="11"/>
      <c r="I2" s="13"/>
      <c r="J2" s="11"/>
      <c r="K2" s="11" t="s">
        <v>6</v>
      </c>
      <c r="L2" s="18">
        <v>29.56</v>
      </c>
      <c r="M2" s="18"/>
      <c r="N2" s="11"/>
      <c r="O2" s="11"/>
      <c r="P2" s="11"/>
      <c r="Q2" s="11"/>
      <c r="R2" s="11"/>
    </row>
    <row r="3" spans="1:33" ht="15" thickBot="1" x14ac:dyDescent="0.4">
      <c r="A3" s="11" t="s">
        <v>7</v>
      </c>
      <c r="B3" s="18">
        <v>29.56</v>
      </c>
      <c r="C3" s="19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33" ht="13.5" customHeight="1" thickBot="1" x14ac:dyDescent="0.4">
      <c r="A4" s="62" t="s">
        <v>8</v>
      </c>
      <c r="B4" s="65" t="s">
        <v>28</v>
      </c>
      <c r="C4" s="66"/>
      <c r="D4" s="66"/>
      <c r="E4" s="66"/>
      <c r="F4" s="66"/>
      <c r="G4" s="66"/>
      <c r="H4" s="66"/>
      <c r="I4" s="66"/>
      <c r="J4" s="66"/>
      <c r="K4" s="67" t="s">
        <v>9</v>
      </c>
      <c r="L4" s="65"/>
      <c r="M4" s="65"/>
      <c r="N4" s="65"/>
      <c r="O4" s="65"/>
      <c r="P4" s="65"/>
      <c r="Q4" s="65"/>
      <c r="R4" s="65"/>
      <c r="S4" s="68"/>
    </row>
    <row r="5" spans="1:33" ht="13.5" customHeight="1" thickBot="1" x14ac:dyDescent="0.4">
      <c r="A5" s="63"/>
      <c r="B5" s="65" t="s">
        <v>10</v>
      </c>
      <c r="C5" s="65"/>
      <c r="D5" s="65"/>
      <c r="E5" s="65"/>
      <c r="F5" s="65"/>
      <c r="G5" s="65"/>
      <c r="H5" s="69"/>
      <c r="I5" s="91" t="s">
        <v>29</v>
      </c>
      <c r="J5" s="92"/>
      <c r="K5" s="67" t="s">
        <v>10</v>
      </c>
      <c r="L5" s="65"/>
      <c r="M5" s="65"/>
      <c r="N5" s="65"/>
      <c r="O5" s="65"/>
      <c r="P5" s="65"/>
      <c r="Q5" s="69"/>
      <c r="R5" s="91" t="s">
        <v>29</v>
      </c>
      <c r="S5" s="92"/>
    </row>
    <row r="6" spans="1:33" ht="25.5" customHeight="1" thickBot="1" x14ac:dyDescent="0.4">
      <c r="A6" s="63"/>
      <c r="B6" s="9" t="s">
        <v>11</v>
      </c>
      <c r="C6" s="70" t="s">
        <v>12</v>
      </c>
      <c r="D6" s="70"/>
      <c r="E6" s="67" t="s">
        <v>13</v>
      </c>
      <c r="F6" s="65"/>
      <c r="G6" s="71" t="s">
        <v>14</v>
      </c>
      <c r="H6" s="72"/>
      <c r="I6" s="85" t="s">
        <v>15</v>
      </c>
      <c r="J6" s="93" t="s">
        <v>16</v>
      </c>
      <c r="K6" s="8" t="s">
        <v>11</v>
      </c>
      <c r="L6" s="70" t="s">
        <v>17</v>
      </c>
      <c r="M6" s="70"/>
      <c r="N6" s="67" t="s">
        <v>18</v>
      </c>
      <c r="O6" s="65"/>
      <c r="P6" s="71" t="s">
        <v>14</v>
      </c>
      <c r="Q6" s="72"/>
      <c r="R6" s="85" t="s">
        <v>19</v>
      </c>
      <c r="S6" s="88" t="s">
        <v>20</v>
      </c>
    </row>
    <row r="7" spans="1:33" ht="13.5" customHeight="1" x14ac:dyDescent="0.35">
      <c r="A7" s="63"/>
      <c r="B7" s="1" t="s">
        <v>21</v>
      </c>
      <c r="C7" s="73" t="s">
        <v>0</v>
      </c>
      <c r="D7" s="75" t="s">
        <v>22</v>
      </c>
      <c r="E7" s="77" t="s">
        <v>1</v>
      </c>
      <c r="F7" s="79" t="s">
        <v>23</v>
      </c>
      <c r="G7" s="81" t="s">
        <v>12</v>
      </c>
      <c r="H7" s="83" t="s">
        <v>13</v>
      </c>
      <c r="I7" s="86"/>
      <c r="J7" s="94"/>
      <c r="K7" s="2" t="s">
        <v>21</v>
      </c>
      <c r="L7" s="96" t="s">
        <v>0</v>
      </c>
      <c r="M7" s="75" t="s">
        <v>23</v>
      </c>
      <c r="N7" s="77" t="s">
        <v>1</v>
      </c>
      <c r="O7" s="75" t="s">
        <v>23</v>
      </c>
      <c r="P7" s="81" t="s">
        <v>12</v>
      </c>
      <c r="Q7" s="83" t="s">
        <v>13</v>
      </c>
      <c r="R7" s="86"/>
      <c r="S7" s="89"/>
    </row>
    <row r="8" spans="1:33" ht="13.5" customHeight="1" thickBot="1" x14ac:dyDescent="0.4">
      <c r="A8" s="64"/>
      <c r="B8" s="7" t="s">
        <v>24</v>
      </c>
      <c r="C8" s="74"/>
      <c r="D8" s="76"/>
      <c r="E8" s="78"/>
      <c r="F8" s="80"/>
      <c r="G8" s="82"/>
      <c r="H8" s="84"/>
      <c r="I8" s="87"/>
      <c r="J8" s="95"/>
      <c r="K8" s="3" t="s">
        <v>24</v>
      </c>
      <c r="L8" s="97"/>
      <c r="M8" s="98"/>
      <c r="N8" s="78"/>
      <c r="O8" s="98"/>
      <c r="P8" s="99"/>
      <c r="Q8" s="100"/>
      <c r="R8" s="87"/>
      <c r="S8" s="90"/>
    </row>
    <row r="9" spans="1:33" x14ac:dyDescent="0.35">
      <c r="A9" s="20">
        <v>1</v>
      </c>
      <c r="B9" s="59">
        <v>315</v>
      </c>
      <c r="C9" s="21">
        <f t="shared" ref="C9:C29" si="0">2.00574*LN(A9)+10.33483</f>
        <v>10.33483</v>
      </c>
      <c r="D9" s="34">
        <f>A9/C9</f>
        <v>9.6760178928922871E-2</v>
      </c>
      <c r="E9" s="35">
        <v>29.56</v>
      </c>
      <c r="F9" s="53">
        <f>A9/E9</f>
        <v>3.3829499323410013E-2</v>
      </c>
      <c r="G9" s="39">
        <v>45100</v>
      </c>
      <c r="H9" s="30">
        <v>24270</v>
      </c>
      <c r="I9" s="56">
        <v>84809</v>
      </c>
      <c r="J9" s="45">
        <v>62219</v>
      </c>
      <c r="K9" s="59">
        <v>315</v>
      </c>
      <c r="L9" s="33">
        <f>1.8*(2.00574*LN(A9)+10.33483)</f>
        <v>18.602694</v>
      </c>
      <c r="M9" s="34">
        <f>A9/L9</f>
        <v>5.3755654960512711E-2</v>
      </c>
      <c r="N9" s="35">
        <v>29.56</v>
      </c>
      <c r="O9" s="34">
        <f>A9/N9</f>
        <v>3.3829499323410013E-2</v>
      </c>
      <c r="P9" s="39">
        <v>45100</v>
      </c>
      <c r="Q9" s="30">
        <v>24270</v>
      </c>
      <c r="R9" s="44">
        <v>53202</v>
      </c>
      <c r="S9" s="45">
        <v>38945</v>
      </c>
      <c r="T9" s="51"/>
      <c r="U9" s="51"/>
      <c r="V9" s="51"/>
      <c r="W9" s="51"/>
      <c r="X9" s="36"/>
      <c r="Y9" s="36"/>
      <c r="Z9" s="36"/>
      <c r="AA9" s="36"/>
      <c r="AB9" s="36"/>
      <c r="AC9" s="51"/>
      <c r="AD9" s="51"/>
      <c r="AE9" s="51"/>
      <c r="AF9" s="51"/>
      <c r="AG9" s="36"/>
    </row>
    <row r="10" spans="1:33" x14ac:dyDescent="0.35">
      <c r="A10" s="5">
        <v>2</v>
      </c>
      <c r="B10" s="60">
        <v>315</v>
      </c>
      <c r="C10" s="22">
        <f t="shared" si="0"/>
        <v>11.725103025936304</v>
      </c>
      <c r="D10" s="38">
        <f>A10/C10</f>
        <v>0.17057419415214825</v>
      </c>
      <c r="E10" s="23">
        <v>29.56</v>
      </c>
      <c r="F10" s="54">
        <f t="shared" ref="F10:F73" si="1">A10/E10</f>
        <v>6.7658998646820026E-2</v>
      </c>
      <c r="G10" s="40">
        <v>45100</v>
      </c>
      <c r="H10" s="41">
        <v>24270</v>
      </c>
      <c r="I10" s="57">
        <v>76376</v>
      </c>
      <c r="J10" s="32">
        <v>56010</v>
      </c>
      <c r="K10" s="60">
        <v>315</v>
      </c>
      <c r="L10" s="48">
        <f>1.8*(2.00574*LN(A10)+10.33483)</f>
        <v>21.105185446685347</v>
      </c>
      <c r="M10" s="38">
        <f t="shared" ref="M10:M73" si="2">A10/L10</f>
        <v>9.4763441195637912E-2</v>
      </c>
      <c r="N10" s="23">
        <v>29.56</v>
      </c>
      <c r="O10" s="38">
        <f t="shared" ref="O10:O73" si="3">A10/N10</f>
        <v>6.7658998646820026E-2</v>
      </c>
      <c r="P10" s="40">
        <v>45100</v>
      </c>
      <c r="Q10" s="41">
        <v>24270</v>
      </c>
      <c r="R10" s="31">
        <v>48518</v>
      </c>
      <c r="S10" s="32">
        <v>35495</v>
      </c>
      <c r="T10" s="51"/>
      <c r="U10" s="51"/>
      <c r="V10" s="51"/>
      <c r="W10" s="51"/>
      <c r="X10" s="36"/>
      <c r="Y10" s="36"/>
      <c r="Z10" s="36"/>
      <c r="AA10" s="36"/>
      <c r="AB10" s="36"/>
      <c r="AC10" s="51"/>
      <c r="AD10" s="51"/>
      <c r="AE10" s="51"/>
      <c r="AF10" s="51"/>
    </row>
    <row r="11" spans="1:33" x14ac:dyDescent="0.35">
      <c r="A11" s="5">
        <v>3</v>
      </c>
      <c r="B11" s="60">
        <v>315</v>
      </c>
      <c r="C11" s="22">
        <f t="shared" si="0"/>
        <v>12.538360611873175</v>
      </c>
      <c r="D11" s="38">
        <f t="shared" ref="D11:D73" si="4">A11/C11</f>
        <v>0.23926572961692905</v>
      </c>
      <c r="E11" s="23">
        <v>29.56</v>
      </c>
      <c r="F11" s="54">
        <f>A11/E11</f>
        <v>0.10148849797023005</v>
      </c>
      <c r="G11" s="40">
        <v>45100</v>
      </c>
      <c r="H11" s="41">
        <v>24270</v>
      </c>
      <c r="I11" s="57">
        <v>72311</v>
      </c>
      <c r="J11" s="32">
        <v>53016</v>
      </c>
      <c r="K11" s="60">
        <v>315</v>
      </c>
      <c r="L11" s="48">
        <f>1.8*(2.00574*LN(A11)+10.33483)</f>
        <v>22.569049101371714</v>
      </c>
      <c r="M11" s="38">
        <f t="shared" si="2"/>
        <v>0.13292540534273836</v>
      </c>
      <c r="N11" s="23">
        <v>29.56</v>
      </c>
      <c r="O11" s="38">
        <f t="shared" si="3"/>
        <v>0.10148849797023005</v>
      </c>
      <c r="P11" s="40">
        <v>45100</v>
      </c>
      <c r="Q11" s="41">
        <v>24270</v>
      </c>
      <c r="R11" s="31">
        <v>46259</v>
      </c>
      <c r="S11" s="32">
        <v>33832</v>
      </c>
      <c r="T11" s="51"/>
      <c r="U11" s="51"/>
      <c r="V11" s="51"/>
      <c r="W11" s="51"/>
      <c r="X11" s="36"/>
      <c r="Y11" s="36"/>
      <c r="Z11" s="36"/>
      <c r="AA11" s="36"/>
      <c r="AB11" s="36"/>
      <c r="AC11" s="51"/>
      <c r="AD11" s="51"/>
      <c r="AE11" s="51"/>
      <c r="AF11" s="51"/>
    </row>
    <row r="12" spans="1:33" x14ac:dyDescent="0.35">
      <c r="A12" s="5">
        <v>4</v>
      </c>
      <c r="B12" s="60">
        <v>315</v>
      </c>
      <c r="C12" s="22">
        <f t="shared" si="0"/>
        <v>13.115376051872609</v>
      </c>
      <c r="D12" s="38">
        <f t="shared" si="4"/>
        <v>0.30498553637955972</v>
      </c>
      <c r="E12" s="23">
        <v>29.56</v>
      </c>
      <c r="F12" s="54">
        <f t="shared" si="1"/>
        <v>0.13531799729364005</v>
      </c>
      <c r="G12" s="40">
        <v>45100</v>
      </c>
      <c r="H12" s="41">
        <v>24270</v>
      </c>
      <c r="I12" s="57">
        <v>69732</v>
      </c>
      <c r="J12" s="32">
        <v>51117</v>
      </c>
      <c r="K12" s="60">
        <v>315</v>
      </c>
      <c r="L12" s="48">
        <f>1.8*(2.00574*LN(A12)+10.33483)</f>
        <v>23.607676893370698</v>
      </c>
      <c r="M12" s="38">
        <f t="shared" si="2"/>
        <v>0.16943640909975538</v>
      </c>
      <c r="N12" s="23">
        <v>29.56</v>
      </c>
      <c r="O12" s="38">
        <f t="shared" si="3"/>
        <v>0.13531799729364005</v>
      </c>
      <c r="P12" s="40">
        <v>45100</v>
      </c>
      <c r="Q12" s="41">
        <v>24270</v>
      </c>
      <c r="R12" s="31">
        <v>44827</v>
      </c>
      <c r="S12" s="32">
        <v>32777</v>
      </c>
      <c r="T12" s="51"/>
      <c r="U12" s="51"/>
      <c r="V12" s="51"/>
      <c r="W12" s="51"/>
      <c r="X12" s="36"/>
      <c r="Y12" s="36"/>
      <c r="Z12" s="36"/>
      <c r="AA12" s="36"/>
      <c r="AB12" s="36"/>
      <c r="AC12" s="51"/>
      <c r="AD12" s="51"/>
      <c r="AE12" s="51"/>
      <c r="AF12" s="51"/>
    </row>
    <row r="13" spans="1:33" x14ac:dyDescent="0.35">
      <c r="A13" s="6">
        <v>5</v>
      </c>
      <c r="B13" s="60">
        <v>315</v>
      </c>
      <c r="C13" s="22">
        <f t="shared" si="0"/>
        <v>13.562943998485572</v>
      </c>
      <c r="D13" s="38">
        <f>A13/C13</f>
        <v>0.36865152584559047</v>
      </c>
      <c r="E13" s="23">
        <v>29.56</v>
      </c>
      <c r="F13" s="54">
        <f t="shared" si="1"/>
        <v>0.16914749661705009</v>
      </c>
      <c r="G13" s="40">
        <v>45100</v>
      </c>
      <c r="H13" s="41">
        <v>24270</v>
      </c>
      <c r="I13" s="57">
        <v>67883</v>
      </c>
      <c r="J13" s="32">
        <v>49755</v>
      </c>
      <c r="K13" s="60">
        <v>315</v>
      </c>
      <c r="L13" s="48">
        <f>1.8*(2.00574*LN(A13)+10.33483)</f>
        <v>24.413299197274032</v>
      </c>
      <c r="M13" s="38">
        <f t="shared" si="2"/>
        <v>0.20480640324755023</v>
      </c>
      <c r="N13" s="23">
        <v>29.56</v>
      </c>
      <c r="O13" s="38">
        <f t="shared" si="3"/>
        <v>0.16914749661705009</v>
      </c>
      <c r="P13" s="40">
        <v>45100</v>
      </c>
      <c r="Q13" s="41">
        <v>24270</v>
      </c>
      <c r="R13" s="31">
        <v>43799</v>
      </c>
      <c r="S13" s="32">
        <v>32021</v>
      </c>
      <c r="T13" s="51"/>
      <c r="U13" s="51"/>
      <c r="V13" s="51"/>
      <c r="W13" s="51"/>
      <c r="X13" s="36"/>
      <c r="Y13" s="36"/>
      <c r="Z13" s="36"/>
      <c r="AA13" s="36"/>
      <c r="AB13" s="36"/>
      <c r="AC13" s="51"/>
      <c r="AD13" s="51"/>
      <c r="AE13" s="51"/>
      <c r="AF13" s="51"/>
    </row>
    <row r="14" spans="1:33" x14ac:dyDescent="0.35">
      <c r="A14" s="6">
        <v>6</v>
      </c>
      <c r="B14" s="60">
        <v>315</v>
      </c>
      <c r="C14" s="22">
        <f t="shared" si="0"/>
        <v>13.928633637809479</v>
      </c>
      <c r="D14" s="38">
        <f t="shared" si="4"/>
        <v>0.43076730683136877</v>
      </c>
      <c r="E14" s="23">
        <v>29.56</v>
      </c>
      <c r="F14" s="54">
        <f t="shared" si="1"/>
        <v>0.20297699594046009</v>
      </c>
      <c r="G14" s="40">
        <v>45100</v>
      </c>
      <c r="H14" s="41">
        <v>24270</v>
      </c>
      <c r="I14" s="57">
        <v>66460</v>
      </c>
      <c r="J14" s="32">
        <v>48708</v>
      </c>
      <c r="K14" s="60">
        <v>315</v>
      </c>
      <c r="L14" s="48">
        <f t="shared" ref="L14:L77" si="5">1.8*(2.00574*LN(A14)+10.33483)</f>
        <v>25.071540548057065</v>
      </c>
      <c r="M14" s="38">
        <f t="shared" si="2"/>
        <v>0.23931517046187151</v>
      </c>
      <c r="N14" s="23">
        <v>29.56</v>
      </c>
      <c r="O14" s="38">
        <f t="shared" si="3"/>
        <v>0.20297699594046009</v>
      </c>
      <c r="P14" s="40">
        <v>45100</v>
      </c>
      <c r="Q14" s="41">
        <v>24270</v>
      </c>
      <c r="R14" s="31">
        <v>43009</v>
      </c>
      <c r="S14" s="32">
        <v>31439</v>
      </c>
      <c r="T14" s="51"/>
      <c r="U14" s="51"/>
      <c r="V14" s="51"/>
      <c r="W14" s="51"/>
      <c r="X14" s="36"/>
      <c r="Y14" s="36"/>
      <c r="Z14" s="36"/>
      <c r="AA14" s="36"/>
      <c r="AB14" s="36"/>
      <c r="AC14" s="51"/>
      <c r="AD14" s="51"/>
      <c r="AE14" s="51"/>
      <c r="AF14" s="51"/>
    </row>
    <row r="15" spans="1:33" x14ac:dyDescent="0.35">
      <c r="A15" s="6">
        <v>7</v>
      </c>
      <c r="B15" s="60">
        <v>315</v>
      </c>
      <c r="C15" s="22">
        <f t="shared" si="0"/>
        <v>14.237819822366204</v>
      </c>
      <c r="D15" s="38">
        <f t="shared" si="4"/>
        <v>0.49164830622478406</v>
      </c>
      <c r="E15" s="23">
        <v>29.56</v>
      </c>
      <c r="F15" s="54">
        <f t="shared" si="1"/>
        <v>0.2368064952638701</v>
      </c>
      <c r="G15" s="40">
        <v>45100</v>
      </c>
      <c r="H15" s="41">
        <v>24270</v>
      </c>
      <c r="I15" s="57">
        <v>65314</v>
      </c>
      <c r="J15" s="32">
        <v>47864</v>
      </c>
      <c r="K15" s="60">
        <v>315</v>
      </c>
      <c r="L15" s="48">
        <f t="shared" si="5"/>
        <v>25.628075680259165</v>
      </c>
      <c r="M15" s="38">
        <f t="shared" si="2"/>
        <v>0.27313794790265783</v>
      </c>
      <c r="N15" s="23">
        <v>29.56</v>
      </c>
      <c r="O15" s="38">
        <f t="shared" si="3"/>
        <v>0.2368064952638701</v>
      </c>
      <c r="P15" s="40">
        <v>45100</v>
      </c>
      <c r="Q15" s="41">
        <v>24270</v>
      </c>
      <c r="R15" s="31">
        <v>42372</v>
      </c>
      <c r="S15" s="32">
        <v>30970</v>
      </c>
      <c r="T15" s="51"/>
      <c r="U15" s="51"/>
      <c r="V15" s="51"/>
      <c r="W15" s="51"/>
      <c r="X15" s="36"/>
      <c r="Y15" s="36"/>
      <c r="Z15" s="36"/>
      <c r="AA15" s="36"/>
      <c r="AB15" s="36"/>
      <c r="AC15" s="51"/>
      <c r="AD15" s="51"/>
      <c r="AE15" s="51"/>
      <c r="AF15" s="51"/>
    </row>
    <row r="16" spans="1:33" x14ac:dyDescent="0.35">
      <c r="A16" s="6">
        <v>8</v>
      </c>
      <c r="B16" s="60">
        <v>315</v>
      </c>
      <c r="C16" s="22">
        <f t="shared" si="0"/>
        <v>14.505649077808915</v>
      </c>
      <c r="D16" s="38">
        <f t="shared" si="4"/>
        <v>0.5515092745652167</v>
      </c>
      <c r="E16" s="23">
        <v>29.56</v>
      </c>
      <c r="F16" s="54">
        <f t="shared" si="1"/>
        <v>0.2706359945872801</v>
      </c>
      <c r="G16" s="40">
        <v>45100</v>
      </c>
      <c r="H16" s="41">
        <v>24270</v>
      </c>
      <c r="I16" s="57">
        <v>64361</v>
      </c>
      <c r="J16" s="32">
        <v>47162</v>
      </c>
      <c r="K16" s="60">
        <v>315</v>
      </c>
      <c r="L16" s="48">
        <f t="shared" si="5"/>
        <v>26.110168340056049</v>
      </c>
      <c r="M16" s="38">
        <f t="shared" si="2"/>
        <v>0.30639404142512039</v>
      </c>
      <c r="N16" s="23">
        <v>29.56</v>
      </c>
      <c r="O16" s="38">
        <f t="shared" si="3"/>
        <v>0.2706359945872801</v>
      </c>
      <c r="P16" s="40">
        <v>45100</v>
      </c>
      <c r="Q16" s="41">
        <v>24270</v>
      </c>
      <c r="R16" s="31">
        <v>41843</v>
      </c>
      <c r="S16" s="32">
        <v>30580</v>
      </c>
      <c r="T16" s="51"/>
      <c r="U16" s="51"/>
      <c r="V16" s="51"/>
      <c r="W16" s="51"/>
      <c r="X16" s="36"/>
      <c r="Y16" s="36"/>
      <c r="Z16" s="36"/>
      <c r="AA16" s="36"/>
      <c r="AB16" s="36"/>
      <c r="AC16" s="51"/>
      <c r="AD16" s="51"/>
      <c r="AE16" s="51"/>
      <c r="AF16" s="51"/>
    </row>
    <row r="17" spans="1:32" x14ac:dyDescent="0.35">
      <c r="A17" s="6">
        <v>9</v>
      </c>
      <c r="B17" s="60">
        <v>315</v>
      </c>
      <c r="C17" s="22">
        <f t="shared" si="0"/>
        <v>14.74189122374635</v>
      </c>
      <c r="D17" s="38">
        <f t="shared" si="4"/>
        <v>0.6105051152122688</v>
      </c>
      <c r="E17" s="23">
        <v>29.56</v>
      </c>
      <c r="F17" s="54">
        <f t="shared" si="1"/>
        <v>0.30446549391069011</v>
      </c>
      <c r="G17" s="40">
        <v>45100</v>
      </c>
      <c r="H17" s="41">
        <v>24270</v>
      </c>
      <c r="I17" s="57">
        <v>63549</v>
      </c>
      <c r="J17" s="32">
        <v>46564</v>
      </c>
      <c r="K17" s="60">
        <v>315</v>
      </c>
      <c r="L17" s="48">
        <f t="shared" si="5"/>
        <v>26.535404202743432</v>
      </c>
      <c r="M17" s="38">
        <f t="shared" si="2"/>
        <v>0.33916950845126043</v>
      </c>
      <c r="N17" s="23">
        <v>29.56</v>
      </c>
      <c r="O17" s="38">
        <f t="shared" si="3"/>
        <v>0.30446549391069011</v>
      </c>
      <c r="P17" s="40">
        <v>45100</v>
      </c>
      <c r="Q17" s="41">
        <v>24270</v>
      </c>
      <c r="R17" s="31">
        <v>41392</v>
      </c>
      <c r="S17" s="32">
        <v>30248</v>
      </c>
      <c r="T17" s="51"/>
      <c r="U17" s="51"/>
      <c r="V17" s="51"/>
      <c r="W17" s="51"/>
      <c r="X17" s="36"/>
      <c r="Y17" s="36"/>
      <c r="Z17" s="36"/>
      <c r="AA17" s="36"/>
      <c r="AB17" s="36"/>
      <c r="AC17" s="51"/>
      <c r="AD17" s="51"/>
      <c r="AE17" s="51"/>
      <c r="AF17" s="51"/>
    </row>
    <row r="18" spans="1:32" x14ac:dyDescent="0.35">
      <c r="A18" s="6">
        <v>10</v>
      </c>
      <c r="B18" s="60">
        <v>315</v>
      </c>
      <c r="C18" s="22">
        <f t="shared" si="0"/>
        <v>14.953217024421878</v>
      </c>
      <c r="D18" s="38">
        <f t="shared" si="4"/>
        <v>0.66875241519385498</v>
      </c>
      <c r="E18" s="23">
        <v>29.56</v>
      </c>
      <c r="F18" s="54">
        <f t="shared" si="1"/>
        <v>0.33829499323410017</v>
      </c>
      <c r="G18" s="40">
        <v>45100</v>
      </c>
      <c r="H18" s="41">
        <v>24270</v>
      </c>
      <c r="I18" s="57">
        <v>62845</v>
      </c>
      <c r="J18" s="32">
        <v>46045</v>
      </c>
      <c r="K18" s="60">
        <v>315</v>
      </c>
      <c r="L18" s="48">
        <f t="shared" si="5"/>
        <v>26.915790643959383</v>
      </c>
      <c r="M18" s="38">
        <f t="shared" si="2"/>
        <v>0.37152911955214163</v>
      </c>
      <c r="N18" s="23">
        <v>29.56</v>
      </c>
      <c r="O18" s="38">
        <f t="shared" si="3"/>
        <v>0.33829499323410017</v>
      </c>
      <c r="P18" s="40">
        <v>45100</v>
      </c>
      <c r="Q18" s="41">
        <v>24270</v>
      </c>
      <c r="R18" s="31">
        <v>41000</v>
      </c>
      <c r="S18" s="32">
        <v>29960</v>
      </c>
      <c r="T18" s="51"/>
      <c r="U18" s="51"/>
      <c r="V18" s="51"/>
      <c r="W18" s="51"/>
      <c r="X18" s="36"/>
      <c r="Y18" s="36"/>
      <c r="Z18" s="36"/>
      <c r="AA18" s="36"/>
      <c r="AB18" s="36"/>
      <c r="AC18" s="51"/>
      <c r="AD18" s="51"/>
      <c r="AE18" s="51"/>
      <c r="AF18" s="51"/>
    </row>
    <row r="19" spans="1:32" x14ac:dyDescent="0.35">
      <c r="A19" s="6">
        <v>11</v>
      </c>
      <c r="B19" s="60">
        <v>315</v>
      </c>
      <c r="C19" s="22">
        <f t="shared" si="0"/>
        <v>15.144384464462604</v>
      </c>
      <c r="D19" s="38">
        <f t="shared" si="4"/>
        <v>0.72634183487696691</v>
      </c>
      <c r="E19" s="23">
        <v>29.56</v>
      </c>
      <c r="F19" s="54">
        <f t="shared" si="1"/>
        <v>0.37212449255751018</v>
      </c>
      <c r="G19" s="40">
        <v>45100</v>
      </c>
      <c r="H19" s="41">
        <v>24270</v>
      </c>
      <c r="I19" s="57">
        <v>62224</v>
      </c>
      <c r="J19" s="32">
        <v>45589</v>
      </c>
      <c r="K19" s="60">
        <v>315</v>
      </c>
      <c r="L19" s="48">
        <f t="shared" si="5"/>
        <v>27.259892036032689</v>
      </c>
      <c r="M19" s="38">
        <f t="shared" si="2"/>
        <v>0.40352324159831493</v>
      </c>
      <c r="N19" s="23">
        <v>29.56</v>
      </c>
      <c r="O19" s="38">
        <f t="shared" si="3"/>
        <v>0.37212449255751018</v>
      </c>
      <c r="P19" s="40">
        <v>45100</v>
      </c>
      <c r="Q19" s="41">
        <v>24270</v>
      </c>
      <c r="R19" s="31">
        <v>40656</v>
      </c>
      <c r="S19" s="32">
        <v>29706</v>
      </c>
      <c r="T19" s="51"/>
      <c r="U19" s="51"/>
      <c r="V19" s="51"/>
      <c r="W19" s="51"/>
      <c r="X19" s="36"/>
      <c r="Y19" s="36"/>
      <c r="Z19" s="36"/>
      <c r="AA19" s="36"/>
      <c r="AB19" s="36"/>
      <c r="AC19" s="51"/>
      <c r="AD19" s="51"/>
      <c r="AE19" s="51"/>
      <c r="AF19" s="51"/>
    </row>
    <row r="20" spans="1:32" x14ac:dyDescent="0.35">
      <c r="A20" s="6">
        <v>12</v>
      </c>
      <c r="B20" s="60">
        <v>315</v>
      </c>
      <c r="C20" s="22">
        <f t="shared" si="0"/>
        <v>15.318906663745784</v>
      </c>
      <c r="D20" s="38">
        <f t="shared" si="4"/>
        <v>0.78334572195022145</v>
      </c>
      <c r="E20" s="23">
        <v>29.56</v>
      </c>
      <c r="F20" s="54">
        <f t="shared" si="1"/>
        <v>0.40595399188092018</v>
      </c>
      <c r="G20" s="40">
        <v>45100</v>
      </c>
      <c r="H20" s="41">
        <v>24270</v>
      </c>
      <c r="I20" s="57">
        <v>61671</v>
      </c>
      <c r="J20" s="32">
        <v>45181</v>
      </c>
      <c r="K20" s="60">
        <v>315</v>
      </c>
      <c r="L20" s="48">
        <f t="shared" si="5"/>
        <v>27.574031994742413</v>
      </c>
      <c r="M20" s="38">
        <f t="shared" si="2"/>
        <v>0.43519206775012304</v>
      </c>
      <c r="N20" s="23">
        <v>29.56</v>
      </c>
      <c r="O20" s="38">
        <f t="shared" si="3"/>
        <v>0.40595399188092018</v>
      </c>
      <c r="P20" s="40">
        <v>45100</v>
      </c>
      <c r="Q20" s="41">
        <v>24270</v>
      </c>
      <c r="R20" s="31">
        <v>40348</v>
      </c>
      <c r="S20" s="32">
        <v>29480</v>
      </c>
      <c r="T20" s="51"/>
      <c r="U20" s="51"/>
      <c r="V20" s="51"/>
      <c r="W20" s="51"/>
      <c r="X20" s="36"/>
      <c r="Y20" s="36"/>
      <c r="Z20" s="36"/>
      <c r="AA20" s="36"/>
      <c r="AB20" s="36"/>
      <c r="AC20" s="51"/>
      <c r="AD20" s="51"/>
      <c r="AE20" s="51"/>
      <c r="AF20" s="51"/>
    </row>
    <row r="21" spans="1:32" x14ac:dyDescent="0.35">
      <c r="A21" s="6">
        <v>13</v>
      </c>
      <c r="B21" s="60">
        <v>315</v>
      </c>
      <c r="C21" s="22">
        <f t="shared" si="0"/>
        <v>15.479451524234904</v>
      </c>
      <c r="D21" s="38">
        <f t="shared" si="4"/>
        <v>0.839823037634568</v>
      </c>
      <c r="E21" s="23">
        <v>29.56</v>
      </c>
      <c r="F21" s="54">
        <f t="shared" si="1"/>
        <v>0.43978349120433019</v>
      </c>
      <c r="G21" s="40">
        <v>45100</v>
      </c>
      <c r="H21" s="41">
        <v>24270</v>
      </c>
      <c r="I21" s="57">
        <v>61174</v>
      </c>
      <c r="J21" s="32">
        <v>44815</v>
      </c>
      <c r="K21" s="60">
        <v>315</v>
      </c>
      <c r="L21" s="48">
        <f t="shared" si="5"/>
        <v>27.863012743622829</v>
      </c>
      <c r="M21" s="38">
        <f t="shared" si="2"/>
        <v>0.46656835424142662</v>
      </c>
      <c r="N21" s="23">
        <v>29.56</v>
      </c>
      <c r="O21" s="38">
        <f t="shared" si="3"/>
        <v>0.43978349120433019</v>
      </c>
      <c r="P21" s="40">
        <v>45100</v>
      </c>
      <c r="Q21" s="41">
        <v>24270</v>
      </c>
      <c r="R21" s="31">
        <v>40072</v>
      </c>
      <c r="S21" s="32">
        <v>29276</v>
      </c>
      <c r="T21" s="51"/>
      <c r="U21" s="51"/>
      <c r="V21" s="51"/>
      <c r="W21" s="51"/>
      <c r="X21" s="36"/>
      <c r="Y21" s="36"/>
      <c r="Z21" s="36"/>
      <c r="AA21" s="36"/>
      <c r="AB21" s="36"/>
      <c r="AC21" s="51"/>
      <c r="AD21" s="51"/>
      <c r="AE21" s="51"/>
      <c r="AF21" s="51"/>
    </row>
    <row r="22" spans="1:32" x14ac:dyDescent="0.35">
      <c r="A22" s="6">
        <v>14</v>
      </c>
      <c r="B22" s="60">
        <v>315</v>
      </c>
      <c r="C22" s="22">
        <f t="shared" si="0"/>
        <v>15.628092848302508</v>
      </c>
      <c r="D22" s="38">
        <f t="shared" si="4"/>
        <v>0.8958226788063044</v>
      </c>
      <c r="E22" s="23">
        <v>29.56</v>
      </c>
      <c r="F22" s="54">
        <f t="shared" si="1"/>
        <v>0.4736129905277402</v>
      </c>
      <c r="G22" s="40">
        <v>45100</v>
      </c>
      <c r="H22" s="41">
        <v>24270</v>
      </c>
      <c r="I22" s="57">
        <v>60722</v>
      </c>
      <c r="J22" s="32">
        <v>44482</v>
      </c>
      <c r="K22" s="60">
        <v>315</v>
      </c>
      <c r="L22" s="48">
        <f t="shared" si="5"/>
        <v>28.130567126944516</v>
      </c>
      <c r="M22" s="38">
        <f t="shared" si="2"/>
        <v>0.49767926600350237</v>
      </c>
      <c r="N22" s="23">
        <v>29.56</v>
      </c>
      <c r="O22" s="38">
        <f t="shared" si="3"/>
        <v>0.4736129905277402</v>
      </c>
      <c r="P22" s="40">
        <v>45100</v>
      </c>
      <c r="Q22" s="41">
        <v>24270</v>
      </c>
      <c r="R22" s="31">
        <v>39821</v>
      </c>
      <c r="S22" s="32">
        <v>29091</v>
      </c>
      <c r="T22" s="51"/>
      <c r="U22" s="51"/>
      <c r="V22" s="51"/>
      <c r="W22" s="51"/>
      <c r="X22" s="36"/>
      <c r="Y22" s="36"/>
      <c r="Z22" s="36"/>
      <c r="AA22" s="36"/>
      <c r="AB22" s="36"/>
      <c r="AC22" s="51"/>
      <c r="AD22" s="51"/>
      <c r="AE22" s="51"/>
      <c r="AF22" s="51"/>
    </row>
    <row r="23" spans="1:32" x14ac:dyDescent="0.35">
      <c r="A23" s="6">
        <v>15</v>
      </c>
      <c r="B23" s="60">
        <v>315</v>
      </c>
      <c r="C23" s="22">
        <f t="shared" si="0"/>
        <v>15.766474610358745</v>
      </c>
      <c r="D23" s="38">
        <f t="shared" si="4"/>
        <v>0.95138579617188723</v>
      </c>
      <c r="E23" s="23">
        <v>29.56</v>
      </c>
      <c r="F23" s="54">
        <f t="shared" si="1"/>
        <v>0.50744248985115026</v>
      </c>
      <c r="G23" s="40">
        <v>45100</v>
      </c>
      <c r="H23" s="41">
        <v>24270</v>
      </c>
      <c r="I23" s="57">
        <v>60309</v>
      </c>
      <c r="J23" s="32">
        <v>44179</v>
      </c>
      <c r="K23" s="60">
        <v>315</v>
      </c>
      <c r="L23" s="48">
        <f t="shared" si="5"/>
        <v>28.379654298645743</v>
      </c>
      <c r="M23" s="38">
        <f t="shared" si="2"/>
        <v>0.52854766453993729</v>
      </c>
      <c r="N23" s="23">
        <v>29.56</v>
      </c>
      <c r="O23" s="38">
        <f t="shared" si="3"/>
        <v>0.50744248985115026</v>
      </c>
      <c r="P23" s="40">
        <v>45100</v>
      </c>
      <c r="Q23" s="41">
        <v>24270</v>
      </c>
      <c r="R23" s="31">
        <v>39592</v>
      </c>
      <c r="S23" s="32">
        <v>28923</v>
      </c>
      <c r="T23" s="51"/>
      <c r="U23" s="51"/>
      <c r="V23" s="51"/>
      <c r="W23" s="51"/>
      <c r="X23" s="36"/>
      <c r="Y23" s="36"/>
      <c r="Z23" s="36"/>
      <c r="AA23" s="36"/>
      <c r="AB23" s="36"/>
      <c r="AC23" s="51"/>
      <c r="AD23" s="51"/>
      <c r="AE23" s="51"/>
      <c r="AF23" s="51"/>
    </row>
    <row r="24" spans="1:32" x14ac:dyDescent="0.35">
      <c r="A24" s="6">
        <v>16</v>
      </c>
      <c r="B24" s="60">
        <v>315</v>
      </c>
      <c r="C24" s="22">
        <f t="shared" si="0"/>
        <v>15.895922103745217</v>
      </c>
      <c r="D24" s="38">
        <f t="shared" si="4"/>
        <v>1.0065474588750194</v>
      </c>
      <c r="E24" s="23">
        <v>29.56</v>
      </c>
      <c r="F24" s="54">
        <f t="shared" si="1"/>
        <v>0.54127198917456021</v>
      </c>
      <c r="G24" s="40">
        <v>45100</v>
      </c>
      <c r="H24" s="41">
        <v>24270</v>
      </c>
      <c r="I24" s="57">
        <v>59930</v>
      </c>
      <c r="J24" s="32">
        <v>43899</v>
      </c>
      <c r="K24" s="60">
        <v>315</v>
      </c>
      <c r="L24" s="48">
        <f t="shared" si="5"/>
        <v>28.612659786741393</v>
      </c>
      <c r="M24" s="38">
        <f t="shared" si="2"/>
        <v>0.55919303270834408</v>
      </c>
      <c r="N24" s="23">
        <v>29.56</v>
      </c>
      <c r="O24" s="38">
        <f t="shared" si="3"/>
        <v>0.54127198917456021</v>
      </c>
      <c r="P24" s="40">
        <v>45100</v>
      </c>
      <c r="Q24" s="41">
        <v>24270</v>
      </c>
      <c r="R24" s="31">
        <v>39381</v>
      </c>
      <c r="S24" s="32">
        <v>28767</v>
      </c>
      <c r="T24" s="51"/>
      <c r="U24" s="51"/>
      <c r="V24" s="51"/>
      <c r="W24" s="51"/>
      <c r="X24" s="36"/>
      <c r="Y24" s="36"/>
      <c r="Z24" s="36"/>
      <c r="AA24" s="36"/>
      <c r="AB24" s="36"/>
      <c r="AC24" s="51"/>
      <c r="AD24" s="51"/>
      <c r="AE24" s="51"/>
      <c r="AF24" s="51"/>
    </row>
    <row r="25" spans="1:32" x14ac:dyDescent="0.35">
      <c r="A25" s="6">
        <v>17</v>
      </c>
      <c r="B25" s="60">
        <v>315</v>
      </c>
      <c r="C25" s="22">
        <f t="shared" si="0"/>
        <v>16.017519332707316</v>
      </c>
      <c r="D25" s="38">
        <f t="shared" si="4"/>
        <v>1.0613378792861192</v>
      </c>
      <c r="E25" s="23">
        <v>29.56</v>
      </c>
      <c r="F25" s="54">
        <f t="shared" si="1"/>
        <v>0.57510148849797027</v>
      </c>
      <c r="G25" s="40">
        <v>45100</v>
      </c>
      <c r="H25" s="41">
        <v>24270</v>
      </c>
      <c r="I25" s="57">
        <v>59579</v>
      </c>
      <c r="J25" s="32">
        <v>43641</v>
      </c>
      <c r="K25" s="60">
        <v>315</v>
      </c>
      <c r="L25" s="48">
        <f t="shared" si="5"/>
        <v>28.831534798873168</v>
      </c>
      <c r="M25" s="38">
        <f t="shared" si="2"/>
        <v>0.58963215515895517</v>
      </c>
      <c r="N25" s="23">
        <v>29.56</v>
      </c>
      <c r="O25" s="38">
        <f t="shared" si="3"/>
        <v>0.57510148849797027</v>
      </c>
      <c r="P25" s="40">
        <v>45100</v>
      </c>
      <c r="Q25" s="41">
        <v>24270</v>
      </c>
      <c r="R25" s="31">
        <v>39186</v>
      </c>
      <c r="S25" s="32">
        <v>28624</v>
      </c>
      <c r="T25" s="51"/>
      <c r="U25" s="51"/>
      <c r="V25" s="51"/>
      <c r="W25" s="51"/>
      <c r="X25" s="36"/>
      <c r="Y25" s="36"/>
      <c r="Z25" s="36"/>
      <c r="AA25" s="36"/>
      <c r="AB25" s="36"/>
      <c r="AC25" s="51"/>
      <c r="AD25" s="51"/>
      <c r="AE25" s="51"/>
      <c r="AF25" s="51"/>
    </row>
    <row r="26" spans="1:32" x14ac:dyDescent="0.35">
      <c r="A26" s="6">
        <v>18</v>
      </c>
      <c r="B26" s="60">
        <v>315</v>
      </c>
      <c r="C26" s="22">
        <f t="shared" si="0"/>
        <v>16.132164249682653</v>
      </c>
      <c r="D26" s="38">
        <f t="shared" si="4"/>
        <v>1.1157833333090501</v>
      </c>
      <c r="E26" s="23">
        <v>29.56</v>
      </c>
      <c r="F26" s="54">
        <f t="shared" si="1"/>
        <v>0.60893098782138022</v>
      </c>
      <c r="G26" s="40">
        <v>45100</v>
      </c>
      <c r="H26" s="41">
        <v>24270</v>
      </c>
      <c r="I26" s="57">
        <v>59253</v>
      </c>
      <c r="J26" s="32">
        <v>43400</v>
      </c>
      <c r="K26" s="60">
        <v>315</v>
      </c>
      <c r="L26" s="48">
        <f t="shared" si="5"/>
        <v>29.037895649428776</v>
      </c>
      <c r="M26" s="38">
        <f t="shared" si="2"/>
        <v>0.61987962961613885</v>
      </c>
      <c r="N26" s="23">
        <v>29.56</v>
      </c>
      <c r="O26" s="38">
        <f t="shared" si="3"/>
        <v>0.60893098782138022</v>
      </c>
      <c r="P26" s="40">
        <v>45100</v>
      </c>
      <c r="Q26" s="41">
        <v>24270</v>
      </c>
      <c r="R26" s="31">
        <v>39005</v>
      </c>
      <c r="S26" s="32">
        <v>28490</v>
      </c>
      <c r="T26" s="51"/>
      <c r="U26" s="51"/>
      <c r="V26" s="51"/>
      <c r="W26" s="51"/>
      <c r="X26" s="36"/>
      <c r="Y26" s="36"/>
      <c r="Z26" s="36"/>
      <c r="AA26" s="36"/>
      <c r="AB26" s="36"/>
      <c r="AC26" s="51"/>
      <c r="AD26" s="51"/>
      <c r="AE26" s="51"/>
      <c r="AF26" s="51"/>
    </row>
    <row r="27" spans="1:32" x14ac:dyDescent="0.35">
      <c r="A27" s="6">
        <v>19</v>
      </c>
      <c r="B27" s="60">
        <v>315</v>
      </c>
      <c r="C27" s="22">
        <f t="shared" si="0"/>
        <v>16.240609038073295</v>
      </c>
      <c r="D27" s="38">
        <f t="shared" si="4"/>
        <v>1.1699068646660844</v>
      </c>
      <c r="E27" s="23">
        <v>29.56</v>
      </c>
      <c r="F27" s="54">
        <f t="shared" si="1"/>
        <v>0.64276048714479028</v>
      </c>
      <c r="G27" s="40">
        <v>45100</v>
      </c>
      <c r="H27" s="41">
        <v>24270</v>
      </c>
      <c r="I27" s="57">
        <v>58949</v>
      </c>
      <c r="J27" s="32">
        <v>43176</v>
      </c>
      <c r="K27" s="60">
        <v>315</v>
      </c>
      <c r="L27" s="48">
        <f t="shared" si="5"/>
        <v>29.233096268531931</v>
      </c>
      <c r="M27" s="38">
        <f t="shared" si="2"/>
        <v>0.64994825814782464</v>
      </c>
      <c r="N27" s="23">
        <v>29.56</v>
      </c>
      <c r="O27" s="38">
        <f t="shared" si="3"/>
        <v>0.64276048714479028</v>
      </c>
      <c r="P27" s="40">
        <v>45100</v>
      </c>
      <c r="Q27" s="41">
        <v>24270</v>
      </c>
      <c r="R27" s="31">
        <v>38836</v>
      </c>
      <c r="S27" s="32">
        <v>28366</v>
      </c>
      <c r="T27" s="51"/>
      <c r="U27" s="51"/>
      <c r="V27" s="51"/>
      <c r="W27" s="51"/>
      <c r="X27" s="36"/>
      <c r="Y27" s="36"/>
      <c r="Z27" s="36"/>
      <c r="AA27" s="36"/>
      <c r="AB27" s="36"/>
      <c r="AC27" s="51"/>
      <c r="AD27" s="51"/>
      <c r="AE27" s="51"/>
      <c r="AF27" s="51"/>
    </row>
    <row r="28" spans="1:32" x14ac:dyDescent="0.35">
      <c r="A28" s="6">
        <v>20</v>
      </c>
      <c r="B28" s="60">
        <v>315</v>
      </c>
      <c r="C28" s="22">
        <f t="shared" si="0"/>
        <v>16.343490050358181</v>
      </c>
      <c r="D28" s="38">
        <f t="shared" si="4"/>
        <v>1.2237288326040057</v>
      </c>
      <c r="E28" s="23">
        <v>29.56</v>
      </c>
      <c r="F28" s="54">
        <f t="shared" si="1"/>
        <v>0.67658998646820034</v>
      </c>
      <c r="G28" s="40">
        <v>45100</v>
      </c>
      <c r="H28" s="41">
        <v>24270</v>
      </c>
      <c r="I28" s="57">
        <v>58664</v>
      </c>
      <c r="J28" s="32">
        <v>42967</v>
      </c>
      <c r="K28" s="60">
        <v>315</v>
      </c>
      <c r="L28" s="48">
        <f t="shared" si="5"/>
        <v>29.418282090644727</v>
      </c>
      <c r="M28" s="38">
        <f t="shared" si="2"/>
        <v>0.6798493514466698</v>
      </c>
      <c r="N28" s="23">
        <v>29.56</v>
      </c>
      <c r="O28" s="38">
        <f t="shared" si="3"/>
        <v>0.67658998646820034</v>
      </c>
      <c r="P28" s="40">
        <v>45100</v>
      </c>
      <c r="Q28" s="41">
        <v>24270</v>
      </c>
      <c r="R28" s="31">
        <v>38677</v>
      </c>
      <c r="S28" s="32">
        <v>28249</v>
      </c>
      <c r="T28" s="51"/>
      <c r="U28" s="51"/>
      <c r="V28" s="51"/>
      <c r="W28" s="51"/>
      <c r="X28" s="36"/>
      <c r="Y28" s="36"/>
      <c r="Z28" s="36"/>
      <c r="AA28" s="36"/>
      <c r="AB28" s="36"/>
      <c r="AC28" s="51"/>
      <c r="AD28" s="51"/>
      <c r="AE28" s="51"/>
      <c r="AF28" s="51"/>
    </row>
    <row r="29" spans="1:32" x14ac:dyDescent="0.35">
      <c r="A29" s="6">
        <v>21</v>
      </c>
      <c r="B29" s="60">
        <v>315</v>
      </c>
      <c r="C29" s="22">
        <f t="shared" si="0"/>
        <v>16.441350434239379</v>
      </c>
      <c r="D29" s="38">
        <f t="shared" si="4"/>
        <v>1.2772673439443976</v>
      </c>
      <c r="E29" s="23">
        <v>29.56</v>
      </c>
      <c r="F29" s="54">
        <f t="shared" si="1"/>
        <v>0.71041948579161029</v>
      </c>
      <c r="G29" s="40">
        <v>45100</v>
      </c>
      <c r="H29" s="41">
        <v>24270</v>
      </c>
      <c r="I29" s="57">
        <v>58396</v>
      </c>
      <c r="J29" s="32">
        <v>42770</v>
      </c>
      <c r="K29" s="60">
        <v>315</v>
      </c>
      <c r="L29" s="48">
        <f t="shared" si="5"/>
        <v>29.594430781630884</v>
      </c>
      <c r="M29" s="38">
        <f t="shared" si="2"/>
        <v>0.70959296885799861</v>
      </c>
      <c r="N29" s="23">
        <v>29.56</v>
      </c>
      <c r="O29" s="38">
        <f t="shared" si="3"/>
        <v>0.71041948579161029</v>
      </c>
      <c r="P29" s="40">
        <v>45100</v>
      </c>
      <c r="Q29" s="41">
        <v>24270</v>
      </c>
      <c r="R29" s="31">
        <v>38529</v>
      </c>
      <c r="S29" s="32">
        <v>28140</v>
      </c>
      <c r="T29" s="51"/>
      <c r="U29" s="51"/>
      <c r="V29" s="51"/>
      <c r="W29" s="51"/>
      <c r="X29" s="36"/>
      <c r="Y29" s="36"/>
      <c r="Z29" s="36"/>
      <c r="AA29" s="36"/>
      <c r="AB29" s="36"/>
      <c r="AC29" s="51"/>
      <c r="AD29" s="51"/>
      <c r="AE29" s="51"/>
      <c r="AF29" s="51"/>
    </row>
    <row r="30" spans="1:32" x14ac:dyDescent="0.35">
      <c r="A30" s="6">
        <v>22</v>
      </c>
      <c r="B30" s="60">
        <v>315</v>
      </c>
      <c r="C30" s="22">
        <f t="shared" ref="C30:C56" si="6">2.00574*LN(A30)+10.33483</f>
        <v>16.534657490398907</v>
      </c>
      <c r="D30" s="38">
        <f t="shared" si="4"/>
        <v>1.3305385982609332</v>
      </c>
      <c r="E30" s="23">
        <v>29.56</v>
      </c>
      <c r="F30" s="54">
        <f t="shared" si="1"/>
        <v>0.74424898511502036</v>
      </c>
      <c r="G30" s="40">
        <v>45100</v>
      </c>
      <c r="H30" s="41">
        <v>24270</v>
      </c>
      <c r="I30" s="57">
        <v>58144</v>
      </c>
      <c r="J30" s="32">
        <v>42584</v>
      </c>
      <c r="K30" s="60">
        <v>315</v>
      </c>
      <c r="L30" s="48">
        <f>1.8*(2.00574*LN(A30)+10.33483)</f>
        <v>29.762383482718032</v>
      </c>
      <c r="M30" s="38">
        <f t="shared" si="2"/>
        <v>0.73918811014496288</v>
      </c>
      <c r="N30" s="23">
        <v>29.56</v>
      </c>
      <c r="O30" s="38">
        <f t="shared" si="3"/>
        <v>0.74424898511502036</v>
      </c>
      <c r="P30" s="40">
        <v>45100</v>
      </c>
      <c r="Q30" s="41">
        <v>24270</v>
      </c>
      <c r="R30" s="31">
        <v>38389</v>
      </c>
      <c r="S30" s="32">
        <v>28037</v>
      </c>
      <c r="T30" s="51"/>
      <c r="U30" s="51"/>
      <c r="V30" s="51"/>
      <c r="W30" s="51"/>
      <c r="X30" s="36"/>
      <c r="Y30" s="36"/>
      <c r="Z30" s="36"/>
      <c r="AA30" s="36"/>
      <c r="AB30" s="36"/>
      <c r="AC30" s="51"/>
      <c r="AD30" s="51"/>
      <c r="AE30" s="51"/>
      <c r="AF30" s="51"/>
    </row>
    <row r="31" spans="1:32" x14ac:dyDescent="0.35">
      <c r="A31" s="6">
        <v>23</v>
      </c>
      <c r="B31" s="60">
        <v>315</v>
      </c>
      <c r="C31" s="22">
        <f t="shared" si="6"/>
        <v>16.623816168657733</v>
      </c>
      <c r="D31" s="38">
        <f t="shared" si="4"/>
        <v>1.383557166817317</v>
      </c>
      <c r="E31" s="23">
        <v>29.56</v>
      </c>
      <c r="F31" s="54">
        <f t="shared" si="1"/>
        <v>0.77807848443843031</v>
      </c>
      <c r="G31" s="40">
        <v>45100</v>
      </c>
      <c r="H31" s="41">
        <v>24270</v>
      </c>
      <c r="I31" s="57">
        <v>57905</v>
      </c>
      <c r="J31" s="32">
        <v>42408</v>
      </c>
      <c r="K31" s="60">
        <v>315</v>
      </c>
      <c r="L31" s="48">
        <f t="shared" si="5"/>
        <v>29.92286910358392</v>
      </c>
      <c r="M31" s="38">
        <f t="shared" si="2"/>
        <v>0.76864287045406499</v>
      </c>
      <c r="N31" s="23">
        <v>29.56</v>
      </c>
      <c r="O31" s="38">
        <f t="shared" si="3"/>
        <v>0.77807848443843031</v>
      </c>
      <c r="P31" s="40">
        <v>45100</v>
      </c>
      <c r="Q31" s="41">
        <v>24270</v>
      </c>
      <c r="R31" s="31">
        <v>38256</v>
      </c>
      <c r="S31" s="32">
        <v>27939</v>
      </c>
      <c r="T31" s="51"/>
      <c r="U31" s="51"/>
      <c r="V31" s="51"/>
      <c r="W31" s="51"/>
      <c r="X31" s="36"/>
      <c r="Y31" s="36"/>
      <c r="Z31" s="36"/>
      <c r="AA31" s="36"/>
      <c r="AB31" s="36"/>
      <c r="AC31" s="51"/>
      <c r="AD31" s="51"/>
      <c r="AE31" s="51"/>
      <c r="AF31" s="51"/>
    </row>
    <row r="32" spans="1:32" x14ac:dyDescent="0.35">
      <c r="A32" s="6">
        <v>24</v>
      </c>
      <c r="B32" s="60">
        <v>315</v>
      </c>
      <c r="C32" s="22">
        <f>2.00574*LN(A32)+10.33483</f>
        <v>16.709179689682088</v>
      </c>
      <c r="D32" s="38">
        <f t="shared" si="4"/>
        <v>1.4363362203124783</v>
      </c>
      <c r="E32" s="23">
        <v>29.56</v>
      </c>
      <c r="F32" s="54">
        <f t="shared" si="1"/>
        <v>0.81190798376184037</v>
      </c>
      <c r="G32" s="40">
        <v>45100</v>
      </c>
      <c r="H32" s="41">
        <v>24270</v>
      </c>
      <c r="I32" s="57">
        <v>57679</v>
      </c>
      <c r="J32" s="32">
        <v>42242</v>
      </c>
      <c r="K32" s="60">
        <v>315</v>
      </c>
      <c r="L32" s="48">
        <f t="shared" si="5"/>
        <v>30.07652344142776</v>
      </c>
      <c r="M32" s="38">
        <f t="shared" si="2"/>
        <v>0.79796456684026573</v>
      </c>
      <c r="N32" s="23">
        <v>29.56</v>
      </c>
      <c r="O32" s="38">
        <f t="shared" si="3"/>
        <v>0.81190798376184037</v>
      </c>
      <c r="P32" s="40">
        <v>45100</v>
      </c>
      <c r="Q32" s="41">
        <v>24270</v>
      </c>
      <c r="R32" s="31">
        <v>38131</v>
      </c>
      <c r="S32" s="32">
        <v>27847</v>
      </c>
      <c r="T32" s="51"/>
      <c r="U32" s="51"/>
      <c r="V32" s="51"/>
      <c r="W32" s="51"/>
      <c r="X32" s="36"/>
      <c r="Y32" s="36"/>
      <c r="Z32" s="36"/>
      <c r="AA32" s="36"/>
      <c r="AB32" s="36"/>
      <c r="AC32" s="51"/>
      <c r="AD32" s="51"/>
      <c r="AE32" s="51"/>
      <c r="AF32" s="51"/>
    </row>
    <row r="33" spans="1:32" x14ac:dyDescent="0.35">
      <c r="A33" s="6">
        <v>25</v>
      </c>
      <c r="B33" s="60">
        <v>315</v>
      </c>
      <c r="C33" s="22">
        <f t="shared" si="6"/>
        <v>16.791057996971144</v>
      </c>
      <c r="D33" s="38">
        <f t="shared" si="4"/>
        <v>1.4888877165756693</v>
      </c>
      <c r="E33" s="23">
        <v>29.56</v>
      </c>
      <c r="F33" s="54">
        <f t="shared" si="1"/>
        <v>0.84573748308525043</v>
      </c>
      <c r="G33" s="40">
        <v>45100</v>
      </c>
      <c r="H33" s="41">
        <v>24270</v>
      </c>
      <c r="I33" s="57">
        <v>57465</v>
      </c>
      <c r="J33" s="32">
        <v>42084</v>
      </c>
      <c r="K33" s="60">
        <v>315</v>
      </c>
      <c r="L33" s="48">
        <f t="shared" si="5"/>
        <v>30.223904394548061</v>
      </c>
      <c r="M33" s="38">
        <f t="shared" si="2"/>
        <v>0.82715984254203856</v>
      </c>
      <c r="N33" s="23">
        <v>29.56</v>
      </c>
      <c r="O33" s="38">
        <f t="shared" si="3"/>
        <v>0.84573748308525043</v>
      </c>
      <c r="P33" s="40">
        <v>45100</v>
      </c>
      <c r="Q33" s="41">
        <v>24270</v>
      </c>
      <c r="R33" s="31">
        <v>38012</v>
      </c>
      <c r="S33" s="32">
        <v>27759</v>
      </c>
      <c r="T33" s="51"/>
      <c r="U33" s="51"/>
      <c r="V33" s="51"/>
      <c r="W33" s="51"/>
      <c r="X33" s="36"/>
      <c r="Y33" s="36"/>
      <c r="Z33" s="36"/>
      <c r="AA33" s="36"/>
      <c r="AB33" s="36"/>
      <c r="AC33" s="51"/>
      <c r="AD33" s="51"/>
      <c r="AE33" s="51"/>
      <c r="AF33" s="51"/>
    </row>
    <row r="34" spans="1:32" x14ac:dyDescent="0.35">
      <c r="A34" s="6">
        <v>26</v>
      </c>
      <c r="B34" s="60">
        <v>315</v>
      </c>
      <c r="C34" s="22">
        <f t="shared" si="6"/>
        <v>16.869724550171206</v>
      </c>
      <c r="D34" s="38">
        <f t="shared" si="4"/>
        <v>1.5412225565790956</v>
      </c>
      <c r="E34" s="23">
        <v>29.56</v>
      </c>
      <c r="F34" s="54">
        <f t="shared" si="1"/>
        <v>0.87956698240866038</v>
      </c>
      <c r="G34" s="40">
        <v>45100</v>
      </c>
      <c r="H34" s="41">
        <v>24270</v>
      </c>
      <c r="I34" s="57">
        <v>57261</v>
      </c>
      <c r="J34" s="32">
        <v>41934</v>
      </c>
      <c r="K34" s="60">
        <v>315</v>
      </c>
      <c r="L34" s="48">
        <f t="shared" si="5"/>
        <v>30.365504190308172</v>
      </c>
      <c r="M34" s="38">
        <f t="shared" si="2"/>
        <v>0.85623475365505308</v>
      </c>
      <c r="N34" s="23">
        <v>29.56</v>
      </c>
      <c r="O34" s="38">
        <f t="shared" si="3"/>
        <v>0.87956698240866038</v>
      </c>
      <c r="P34" s="40">
        <v>45100</v>
      </c>
      <c r="Q34" s="41">
        <v>24270</v>
      </c>
      <c r="R34" s="31">
        <v>37898</v>
      </c>
      <c r="S34" s="32">
        <v>27675</v>
      </c>
      <c r="T34" s="51"/>
      <c r="U34" s="51"/>
      <c r="V34" s="51"/>
      <c r="W34" s="51"/>
      <c r="X34" s="36"/>
      <c r="Y34" s="36"/>
      <c r="Z34" s="36"/>
      <c r="AA34" s="36"/>
      <c r="AB34" s="36"/>
      <c r="AC34" s="51"/>
      <c r="AD34" s="51"/>
      <c r="AE34" s="51"/>
      <c r="AF34" s="51"/>
    </row>
    <row r="35" spans="1:32" x14ac:dyDescent="0.35">
      <c r="A35" s="6">
        <v>27</v>
      </c>
      <c r="B35" s="60">
        <v>315</v>
      </c>
      <c r="C35" s="22">
        <f>2.00574*LN(A35)+10.33483</f>
        <v>16.945421835619523</v>
      </c>
      <c r="D35" s="38">
        <f t="shared" si="4"/>
        <v>1.5933507151321313</v>
      </c>
      <c r="E35" s="23">
        <v>29.56</v>
      </c>
      <c r="F35" s="54">
        <f t="shared" si="1"/>
        <v>0.91339648173207044</v>
      </c>
      <c r="G35" s="40">
        <v>45100</v>
      </c>
      <c r="H35" s="41">
        <v>24270</v>
      </c>
      <c r="I35" s="57">
        <v>57066</v>
      </c>
      <c r="J35" s="32">
        <v>41790</v>
      </c>
      <c r="K35" s="60">
        <v>315</v>
      </c>
      <c r="L35" s="48">
        <f>1.8*(2.00574*LN(A35)+10.33483)</f>
        <v>30.501759304115144</v>
      </c>
      <c r="M35" s="38">
        <f t="shared" si="2"/>
        <v>0.8851948417400729</v>
      </c>
      <c r="N35" s="23">
        <v>29.56</v>
      </c>
      <c r="O35" s="38">
        <f t="shared" si="3"/>
        <v>0.91339648173207044</v>
      </c>
      <c r="P35" s="40">
        <v>45100</v>
      </c>
      <c r="Q35" s="41">
        <v>24270</v>
      </c>
      <c r="R35" s="31">
        <v>37790</v>
      </c>
      <c r="S35" s="32">
        <v>27596</v>
      </c>
      <c r="T35" s="51"/>
      <c r="U35" s="51"/>
      <c r="V35" s="51"/>
      <c r="W35" s="51"/>
      <c r="X35" s="36"/>
      <c r="Y35" s="36"/>
      <c r="Z35" s="36"/>
      <c r="AA35" s="36"/>
      <c r="AB35" s="36"/>
      <c r="AC35" s="51"/>
      <c r="AD35" s="51"/>
      <c r="AE35" s="51"/>
      <c r="AF35" s="51"/>
    </row>
    <row r="36" spans="1:32" x14ac:dyDescent="0.35">
      <c r="A36" s="6">
        <v>28</v>
      </c>
      <c r="B36" s="60">
        <v>315</v>
      </c>
      <c r="C36" s="22">
        <f t="shared" si="6"/>
        <v>17.018365874238814</v>
      </c>
      <c r="D36" s="38">
        <f t="shared" si="4"/>
        <v>1.6452813511539552</v>
      </c>
      <c r="E36" s="23">
        <v>29.56</v>
      </c>
      <c r="F36" s="54">
        <f t="shared" si="1"/>
        <v>0.94722598105548039</v>
      </c>
      <c r="G36" s="40">
        <v>45100</v>
      </c>
      <c r="H36" s="41">
        <v>24270</v>
      </c>
      <c r="I36" s="57">
        <v>56880</v>
      </c>
      <c r="J36" s="32">
        <v>41653</v>
      </c>
      <c r="K36" s="60">
        <v>315</v>
      </c>
      <c r="L36" s="48">
        <f t="shared" si="5"/>
        <v>30.633058573629867</v>
      </c>
      <c r="M36" s="38">
        <f t="shared" si="2"/>
        <v>0.91404519508553073</v>
      </c>
      <c r="N36" s="23">
        <v>29.56</v>
      </c>
      <c r="O36" s="38">
        <f t="shared" si="3"/>
        <v>0.94722598105548039</v>
      </c>
      <c r="P36" s="40">
        <v>45100</v>
      </c>
      <c r="Q36" s="41">
        <v>24270</v>
      </c>
      <c r="R36" s="31">
        <v>37687</v>
      </c>
      <c r="S36" s="32">
        <v>27520</v>
      </c>
      <c r="T36" s="51"/>
      <c r="U36" s="51"/>
      <c r="V36" s="51"/>
      <c r="W36" s="51"/>
      <c r="X36" s="36"/>
      <c r="Y36" s="36"/>
      <c r="Z36" s="36"/>
      <c r="AA36" s="36"/>
      <c r="AB36" s="36"/>
      <c r="AC36" s="51"/>
      <c r="AD36" s="51"/>
      <c r="AE36" s="51"/>
      <c r="AF36" s="51"/>
    </row>
    <row r="37" spans="1:32" x14ac:dyDescent="0.35">
      <c r="A37" s="6">
        <v>29</v>
      </c>
      <c r="B37" s="60">
        <v>315</v>
      </c>
      <c r="C37" s="22">
        <f t="shared" si="6"/>
        <v>17.088749938037068</v>
      </c>
      <c r="D37" s="38">
        <f t="shared" si="4"/>
        <v>1.6970229013328952</v>
      </c>
      <c r="E37" s="23">
        <v>29.56</v>
      </c>
      <c r="F37" s="54">
        <f t="shared" si="1"/>
        <v>0.98105548037889045</v>
      </c>
      <c r="G37" s="40">
        <v>45100</v>
      </c>
      <c r="H37" s="41">
        <v>24270</v>
      </c>
      <c r="I37" s="57">
        <v>56703</v>
      </c>
      <c r="J37" s="32">
        <v>41522</v>
      </c>
      <c r="K37" s="60">
        <v>315</v>
      </c>
      <c r="L37" s="48">
        <f t="shared" si="5"/>
        <v>30.759749888466725</v>
      </c>
      <c r="M37" s="38">
        <f t="shared" si="2"/>
        <v>0.94279050074049731</v>
      </c>
      <c r="N37" s="23">
        <v>29.56</v>
      </c>
      <c r="O37" s="38">
        <f t="shared" si="3"/>
        <v>0.98105548037889045</v>
      </c>
      <c r="P37" s="40">
        <v>45100</v>
      </c>
      <c r="Q37" s="41">
        <v>24270</v>
      </c>
      <c r="R37" s="31">
        <v>37588</v>
      </c>
      <c r="S37" s="32">
        <v>27447</v>
      </c>
      <c r="T37" s="51"/>
      <c r="U37" s="51"/>
      <c r="V37" s="51"/>
      <c r="W37" s="51"/>
      <c r="X37" s="36"/>
      <c r="Y37" s="36"/>
      <c r="Z37" s="36"/>
      <c r="AA37" s="36"/>
      <c r="AB37" s="36"/>
      <c r="AC37" s="51"/>
      <c r="AD37" s="51"/>
      <c r="AE37" s="51"/>
      <c r="AF37" s="51"/>
    </row>
    <row r="38" spans="1:32" x14ac:dyDescent="0.35">
      <c r="A38" s="6">
        <v>30</v>
      </c>
      <c r="B38" s="60">
        <v>315</v>
      </c>
      <c r="C38" s="22">
        <f>2.00574*LN(A38)+10.33483</f>
        <v>17.156747636295052</v>
      </c>
      <c r="D38" s="38">
        <f t="shared" si="4"/>
        <v>1.7485831601634731</v>
      </c>
      <c r="E38" s="23">
        <v>29.56</v>
      </c>
      <c r="F38" s="54">
        <f t="shared" si="1"/>
        <v>1.0148849797023005</v>
      </c>
      <c r="G38" s="40">
        <v>45100</v>
      </c>
      <c r="H38" s="41">
        <v>24270</v>
      </c>
      <c r="I38" s="57">
        <v>56532</v>
      </c>
      <c r="J38" s="32">
        <v>41397</v>
      </c>
      <c r="K38" s="60">
        <v>315</v>
      </c>
      <c r="L38" s="48">
        <f t="shared" si="5"/>
        <v>30.882145745331094</v>
      </c>
      <c r="M38" s="38">
        <f t="shared" si="2"/>
        <v>0.97143508897970732</v>
      </c>
      <c r="N38" s="23">
        <v>29.56</v>
      </c>
      <c r="O38" s="38">
        <f t="shared" si="3"/>
        <v>1.0148849797023005</v>
      </c>
      <c r="P38" s="40">
        <v>45100</v>
      </c>
      <c r="Q38" s="41">
        <v>24270</v>
      </c>
      <c r="R38" s="31">
        <v>37493</v>
      </c>
      <c r="S38" s="32">
        <v>27377</v>
      </c>
      <c r="T38" s="51"/>
      <c r="U38" s="51"/>
      <c r="V38" s="51"/>
      <c r="W38" s="51"/>
      <c r="X38" s="36"/>
      <c r="Y38" s="36"/>
      <c r="Z38" s="36"/>
      <c r="AA38" s="36"/>
      <c r="AB38" s="36"/>
      <c r="AC38" s="51"/>
      <c r="AD38" s="51"/>
      <c r="AE38" s="51"/>
      <c r="AF38" s="51"/>
    </row>
    <row r="39" spans="1:32" ht="14" customHeight="1" x14ac:dyDescent="0.35">
      <c r="A39" s="6">
        <v>31</v>
      </c>
      <c r="B39" s="60">
        <v>315</v>
      </c>
      <c r="C39" s="22">
        <f t="shared" si="6"/>
        <v>17.222515495524036</v>
      </c>
      <c r="D39" s="38">
        <f t="shared" si="4"/>
        <v>1.7999693487316994</v>
      </c>
      <c r="E39" s="23">
        <v>29.56</v>
      </c>
      <c r="F39" s="54">
        <f t="shared" si="1"/>
        <v>1.0487144790257104</v>
      </c>
      <c r="G39" s="40">
        <v>45100</v>
      </c>
      <c r="H39" s="41">
        <v>24270</v>
      </c>
      <c r="I39" s="57">
        <v>56368</v>
      </c>
      <c r="J39" s="32">
        <v>41276</v>
      </c>
      <c r="K39" s="60">
        <v>315</v>
      </c>
      <c r="L39" s="48">
        <f>1.8*(2.00574*LN(A39)+10.33483)</f>
        <v>31.000527891943264</v>
      </c>
      <c r="M39" s="38">
        <f t="shared" si="2"/>
        <v>0.99998297151761084</v>
      </c>
      <c r="N39" s="23">
        <v>29.56</v>
      </c>
      <c r="O39" s="38">
        <f t="shared" si="3"/>
        <v>1.0487144790257104</v>
      </c>
      <c r="P39" s="40">
        <v>45100</v>
      </c>
      <c r="Q39" s="41">
        <v>24270</v>
      </c>
      <c r="R39" s="31">
        <v>37402</v>
      </c>
      <c r="S39" s="32">
        <v>27310</v>
      </c>
      <c r="T39" s="51"/>
      <c r="U39" s="51"/>
      <c r="V39" s="51"/>
      <c r="W39" s="51"/>
      <c r="X39" s="36"/>
      <c r="Y39" s="36"/>
      <c r="Z39" s="36"/>
      <c r="AA39" s="36"/>
      <c r="AB39" s="36"/>
      <c r="AC39" s="51"/>
      <c r="AD39" s="51"/>
      <c r="AE39" s="51"/>
      <c r="AF39" s="51"/>
    </row>
    <row r="40" spans="1:32" x14ac:dyDescent="0.35">
      <c r="A40" s="6">
        <v>32</v>
      </c>
      <c r="B40" s="60">
        <v>315</v>
      </c>
      <c r="C40" s="22">
        <f t="shared" si="6"/>
        <v>17.286195129681523</v>
      </c>
      <c r="D40" s="38">
        <f t="shared" si="4"/>
        <v>1.8511881741433032</v>
      </c>
      <c r="E40" s="23">
        <v>29.56</v>
      </c>
      <c r="F40" s="54">
        <f t="shared" si="1"/>
        <v>1.0825439783491204</v>
      </c>
      <c r="G40" s="40">
        <v>45100</v>
      </c>
      <c r="H40" s="41">
        <v>24270</v>
      </c>
      <c r="I40" s="57">
        <v>56211</v>
      </c>
      <c r="J40" s="32">
        <v>41161</v>
      </c>
      <c r="K40" s="60">
        <v>315</v>
      </c>
      <c r="L40" s="48">
        <f t="shared" si="5"/>
        <v>31.115151233426744</v>
      </c>
      <c r="M40" s="38">
        <f t="shared" si="2"/>
        <v>1.0284378745240572</v>
      </c>
      <c r="N40" s="23">
        <v>29.56</v>
      </c>
      <c r="O40" s="38">
        <f t="shared" si="3"/>
        <v>1.0825439783491204</v>
      </c>
      <c r="P40" s="40">
        <v>45100</v>
      </c>
      <c r="Q40" s="41">
        <v>24270</v>
      </c>
      <c r="R40" s="31">
        <v>37315</v>
      </c>
      <c r="S40" s="32">
        <v>27246</v>
      </c>
      <c r="T40" s="51"/>
      <c r="U40" s="51"/>
      <c r="V40" s="51"/>
      <c r="W40" s="51"/>
      <c r="X40" s="36"/>
      <c r="Y40" s="36"/>
      <c r="Z40" s="36"/>
      <c r="AA40" s="36"/>
      <c r="AB40" s="36"/>
      <c r="AC40" s="51"/>
      <c r="AD40" s="51"/>
      <c r="AE40" s="51"/>
      <c r="AF40" s="51"/>
    </row>
    <row r="41" spans="1:32" x14ac:dyDescent="0.35">
      <c r="A41" s="6">
        <v>33</v>
      </c>
      <c r="B41" s="60">
        <v>315</v>
      </c>
      <c r="C41" s="22">
        <f>2.00574*LN(A41)+10.33483</f>
        <v>17.347915076335777</v>
      </c>
      <c r="D41" s="38">
        <f t="shared" si="4"/>
        <v>1.9022458811211942</v>
      </c>
      <c r="E41" s="23">
        <v>29.56</v>
      </c>
      <c r="F41" s="54">
        <f t="shared" si="1"/>
        <v>1.1163734776725305</v>
      </c>
      <c r="G41" s="40">
        <v>45100</v>
      </c>
      <c r="H41" s="41">
        <v>24270</v>
      </c>
      <c r="I41" s="57">
        <v>56060</v>
      </c>
      <c r="J41" s="32">
        <v>41049</v>
      </c>
      <c r="K41" s="60">
        <v>315</v>
      </c>
      <c r="L41" s="48">
        <f t="shared" si="5"/>
        <v>31.2262471374044</v>
      </c>
      <c r="M41" s="38">
        <f t="shared" si="2"/>
        <v>1.0568032672895524</v>
      </c>
      <c r="N41" s="23">
        <v>29.56</v>
      </c>
      <c r="O41" s="38">
        <f t="shared" si="3"/>
        <v>1.1163734776725305</v>
      </c>
      <c r="P41" s="40">
        <v>45100</v>
      </c>
      <c r="Q41" s="41">
        <v>24270</v>
      </c>
      <c r="R41" s="31">
        <v>37231</v>
      </c>
      <c r="S41" s="32">
        <v>27184</v>
      </c>
      <c r="T41" s="51"/>
      <c r="U41" s="51"/>
      <c r="V41" s="51"/>
      <c r="W41" s="51"/>
      <c r="X41" s="36"/>
      <c r="Y41" s="36"/>
      <c r="Z41" s="36"/>
      <c r="AA41" s="36"/>
      <c r="AB41" s="36"/>
      <c r="AC41" s="51"/>
      <c r="AD41" s="51"/>
      <c r="AE41" s="51"/>
      <c r="AF41" s="51"/>
    </row>
    <row r="42" spans="1:32" x14ac:dyDescent="0.35">
      <c r="A42" s="6">
        <v>34</v>
      </c>
      <c r="B42" s="60">
        <v>315</v>
      </c>
      <c r="C42" s="22">
        <f t="shared" si="6"/>
        <v>17.407792358643619</v>
      </c>
      <c r="D42" s="38">
        <f t="shared" si="4"/>
        <v>1.9531482970106622</v>
      </c>
      <c r="E42" s="23">
        <v>29.56</v>
      </c>
      <c r="F42" s="54">
        <f t="shared" si="1"/>
        <v>1.1502029769959405</v>
      </c>
      <c r="G42" s="40">
        <v>45100</v>
      </c>
      <c r="H42" s="41">
        <v>24270</v>
      </c>
      <c r="I42" s="57">
        <v>55914</v>
      </c>
      <c r="J42" s="32">
        <v>40942</v>
      </c>
      <c r="K42" s="60">
        <v>315</v>
      </c>
      <c r="L42" s="48">
        <f t="shared" si="5"/>
        <v>31.334026245558515</v>
      </c>
      <c r="M42" s="38">
        <f t="shared" si="2"/>
        <v>1.0850823872281454</v>
      </c>
      <c r="N42" s="23">
        <v>29.56</v>
      </c>
      <c r="O42" s="38">
        <f t="shared" si="3"/>
        <v>1.1502029769959405</v>
      </c>
      <c r="P42" s="40">
        <v>45100</v>
      </c>
      <c r="Q42" s="41">
        <v>24270</v>
      </c>
      <c r="R42" s="31">
        <v>37150</v>
      </c>
      <c r="S42" s="32">
        <v>27124</v>
      </c>
      <c r="T42" s="51"/>
      <c r="U42" s="51"/>
      <c r="V42" s="51"/>
      <c r="W42" s="51"/>
      <c r="X42" s="36"/>
      <c r="Y42" s="36"/>
      <c r="Z42" s="36"/>
      <c r="AA42" s="36"/>
      <c r="AB42" s="36"/>
      <c r="AC42" s="51"/>
      <c r="AD42" s="51"/>
      <c r="AE42" s="51"/>
      <c r="AF42" s="51"/>
    </row>
    <row r="43" spans="1:32" x14ac:dyDescent="0.35">
      <c r="A43" s="6">
        <v>35</v>
      </c>
      <c r="B43" s="60">
        <v>315</v>
      </c>
      <c r="C43" s="22">
        <f t="shared" si="6"/>
        <v>17.465933820851774</v>
      </c>
      <c r="D43" s="38">
        <f t="shared" si="4"/>
        <v>2.003900871204213</v>
      </c>
      <c r="E43" s="23">
        <v>29.56</v>
      </c>
      <c r="F43" s="54">
        <f t="shared" si="1"/>
        <v>1.1840324763193506</v>
      </c>
      <c r="G43" s="40">
        <v>45100</v>
      </c>
      <c r="H43" s="41">
        <v>24270</v>
      </c>
      <c r="I43" s="57">
        <v>55774</v>
      </c>
      <c r="J43" s="32">
        <v>40839</v>
      </c>
      <c r="K43" s="60">
        <v>315</v>
      </c>
      <c r="L43" s="48">
        <f t="shared" si="5"/>
        <v>31.438680877533194</v>
      </c>
      <c r="M43" s="38">
        <f t="shared" si="2"/>
        <v>1.1132782617801182</v>
      </c>
      <c r="N43" s="23">
        <v>29.56</v>
      </c>
      <c r="O43" s="38">
        <f t="shared" si="3"/>
        <v>1.1840324763193506</v>
      </c>
      <c r="P43" s="40">
        <v>45100</v>
      </c>
      <c r="Q43" s="41">
        <v>24270</v>
      </c>
      <c r="R43" s="31">
        <v>37072</v>
      </c>
      <c r="S43" s="32">
        <v>27067</v>
      </c>
      <c r="T43" s="51"/>
      <c r="U43" s="51"/>
      <c r="V43" s="51"/>
      <c r="W43" s="51"/>
      <c r="X43" s="36"/>
      <c r="Y43" s="36"/>
      <c r="Z43" s="36"/>
      <c r="AA43" s="36"/>
      <c r="AB43" s="36"/>
      <c r="AC43" s="51"/>
      <c r="AD43" s="51"/>
      <c r="AE43" s="51"/>
      <c r="AF43" s="51"/>
    </row>
    <row r="44" spans="1:32" x14ac:dyDescent="0.35">
      <c r="A44" s="6">
        <v>36</v>
      </c>
      <c r="B44" s="60">
        <v>315</v>
      </c>
      <c r="C44" s="22">
        <f>2.00574*LN(A44)+10.33483</f>
        <v>17.522437275618959</v>
      </c>
      <c r="D44" s="38">
        <f t="shared" si="4"/>
        <v>2.0545087098180721</v>
      </c>
      <c r="E44" s="23">
        <v>29.56</v>
      </c>
      <c r="F44" s="54">
        <f t="shared" si="1"/>
        <v>1.2178619756427604</v>
      </c>
      <c r="G44" s="40">
        <v>45100</v>
      </c>
      <c r="H44" s="41">
        <v>24270</v>
      </c>
      <c r="I44" s="57">
        <v>55638</v>
      </c>
      <c r="J44" s="32">
        <v>40739</v>
      </c>
      <c r="K44" s="60">
        <v>315</v>
      </c>
      <c r="L44" s="48">
        <f t="shared" si="5"/>
        <v>31.540387096114127</v>
      </c>
      <c r="M44" s="38">
        <f t="shared" si="2"/>
        <v>1.1413937276767065</v>
      </c>
      <c r="N44" s="23">
        <v>29.56</v>
      </c>
      <c r="O44" s="38">
        <f t="shared" si="3"/>
        <v>1.2178619756427604</v>
      </c>
      <c r="P44" s="40">
        <v>45100</v>
      </c>
      <c r="Q44" s="41">
        <v>24270</v>
      </c>
      <c r="R44" s="31">
        <v>36997</v>
      </c>
      <c r="S44" s="32">
        <v>27011</v>
      </c>
      <c r="T44" s="51"/>
      <c r="U44" s="51"/>
      <c r="V44" s="51"/>
      <c r="W44" s="51"/>
      <c r="X44" s="36"/>
      <c r="Y44" s="36"/>
      <c r="Z44" s="36"/>
      <c r="AA44" s="36"/>
      <c r="AB44" s="36"/>
      <c r="AC44" s="51"/>
      <c r="AD44" s="51"/>
      <c r="AE44" s="51"/>
      <c r="AF44" s="51"/>
    </row>
    <row r="45" spans="1:32" x14ac:dyDescent="0.35">
      <c r="A45" s="6">
        <v>37</v>
      </c>
      <c r="B45" s="60">
        <v>315</v>
      </c>
      <c r="C45" s="22">
        <f t="shared" si="6"/>
        <v>17.577392494107027</v>
      </c>
      <c r="D45" s="38">
        <f t="shared" si="4"/>
        <v>2.104976606308619</v>
      </c>
      <c r="E45" s="23">
        <v>29.56</v>
      </c>
      <c r="F45" s="54">
        <f t="shared" si="1"/>
        <v>1.2516914749661705</v>
      </c>
      <c r="G45" s="40">
        <v>45100</v>
      </c>
      <c r="H45" s="41">
        <v>24270</v>
      </c>
      <c r="I45" s="57">
        <v>55507</v>
      </c>
      <c r="J45" s="32">
        <v>40642</v>
      </c>
      <c r="K45" s="60">
        <v>315</v>
      </c>
      <c r="L45" s="48">
        <f t="shared" si="5"/>
        <v>31.639306489392649</v>
      </c>
      <c r="M45" s="38">
        <f t="shared" si="2"/>
        <v>1.1694314479492327</v>
      </c>
      <c r="N45" s="23">
        <v>29.56</v>
      </c>
      <c r="O45" s="38">
        <f t="shared" si="3"/>
        <v>1.2516914749661705</v>
      </c>
      <c r="P45" s="40">
        <v>45100</v>
      </c>
      <c r="Q45" s="41">
        <v>24270</v>
      </c>
      <c r="R45" s="31">
        <v>36924</v>
      </c>
      <c r="S45" s="32">
        <v>26958</v>
      </c>
      <c r="T45" s="51"/>
      <c r="U45" s="51"/>
      <c r="V45" s="51"/>
      <c r="W45" s="51"/>
      <c r="X45" s="36"/>
      <c r="Y45" s="36"/>
      <c r="Z45" s="36"/>
      <c r="AA45" s="36"/>
      <c r="AB45" s="36"/>
      <c r="AC45" s="51"/>
      <c r="AD45" s="51"/>
      <c r="AE45" s="51"/>
      <c r="AF45" s="51"/>
    </row>
    <row r="46" spans="1:32" x14ac:dyDescent="0.35">
      <c r="A46" s="6">
        <v>38</v>
      </c>
      <c r="B46" s="60">
        <v>315</v>
      </c>
      <c r="C46" s="22">
        <f t="shared" si="6"/>
        <v>17.630882064009601</v>
      </c>
      <c r="D46" s="38">
        <f t="shared" si="4"/>
        <v>2.1553090686013059</v>
      </c>
      <c r="E46" s="23">
        <v>29.56</v>
      </c>
      <c r="F46" s="54">
        <f t="shared" si="1"/>
        <v>1.2855209742895806</v>
      </c>
      <c r="G46" s="40">
        <v>45100</v>
      </c>
      <c r="H46" s="41">
        <v>24270</v>
      </c>
      <c r="I46" s="57">
        <v>55380</v>
      </c>
      <c r="J46" s="32">
        <v>40549</v>
      </c>
      <c r="K46" s="60">
        <v>315</v>
      </c>
      <c r="L46" s="48">
        <f t="shared" si="5"/>
        <v>31.735587715217282</v>
      </c>
      <c r="M46" s="38">
        <f t="shared" si="2"/>
        <v>1.1973939270007254</v>
      </c>
      <c r="N46" s="23">
        <v>29.56</v>
      </c>
      <c r="O46" s="38">
        <f t="shared" si="3"/>
        <v>1.2855209742895806</v>
      </c>
      <c r="P46" s="40">
        <v>45100</v>
      </c>
      <c r="Q46" s="41">
        <v>24270</v>
      </c>
      <c r="R46" s="31">
        <v>36853</v>
      </c>
      <c r="S46" s="32">
        <v>26906</v>
      </c>
      <c r="T46" s="51"/>
      <c r="U46" s="51"/>
      <c r="V46" s="51"/>
      <c r="W46" s="51"/>
      <c r="X46" s="36"/>
      <c r="Y46" s="36"/>
      <c r="Z46" s="36"/>
      <c r="AA46" s="36"/>
      <c r="AB46" s="36"/>
      <c r="AC46" s="51"/>
      <c r="AD46" s="51"/>
      <c r="AE46" s="51"/>
      <c r="AF46" s="51"/>
    </row>
    <row r="47" spans="1:32" x14ac:dyDescent="0.35">
      <c r="A47" s="6">
        <v>39</v>
      </c>
      <c r="B47" s="60">
        <v>315</v>
      </c>
      <c r="C47" s="22">
        <f>2.00574*LN(A47)+10.33483</f>
        <v>17.682982136108077</v>
      </c>
      <c r="D47" s="38">
        <f t="shared" si="4"/>
        <v>2.2055103432109036</v>
      </c>
      <c r="E47" s="23">
        <v>29.56</v>
      </c>
      <c r="F47" s="54">
        <f t="shared" si="1"/>
        <v>1.3193504736129906</v>
      </c>
      <c r="G47" s="40">
        <v>45100</v>
      </c>
      <c r="H47" s="41">
        <v>24270</v>
      </c>
      <c r="I47" s="57">
        <v>55257</v>
      </c>
      <c r="J47" s="32">
        <v>40458</v>
      </c>
      <c r="K47" s="60">
        <v>315</v>
      </c>
      <c r="L47" s="48">
        <f t="shared" si="5"/>
        <v>31.82936784499454</v>
      </c>
      <c r="M47" s="38">
        <f t="shared" si="2"/>
        <v>1.2252835240060576</v>
      </c>
      <c r="N47" s="23">
        <v>29.56</v>
      </c>
      <c r="O47" s="38">
        <f t="shared" si="3"/>
        <v>1.3193504736129906</v>
      </c>
      <c r="P47" s="40">
        <v>45100</v>
      </c>
      <c r="Q47" s="41">
        <v>24270</v>
      </c>
      <c r="R47" s="31">
        <v>36785</v>
      </c>
      <c r="S47" s="32">
        <v>26856</v>
      </c>
      <c r="T47" s="51"/>
      <c r="U47" s="51"/>
      <c r="V47" s="51"/>
      <c r="W47" s="51"/>
      <c r="X47" s="36"/>
      <c r="Y47" s="36"/>
      <c r="Z47" s="36"/>
      <c r="AA47" s="36"/>
      <c r="AB47" s="36"/>
      <c r="AC47" s="51"/>
      <c r="AD47" s="51"/>
      <c r="AE47" s="51"/>
      <c r="AF47" s="51"/>
    </row>
    <row r="48" spans="1:32" x14ac:dyDescent="0.35">
      <c r="A48" s="6">
        <v>40</v>
      </c>
      <c r="B48" s="60">
        <v>315</v>
      </c>
      <c r="C48" s="22">
        <f t="shared" si="6"/>
        <v>17.733763076294487</v>
      </c>
      <c r="D48" s="38">
        <f t="shared" si="4"/>
        <v>2.2555844367555462</v>
      </c>
      <c r="E48" s="23">
        <v>29.56</v>
      </c>
      <c r="F48" s="54">
        <f t="shared" si="1"/>
        <v>1.3531799729364007</v>
      </c>
      <c r="G48" s="40">
        <v>45100</v>
      </c>
      <c r="H48" s="41">
        <v>24270</v>
      </c>
      <c r="I48" s="57">
        <v>55138</v>
      </c>
      <c r="J48" s="32">
        <v>40371</v>
      </c>
      <c r="K48" s="60">
        <v>315</v>
      </c>
      <c r="L48" s="48">
        <f t="shared" si="5"/>
        <v>31.920773537330078</v>
      </c>
      <c r="M48" s="38">
        <f t="shared" si="2"/>
        <v>1.2531024648641922</v>
      </c>
      <c r="N48" s="23">
        <v>29.56</v>
      </c>
      <c r="O48" s="38">
        <f t="shared" si="3"/>
        <v>1.3531799729364007</v>
      </c>
      <c r="P48" s="40">
        <v>45100</v>
      </c>
      <c r="Q48" s="41">
        <v>24270</v>
      </c>
      <c r="R48" s="31">
        <v>36719</v>
      </c>
      <c r="S48" s="32">
        <v>26807</v>
      </c>
      <c r="T48" s="51"/>
      <c r="U48" s="51"/>
      <c r="V48" s="51"/>
      <c r="W48" s="51"/>
      <c r="X48" s="36"/>
      <c r="Y48" s="36"/>
      <c r="Z48" s="36"/>
      <c r="AA48" s="36"/>
      <c r="AB48" s="36"/>
      <c r="AC48" s="51"/>
      <c r="AD48" s="51"/>
      <c r="AE48" s="51"/>
      <c r="AF48" s="51"/>
    </row>
    <row r="49" spans="1:32" x14ac:dyDescent="0.35">
      <c r="A49" s="6">
        <v>41</v>
      </c>
      <c r="B49" s="60">
        <v>315</v>
      </c>
      <c r="C49" s="22">
        <f t="shared" si="6"/>
        <v>17.783290037071499</v>
      </c>
      <c r="D49" s="38">
        <f t="shared" si="4"/>
        <v>2.3055351352044733</v>
      </c>
      <c r="E49" s="23">
        <v>29.56</v>
      </c>
      <c r="F49" s="54">
        <f t="shared" si="1"/>
        <v>1.3870094722598105</v>
      </c>
      <c r="G49" s="40">
        <v>45100</v>
      </c>
      <c r="H49" s="41">
        <v>24270</v>
      </c>
      <c r="I49" s="57">
        <v>55023</v>
      </c>
      <c r="J49" s="32">
        <v>40286</v>
      </c>
      <c r="K49" s="60">
        <v>315</v>
      </c>
      <c r="L49" s="48">
        <f t="shared" si="5"/>
        <v>32.009922066728699</v>
      </c>
      <c r="M49" s="38">
        <f t="shared" si="2"/>
        <v>1.2808528528913741</v>
      </c>
      <c r="N49" s="23">
        <v>29.56</v>
      </c>
      <c r="O49" s="38">
        <f t="shared" si="3"/>
        <v>1.3870094722598105</v>
      </c>
      <c r="P49" s="40">
        <v>45100</v>
      </c>
      <c r="Q49" s="41">
        <v>24270</v>
      </c>
      <c r="R49" s="31">
        <v>36655</v>
      </c>
      <c r="S49" s="32">
        <v>26760</v>
      </c>
      <c r="T49" s="51"/>
      <c r="U49" s="51"/>
      <c r="V49" s="51"/>
      <c r="W49" s="51"/>
      <c r="X49" s="36"/>
      <c r="Y49" s="36"/>
      <c r="Z49" s="36"/>
      <c r="AA49" s="36"/>
      <c r="AB49" s="36"/>
      <c r="AC49" s="51"/>
      <c r="AD49" s="51"/>
      <c r="AE49" s="51"/>
      <c r="AF49" s="51"/>
    </row>
    <row r="50" spans="1:32" x14ac:dyDescent="0.35">
      <c r="A50" s="6">
        <v>42</v>
      </c>
      <c r="B50" s="60">
        <v>315</v>
      </c>
      <c r="C50" s="22">
        <f>2.00574*LN(A50)+10.33483</f>
        <v>17.831623460175685</v>
      </c>
      <c r="D50" s="38">
        <f t="shared" si="4"/>
        <v>2.3553660211478129</v>
      </c>
      <c r="E50" s="23">
        <v>29.56</v>
      </c>
      <c r="F50" s="54">
        <f t="shared" si="1"/>
        <v>1.4208389715832206</v>
      </c>
      <c r="G50" s="40">
        <v>45100</v>
      </c>
      <c r="H50" s="41">
        <v>24270</v>
      </c>
      <c r="I50" s="57">
        <v>54911</v>
      </c>
      <c r="J50" s="32">
        <v>40203</v>
      </c>
      <c r="K50" s="60">
        <v>315</v>
      </c>
      <c r="L50" s="48">
        <f t="shared" si="5"/>
        <v>32.096922228316231</v>
      </c>
      <c r="M50" s="38">
        <f t="shared" si="2"/>
        <v>1.3085366784154517</v>
      </c>
      <c r="N50" s="23">
        <v>29.56</v>
      </c>
      <c r="O50" s="38">
        <f t="shared" si="3"/>
        <v>1.4208389715832206</v>
      </c>
      <c r="P50" s="40">
        <v>45100</v>
      </c>
      <c r="Q50" s="41">
        <v>24270</v>
      </c>
      <c r="R50" s="31">
        <v>36593</v>
      </c>
      <c r="S50" s="32">
        <v>26714</v>
      </c>
      <c r="T50" s="51"/>
      <c r="U50" s="51"/>
      <c r="V50" s="51"/>
      <c r="W50" s="51"/>
      <c r="X50" s="36"/>
      <c r="Y50" s="36"/>
      <c r="Z50" s="36"/>
      <c r="AA50" s="36"/>
      <c r="AB50" s="36"/>
      <c r="AC50" s="51"/>
      <c r="AD50" s="51"/>
      <c r="AE50" s="51"/>
      <c r="AF50" s="51"/>
    </row>
    <row r="51" spans="1:32" x14ac:dyDescent="0.35">
      <c r="A51" s="6">
        <v>43</v>
      </c>
      <c r="B51" s="60">
        <v>315</v>
      </c>
      <c r="C51" s="22">
        <f t="shared" si="6"/>
        <v>17.878819520051206</v>
      </c>
      <c r="D51" s="38">
        <f t="shared" si="4"/>
        <v>2.4050804893340545</v>
      </c>
      <c r="E51" s="23">
        <v>29.56</v>
      </c>
      <c r="F51" s="54">
        <f t="shared" si="1"/>
        <v>1.4546684709066307</v>
      </c>
      <c r="G51" s="40">
        <v>45100</v>
      </c>
      <c r="H51" s="41">
        <v>24270</v>
      </c>
      <c r="I51" s="57">
        <v>54802</v>
      </c>
      <c r="J51" s="32">
        <v>40123</v>
      </c>
      <c r="K51" s="60">
        <v>315</v>
      </c>
      <c r="L51" s="48">
        <f t="shared" si="5"/>
        <v>32.181875136092174</v>
      </c>
      <c r="M51" s="38">
        <f t="shared" si="2"/>
        <v>1.336155827407808</v>
      </c>
      <c r="N51" s="23">
        <v>29.56</v>
      </c>
      <c r="O51" s="38">
        <f t="shared" si="3"/>
        <v>1.4546684709066307</v>
      </c>
      <c r="P51" s="40">
        <v>45100</v>
      </c>
      <c r="Q51" s="41">
        <v>24270</v>
      </c>
      <c r="R51" s="31">
        <v>36532</v>
      </c>
      <c r="S51" s="32">
        <v>26669</v>
      </c>
      <c r="T51" s="51"/>
      <c r="U51" s="51"/>
      <c r="V51" s="51"/>
      <c r="W51" s="51"/>
      <c r="X51" s="36"/>
      <c r="Y51" s="36"/>
      <c r="Z51" s="36"/>
      <c r="AA51" s="36"/>
      <c r="AB51" s="36"/>
      <c r="AC51" s="51"/>
      <c r="AD51" s="51"/>
      <c r="AE51" s="51"/>
      <c r="AF51" s="51"/>
    </row>
    <row r="52" spans="1:32" x14ac:dyDescent="0.35">
      <c r="A52" s="6">
        <v>44</v>
      </c>
      <c r="B52" s="60">
        <v>315</v>
      </c>
      <c r="C52" s="22">
        <f>2.00574*LN(A52)+10.33483</f>
        <v>17.924930516335213</v>
      </c>
      <c r="D52" s="38">
        <f t="shared" si="4"/>
        <v>2.4546817606853346</v>
      </c>
      <c r="E52" s="23">
        <v>29.56</v>
      </c>
      <c r="F52" s="54">
        <f t="shared" si="1"/>
        <v>1.4884979702300407</v>
      </c>
      <c r="G52" s="40">
        <v>45100</v>
      </c>
      <c r="H52" s="41">
        <v>24270</v>
      </c>
      <c r="I52" s="57">
        <v>54696</v>
      </c>
      <c r="J52" s="32">
        <v>40045</v>
      </c>
      <c r="K52" s="60">
        <v>315</v>
      </c>
      <c r="L52" s="48">
        <f t="shared" si="5"/>
        <v>32.264874929403383</v>
      </c>
      <c r="M52" s="38">
        <f t="shared" si="2"/>
        <v>1.3637120892696302</v>
      </c>
      <c r="N52" s="23">
        <v>29.56</v>
      </c>
      <c r="O52" s="38">
        <f t="shared" si="3"/>
        <v>1.4884979702300407</v>
      </c>
      <c r="P52" s="40">
        <v>45100</v>
      </c>
      <c r="Q52" s="41">
        <v>24270</v>
      </c>
      <c r="R52" s="31">
        <v>36473</v>
      </c>
      <c r="S52" s="32">
        <v>26626</v>
      </c>
      <c r="T52" s="51"/>
      <c r="U52" s="51"/>
      <c r="V52" s="51"/>
      <c r="W52" s="51"/>
      <c r="X52" s="36"/>
      <c r="Y52" s="36"/>
      <c r="Z52" s="36"/>
      <c r="AA52" s="36"/>
      <c r="AB52" s="36"/>
      <c r="AC52" s="51"/>
      <c r="AD52" s="51"/>
      <c r="AE52" s="51"/>
      <c r="AF52" s="51"/>
    </row>
    <row r="53" spans="1:32" x14ac:dyDescent="0.35">
      <c r="A53" s="6">
        <v>45</v>
      </c>
      <c r="B53" s="60">
        <v>315</v>
      </c>
      <c r="C53" s="22">
        <f t="shared" si="6"/>
        <v>17.970005222231919</v>
      </c>
      <c r="D53" s="38">
        <f t="shared" si="4"/>
        <v>2.5041728949709725</v>
      </c>
      <c r="E53" s="23">
        <v>29.56</v>
      </c>
      <c r="F53" s="54">
        <f t="shared" si="1"/>
        <v>1.5223274695534508</v>
      </c>
      <c r="G53" s="40">
        <v>45100</v>
      </c>
      <c r="H53" s="41">
        <v>24270</v>
      </c>
      <c r="I53" s="57">
        <v>54593</v>
      </c>
      <c r="J53" s="32">
        <v>39969</v>
      </c>
      <c r="K53" s="60">
        <v>315</v>
      </c>
      <c r="L53" s="48">
        <f t="shared" si="5"/>
        <v>32.346009400017458</v>
      </c>
      <c r="M53" s="38">
        <f t="shared" si="2"/>
        <v>1.3912071638727623</v>
      </c>
      <c r="N53" s="23">
        <v>29.56</v>
      </c>
      <c r="O53" s="38">
        <f t="shared" si="3"/>
        <v>1.5223274695534508</v>
      </c>
      <c r="P53" s="40">
        <v>45100</v>
      </c>
      <c r="Q53" s="41">
        <v>24270</v>
      </c>
      <c r="R53" s="31">
        <v>36416</v>
      </c>
      <c r="S53" s="32">
        <v>26584</v>
      </c>
      <c r="T53" s="51"/>
      <c r="U53" s="51"/>
      <c r="V53" s="51"/>
      <c r="W53" s="51"/>
      <c r="X53" s="36"/>
      <c r="Y53" s="36"/>
      <c r="Z53" s="36"/>
      <c r="AA53" s="36"/>
      <c r="AB53" s="36"/>
      <c r="AC53" s="51"/>
      <c r="AD53" s="51"/>
      <c r="AE53" s="51"/>
      <c r="AF53" s="51"/>
    </row>
    <row r="54" spans="1:32" x14ac:dyDescent="0.35">
      <c r="A54" s="6">
        <v>46</v>
      </c>
      <c r="B54" s="60">
        <v>315</v>
      </c>
      <c r="C54" s="22">
        <f>2.00574*LN(A54)+10.33483</f>
        <v>18.014089194594035</v>
      </c>
      <c r="D54" s="38">
        <f t="shared" si="4"/>
        <v>2.5535568022947528</v>
      </c>
      <c r="E54" s="23">
        <v>29.56</v>
      </c>
      <c r="F54" s="54">
        <f t="shared" si="1"/>
        <v>1.5561569688768606</v>
      </c>
      <c r="G54" s="40">
        <v>45100</v>
      </c>
      <c r="H54" s="41">
        <v>24270</v>
      </c>
      <c r="I54" s="57">
        <v>54493</v>
      </c>
      <c r="J54" s="32">
        <v>39896</v>
      </c>
      <c r="K54" s="60">
        <v>315</v>
      </c>
      <c r="L54" s="48">
        <f t="shared" si="5"/>
        <v>32.425360550269268</v>
      </c>
      <c r="M54" s="38">
        <f t="shared" si="2"/>
        <v>1.4186426679415289</v>
      </c>
      <c r="N54" s="23">
        <v>29.56</v>
      </c>
      <c r="O54" s="38">
        <f t="shared" si="3"/>
        <v>1.5561569688768606</v>
      </c>
      <c r="P54" s="40">
        <v>45100</v>
      </c>
      <c r="Q54" s="41">
        <v>24270</v>
      </c>
      <c r="R54" s="31">
        <v>36361</v>
      </c>
      <c r="S54" s="32">
        <v>26543</v>
      </c>
      <c r="T54" s="51"/>
      <c r="U54" s="51"/>
      <c r="V54" s="51"/>
      <c r="W54" s="51"/>
      <c r="X54" s="36"/>
      <c r="Y54" s="36"/>
      <c r="Z54" s="36"/>
      <c r="AA54" s="36"/>
      <c r="AB54" s="36"/>
      <c r="AC54" s="51"/>
      <c r="AD54" s="51"/>
      <c r="AE54" s="51"/>
      <c r="AF54" s="51"/>
    </row>
    <row r="55" spans="1:32" x14ac:dyDescent="0.35">
      <c r="A55" s="6">
        <v>47</v>
      </c>
      <c r="B55" s="60">
        <v>315</v>
      </c>
      <c r="C55" s="22">
        <f t="shared" si="6"/>
        <v>18.057225050653933</v>
      </c>
      <c r="D55" s="38">
        <f t="shared" si="4"/>
        <v>2.6028362535304348</v>
      </c>
      <c r="E55" s="23">
        <v>29.56</v>
      </c>
      <c r="F55" s="54">
        <f t="shared" si="1"/>
        <v>1.5899864682002707</v>
      </c>
      <c r="G55" s="40">
        <v>45100</v>
      </c>
      <c r="H55" s="41">
        <v>24270</v>
      </c>
      <c r="I55" s="57">
        <v>54396</v>
      </c>
      <c r="J55" s="32">
        <v>39824</v>
      </c>
      <c r="K55" s="60">
        <v>315</v>
      </c>
      <c r="L55" s="48">
        <f t="shared" si="5"/>
        <v>32.50300509117708</v>
      </c>
      <c r="M55" s="38">
        <f t="shared" si="2"/>
        <v>1.4460201408502416</v>
      </c>
      <c r="N55" s="23">
        <v>29.56</v>
      </c>
      <c r="O55" s="38">
        <f t="shared" si="3"/>
        <v>1.5899864682002707</v>
      </c>
      <c r="P55" s="40">
        <v>45100</v>
      </c>
      <c r="Q55" s="41">
        <v>24270</v>
      </c>
      <c r="R55" s="31">
        <v>36306</v>
      </c>
      <c r="S55" s="32">
        <v>26503</v>
      </c>
      <c r="T55" s="51"/>
      <c r="U55" s="51"/>
      <c r="V55" s="51"/>
      <c r="W55" s="51"/>
      <c r="X55" s="36"/>
      <c r="Y55" s="36"/>
      <c r="Z55" s="36"/>
      <c r="AA55" s="36"/>
      <c r="AB55" s="36"/>
      <c r="AC55" s="51"/>
      <c r="AD55" s="51"/>
      <c r="AE55" s="51"/>
      <c r="AF55" s="51"/>
    </row>
    <row r="56" spans="1:32" x14ac:dyDescent="0.35">
      <c r="A56" s="6">
        <v>48</v>
      </c>
      <c r="B56" s="60">
        <v>315</v>
      </c>
      <c r="C56" s="22">
        <f t="shared" si="6"/>
        <v>18.099452715618394</v>
      </c>
      <c r="D56" s="38">
        <f t="shared" si="4"/>
        <v>2.6520138898221934</v>
      </c>
      <c r="E56" s="23">
        <v>29.56</v>
      </c>
      <c r="F56" s="54">
        <f t="shared" si="1"/>
        <v>1.6238159675236807</v>
      </c>
      <c r="G56" s="40">
        <v>45100</v>
      </c>
      <c r="H56" s="41">
        <v>24270</v>
      </c>
      <c r="I56" s="57">
        <v>54301</v>
      </c>
      <c r="J56" s="32">
        <v>39754</v>
      </c>
      <c r="K56" s="60">
        <v>315</v>
      </c>
      <c r="L56" s="48">
        <f t="shared" si="5"/>
        <v>32.579014888113107</v>
      </c>
      <c r="M56" s="38">
        <f t="shared" si="2"/>
        <v>1.4733410499012187</v>
      </c>
      <c r="N56" s="23">
        <v>29.56</v>
      </c>
      <c r="O56" s="38">
        <f t="shared" si="3"/>
        <v>1.6238159675236807</v>
      </c>
      <c r="P56" s="40">
        <v>45100</v>
      </c>
      <c r="Q56" s="41">
        <v>24270</v>
      </c>
      <c r="R56" s="31">
        <v>36254</v>
      </c>
      <c r="S56" s="32">
        <v>26464</v>
      </c>
      <c r="T56" s="51"/>
      <c r="U56" s="51"/>
      <c r="V56" s="51"/>
      <c r="W56" s="51"/>
      <c r="X56" s="36"/>
      <c r="Y56" s="36"/>
      <c r="Z56" s="36"/>
      <c r="AA56" s="36"/>
      <c r="AB56" s="36"/>
      <c r="AC56" s="51"/>
      <c r="AD56" s="51"/>
      <c r="AE56" s="51"/>
      <c r="AF56" s="51"/>
    </row>
    <row r="57" spans="1:32" x14ac:dyDescent="0.35">
      <c r="A57" s="6">
        <v>49</v>
      </c>
      <c r="B57" s="60">
        <v>315</v>
      </c>
      <c r="C57" s="22">
        <f>2.00574*LN(A57)+10.33483</f>
        <v>18.140809644732407</v>
      </c>
      <c r="D57" s="38">
        <f t="shared" si="4"/>
        <v>2.7010922312515557</v>
      </c>
      <c r="E57" s="23">
        <v>29.56</v>
      </c>
      <c r="F57" s="54">
        <f t="shared" si="1"/>
        <v>1.6576454668470908</v>
      </c>
      <c r="G57" s="40">
        <v>45100</v>
      </c>
      <c r="H57" s="41">
        <v>24270</v>
      </c>
      <c r="I57" s="57">
        <v>54208</v>
      </c>
      <c r="J57" s="32">
        <v>39686</v>
      </c>
      <c r="K57" s="60">
        <v>315</v>
      </c>
      <c r="L57" s="48">
        <f t="shared" si="5"/>
        <v>32.653457360518331</v>
      </c>
      <c r="M57" s="38">
        <f t="shared" si="2"/>
        <v>1.5006067951397533</v>
      </c>
      <c r="N57" s="23">
        <v>29.56</v>
      </c>
      <c r="O57" s="38">
        <f t="shared" si="3"/>
        <v>1.6576454668470908</v>
      </c>
      <c r="P57" s="40">
        <v>45100</v>
      </c>
      <c r="Q57" s="41">
        <v>24270</v>
      </c>
      <c r="R57" s="31">
        <v>36202</v>
      </c>
      <c r="S57" s="32">
        <v>26427</v>
      </c>
      <c r="T57" s="51"/>
      <c r="U57" s="51"/>
      <c r="V57" s="51"/>
      <c r="W57" s="51"/>
      <c r="X57" s="36"/>
      <c r="Y57" s="36"/>
      <c r="Z57" s="36"/>
      <c r="AA57" s="36"/>
      <c r="AB57" s="36"/>
      <c r="AC57" s="51"/>
      <c r="AD57" s="51"/>
      <c r="AE57" s="51"/>
      <c r="AF57" s="51"/>
    </row>
    <row r="58" spans="1:32" x14ac:dyDescent="0.35">
      <c r="A58" s="6">
        <v>50</v>
      </c>
      <c r="B58" s="60">
        <v>315</v>
      </c>
      <c r="C58" s="22">
        <f>2.00574*LN(A58)+10.33483</f>
        <v>18.18133102290745</v>
      </c>
      <c r="D58" s="38">
        <f t="shared" si="4"/>
        <v>2.7500736847595384</v>
      </c>
      <c r="E58" s="23">
        <v>29.56</v>
      </c>
      <c r="F58" s="54">
        <f t="shared" si="1"/>
        <v>1.6914749661705009</v>
      </c>
      <c r="G58" s="40">
        <v>45100</v>
      </c>
      <c r="H58" s="41">
        <v>24270</v>
      </c>
      <c r="I58" s="57">
        <v>54118</v>
      </c>
      <c r="J58" s="32">
        <v>39619</v>
      </c>
      <c r="K58" s="60">
        <v>315</v>
      </c>
      <c r="L58" s="48">
        <f t="shared" si="5"/>
        <v>32.726395841233412</v>
      </c>
      <c r="M58" s="38">
        <f t="shared" si="2"/>
        <v>1.527818713755299</v>
      </c>
      <c r="N58" s="23">
        <v>29.56</v>
      </c>
      <c r="O58" s="38">
        <f t="shared" si="3"/>
        <v>1.6914749661705009</v>
      </c>
      <c r="P58" s="40">
        <v>45100</v>
      </c>
      <c r="Q58" s="41">
        <v>24270</v>
      </c>
      <c r="R58" s="31">
        <v>36152</v>
      </c>
      <c r="S58" s="32">
        <v>26390</v>
      </c>
      <c r="T58" s="51"/>
      <c r="U58" s="51"/>
      <c r="V58" s="51"/>
      <c r="W58" s="51"/>
      <c r="X58" s="36"/>
      <c r="Y58" s="36"/>
      <c r="Z58" s="36"/>
      <c r="AA58" s="36"/>
      <c r="AB58" s="36"/>
      <c r="AC58" s="51"/>
      <c r="AD58" s="51"/>
      <c r="AE58" s="51"/>
      <c r="AF58" s="51"/>
    </row>
    <row r="59" spans="1:32" x14ac:dyDescent="0.35">
      <c r="A59" s="6">
        <v>51</v>
      </c>
      <c r="B59" s="60">
        <v>315</v>
      </c>
      <c r="C59" s="22">
        <f t="shared" ref="C59" si="7">2.00574*LN(A59)+10.33483</f>
        <v>18.221049944580489</v>
      </c>
      <c r="D59" s="38">
        <f t="shared" si="4"/>
        <v>2.7989605514016493</v>
      </c>
      <c r="E59" s="23">
        <v>29.56</v>
      </c>
      <c r="F59" s="54">
        <f t="shared" si="1"/>
        <v>1.7253044654939107</v>
      </c>
      <c r="G59" s="40">
        <v>45100</v>
      </c>
      <c r="H59" s="41">
        <v>24270</v>
      </c>
      <c r="I59" s="57">
        <v>54030</v>
      </c>
      <c r="J59" s="32">
        <v>39554</v>
      </c>
      <c r="K59" s="60">
        <v>315</v>
      </c>
      <c r="L59" s="48">
        <f t="shared" si="5"/>
        <v>32.797889900244883</v>
      </c>
      <c r="M59" s="38">
        <f t="shared" si="2"/>
        <v>1.5549780841120273</v>
      </c>
      <c r="N59" s="23">
        <v>29.56</v>
      </c>
      <c r="O59" s="38">
        <f t="shared" si="3"/>
        <v>1.7253044654939107</v>
      </c>
      <c r="P59" s="40">
        <v>45100</v>
      </c>
      <c r="Q59" s="41">
        <v>24270</v>
      </c>
      <c r="R59" s="31">
        <v>36103</v>
      </c>
      <c r="S59" s="32">
        <v>26354</v>
      </c>
      <c r="T59" s="51"/>
      <c r="U59" s="51"/>
      <c r="V59" s="51"/>
      <c r="W59" s="51"/>
      <c r="X59" s="36"/>
      <c r="Y59" s="36"/>
      <c r="Z59" s="36"/>
      <c r="AA59" s="36"/>
      <c r="AB59" s="36"/>
      <c r="AC59" s="51"/>
      <c r="AD59" s="51"/>
      <c r="AE59" s="51"/>
      <c r="AF59" s="51"/>
    </row>
    <row r="60" spans="1:32" x14ac:dyDescent="0.35">
      <c r="A60" s="6">
        <v>52</v>
      </c>
      <c r="B60" s="60">
        <v>315</v>
      </c>
      <c r="C60" s="22">
        <f>2.00574*LN(A60)+10.33483</f>
        <v>18.259997576107512</v>
      </c>
      <c r="D60" s="38">
        <f t="shared" si="4"/>
        <v>2.8477550330039447</v>
      </c>
      <c r="E60" s="23">
        <v>29.56</v>
      </c>
      <c r="F60" s="54">
        <f t="shared" si="1"/>
        <v>1.7591339648173208</v>
      </c>
      <c r="G60" s="40">
        <v>45100</v>
      </c>
      <c r="H60" s="41">
        <v>24270</v>
      </c>
      <c r="I60" s="57">
        <v>53944</v>
      </c>
      <c r="J60" s="32">
        <v>39491</v>
      </c>
      <c r="K60" s="60">
        <v>315</v>
      </c>
      <c r="L60" s="48">
        <f t="shared" si="5"/>
        <v>32.86799563699352</v>
      </c>
      <c r="M60" s="38">
        <f t="shared" si="2"/>
        <v>1.5820861294466362</v>
      </c>
      <c r="N60" s="23">
        <v>29.56</v>
      </c>
      <c r="O60" s="38">
        <f t="shared" si="3"/>
        <v>1.7591339648173208</v>
      </c>
      <c r="P60" s="40">
        <v>45100</v>
      </c>
      <c r="Q60" s="41">
        <v>24270</v>
      </c>
      <c r="R60" s="31">
        <v>36055</v>
      </c>
      <c r="S60" s="32">
        <v>26318</v>
      </c>
      <c r="T60" s="51"/>
      <c r="U60" s="51"/>
      <c r="V60" s="51"/>
      <c r="W60" s="51"/>
      <c r="X60" s="36"/>
      <c r="Y60" s="36"/>
      <c r="Z60" s="36"/>
      <c r="AA60" s="36"/>
      <c r="AB60" s="36"/>
      <c r="AC60" s="51"/>
      <c r="AD60" s="51"/>
      <c r="AE60" s="51"/>
      <c r="AF60" s="51"/>
    </row>
    <row r="61" spans="1:32" x14ac:dyDescent="0.35">
      <c r="A61" s="6">
        <v>53</v>
      </c>
      <c r="B61" s="60">
        <v>315</v>
      </c>
      <c r="C61" s="22">
        <f t="shared" ref="C61:C120" si="8">2.00574*LN(A61)+10.33483</f>
        <v>18.298203302688034</v>
      </c>
      <c r="D61" s="38">
        <f t="shared" si="4"/>
        <v>2.8964592382801988</v>
      </c>
      <c r="E61" s="23">
        <v>29.56</v>
      </c>
      <c r="F61" s="54">
        <f t="shared" si="1"/>
        <v>1.7929634641407308</v>
      </c>
      <c r="G61" s="40">
        <v>45100</v>
      </c>
      <c r="H61" s="41">
        <v>24270</v>
      </c>
      <c r="I61" s="57">
        <v>53860</v>
      </c>
      <c r="J61" s="32">
        <v>39429</v>
      </c>
      <c r="K61" s="60">
        <v>315</v>
      </c>
      <c r="L61" s="48">
        <f t="shared" si="5"/>
        <v>32.936765944838463</v>
      </c>
      <c r="M61" s="38">
        <f t="shared" si="2"/>
        <v>1.6091440212667769</v>
      </c>
      <c r="N61" s="23">
        <v>29.56</v>
      </c>
      <c r="O61" s="38">
        <f t="shared" si="3"/>
        <v>1.7929634641407308</v>
      </c>
      <c r="P61" s="40">
        <v>45100</v>
      </c>
      <c r="Q61" s="41">
        <v>24270</v>
      </c>
      <c r="R61" s="31">
        <v>36009</v>
      </c>
      <c r="S61" s="32">
        <v>26284</v>
      </c>
      <c r="T61" s="51"/>
      <c r="U61" s="51"/>
      <c r="V61" s="51"/>
      <c r="W61" s="51"/>
      <c r="X61" s="36"/>
      <c r="Y61" s="36"/>
      <c r="Z61" s="36"/>
      <c r="AA61" s="36"/>
      <c r="AB61" s="36"/>
      <c r="AC61" s="51"/>
      <c r="AD61" s="51"/>
      <c r="AE61" s="51"/>
      <c r="AF61" s="51"/>
    </row>
    <row r="62" spans="1:32" x14ac:dyDescent="0.35">
      <c r="A62" s="6">
        <v>54</v>
      </c>
      <c r="B62" s="60">
        <v>315</v>
      </c>
      <c r="C62" s="22">
        <f t="shared" si="8"/>
        <v>18.33569486155583</v>
      </c>
      <c r="D62" s="38">
        <f t="shared" si="4"/>
        <v>2.9450751884631856</v>
      </c>
      <c r="E62" s="23">
        <v>29.56</v>
      </c>
      <c r="F62" s="54">
        <f t="shared" si="1"/>
        <v>1.8267929634641409</v>
      </c>
      <c r="G62" s="40">
        <v>45100</v>
      </c>
      <c r="H62" s="41">
        <v>24270</v>
      </c>
      <c r="I62" s="57">
        <v>53778</v>
      </c>
      <c r="J62" s="32">
        <v>39369</v>
      </c>
      <c r="K62" s="60">
        <v>315</v>
      </c>
      <c r="L62" s="48">
        <f t="shared" si="5"/>
        <v>33.004250750800495</v>
      </c>
      <c r="M62" s="38">
        <f t="shared" si="2"/>
        <v>1.6361528824795475</v>
      </c>
      <c r="N62" s="23">
        <v>29.56</v>
      </c>
      <c r="O62" s="38">
        <f t="shared" si="3"/>
        <v>1.8267929634641409</v>
      </c>
      <c r="P62" s="40">
        <v>45100</v>
      </c>
      <c r="Q62" s="41">
        <v>24270</v>
      </c>
      <c r="R62" s="31">
        <v>35963</v>
      </c>
      <c r="S62" s="32">
        <v>26250</v>
      </c>
      <c r="T62" s="51"/>
      <c r="U62" s="51"/>
      <c r="V62" s="51"/>
      <c r="W62" s="51"/>
      <c r="X62" s="36"/>
      <c r="Y62" s="36"/>
      <c r="Z62" s="36"/>
      <c r="AA62" s="36"/>
      <c r="AB62" s="36"/>
      <c r="AC62" s="51"/>
      <c r="AD62" s="51"/>
      <c r="AE62" s="51"/>
      <c r="AF62" s="51"/>
    </row>
    <row r="63" spans="1:32" x14ac:dyDescent="0.35">
      <c r="A63" s="6">
        <v>55</v>
      </c>
      <c r="B63" s="60">
        <v>315</v>
      </c>
      <c r="C63" s="22">
        <f t="shared" si="8"/>
        <v>18.372498462948176</v>
      </c>
      <c r="D63" s="38">
        <f t="shared" si="4"/>
        <v>2.9936048224969793</v>
      </c>
      <c r="E63" s="23">
        <v>29.56</v>
      </c>
      <c r="F63" s="54">
        <f t="shared" si="1"/>
        <v>1.8606224627875507</v>
      </c>
      <c r="G63" s="40">
        <v>45100</v>
      </c>
      <c r="H63" s="41">
        <v>24270</v>
      </c>
      <c r="I63" s="57">
        <v>53697</v>
      </c>
      <c r="J63" s="32">
        <v>39310</v>
      </c>
      <c r="K63" s="60">
        <v>315</v>
      </c>
      <c r="L63" s="48">
        <f t="shared" si="5"/>
        <v>33.070497233306718</v>
      </c>
      <c r="M63" s="38">
        <f t="shared" si="2"/>
        <v>1.6631137902760995</v>
      </c>
      <c r="N63" s="23">
        <v>29.56</v>
      </c>
      <c r="O63" s="38">
        <f t="shared" si="3"/>
        <v>1.8606224627875507</v>
      </c>
      <c r="P63" s="40">
        <v>45100</v>
      </c>
      <c r="Q63" s="41">
        <v>24270</v>
      </c>
      <c r="R63" s="31">
        <v>35918</v>
      </c>
      <c r="S63" s="32">
        <v>26218</v>
      </c>
      <c r="T63" s="51"/>
      <c r="U63" s="51"/>
      <c r="V63" s="51"/>
      <c r="W63" s="51"/>
      <c r="X63" s="36"/>
      <c r="Y63" s="36"/>
      <c r="Z63" s="36"/>
      <c r="AA63" s="36"/>
      <c r="AB63" s="36"/>
      <c r="AC63" s="51"/>
      <c r="AD63" s="51"/>
      <c r="AE63" s="51"/>
      <c r="AF63" s="51"/>
    </row>
    <row r="64" spans="1:32" x14ac:dyDescent="0.35">
      <c r="A64" s="6">
        <v>56</v>
      </c>
      <c r="B64" s="60">
        <v>315</v>
      </c>
      <c r="C64" s="22">
        <f t="shared" si="8"/>
        <v>18.40863890017512</v>
      </c>
      <c r="D64" s="38">
        <f t="shared" si="4"/>
        <v>3.0420500018318721</v>
      </c>
      <c r="E64" s="23">
        <v>29.56</v>
      </c>
      <c r="F64" s="54">
        <f t="shared" si="1"/>
        <v>1.8944519621109608</v>
      </c>
      <c r="G64" s="40">
        <v>45100</v>
      </c>
      <c r="H64" s="41">
        <v>24270</v>
      </c>
      <c r="I64" s="57">
        <v>53619</v>
      </c>
      <c r="J64" s="32">
        <v>39252</v>
      </c>
      <c r="K64" s="60">
        <v>315</v>
      </c>
      <c r="L64" s="48">
        <f t="shared" si="5"/>
        <v>33.135550020315215</v>
      </c>
      <c r="M64" s="38">
        <f t="shared" si="2"/>
        <v>1.6900277787954847</v>
      </c>
      <c r="N64" s="23">
        <v>29.56</v>
      </c>
      <c r="O64" s="38">
        <f t="shared" si="3"/>
        <v>1.8944519621109608</v>
      </c>
      <c r="P64" s="40">
        <v>45100</v>
      </c>
      <c r="Q64" s="41">
        <v>24270</v>
      </c>
      <c r="R64" s="31">
        <v>35875</v>
      </c>
      <c r="S64" s="32">
        <v>26185</v>
      </c>
      <c r="T64" s="51"/>
      <c r="U64" s="51"/>
      <c r="V64" s="51"/>
      <c r="W64" s="51"/>
      <c r="X64" s="36"/>
      <c r="Y64" s="36"/>
      <c r="Z64" s="36"/>
      <c r="AA64" s="36"/>
      <c r="AB64" s="36"/>
      <c r="AC64" s="51"/>
      <c r="AD64" s="51"/>
      <c r="AE64" s="51"/>
      <c r="AF64" s="51"/>
    </row>
    <row r="65" spans="1:32" x14ac:dyDescent="0.35">
      <c r="A65" s="6">
        <v>57</v>
      </c>
      <c r="B65" s="60">
        <v>315</v>
      </c>
      <c r="C65" s="22">
        <f t="shared" si="8"/>
        <v>18.444139649946472</v>
      </c>
      <c r="D65" s="38">
        <f t="shared" si="4"/>
        <v>3.0904125148589094</v>
      </c>
      <c r="E65" s="23">
        <v>29.56</v>
      </c>
      <c r="F65" s="54">
        <f t="shared" si="1"/>
        <v>1.9282814614343708</v>
      </c>
      <c r="G65" s="40">
        <v>45100</v>
      </c>
      <c r="H65" s="41">
        <v>24270</v>
      </c>
      <c r="I65" s="57">
        <v>53542</v>
      </c>
      <c r="J65" s="32">
        <v>39195</v>
      </c>
      <c r="K65" s="60">
        <v>315</v>
      </c>
      <c r="L65" s="48">
        <f t="shared" si="5"/>
        <v>33.199451369903649</v>
      </c>
      <c r="M65" s="38">
        <f t="shared" si="2"/>
        <v>1.7168958415882829</v>
      </c>
      <c r="N65" s="23">
        <v>29.56</v>
      </c>
      <c r="O65" s="38">
        <f t="shared" si="3"/>
        <v>1.9282814614343708</v>
      </c>
      <c r="P65" s="40">
        <v>45100</v>
      </c>
      <c r="Q65" s="41">
        <v>24270</v>
      </c>
      <c r="R65" s="31">
        <v>35832</v>
      </c>
      <c r="S65" s="32">
        <v>26154</v>
      </c>
      <c r="T65" s="51"/>
      <c r="U65" s="51"/>
      <c r="V65" s="51"/>
      <c r="W65" s="51"/>
      <c r="X65" s="36"/>
      <c r="Y65" s="36"/>
      <c r="Z65" s="36"/>
      <c r="AA65" s="36"/>
      <c r="AB65" s="36"/>
      <c r="AC65" s="51"/>
      <c r="AD65" s="51"/>
      <c r="AE65" s="51"/>
      <c r="AF65" s="51"/>
    </row>
    <row r="66" spans="1:32" x14ac:dyDescent="0.35">
      <c r="A66" s="6">
        <v>58</v>
      </c>
      <c r="B66" s="60">
        <v>315</v>
      </c>
      <c r="C66" s="22">
        <f t="shared" si="8"/>
        <v>18.479022963973375</v>
      </c>
      <c r="D66" s="38">
        <f t="shared" si="4"/>
        <v>3.1386940810169754</v>
      </c>
      <c r="E66" s="23">
        <v>29.56</v>
      </c>
      <c r="F66" s="54">
        <f t="shared" si="1"/>
        <v>1.9621109607577809</v>
      </c>
      <c r="G66" s="40">
        <v>45100</v>
      </c>
      <c r="H66" s="41">
        <v>24270</v>
      </c>
      <c r="I66" s="57">
        <v>53467</v>
      </c>
      <c r="J66" s="32">
        <v>39140</v>
      </c>
      <c r="K66" s="60">
        <v>315</v>
      </c>
      <c r="L66" s="48">
        <f t="shared" si="5"/>
        <v>33.262241335152076</v>
      </c>
      <c r="M66" s="38">
        <f t="shared" si="2"/>
        <v>1.7437189338983197</v>
      </c>
      <c r="N66" s="23">
        <v>29.56</v>
      </c>
      <c r="O66" s="38">
        <f t="shared" si="3"/>
        <v>1.9621109607577809</v>
      </c>
      <c r="P66" s="40">
        <v>45100</v>
      </c>
      <c r="Q66" s="41">
        <v>24270</v>
      </c>
      <c r="R66" s="31">
        <v>35790</v>
      </c>
      <c r="S66" s="32">
        <v>26123</v>
      </c>
      <c r="T66" s="51"/>
      <c r="U66" s="51"/>
      <c r="V66" s="51"/>
      <c r="W66" s="51"/>
      <c r="X66" s="36"/>
      <c r="Y66" s="36"/>
      <c r="Z66" s="36"/>
      <c r="AA66" s="36"/>
      <c r="AB66" s="36"/>
      <c r="AC66" s="51"/>
      <c r="AD66" s="51"/>
      <c r="AE66" s="51"/>
      <c r="AF66" s="51"/>
    </row>
    <row r="67" spans="1:32" x14ac:dyDescent="0.35">
      <c r="A67" s="6">
        <v>59</v>
      </c>
      <c r="B67" s="60">
        <v>315</v>
      </c>
      <c r="C67" s="22">
        <f t="shared" si="8"/>
        <v>18.513309952739458</v>
      </c>
      <c r="D67" s="38">
        <f t="shared" si="4"/>
        <v>3.1868963546018754</v>
      </c>
      <c r="E67" s="23">
        <v>29.56</v>
      </c>
      <c r="F67" s="54">
        <f t="shared" si="1"/>
        <v>1.995940460081191</v>
      </c>
      <c r="G67" s="40">
        <v>45100</v>
      </c>
      <c r="H67" s="41">
        <v>24270</v>
      </c>
      <c r="I67" s="57">
        <v>53393</v>
      </c>
      <c r="J67" s="32">
        <v>39086</v>
      </c>
      <c r="K67" s="60">
        <v>315</v>
      </c>
      <c r="L67" s="48">
        <f t="shared" si="5"/>
        <v>33.323957914931029</v>
      </c>
      <c r="M67" s="38">
        <f t="shared" si="2"/>
        <v>1.7704979747788194</v>
      </c>
      <c r="N67" s="23">
        <v>29.56</v>
      </c>
      <c r="O67" s="38">
        <f t="shared" si="3"/>
        <v>1.995940460081191</v>
      </c>
      <c r="P67" s="40">
        <v>45100</v>
      </c>
      <c r="Q67" s="41">
        <v>24270</v>
      </c>
      <c r="R67" s="31">
        <v>35749</v>
      </c>
      <c r="S67" s="32">
        <v>26093</v>
      </c>
      <c r="T67" s="51"/>
      <c r="U67" s="51"/>
      <c r="V67" s="51"/>
      <c r="W67" s="51"/>
      <c r="X67" s="36"/>
      <c r="Y67" s="36"/>
      <c r="Z67" s="36"/>
      <c r="AA67" s="36"/>
      <c r="AB67" s="36"/>
      <c r="AC67" s="51"/>
      <c r="AD67" s="51"/>
      <c r="AE67" s="51"/>
      <c r="AF67" s="51"/>
    </row>
    <row r="68" spans="1:32" x14ac:dyDescent="0.35">
      <c r="A68" s="6">
        <v>60</v>
      </c>
      <c r="B68" s="60">
        <v>315</v>
      </c>
      <c r="C68" s="22">
        <f t="shared" si="8"/>
        <v>18.547020662231354</v>
      </c>
      <c r="D68" s="38">
        <f t="shared" si="4"/>
        <v>3.2350209283037228</v>
      </c>
      <c r="E68" s="23">
        <v>29.56</v>
      </c>
      <c r="F68" s="54">
        <f t="shared" si="1"/>
        <v>2.029769959404601</v>
      </c>
      <c r="G68" s="40">
        <v>45100</v>
      </c>
      <c r="H68" s="41">
        <v>24270</v>
      </c>
      <c r="I68" s="57">
        <v>53321</v>
      </c>
      <c r="J68" s="32">
        <v>39032</v>
      </c>
      <c r="K68" s="60">
        <v>315</v>
      </c>
      <c r="L68" s="48">
        <f t="shared" si="5"/>
        <v>33.384637192016442</v>
      </c>
      <c r="M68" s="38">
        <f t="shared" si="2"/>
        <v>1.7972338490576234</v>
      </c>
      <c r="N68" s="23">
        <v>29.56</v>
      </c>
      <c r="O68" s="38">
        <f t="shared" si="3"/>
        <v>2.029769959404601</v>
      </c>
      <c r="P68" s="40">
        <v>45100</v>
      </c>
      <c r="Q68" s="41">
        <v>24270</v>
      </c>
      <c r="R68" s="31">
        <v>35709</v>
      </c>
      <c r="S68" s="32">
        <v>26064</v>
      </c>
      <c r="T68" s="51"/>
      <c r="U68" s="51"/>
      <c r="V68" s="51"/>
      <c r="W68" s="51"/>
      <c r="X68" s="36"/>
      <c r="Y68" s="36"/>
      <c r="Z68" s="36"/>
      <c r="AA68" s="36"/>
      <c r="AB68" s="36"/>
      <c r="AC68" s="51"/>
      <c r="AD68" s="51"/>
      <c r="AE68" s="51"/>
      <c r="AF68" s="51"/>
    </row>
    <row r="69" spans="1:32" x14ac:dyDescent="0.35">
      <c r="A69" s="6">
        <v>61</v>
      </c>
      <c r="B69" s="60">
        <v>315</v>
      </c>
      <c r="C69" s="22">
        <f>2.00574*LN(A69)+10.33483</f>
        <v>18.580174144326975</v>
      </c>
      <c r="D69" s="38">
        <f t="shared" si="4"/>
        <v>3.2830693364962316</v>
      </c>
      <c r="E69" s="23">
        <v>29.56</v>
      </c>
      <c r="F69" s="54">
        <f t="shared" si="1"/>
        <v>2.0635994587280111</v>
      </c>
      <c r="G69" s="40">
        <v>45100</v>
      </c>
      <c r="H69" s="41">
        <v>24270</v>
      </c>
      <c r="I69" s="57">
        <v>53250</v>
      </c>
      <c r="J69" s="32">
        <v>38980</v>
      </c>
      <c r="K69" s="60">
        <v>315</v>
      </c>
      <c r="L69" s="48">
        <f t="shared" si="5"/>
        <v>33.444313459788553</v>
      </c>
      <c r="M69" s="38">
        <f t="shared" si="2"/>
        <v>1.8239274091645732</v>
      </c>
      <c r="N69" s="23">
        <v>29.56</v>
      </c>
      <c r="O69" s="38">
        <f t="shared" si="3"/>
        <v>2.0635994587280111</v>
      </c>
      <c r="P69" s="40">
        <v>45100</v>
      </c>
      <c r="Q69" s="41">
        <v>24270</v>
      </c>
      <c r="R69" s="31">
        <v>35670</v>
      </c>
      <c r="S69" s="32">
        <v>26035</v>
      </c>
      <c r="T69" s="51"/>
      <c r="U69" s="51"/>
      <c r="V69" s="51"/>
      <c r="W69" s="51"/>
      <c r="X69" s="36"/>
      <c r="Y69" s="36"/>
      <c r="Z69" s="36"/>
      <c r="AA69" s="36"/>
      <c r="AB69" s="36"/>
      <c r="AC69" s="51"/>
      <c r="AD69" s="51"/>
      <c r="AE69" s="51"/>
      <c r="AF69" s="51"/>
    </row>
    <row r="70" spans="1:32" x14ac:dyDescent="0.35">
      <c r="A70" s="6">
        <v>62</v>
      </c>
      <c r="B70" s="60">
        <v>315</v>
      </c>
      <c r="C70" s="22">
        <f t="shared" si="8"/>
        <v>18.612788521460342</v>
      </c>
      <c r="D70" s="38">
        <f t="shared" si="4"/>
        <v>3.3310430582991195</v>
      </c>
      <c r="E70" s="23">
        <v>29.56</v>
      </c>
      <c r="F70" s="54">
        <f t="shared" si="1"/>
        <v>2.0974289580514207</v>
      </c>
      <c r="G70" s="40">
        <v>45100</v>
      </c>
      <c r="H70" s="41">
        <v>24270</v>
      </c>
      <c r="I70" s="57">
        <v>53181</v>
      </c>
      <c r="J70" s="32">
        <v>38929</v>
      </c>
      <c r="K70" s="60">
        <v>315</v>
      </c>
      <c r="L70" s="48">
        <f t="shared" si="5"/>
        <v>33.503019338628619</v>
      </c>
      <c r="M70" s="38">
        <f t="shared" si="2"/>
        <v>1.8505794768328439</v>
      </c>
      <c r="N70" s="23">
        <v>29.56</v>
      </c>
      <c r="O70" s="38">
        <f t="shared" si="3"/>
        <v>2.0974289580514207</v>
      </c>
      <c r="P70" s="40">
        <v>45100</v>
      </c>
      <c r="Q70" s="41">
        <v>24270</v>
      </c>
      <c r="R70" s="31">
        <v>35632</v>
      </c>
      <c r="S70" s="32">
        <v>26006</v>
      </c>
      <c r="T70" s="51"/>
      <c r="U70" s="51"/>
      <c r="V70" s="51"/>
      <c r="W70" s="51"/>
      <c r="X70" s="36"/>
      <c r="Y70" s="36"/>
      <c r="Z70" s="36"/>
      <c r="AA70" s="36"/>
      <c r="AB70" s="36"/>
      <c r="AC70" s="51"/>
      <c r="AD70" s="51"/>
      <c r="AE70" s="51"/>
      <c r="AF70" s="51"/>
    </row>
    <row r="71" spans="1:32" x14ac:dyDescent="0.35">
      <c r="A71" s="6">
        <v>63</v>
      </c>
      <c r="B71" s="60">
        <v>315</v>
      </c>
      <c r="C71" s="22">
        <f t="shared" si="8"/>
        <v>18.644881046112552</v>
      </c>
      <c r="D71" s="38">
        <f t="shared" si="4"/>
        <v>3.3789435204326748</v>
      </c>
      <c r="E71" s="23">
        <v>29.56</v>
      </c>
      <c r="F71" s="54">
        <f t="shared" si="1"/>
        <v>2.1312584573748308</v>
      </c>
      <c r="G71" s="40">
        <v>45100</v>
      </c>
      <c r="H71" s="41">
        <v>24270</v>
      </c>
      <c r="I71" s="57">
        <v>53113</v>
      </c>
      <c r="J71" s="32">
        <v>38879</v>
      </c>
      <c r="K71" s="60">
        <v>315</v>
      </c>
      <c r="L71" s="48">
        <f t="shared" si="5"/>
        <v>33.560785883002595</v>
      </c>
      <c r="M71" s="38">
        <f t="shared" si="2"/>
        <v>1.8771908446848193</v>
      </c>
      <c r="N71" s="23">
        <v>29.56</v>
      </c>
      <c r="O71" s="38">
        <f t="shared" si="3"/>
        <v>2.1312584573748308</v>
      </c>
      <c r="P71" s="40">
        <v>45100</v>
      </c>
      <c r="Q71" s="41">
        <v>24270</v>
      </c>
      <c r="R71" s="31">
        <v>35594</v>
      </c>
      <c r="S71" s="32">
        <v>25978</v>
      </c>
      <c r="T71" s="51"/>
      <c r="U71" s="51"/>
      <c r="V71" s="51"/>
      <c r="W71" s="51"/>
      <c r="X71" s="36"/>
      <c r="Y71" s="36"/>
      <c r="Z71" s="36"/>
      <c r="AA71" s="36"/>
      <c r="AB71" s="36"/>
      <c r="AC71" s="51"/>
      <c r="AD71" s="51"/>
      <c r="AE71" s="51"/>
      <c r="AF71" s="51"/>
    </row>
    <row r="72" spans="1:32" x14ac:dyDescent="0.35">
      <c r="A72" s="6">
        <v>64</v>
      </c>
      <c r="B72" s="60">
        <v>315</v>
      </c>
      <c r="C72" s="22">
        <f t="shared" si="8"/>
        <v>18.676468155617826</v>
      </c>
      <c r="D72" s="38">
        <f t="shared" si="4"/>
        <v>3.4267720998816893</v>
      </c>
      <c r="E72" s="23">
        <v>29.56</v>
      </c>
      <c r="F72" s="54">
        <f t="shared" si="1"/>
        <v>2.1650879566982408</v>
      </c>
      <c r="G72" s="40">
        <v>45100</v>
      </c>
      <c r="H72" s="41">
        <v>24270</v>
      </c>
      <c r="I72" s="57">
        <v>53046</v>
      </c>
      <c r="J72" s="32">
        <v>38830</v>
      </c>
      <c r="K72" s="60">
        <v>315</v>
      </c>
      <c r="L72" s="48">
        <f t="shared" si="5"/>
        <v>33.617642680112091</v>
      </c>
      <c r="M72" s="38">
        <f t="shared" si="2"/>
        <v>1.9037622777120493</v>
      </c>
      <c r="N72" s="23">
        <v>29.56</v>
      </c>
      <c r="O72" s="38">
        <f t="shared" si="3"/>
        <v>2.1650879566982408</v>
      </c>
      <c r="P72" s="40">
        <v>45100</v>
      </c>
      <c r="Q72" s="41">
        <v>24270</v>
      </c>
      <c r="R72" s="31">
        <v>35557</v>
      </c>
      <c r="S72" s="32">
        <v>25951</v>
      </c>
      <c r="T72" s="51"/>
      <c r="U72" s="51"/>
      <c r="V72" s="51"/>
      <c r="W72" s="51"/>
      <c r="X72" s="36"/>
      <c r="Y72" s="36"/>
      <c r="Z72" s="36"/>
      <c r="AA72" s="36"/>
      <c r="AB72" s="36"/>
      <c r="AC72" s="51"/>
      <c r="AD72" s="51"/>
      <c r="AE72" s="51"/>
      <c r="AF72" s="51"/>
    </row>
    <row r="73" spans="1:32" x14ac:dyDescent="0.35">
      <c r="A73" s="6">
        <v>65</v>
      </c>
      <c r="B73" s="60">
        <v>315</v>
      </c>
      <c r="C73" s="22">
        <f t="shared" si="8"/>
        <v>18.707565522720472</v>
      </c>
      <c r="D73" s="38">
        <f t="shared" si="4"/>
        <v>3.4745301263842716</v>
      </c>
      <c r="E73" s="23">
        <v>29.56</v>
      </c>
      <c r="F73" s="54">
        <f t="shared" si="1"/>
        <v>2.1989174560216509</v>
      </c>
      <c r="G73" s="40">
        <v>45100</v>
      </c>
      <c r="H73" s="41">
        <v>24270</v>
      </c>
      <c r="I73" s="57">
        <v>52981</v>
      </c>
      <c r="J73" s="32">
        <v>38782</v>
      </c>
      <c r="K73" s="60">
        <v>315</v>
      </c>
      <c r="L73" s="48">
        <f t="shared" si="5"/>
        <v>33.673617940896854</v>
      </c>
      <c r="M73" s="38">
        <f t="shared" si="2"/>
        <v>1.9302945146579282</v>
      </c>
      <c r="N73" s="23">
        <v>29.56</v>
      </c>
      <c r="O73" s="38">
        <f t="shared" si="3"/>
        <v>2.1989174560216509</v>
      </c>
      <c r="P73" s="40">
        <v>45100</v>
      </c>
      <c r="Q73" s="41">
        <v>24270</v>
      </c>
      <c r="R73" s="31">
        <v>35520</v>
      </c>
      <c r="S73" s="32">
        <v>25924</v>
      </c>
      <c r="T73" s="51"/>
      <c r="U73" s="51"/>
      <c r="V73" s="51"/>
      <c r="W73" s="51"/>
      <c r="X73" s="36"/>
      <c r="Y73" s="36"/>
      <c r="Z73" s="36"/>
      <c r="AA73" s="36"/>
      <c r="AB73" s="36"/>
      <c r="AC73" s="51"/>
      <c r="AD73" s="51"/>
      <c r="AE73" s="51"/>
      <c r="AF73" s="51"/>
    </row>
    <row r="74" spans="1:32" x14ac:dyDescent="0.35">
      <c r="A74" s="6">
        <v>66</v>
      </c>
      <c r="B74" s="60">
        <v>315</v>
      </c>
      <c r="C74" s="22">
        <f t="shared" si="8"/>
        <v>18.738188102272083</v>
      </c>
      <c r="D74" s="38">
        <f t="shared" ref="D74:D137" si="9">A74/C74</f>
        <v>3.5222188847595794</v>
      </c>
      <c r="E74" s="23">
        <v>29.56</v>
      </c>
      <c r="F74" s="54">
        <f t="shared" ref="F74:F137" si="10">A74/E74</f>
        <v>2.232746955345061</v>
      </c>
      <c r="G74" s="40">
        <v>45100</v>
      </c>
      <c r="H74" s="41">
        <v>24270</v>
      </c>
      <c r="I74" s="57">
        <v>52917</v>
      </c>
      <c r="J74" s="32">
        <v>38735</v>
      </c>
      <c r="K74" s="60">
        <v>315</v>
      </c>
      <c r="L74" s="48">
        <f t="shared" si="5"/>
        <v>33.728738584089754</v>
      </c>
      <c r="M74" s="38">
        <f t="shared" ref="M74:M137" si="11">A74/L74</f>
        <v>1.9567882693108773</v>
      </c>
      <c r="N74" s="23">
        <v>29.56</v>
      </c>
      <c r="O74" s="38">
        <f t="shared" ref="O74:O137" si="12">A74/N74</f>
        <v>2.232746955345061</v>
      </c>
      <c r="P74" s="40">
        <v>45100</v>
      </c>
      <c r="Q74" s="41">
        <v>24270</v>
      </c>
      <c r="R74" s="31">
        <v>35485</v>
      </c>
      <c r="S74" s="32">
        <v>25898</v>
      </c>
      <c r="T74" s="51"/>
      <c r="U74" s="51"/>
      <c r="V74" s="51"/>
      <c r="W74" s="51"/>
      <c r="X74" s="36"/>
      <c r="Y74" s="36"/>
      <c r="Z74" s="36"/>
      <c r="AA74" s="36"/>
      <c r="AB74" s="36"/>
      <c r="AC74" s="51"/>
      <c r="AD74" s="51"/>
      <c r="AE74" s="51"/>
      <c r="AF74" s="51"/>
    </row>
    <row r="75" spans="1:32" x14ac:dyDescent="0.35">
      <c r="A75" s="6">
        <v>67</v>
      </c>
      <c r="B75" s="60">
        <v>315</v>
      </c>
      <c r="C75" s="22">
        <f t="shared" si="8"/>
        <v>18.768350174417236</v>
      </c>
      <c r="D75" s="38">
        <f t="shared" si="9"/>
        <v>3.5698396170871942</v>
      </c>
      <c r="E75" s="23">
        <v>29.56</v>
      </c>
      <c r="F75" s="54">
        <f t="shared" si="10"/>
        <v>2.266576454668471</v>
      </c>
      <c r="G75" s="40">
        <v>45100</v>
      </c>
      <c r="H75" s="41">
        <v>24270</v>
      </c>
      <c r="I75" s="57">
        <v>52854</v>
      </c>
      <c r="J75" s="32">
        <v>38688</v>
      </c>
      <c r="K75" s="60">
        <v>315</v>
      </c>
      <c r="L75" s="48">
        <f t="shared" si="5"/>
        <v>33.783030313951024</v>
      </c>
      <c r="M75" s="38">
        <f t="shared" si="11"/>
        <v>1.983244231715108</v>
      </c>
      <c r="N75" s="23">
        <v>29.56</v>
      </c>
      <c r="O75" s="38">
        <f t="shared" si="12"/>
        <v>2.266576454668471</v>
      </c>
      <c r="P75" s="40">
        <v>45100</v>
      </c>
      <c r="Q75" s="41">
        <v>24270</v>
      </c>
      <c r="R75" s="31">
        <v>35450</v>
      </c>
      <c r="S75" s="32">
        <v>25872</v>
      </c>
      <c r="T75" s="51"/>
      <c r="U75" s="51"/>
      <c r="V75" s="51"/>
      <c r="W75" s="51"/>
      <c r="X75" s="36"/>
      <c r="Y75" s="36"/>
      <c r="Z75" s="36"/>
      <c r="AA75" s="36"/>
      <c r="AB75" s="36"/>
      <c r="AC75" s="51"/>
      <c r="AD75" s="51"/>
      <c r="AE75" s="51"/>
      <c r="AF75" s="51"/>
    </row>
    <row r="76" spans="1:32" x14ac:dyDescent="0.35">
      <c r="A76" s="6">
        <v>68</v>
      </c>
      <c r="B76" s="60">
        <v>315</v>
      </c>
      <c r="C76" s="22">
        <f>2.00574*LN(A76)+10.33483</f>
        <v>18.798065384579925</v>
      </c>
      <c r="D76" s="38">
        <f t="shared" si="9"/>
        <v>3.617393524749652</v>
      </c>
      <c r="E76" s="23">
        <v>29.56</v>
      </c>
      <c r="F76" s="54">
        <f t="shared" si="10"/>
        <v>2.3004059539918811</v>
      </c>
      <c r="G76" s="40">
        <v>45100</v>
      </c>
      <c r="H76" s="41">
        <v>24270</v>
      </c>
      <c r="I76" s="57">
        <v>52792</v>
      </c>
      <c r="J76" s="32">
        <v>38643</v>
      </c>
      <c r="K76" s="60">
        <v>315</v>
      </c>
      <c r="L76" s="48">
        <f t="shared" si="5"/>
        <v>33.836517692243866</v>
      </c>
      <c r="M76" s="38">
        <f t="shared" si="11"/>
        <v>2.0096630693053621</v>
      </c>
      <c r="N76" s="23">
        <v>29.56</v>
      </c>
      <c r="O76" s="38">
        <f t="shared" si="12"/>
        <v>2.3004059539918811</v>
      </c>
      <c r="P76" s="40">
        <v>45100</v>
      </c>
      <c r="Q76" s="41">
        <v>24270</v>
      </c>
      <c r="R76" s="31">
        <v>35415</v>
      </c>
      <c r="S76" s="32">
        <v>25847</v>
      </c>
      <c r="T76" s="51"/>
      <c r="U76" s="51"/>
      <c r="V76" s="51"/>
      <c r="W76" s="51"/>
      <c r="X76" s="36"/>
      <c r="Y76" s="36"/>
      <c r="Z76" s="36"/>
      <c r="AA76" s="36"/>
      <c r="AB76" s="36"/>
      <c r="AC76" s="51"/>
      <c r="AD76" s="51"/>
      <c r="AE76" s="51"/>
      <c r="AF76" s="51"/>
    </row>
    <row r="77" spans="1:32" x14ac:dyDescent="0.35">
      <c r="A77" s="6">
        <v>69</v>
      </c>
      <c r="B77" s="60">
        <v>315</v>
      </c>
      <c r="C77" s="22">
        <f t="shared" si="8"/>
        <v>18.82734678053091</v>
      </c>
      <c r="D77" s="38">
        <f t="shared" si="9"/>
        <v>3.664881770348646</v>
      </c>
      <c r="E77" s="23">
        <v>29.56</v>
      </c>
      <c r="F77" s="54">
        <f t="shared" si="10"/>
        <v>2.3342354533152911</v>
      </c>
      <c r="G77" s="40">
        <v>45100</v>
      </c>
      <c r="H77" s="41">
        <v>24270</v>
      </c>
      <c r="I77" s="57">
        <v>52731</v>
      </c>
      <c r="J77" s="32">
        <v>38598</v>
      </c>
      <c r="K77" s="60">
        <v>315</v>
      </c>
      <c r="L77" s="48">
        <f t="shared" si="5"/>
        <v>33.889224204955639</v>
      </c>
      <c r="M77" s="38">
        <f t="shared" si="11"/>
        <v>2.0360454279714699</v>
      </c>
      <c r="N77" s="23">
        <v>29.56</v>
      </c>
      <c r="O77" s="38">
        <f t="shared" si="12"/>
        <v>2.3342354533152911</v>
      </c>
      <c r="P77" s="40">
        <v>45100</v>
      </c>
      <c r="Q77" s="41">
        <v>24270</v>
      </c>
      <c r="R77" s="31">
        <v>35382</v>
      </c>
      <c r="S77" s="32">
        <v>25822</v>
      </c>
      <c r="T77" s="51"/>
      <c r="U77" s="51"/>
      <c r="V77" s="51"/>
      <c r="W77" s="51"/>
      <c r="X77" s="36"/>
      <c r="Y77" s="36"/>
      <c r="Z77" s="36"/>
      <c r="AA77" s="36"/>
      <c r="AB77" s="36"/>
      <c r="AC77" s="51"/>
      <c r="AD77" s="51"/>
      <c r="AE77" s="51"/>
      <c r="AF77" s="51"/>
    </row>
    <row r="78" spans="1:32" x14ac:dyDescent="0.35">
      <c r="A78" s="6">
        <v>70</v>
      </c>
      <c r="B78" s="60">
        <v>315</v>
      </c>
      <c r="C78" s="22">
        <f t="shared" si="8"/>
        <v>18.856206846788083</v>
      </c>
      <c r="D78" s="38">
        <f t="shared" si="9"/>
        <v>3.7123054795044115</v>
      </c>
      <c r="E78" s="23">
        <v>29.56</v>
      </c>
      <c r="F78" s="54">
        <f t="shared" si="10"/>
        <v>2.3680649526387012</v>
      </c>
      <c r="G78" s="40">
        <v>45100</v>
      </c>
      <c r="H78" s="41">
        <v>24270</v>
      </c>
      <c r="I78" s="57">
        <v>52671</v>
      </c>
      <c r="J78" s="32">
        <v>38554</v>
      </c>
      <c r="K78" s="60">
        <v>315</v>
      </c>
      <c r="L78" s="48">
        <f t="shared" ref="L78:L141" si="13">1.8*(2.00574*LN(A78)+10.33483)</f>
        <v>33.941172324218549</v>
      </c>
      <c r="M78" s="38">
        <f t="shared" si="11"/>
        <v>2.0623919330580063</v>
      </c>
      <c r="N78" s="23">
        <v>29.56</v>
      </c>
      <c r="O78" s="38">
        <f t="shared" si="12"/>
        <v>2.3680649526387012</v>
      </c>
      <c r="P78" s="40">
        <v>45100</v>
      </c>
      <c r="Q78" s="41">
        <v>24270</v>
      </c>
      <c r="R78" s="31">
        <v>35348</v>
      </c>
      <c r="S78" s="32">
        <v>25798</v>
      </c>
      <c r="T78" s="51"/>
      <c r="U78" s="51"/>
      <c r="V78" s="51"/>
      <c r="W78" s="51"/>
      <c r="X78" s="36"/>
      <c r="Y78" s="36"/>
      <c r="Z78" s="36"/>
      <c r="AA78" s="36"/>
      <c r="AB78" s="36"/>
      <c r="AC78" s="51"/>
      <c r="AD78" s="51"/>
      <c r="AE78" s="51"/>
      <c r="AF78" s="51"/>
    </row>
    <row r="79" spans="1:32" x14ac:dyDescent="0.35">
      <c r="A79" s="6">
        <v>71</v>
      </c>
      <c r="B79" s="60">
        <v>315</v>
      </c>
      <c r="C79" s="22">
        <f t="shared" si="8"/>
        <v>18.884657536576846</v>
      </c>
      <c r="D79" s="38">
        <f t="shared" si="9"/>
        <v>3.7596657425470008</v>
      </c>
      <c r="E79" s="23">
        <v>29.56</v>
      </c>
      <c r="F79" s="54">
        <f t="shared" si="10"/>
        <v>2.4018944519621113</v>
      </c>
      <c r="G79" s="40">
        <v>45100</v>
      </c>
      <c r="H79" s="41">
        <v>24270</v>
      </c>
      <c r="I79" s="57">
        <v>52613</v>
      </c>
      <c r="J79" s="32">
        <v>38511</v>
      </c>
      <c r="K79" s="60">
        <v>315</v>
      </c>
      <c r="L79" s="48">
        <f t="shared" si="13"/>
        <v>33.992383565838324</v>
      </c>
      <c r="M79" s="38">
        <f t="shared" si="11"/>
        <v>2.0887031903038893</v>
      </c>
      <c r="N79" s="23">
        <v>29.56</v>
      </c>
      <c r="O79" s="38">
        <f t="shared" si="12"/>
        <v>2.4018944519621113</v>
      </c>
      <c r="P79" s="40">
        <v>45100</v>
      </c>
      <c r="Q79" s="41">
        <v>24270</v>
      </c>
      <c r="R79" s="31">
        <v>35316</v>
      </c>
      <c r="S79" s="32">
        <v>25774</v>
      </c>
      <c r="T79" s="51"/>
      <c r="U79" s="51"/>
      <c r="V79" s="51"/>
      <c r="W79" s="51"/>
      <c r="X79" s="36"/>
      <c r="Y79" s="36"/>
      <c r="Z79" s="36"/>
      <c r="AA79" s="36"/>
      <c r="AB79" s="36"/>
      <c r="AC79" s="51"/>
      <c r="AD79" s="51"/>
      <c r="AE79" s="51"/>
      <c r="AF79" s="51"/>
    </row>
    <row r="80" spans="1:32" x14ac:dyDescent="0.35">
      <c r="A80" s="6">
        <v>72</v>
      </c>
      <c r="B80" s="60">
        <v>315</v>
      </c>
      <c r="C80" s="22">
        <f t="shared" si="8"/>
        <v>18.912710301555265</v>
      </c>
      <c r="D80" s="38">
        <f t="shared" si="9"/>
        <v>3.8069636161073732</v>
      </c>
      <c r="E80" s="23">
        <v>29.56</v>
      </c>
      <c r="F80" s="54">
        <f t="shared" si="10"/>
        <v>2.4357239512855209</v>
      </c>
      <c r="G80" s="40">
        <v>45100</v>
      </c>
      <c r="H80" s="41">
        <v>24270</v>
      </c>
      <c r="I80" s="57">
        <v>52555</v>
      </c>
      <c r="J80" s="32">
        <v>38468</v>
      </c>
      <c r="K80" s="60">
        <v>315</v>
      </c>
      <c r="L80" s="48">
        <f t="shared" si="13"/>
        <v>34.042878542799478</v>
      </c>
      <c r="M80" s="38">
        <f t="shared" si="11"/>
        <v>2.1149797867263183</v>
      </c>
      <c r="N80" s="23">
        <v>29.56</v>
      </c>
      <c r="O80" s="38">
        <f t="shared" si="12"/>
        <v>2.4357239512855209</v>
      </c>
      <c r="P80" s="40">
        <v>45100</v>
      </c>
      <c r="Q80" s="41">
        <v>24270</v>
      </c>
      <c r="R80" s="31">
        <v>35284</v>
      </c>
      <c r="S80" s="32">
        <v>25750</v>
      </c>
      <c r="T80" s="51"/>
      <c r="U80" s="51"/>
      <c r="V80" s="51"/>
      <c r="W80" s="51"/>
      <c r="X80" s="36"/>
      <c r="Y80" s="36"/>
      <c r="Z80" s="36"/>
      <c r="AA80" s="36"/>
      <c r="AB80" s="36"/>
      <c r="AC80" s="51"/>
      <c r="AD80" s="51"/>
      <c r="AE80" s="51"/>
      <c r="AF80" s="51"/>
    </row>
    <row r="81" spans="1:32" x14ac:dyDescent="0.35">
      <c r="A81" s="6">
        <v>73</v>
      </c>
      <c r="B81" s="60">
        <v>315</v>
      </c>
      <c r="C81" s="22">
        <f t="shared" si="8"/>
        <v>18.940376119488974</v>
      </c>
      <c r="D81" s="38">
        <f t="shared" si="9"/>
        <v>3.8542001246155611</v>
      </c>
      <c r="E81" s="23">
        <v>29.56</v>
      </c>
      <c r="F81" s="54">
        <f t="shared" si="10"/>
        <v>2.4695534506089309</v>
      </c>
      <c r="G81" s="40">
        <v>45100</v>
      </c>
      <c r="H81" s="41">
        <v>24270</v>
      </c>
      <c r="I81" s="57">
        <v>52498</v>
      </c>
      <c r="J81" s="32">
        <v>38426</v>
      </c>
      <c r="K81" s="60">
        <v>315</v>
      </c>
      <c r="L81" s="48">
        <f t="shared" si="13"/>
        <v>34.092677015080156</v>
      </c>
      <c r="M81" s="38">
        <f t="shared" si="11"/>
        <v>2.1412222914530892</v>
      </c>
      <c r="N81" s="23">
        <v>29.56</v>
      </c>
      <c r="O81" s="38">
        <f t="shared" si="12"/>
        <v>2.4695534506089309</v>
      </c>
      <c r="P81" s="40">
        <v>45100</v>
      </c>
      <c r="Q81" s="41">
        <v>24270</v>
      </c>
      <c r="R81" s="31">
        <v>35252</v>
      </c>
      <c r="S81" s="32">
        <v>25727</v>
      </c>
      <c r="T81" s="51"/>
      <c r="U81" s="51"/>
      <c r="V81" s="51"/>
      <c r="W81" s="51"/>
      <c r="X81" s="36"/>
      <c r="Y81" s="36"/>
      <c r="Z81" s="36"/>
      <c r="AA81" s="36"/>
      <c r="AB81" s="36"/>
      <c r="AC81" s="51"/>
      <c r="AD81" s="51"/>
      <c r="AE81" s="51"/>
      <c r="AF81" s="51"/>
    </row>
    <row r="82" spans="1:32" x14ac:dyDescent="0.35">
      <c r="A82" s="6">
        <v>74</v>
      </c>
      <c r="B82" s="60">
        <v>315</v>
      </c>
      <c r="C82" s="22">
        <f t="shared" si="8"/>
        <v>18.967665520043333</v>
      </c>
      <c r="D82" s="38">
        <f t="shared" si="9"/>
        <v>3.9013762617125138</v>
      </c>
      <c r="E82" s="23">
        <v>29.56</v>
      </c>
      <c r="F82" s="54">
        <f t="shared" si="10"/>
        <v>2.503382949932341</v>
      </c>
      <c r="G82" s="40">
        <v>45100</v>
      </c>
      <c r="H82" s="41">
        <v>24270</v>
      </c>
      <c r="I82" s="57">
        <v>52442</v>
      </c>
      <c r="J82" s="32">
        <v>38385</v>
      </c>
      <c r="K82" s="60">
        <v>315</v>
      </c>
      <c r="L82" s="48">
        <f t="shared" si="13"/>
        <v>34.141797936078</v>
      </c>
      <c r="M82" s="38">
        <f t="shared" si="11"/>
        <v>2.1674312565069522</v>
      </c>
      <c r="N82" s="23">
        <v>29.56</v>
      </c>
      <c r="O82" s="38">
        <f t="shared" si="12"/>
        <v>2.503382949932341</v>
      </c>
      <c r="P82" s="40">
        <v>45100</v>
      </c>
      <c r="Q82" s="41">
        <v>24270</v>
      </c>
      <c r="R82" s="31">
        <v>35221</v>
      </c>
      <c r="S82" s="32">
        <v>25704</v>
      </c>
      <c r="T82" s="51"/>
      <c r="U82" s="51"/>
      <c r="V82" s="51"/>
      <c r="W82" s="51"/>
      <c r="X82" s="36"/>
      <c r="Y82" s="36"/>
      <c r="Z82" s="36"/>
      <c r="AA82" s="36"/>
      <c r="AB82" s="36"/>
      <c r="AC82" s="51"/>
      <c r="AD82" s="51"/>
      <c r="AE82" s="51"/>
      <c r="AF82" s="51"/>
    </row>
    <row r="83" spans="1:32" x14ac:dyDescent="0.35">
      <c r="A83" s="6">
        <v>75</v>
      </c>
      <c r="B83" s="60">
        <v>315</v>
      </c>
      <c r="C83" s="22">
        <f>2.00574*LN(A83)+10.33483</f>
        <v>18.994588608844317</v>
      </c>
      <c r="D83" s="38">
        <f t="shared" si="9"/>
        <v>3.9484929915817326</v>
      </c>
      <c r="E83" s="23">
        <v>29.56</v>
      </c>
      <c r="F83" s="54">
        <f t="shared" si="10"/>
        <v>2.5372124492557511</v>
      </c>
      <c r="G83" s="40">
        <v>45100</v>
      </c>
      <c r="H83" s="41">
        <v>24270</v>
      </c>
      <c r="I83" s="57">
        <v>52387</v>
      </c>
      <c r="J83" s="32">
        <v>38345</v>
      </c>
      <c r="K83" s="60">
        <v>315</v>
      </c>
      <c r="L83" s="48">
        <f t="shared" si="13"/>
        <v>34.190259495919776</v>
      </c>
      <c r="M83" s="38">
        <f t="shared" si="11"/>
        <v>2.1936072175454067</v>
      </c>
      <c r="N83" s="23">
        <v>29.56</v>
      </c>
      <c r="O83" s="38">
        <f t="shared" si="12"/>
        <v>2.5372124492557511</v>
      </c>
      <c r="P83" s="40">
        <v>45100</v>
      </c>
      <c r="Q83" s="41">
        <v>24270</v>
      </c>
      <c r="R83" s="31">
        <v>35191</v>
      </c>
      <c r="S83" s="32">
        <v>25682</v>
      </c>
      <c r="T83" s="51"/>
      <c r="U83" s="51"/>
      <c r="V83" s="51"/>
      <c r="W83" s="51"/>
      <c r="X83" s="36"/>
      <c r="Y83" s="36"/>
      <c r="Z83" s="36"/>
      <c r="AA83" s="36"/>
      <c r="AB83" s="36"/>
      <c r="AC83" s="51"/>
      <c r="AD83" s="51"/>
      <c r="AE83" s="51"/>
      <c r="AF83" s="51"/>
    </row>
    <row r="84" spans="1:32" x14ac:dyDescent="0.35">
      <c r="A84" s="6">
        <v>76</v>
      </c>
      <c r="B84" s="60">
        <v>315</v>
      </c>
      <c r="C84" s="22">
        <f t="shared" si="8"/>
        <v>19.021155089945907</v>
      </c>
      <c r="D84" s="38">
        <f t="shared" si="9"/>
        <v>3.995551250206232</v>
      </c>
      <c r="E84" s="23">
        <v>29.56</v>
      </c>
      <c r="F84" s="54">
        <f t="shared" si="10"/>
        <v>2.5710419485791611</v>
      </c>
      <c r="G84" s="40">
        <v>45100</v>
      </c>
      <c r="H84" s="41">
        <v>24270</v>
      </c>
      <c r="I84" s="57">
        <v>52333</v>
      </c>
      <c r="J84" s="32">
        <v>38305</v>
      </c>
      <c r="K84" s="60">
        <v>315</v>
      </c>
      <c r="L84" s="48">
        <f t="shared" si="13"/>
        <v>34.238079161902633</v>
      </c>
      <c r="M84" s="38">
        <f t="shared" si="11"/>
        <v>2.2197506945590177</v>
      </c>
      <c r="N84" s="23">
        <v>29.56</v>
      </c>
      <c r="O84" s="38">
        <f t="shared" si="12"/>
        <v>2.5710419485791611</v>
      </c>
      <c r="P84" s="40">
        <v>45100</v>
      </c>
      <c r="Q84" s="41">
        <v>24270</v>
      </c>
      <c r="R84" s="31">
        <v>35161</v>
      </c>
      <c r="S84" s="32">
        <v>25659</v>
      </c>
      <c r="T84" s="51"/>
      <c r="U84" s="51"/>
      <c r="V84" s="51"/>
      <c r="W84" s="51"/>
      <c r="X84" s="36"/>
      <c r="Y84" s="36"/>
      <c r="Z84" s="36"/>
      <c r="AA84" s="36"/>
      <c r="AB84" s="36"/>
      <c r="AC84" s="51"/>
      <c r="AD84" s="51"/>
      <c r="AE84" s="51"/>
      <c r="AF84" s="51"/>
    </row>
    <row r="85" spans="1:32" x14ac:dyDescent="0.35">
      <c r="A85" s="6">
        <v>77</v>
      </c>
      <c r="B85" s="60">
        <v>315</v>
      </c>
      <c r="C85" s="22">
        <f t="shared" si="8"/>
        <v>19.047374286828806</v>
      </c>
      <c r="D85" s="38">
        <f t="shared" si="9"/>
        <v>4.0425519465559745</v>
      </c>
      <c r="E85" s="23">
        <v>29.56</v>
      </c>
      <c r="F85" s="54">
        <f t="shared" si="10"/>
        <v>2.6048714479025712</v>
      </c>
      <c r="G85" s="40">
        <v>45100</v>
      </c>
      <c r="H85" s="41">
        <v>24270</v>
      </c>
      <c r="I85" s="57">
        <v>52280</v>
      </c>
      <c r="J85" s="32">
        <v>38266</v>
      </c>
      <c r="K85" s="60">
        <v>315</v>
      </c>
      <c r="L85" s="48">
        <f t="shared" si="13"/>
        <v>34.285273716291854</v>
      </c>
      <c r="M85" s="38">
        <f t="shared" si="11"/>
        <v>2.2458621925310966</v>
      </c>
      <c r="N85" s="23">
        <v>29.56</v>
      </c>
      <c r="O85" s="38">
        <f t="shared" si="12"/>
        <v>2.6048714479025712</v>
      </c>
      <c r="P85" s="40">
        <v>45100</v>
      </c>
      <c r="Q85" s="41">
        <v>24270</v>
      </c>
      <c r="R85" s="31">
        <v>35131</v>
      </c>
      <c r="S85" s="32">
        <v>25638</v>
      </c>
      <c r="T85" s="51"/>
      <c r="U85" s="51"/>
      <c r="V85" s="51"/>
      <c r="W85" s="51"/>
      <c r="X85" s="36"/>
      <c r="Y85" s="36"/>
      <c r="Z85" s="36"/>
      <c r="AA85" s="36"/>
      <c r="AB85" s="36"/>
      <c r="AC85" s="51"/>
      <c r="AD85" s="51"/>
      <c r="AE85" s="51"/>
      <c r="AF85" s="51"/>
    </row>
    <row r="86" spans="1:32" x14ac:dyDescent="0.35">
      <c r="A86" s="6">
        <v>78</v>
      </c>
      <c r="B86" s="60">
        <v>315</v>
      </c>
      <c r="C86" s="22">
        <f t="shared" si="8"/>
        <v>19.073255162044383</v>
      </c>
      <c r="D86" s="38">
        <f t="shared" si="9"/>
        <v>4.0894959637104495</v>
      </c>
      <c r="E86" s="23">
        <v>29.56</v>
      </c>
      <c r="F86" s="54">
        <f t="shared" si="10"/>
        <v>2.6387009472259813</v>
      </c>
      <c r="G86" s="40">
        <v>45100</v>
      </c>
      <c r="H86" s="41">
        <v>24270</v>
      </c>
      <c r="I86" s="57">
        <v>52228</v>
      </c>
      <c r="J86" s="32">
        <v>38227</v>
      </c>
      <c r="K86" s="60">
        <v>315</v>
      </c>
      <c r="L86" s="48">
        <f t="shared" si="13"/>
        <v>34.331859291679891</v>
      </c>
      <c r="M86" s="38">
        <f t="shared" si="11"/>
        <v>2.2719422020613607</v>
      </c>
      <c r="N86" s="23">
        <v>29.56</v>
      </c>
      <c r="O86" s="38">
        <f t="shared" si="12"/>
        <v>2.6387009472259813</v>
      </c>
      <c r="P86" s="40">
        <v>45100</v>
      </c>
      <c r="Q86" s="41">
        <v>24270</v>
      </c>
      <c r="R86" s="31">
        <v>35102</v>
      </c>
      <c r="S86" s="32">
        <v>25616</v>
      </c>
      <c r="T86" s="51"/>
      <c r="U86" s="51"/>
      <c r="V86" s="51"/>
      <c r="W86" s="51"/>
      <c r="X86" s="36"/>
      <c r="Y86" s="36"/>
      <c r="Z86" s="36"/>
      <c r="AA86" s="36"/>
      <c r="AB86" s="36"/>
      <c r="AC86" s="51"/>
      <c r="AD86" s="51"/>
      <c r="AE86" s="51"/>
      <c r="AF86" s="51"/>
    </row>
    <row r="87" spans="1:32" x14ac:dyDescent="0.35">
      <c r="A87" s="6">
        <v>79</v>
      </c>
      <c r="B87" s="60">
        <v>315</v>
      </c>
      <c r="C87" s="22">
        <f t="shared" si="8"/>
        <v>19.098806335607204</v>
      </c>
      <c r="D87" s="38">
        <f t="shared" si="9"/>
        <v>4.136384159920766</v>
      </c>
      <c r="E87" s="23">
        <v>29.56</v>
      </c>
      <c r="F87" s="54">
        <f t="shared" si="10"/>
        <v>2.6725304465493913</v>
      </c>
      <c r="G87" s="40">
        <v>45100</v>
      </c>
      <c r="H87" s="41">
        <v>24270</v>
      </c>
      <c r="I87" s="57">
        <v>52176</v>
      </c>
      <c r="J87" s="32">
        <v>38189</v>
      </c>
      <c r="K87" s="60">
        <v>315</v>
      </c>
      <c r="L87" s="48">
        <f t="shared" si="13"/>
        <v>34.377851404092965</v>
      </c>
      <c r="M87" s="38">
        <f t="shared" si="11"/>
        <v>2.2979911999559812</v>
      </c>
      <c r="N87" s="23">
        <v>29.56</v>
      </c>
      <c r="O87" s="38">
        <f t="shared" si="12"/>
        <v>2.6725304465493913</v>
      </c>
      <c r="P87" s="40">
        <v>45100</v>
      </c>
      <c r="Q87" s="41">
        <v>24270</v>
      </c>
      <c r="R87" s="31">
        <v>35073</v>
      </c>
      <c r="S87" s="32">
        <v>25595</v>
      </c>
      <c r="T87" s="51"/>
      <c r="U87" s="51"/>
      <c r="V87" s="51"/>
      <c r="W87" s="51"/>
      <c r="X87" s="36"/>
      <c r="Y87" s="36"/>
      <c r="Z87" s="36"/>
      <c r="AA87" s="36"/>
      <c r="AB87" s="36"/>
      <c r="AC87" s="51"/>
      <c r="AD87" s="51"/>
      <c r="AE87" s="51"/>
      <c r="AF87" s="51"/>
    </row>
    <row r="88" spans="1:32" x14ac:dyDescent="0.35">
      <c r="A88" s="6">
        <v>80</v>
      </c>
      <c r="B88" s="60">
        <v>315</v>
      </c>
      <c r="C88" s="22">
        <f t="shared" si="8"/>
        <v>19.124036102230789</v>
      </c>
      <c r="D88" s="38">
        <f t="shared" si="9"/>
        <v>4.1832173696151997</v>
      </c>
      <c r="E88" s="23">
        <v>29.56</v>
      </c>
      <c r="F88" s="54">
        <f t="shared" si="10"/>
        <v>2.7063599458728014</v>
      </c>
      <c r="G88" s="40">
        <v>45100</v>
      </c>
      <c r="H88" s="41">
        <v>24270</v>
      </c>
      <c r="I88" s="57">
        <v>52125</v>
      </c>
      <c r="J88" s="32">
        <v>38152</v>
      </c>
      <c r="K88" s="60">
        <v>315</v>
      </c>
      <c r="L88" s="48">
        <f t="shared" si="13"/>
        <v>34.423264984015425</v>
      </c>
      <c r="M88" s="38">
        <f t="shared" si="11"/>
        <v>2.3240096497862219</v>
      </c>
      <c r="N88" s="23">
        <v>29.56</v>
      </c>
      <c r="O88" s="38">
        <f t="shared" si="12"/>
        <v>2.7063599458728014</v>
      </c>
      <c r="P88" s="40">
        <v>45100</v>
      </c>
      <c r="Q88" s="41">
        <v>24270</v>
      </c>
      <c r="R88" s="31">
        <v>35045</v>
      </c>
      <c r="S88" s="32">
        <v>25574</v>
      </c>
      <c r="T88" s="51"/>
      <c r="U88" s="51"/>
      <c r="V88" s="51"/>
      <c r="W88" s="51"/>
      <c r="X88" s="36"/>
      <c r="Y88" s="36"/>
      <c r="Z88" s="36"/>
      <c r="AA88" s="36"/>
      <c r="AB88" s="36"/>
      <c r="AC88" s="51"/>
      <c r="AD88" s="51"/>
      <c r="AE88" s="51"/>
      <c r="AF88" s="51"/>
    </row>
    <row r="89" spans="1:32" x14ac:dyDescent="0.35">
      <c r="A89" s="6">
        <v>81</v>
      </c>
      <c r="B89" s="60">
        <v>315</v>
      </c>
      <c r="C89" s="22">
        <f t="shared" si="8"/>
        <v>19.148952447492697</v>
      </c>
      <c r="D89" s="38">
        <f t="shared" si="9"/>
        <v>4.2299964043519198</v>
      </c>
      <c r="E89" s="23">
        <v>29.56</v>
      </c>
      <c r="F89" s="54">
        <f t="shared" si="10"/>
        <v>2.740189445196211</v>
      </c>
      <c r="G89" s="40">
        <v>45100</v>
      </c>
      <c r="H89" s="41">
        <v>24270</v>
      </c>
      <c r="I89" s="57">
        <v>52075</v>
      </c>
      <c r="J89" s="32">
        <v>38115</v>
      </c>
      <c r="K89" s="60">
        <v>315</v>
      </c>
      <c r="L89" s="48">
        <f t="shared" si="13"/>
        <v>34.468114405486858</v>
      </c>
      <c r="M89" s="38">
        <f t="shared" si="11"/>
        <v>2.3499980024177329</v>
      </c>
      <c r="N89" s="23">
        <v>29.56</v>
      </c>
      <c r="O89" s="38">
        <f t="shared" si="12"/>
        <v>2.740189445196211</v>
      </c>
      <c r="P89" s="40">
        <v>45100</v>
      </c>
      <c r="Q89" s="41">
        <v>24270</v>
      </c>
      <c r="R89" s="31">
        <v>35017</v>
      </c>
      <c r="S89" s="32">
        <v>25554</v>
      </c>
      <c r="T89" s="51"/>
      <c r="U89" s="51"/>
      <c r="V89" s="51"/>
      <c r="W89" s="51"/>
      <c r="X89" s="36"/>
      <c r="Y89" s="36"/>
      <c r="Z89" s="36"/>
      <c r="AA89" s="36"/>
      <c r="AB89" s="36"/>
      <c r="AC89" s="51"/>
      <c r="AD89" s="51"/>
      <c r="AE89" s="51"/>
      <c r="AF89" s="51"/>
    </row>
    <row r="90" spans="1:32" x14ac:dyDescent="0.35">
      <c r="A90" s="6">
        <v>82</v>
      </c>
      <c r="B90" s="60">
        <v>315</v>
      </c>
      <c r="C90" s="22">
        <f>2.00574*LN(A90)+10.33483</f>
        <v>19.173563063007805</v>
      </c>
      <c r="D90" s="38">
        <f t="shared" si="9"/>
        <v>4.2767220537222599</v>
      </c>
      <c r="E90" s="23">
        <v>29.56</v>
      </c>
      <c r="F90" s="54">
        <f t="shared" si="10"/>
        <v>2.7740189445196211</v>
      </c>
      <c r="G90" s="40">
        <v>45100</v>
      </c>
      <c r="H90" s="41">
        <v>24270</v>
      </c>
      <c r="I90" s="57">
        <v>52026</v>
      </c>
      <c r="J90" s="32">
        <v>38079</v>
      </c>
      <c r="K90" s="60">
        <v>315</v>
      </c>
      <c r="L90" s="48">
        <f t="shared" si="13"/>
        <v>34.512413513414053</v>
      </c>
      <c r="M90" s="38">
        <f t="shared" si="11"/>
        <v>2.3759566965123664</v>
      </c>
      <c r="N90" s="23">
        <v>29.56</v>
      </c>
      <c r="O90" s="38">
        <f t="shared" si="12"/>
        <v>2.7740189445196211</v>
      </c>
      <c r="P90" s="40">
        <v>45100</v>
      </c>
      <c r="Q90" s="41">
        <v>24270</v>
      </c>
      <c r="R90" s="31">
        <v>34990</v>
      </c>
      <c r="S90" s="32">
        <v>25534</v>
      </c>
      <c r="T90" s="51"/>
      <c r="U90" s="51"/>
      <c r="V90" s="51"/>
      <c r="W90" s="51"/>
      <c r="X90" s="36"/>
      <c r="Y90" s="36"/>
      <c r="Z90" s="36"/>
      <c r="AA90" s="36"/>
      <c r="AB90" s="36"/>
      <c r="AC90" s="51"/>
      <c r="AD90" s="51"/>
      <c r="AE90" s="51"/>
      <c r="AF90" s="51"/>
    </row>
    <row r="91" spans="1:32" x14ac:dyDescent="0.35">
      <c r="A91" s="6">
        <v>83</v>
      </c>
      <c r="B91" s="60">
        <v>315</v>
      </c>
      <c r="C91" s="22">
        <f t="shared" si="8"/>
        <v>19.197875360681948</v>
      </c>
      <c r="D91" s="38">
        <f t="shared" si="9"/>
        <v>4.3233950862076886</v>
      </c>
      <c r="E91" s="23">
        <v>29.56</v>
      </c>
      <c r="F91" s="54">
        <f t="shared" si="10"/>
        <v>2.8078484438430311</v>
      </c>
      <c r="G91" s="40">
        <v>45100</v>
      </c>
      <c r="H91" s="41">
        <v>24270</v>
      </c>
      <c r="I91" s="57">
        <v>51978</v>
      </c>
      <c r="J91" s="32">
        <v>38043</v>
      </c>
      <c r="K91" s="60">
        <v>315</v>
      </c>
      <c r="L91" s="48">
        <f t="shared" si="13"/>
        <v>34.556175649227505</v>
      </c>
      <c r="M91" s="38">
        <f t="shared" si="11"/>
        <v>2.4018861590042717</v>
      </c>
      <c r="N91" s="23">
        <v>29.56</v>
      </c>
      <c r="O91" s="38">
        <f t="shared" si="12"/>
        <v>2.8078484438430311</v>
      </c>
      <c r="P91" s="40">
        <v>45100</v>
      </c>
      <c r="Q91" s="41">
        <v>24270</v>
      </c>
      <c r="R91" s="31">
        <v>34963</v>
      </c>
      <c r="S91" s="32">
        <v>25514</v>
      </c>
      <c r="T91" s="51"/>
      <c r="U91" s="51"/>
      <c r="V91" s="51"/>
      <c r="W91" s="51"/>
      <c r="X91" s="36"/>
      <c r="Y91" s="36"/>
      <c r="Z91" s="36"/>
      <c r="AA91" s="36"/>
      <c r="AB91" s="36"/>
      <c r="AC91" s="51"/>
      <c r="AD91" s="51"/>
      <c r="AE91" s="51"/>
      <c r="AF91" s="51"/>
    </row>
    <row r="92" spans="1:32" x14ac:dyDescent="0.35">
      <c r="A92" s="6">
        <v>84</v>
      </c>
      <c r="B92" s="60">
        <v>315</v>
      </c>
      <c r="C92" s="22">
        <f t="shared" si="8"/>
        <v>19.221896486111987</v>
      </c>
      <c r="D92" s="38">
        <f t="shared" si="9"/>
        <v>4.3700162499933786</v>
      </c>
      <c r="E92" s="23">
        <v>29.56</v>
      </c>
      <c r="F92" s="54">
        <f t="shared" si="10"/>
        <v>2.8416779431664412</v>
      </c>
      <c r="G92" s="40">
        <v>45100</v>
      </c>
      <c r="H92" s="41">
        <v>24270</v>
      </c>
      <c r="I92" s="57">
        <v>51930</v>
      </c>
      <c r="J92" s="32">
        <v>38008</v>
      </c>
      <c r="K92" s="60">
        <v>315</v>
      </c>
      <c r="L92" s="48">
        <f t="shared" si="13"/>
        <v>34.599413675001578</v>
      </c>
      <c r="M92" s="38">
        <f t="shared" si="11"/>
        <v>2.4277868055518765</v>
      </c>
      <c r="N92" s="23">
        <v>29.56</v>
      </c>
      <c r="O92" s="38">
        <f t="shared" si="12"/>
        <v>2.8416779431664412</v>
      </c>
      <c r="P92" s="40">
        <v>45100</v>
      </c>
      <c r="Q92" s="41">
        <v>24270</v>
      </c>
      <c r="R92" s="31">
        <v>34936</v>
      </c>
      <c r="S92" s="32">
        <v>25494</v>
      </c>
      <c r="T92" s="51"/>
      <c r="U92" s="51"/>
      <c r="V92" s="51"/>
      <c r="W92" s="51"/>
      <c r="X92" s="36"/>
      <c r="Y92" s="36"/>
      <c r="Z92" s="36"/>
      <c r="AA92" s="36"/>
      <c r="AB92" s="36"/>
      <c r="AC92" s="51"/>
      <c r="AD92" s="51"/>
      <c r="AE92" s="51"/>
      <c r="AF92" s="51"/>
    </row>
    <row r="93" spans="1:32" x14ac:dyDescent="0.35">
      <c r="A93" s="6">
        <v>85</v>
      </c>
      <c r="B93" s="60">
        <v>315</v>
      </c>
      <c r="C93" s="22">
        <f t="shared" si="8"/>
        <v>19.245633331192888</v>
      </c>
      <c r="D93" s="38">
        <f t="shared" si="9"/>
        <v>4.4165862737410633</v>
      </c>
      <c r="E93" s="23">
        <v>29.56</v>
      </c>
      <c r="F93" s="54">
        <f t="shared" si="10"/>
        <v>2.8755074424898512</v>
      </c>
      <c r="G93" s="40">
        <v>45100</v>
      </c>
      <c r="H93" s="41">
        <v>24270</v>
      </c>
      <c r="I93" s="57">
        <v>51883</v>
      </c>
      <c r="J93" s="32">
        <v>37973</v>
      </c>
      <c r="K93" s="60">
        <v>315</v>
      </c>
      <c r="L93" s="48">
        <f t="shared" si="13"/>
        <v>34.642139996147201</v>
      </c>
      <c r="M93" s="38">
        <f t="shared" si="11"/>
        <v>2.4536590409672572</v>
      </c>
      <c r="N93" s="23">
        <v>29.56</v>
      </c>
      <c r="O93" s="38">
        <f t="shared" si="12"/>
        <v>2.8755074424898512</v>
      </c>
      <c r="P93" s="40">
        <v>45100</v>
      </c>
      <c r="Q93" s="41">
        <v>24270</v>
      </c>
      <c r="R93" s="31">
        <v>34910</v>
      </c>
      <c r="S93" s="32">
        <v>25475</v>
      </c>
      <c r="T93" s="51"/>
      <c r="U93" s="51"/>
      <c r="V93" s="51"/>
      <c r="W93" s="51"/>
      <c r="X93" s="36"/>
      <c r="Y93" s="36"/>
      <c r="Z93" s="36"/>
      <c r="AA93" s="36"/>
      <c r="AB93" s="36"/>
      <c r="AC93" s="51"/>
      <c r="AD93" s="51"/>
      <c r="AE93" s="51"/>
      <c r="AF93" s="51"/>
    </row>
    <row r="94" spans="1:32" x14ac:dyDescent="0.35">
      <c r="A94" s="6">
        <v>86</v>
      </c>
      <c r="B94" s="60">
        <v>315</v>
      </c>
      <c r="C94" s="22">
        <f t="shared" si="8"/>
        <v>19.269092545987512</v>
      </c>
      <c r="D94" s="38">
        <f t="shared" si="9"/>
        <v>4.4631058673236881</v>
      </c>
      <c r="E94" s="23">
        <v>29.56</v>
      </c>
      <c r="F94" s="54">
        <f t="shared" si="10"/>
        <v>2.9093369418132613</v>
      </c>
      <c r="G94" s="40">
        <v>45100</v>
      </c>
      <c r="H94" s="41">
        <v>24270</v>
      </c>
      <c r="I94" s="57">
        <v>51836</v>
      </c>
      <c r="J94" s="32">
        <v>37939</v>
      </c>
      <c r="K94" s="60">
        <v>315</v>
      </c>
      <c r="L94" s="48">
        <f t="shared" si="13"/>
        <v>34.684366582777521</v>
      </c>
      <c r="M94" s="38">
        <f t="shared" si="11"/>
        <v>2.4795032596242708</v>
      </c>
      <c r="N94" s="23">
        <v>29.56</v>
      </c>
      <c r="O94" s="38">
        <f t="shared" si="12"/>
        <v>2.9093369418132613</v>
      </c>
      <c r="P94" s="40">
        <v>45100</v>
      </c>
      <c r="Q94" s="41">
        <v>24270</v>
      </c>
      <c r="R94" s="31">
        <v>34884</v>
      </c>
      <c r="S94" s="32">
        <v>25456</v>
      </c>
      <c r="T94" s="51"/>
      <c r="U94" s="51"/>
      <c r="V94" s="51"/>
      <c r="W94" s="51"/>
      <c r="X94" s="36"/>
      <c r="Y94" s="36"/>
      <c r="Z94" s="36"/>
      <c r="AA94" s="36"/>
      <c r="AB94" s="36"/>
      <c r="AC94" s="51"/>
      <c r="AD94" s="51"/>
      <c r="AE94" s="51"/>
      <c r="AF94" s="51"/>
    </row>
    <row r="95" spans="1:32" x14ac:dyDescent="0.35">
      <c r="A95" s="6">
        <v>87</v>
      </c>
      <c r="B95" s="60">
        <v>315</v>
      </c>
      <c r="C95" s="22">
        <f t="shared" si="8"/>
        <v>19.292280549910245</v>
      </c>
      <c r="D95" s="38">
        <f t="shared" si="9"/>
        <v>4.5095757225241444</v>
      </c>
      <c r="E95" s="23">
        <v>29.56</v>
      </c>
      <c r="F95" s="54">
        <f t="shared" si="10"/>
        <v>2.9431664411366714</v>
      </c>
      <c r="G95" s="40">
        <v>45100</v>
      </c>
      <c r="H95" s="41">
        <v>24270</v>
      </c>
      <c r="I95" s="57">
        <v>51790</v>
      </c>
      <c r="J95" s="32">
        <v>37905</v>
      </c>
      <c r="K95" s="60">
        <v>315</v>
      </c>
      <c r="L95" s="48">
        <f t="shared" si="13"/>
        <v>34.72610498983844</v>
      </c>
      <c r="M95" s="38">
        <f t="shared" si="11"/>
        <v>2.5053198458467474</v>
      </c>
      <c r="N95" s="23">
        <v>29.56</v>
      </c>
      <c r="O95" s="38">
        <f t="shared" si="12"/>
        <v>2.9431664411366714</v>
      </c>
      <c r="P95" s="40">
        <v>45100</v>
      </c>
      <c r="Q95" s="41">
        <v>24270</v>
      </c>
      <c r="R95" s="31">
        <v>34859</v>
      </c>
      <c r="S95" s="32">
        <v>25437</v>
      </c>
      <c r="T95" s="51"/>
      <c r="U95" s="51"/>
      <c r="V95" s="51"/>
      <c r="W95" s="51"/>
      <c r="X95" s="36"/>
      <c r="Y95" s="36"/>
      <c r="Z95" s="36"/>
      <c r="AA95" s="36"/>
      <c r="AB95" s="36"/>
      <c r="AC95" s="51"/>
      <c r="AD95" s="51"/>
      <c r="AE95" s="51"/>
      <c r="AF95" s="51"/>
    </row>
    <row r="96" spans="1:32" x14ac:dyDescent="0.35">
      <c r="A96" s="6">
        <v>88</v>
      </c>
      <c r="B96" s="60">
        <v>315</v>
      </c>
      <c r="C96" s="22">
        <f t="shared" si="8"/>
        <v>19.315203542271519</v>
      </c>
      <c r="D96" s="38">
        <f t="shared" si="9"/>
        <v>4.5559965137002623</v>
      </c>
      <c r="E96" s="23">
        <v>29.56</v>
      </c>
      <c r="F96" s="54">
        <f t="shared" si="10"/>
        <v>2.9769959404600814</v>
      </c>
      <c r="G96" s="40">
        <v>45100</v>
      </c>
      <c r="H96" s="41">
        <v>24270</v>
      </c>
      <c r="I96" s="57">
        <v>51745</v>
      </c>
      <c r="J96" s="32">
        <v>37872</v>
      </c>
      <c r="K96" s="60">
        <v>315</v>
      </c>
      <c r="L96" s="48">
        <f t="shared" si="13"/>
        <v>34.767366376088738</v>
      </c>
      <c r="M96" s="38">
        <f t="shared" si="11"/>
        <v>2.5311091742779235</v>
      </c>
      <c r="N96" s="23">
        <v>29.56</v>
      </c>
      <c r="O96" s="38">
        <f t="shared" si="12"/>
        <v>2.9769959404600814</v>
      </c>
      <c r="P96" s="40">
        <v>45100</v>
      </c>
      <c r="Q96" s="41">
        <v>24270</v>
      </c>
      <c r="R96" s="31">
        <v>34834</v>
      </c>
      <c r="S96" s="32">
        <v>25419</v>
      </c>
      <c r="T96" s="51"/>
      <c r="U96" s="51"/>
      <c r="V96" s="51"/>
      <c r="W96" s="51"/>
      <c r="X96" s="36"/>
      <c r="Y96" s="36"/>
      <c r="Z96" s="36"/>
      <c r="AA96" s="36"/>
      <c r="AB96" s="36"/>
      <c r="AC96" s="51"/>
      <c r="AD96" s="51"/>
      <c r="AE96" s="51"/>
      <c r="AF96" s="51"/>
    </row>
    <row r="97" spans="1:32" x14ac:dyDescent="0.35">
      <c r="A97" s="6">
        <v>89</v>
      </c>
      <c r="B97" s="60">
        <v>315</v>
      </c>
      <c r="C97" s="22">
        <f t="shared" si="8"/>
        <v>19.337867512226541</v>
      </c>
      <c r="D97" s="38">
        <f t="shared" si="9"/>
        <v>4.6023688984180362</v>
      </c>
      <c r="E97" s="23">
        <v>29.56</v>
      </c>
      <c r="F97" s="54">
        <f t="shared" si="10"/>
        <v>3.0108254397834915</v>
      </c>
      <c r="G97" s="40">
        <v>45100</v>
      </c>
      <c r="H97" s="41">
        <v>24270</v>
      </c>
      <c r="I97" s="57">
        <v>51700</v>
      </c>
      <c r="J97" s="32">
        <v>37839</v>
      </c>
      <c r="K97" s="60">
        <v>315</v>
      </c>
      <c r="L97" s="48">
        <f t="shared" si="13"/>
        <v>34.808161522007772</v>
      </c>
      <c r="M97" s="38">
        <f t="shared" si="11"/>
        <v>2.5568716102322426</v>
      </c>
      <c r="N97" s="23">
        <v>29.56</v>
      </c>
      <c r="O97" s="38">
        <f t="shared" si="12"/>
        <v>3.0108254397834915</v>
      </c>
      <c r="P97" s="40">
        <v>45100</v>
      </c>
      <c r="Q97" s="41">
        <v>24270</v>
      </c>
      <c r="R97" s="31">
        <v>34809</v>
      </c>
      <c r="S97" s="32">
        <v>25401</v>
      </c>
      <c r="T97" s="51"/>
      <c r="U97" s="51"/>
      <c r="V97" s="51"/>
      <c r="W97" s="51"/>
      <c r="X97" s="36"/>
      <c r="Y97" s="36"/>
      <c r="Z97" s="36"/>
      <c r="AA97" s="36"/>
      <c r="AB97" s="36"/>
      <c r="AC97" s="51"/>
      <c r="AD97" s="51"/>
      <c r="AE97" s="51"/>
      <c r="AF97" s="51"/>
    </row>
    <row r="98" spans="1:32" x14ac:dyDescent="0.35">
      <c r="A98" s="6">
        <v>90</v>
      </c>
      <c r="B98" s="60">
        <v>315</v>
      </c>
      <c r="C98" s="22">
        <f t="shared" si="8"/>
        <v>19.360278248168225</v>
      </c>
      <c r="D98" s="38">
        <f t="shared" si="9"/>
        <v>4.6486935180549569</v>
      </c>
      <c r="E98" s="23">
        <v>29.56</v>
      </c>
      <c r="F98" s="54">
        <f t="shared" si="10"/>
        <v>3.0446549391069015</v>
      </c>
      <c r="G98" s="40">
        <v>45100</v>
      </c>
      <c r="H98" s="41">
        <v>24270</v>
      </c>
      <c r="I98" s="57">
        <v>51656</v>
      </c>
      <c r="J98" s="32">
        <v>37807</v>
      </c>
      <c r="K98" s="60">
        <v>315</v>
      </c>
      <c r="L98" s="48">
        <f t="shared" si="13"/>
        <v>34.848500846702805</v>
      </c>
      <c r="M98" s="38">
        <f t="shared" si="11"/>
        <v>2.5826075100305315</v>
      </c>
      <c r="N98" s="23">
        <v>29.56</v>
      </c>
      <c r="O98" s="38">
        <f t="shared" si="12"/>
        <v>3.0446549391069015</v>
      </c>
      <c r="P98" s="40">
        <v>45100</v>
      </c>
      <c r="Q98" s="41">
        <v>24270</v>
      </c>
      <c r="R98" s="31">
        <v>34785</v>
      </c>
      <c r="S98" s="32">
        <v>25383</v>
      </c>
      <c r="T98" s="51"/>
      <c r="U98" s="51"/>
      <c r="V98" s="51"/>
      <c r="W98" s="51"/>
      <c r="X98" s="36"/>
      <c r="Y98" s="36"/>
      <c r="Z98" s="36"/>
      <c r="AA98" s="36"/>
      <c r="AB98" s="36"/>
      <c r="AC98" s="51"/>
      <c r="AD98" s="51"/>
      <c r="AE98" s="51"/>
      <c r="AF98" s="51"/>
    </row>
    <row r="99" spans="1:32" x14ac:dyDescent="0.35">
      <c r="A99" s="6">
        <v>91</v>
      </c>
      <c r="B99" s="60">
        <v>315</v>
      </c>
      <c r="C99" s="22">
        <f>2.00574*LN(A99)+10.33483</f>
        <v>19.382441346601105</v>
      </c>
      <c r="D99" s="38">
        <f t="shared" si="9"/>
        <v>4.6949709983751715</v>
      </c>
      <c r="E99" s="23">
        <v>29.56</v>
      </c>
      <c r="F99" s="54">
        <f t="shared" si="10"/>
        <v>3.0784844384303112</v>
      </c>
      <c r="G99" s="40">
        <v>45100</v>
      </c>
      <c r="H99" s="41">
        <v>24270</v>
      </c>
      <c r="I99" s="57">
        <v>51613</v>
      </c>
      <c r="J99" s="32">
        <v>37775</v>
      </c>
      <c r="K99" s="60">
        <v>315</v>
      </c>
      <c r="L99" s="48">
        <f t="shared" si="13"/>
        <v>34.888394423881991</v>
      </c>
      <c r="M99" s="38">
        <f t="shared" si="11"/>
        <v>2.6083172213195396</v>
      </c>
      <c r="N99" s="23">
        <v>29.56</v>
      </c>
      <c r="O99" s="38">
        <f t="shared" si="12"/>
        <v>3.0784844384303112</v>
      </c>
      <c r="P99" s="40">
        <v>45100</v>
      </c>
      <c r="Q99" s="41">
        <v>24270</v>
      </c>
      <c r="R99" s="31">
        <v>34760</v>
      </c>
      <c r="S99" s="32">
        <v>25365</v>
      </c>
      <c r="T99" s="51"/>
      <c r="U99" s="51"/>
      <c r="V99" s="51"/>
      <c r="W99" s="51"/>
      <c r="X99" s="36"/>
      <c r="Y99" s="36"/>
      <c r="Z99" s="36"/>
      <c r="AA99" s="36"/>
      <c r="AB99" s="36"/>
      <c r="AC99" s="51"/>
      <c r="AD99" s="51"/>
      <c r="AE99" s="51"/>
      <c r="AF99" s="51"/>
    </row>
    <row r="100" spans="1:32" x14ac:dyDescent="0.35">
      <c r="A100" s="6">
        <v>92</v>
      </c>
      <c r="B100" s="60">
        <v>315</v>
      </c>
      <c r="C100" s="22">
        <f t="shared" si="8"/>
        <v>19.404362220530341</v>
      </c>
      <c r="D100" s="38">
        <f t="shared" si="9"/>
        <v>4.7412019500780866</v>
      </c>
      <c r="E100" s="23">
        <v>29.56</v>
      </c>
      <c r="F100" s="54">
        <f t="shared" si="10"/>
        <v>3.1123139377537212</v>
      </c>
      <c r="G100" s="40">
        <v>45100</v>
      </c>
      <c r="H100" s="41">
        <v>24270</v>
      </c>
      <c r="I100" s="57">
        <v>51570</v>
      </c>
      <c r="J100" s="32">
        <v>37743</v>
      </c>
      <c r="K100" s="60">
        <v>315</v>
      </c>
      <c r="L100" s="48">
        <f t="shared" si="13"/>
        <v>34.927851996954615</v>
      </c>
      <c r="M100" s="38">
        <f t="shared" si="11"/>
        <v>2.6340010833767145</v>
      </c>
      <c r="N100" s="23">
        <v>29.56</v>
      </c>
      <c r="O100" s="38">
        <f t="shared" si="12"/>
        <v>3.1123139377537212</v>
      </c>
      <c r="P100" s="40">
        <v>45100</v>
      </c>
      <c r="Q100" s="41">
        <v>24270</v>
      </c>
      <c r="R100" s="31">
        <v>34737</v>
      </c>
      <c r="S100" s="32">
        <v>25347</v>
      </c>
      <c r="T100" s="51"/>
      <c r="U100" s="51"/>
      <c r="V100" s="51"/>
      <c r="W100" s="51"/>
      <c r="X100" s="36"/>
      <c r="Y100" s="36"/>
      <c r="Z100" s="36"/>
      <c r="AA100" s="36"/>
      <c r="AB100" s="36"/>
      <c r="AC100" s="51"/>
      <c r="AD100" s="51"/>
      <c r="AE100" s="51"/>
      <c r="AF100" s="51"/>
    </row>
    <row r="101" spans="1:32" x14ac:dyDescent="0.35">
      <c r="A101" s="6">
        <v>93</v>
      </c>
      <c r="B101" s="60">
        <v>315</v>
      </c>
      <c r="C101" s="22">
        <f t="shared" si="8"/>
        <v>19.426046107397212</v>
      </c>
      <c r="D101" s="38">
        <f t="shared" si="9"/>
        <v>4.7873869693219087</v>
      </c>
      <c r="E101" s="23">
        <v>29.56</v>
      </c>
      <c r="F101" s="54">
        <f t="shared" si="10"/>
        <v>3.1461434370771313</v>
      </c>
      <c r="G101" s="40">
        <v>45100</v>
      </c>
      <c r="H101" s="41">
        <v>24270</v>
      </c>
      <c r="I101" s="57">
        <v>51528</v>
      </c>
      <c r="J101" s="32">
        <v>37712</v>
      </c>
      <c r="K101" s="60">
        <v>315</v>
      </c>
      <c r="L101" s="48">
        <f t="shared" si="13"/>
        <v>34.966882993314982</v>
      </c>
      <c r="M101" s="38">
        <f t="shared" si="11"/>
        <v>2.6596594274010603</v>
      </c>
      <c r="N101" s="23">
        <v>29.56</v>
      </c>
      <c r="O101" s="38">
        <f t="shared" si="12"/>
        <v>3.1461434370771313</v>
      </c>
      <c r="P101" s="40">
        <v>45100</v>
      </c>
      <c r="Q101" s="41">
        <v>24270</v>
      </c>
      <c r="R101" s="31">
        <v>34713</v>
      </c>
      <c r="S101" s="32">
        <v>25330</v>
      </c>
      <c r="T101" s="51"/>
      <c r="U101" s="51"/>
      <c r="V101" s="51"/>
      <c r="W101" s="51"/>
      <c r="X101" s="36"/>
      <c r="Y101" s="36"/>
      <c r="Z101" s="36"/>
      <c r="AA101" s="36"/>
      <c r="AB101" s="36"/>
      <c r="AC101" s="51"/>
      <c r="AD101" s="51"/>
      <c r="AE101" s="51"/>
      <c r="AF101" s="51"/>
    </row>
    <row r="102" spans="1:32" x14ac:dyDescent="0.35">
      <c r="A102" s="6">
        <v>94</v>
      </c>
      <c r="B102" s="60">
        <v>315</v>
      </c>
      <c r="C102" s="22">
        <f t="shared" si="8"/>
        <v>19.447498076590236</v>
      </c>
      <c r="D102" s="38">
        <f t="shared" si="9"/>
        <v>4.8335266382235416</v>
      </c>
      <c r="E102" s="23">
        <v>29.56</v>
      </c>
      <c r="F102" s="54">
        <f t="shared" si="10"/>
        <v>3.1799729364005414</v>
      </c>
      <c r="G102" s="40">
        <v>45100</v>
      </c>
      <c r="H102" s="41">
        <v>24270</v>
      </c>
      <c r="I102" s="57">
        <v>51486</v>
      </c>
      <c r="J102" s="32">
        <v>37681</v>
      </c>
      <c r="K102" s="60">
        <v>315</v>
      </c>
      <c r="L102" s="48">
        <f t="shared" si="13"/>
        <v>35.005496537862427</v>
      </c>
      <c r="M102" s="38">
        <f t="shared" si="11"/>
        <v>2.6852925767908564</v>
      </c>
      <c r="N102" s="23">
        <v>29.56</v>
      </c>
      <c r="O102" s="38">
        <f t="shared" si="12"/>
        <v>3.1799729364005414</v>
      </c>
      <c r="P102" s="40">
        <v>45100</v>
      </c>
      <c r="Q102" s="41">
        <v>24270</v>
      </c>
      <c r="R102" s="31">
        <v>34690</v>
      </c>
      <c r="S102" s="32">
        <v>25313</v>
      </c>
      <c r="T102" s="51"/>
      <c r="U102" s="51"/>
      <c r="V102" s="51"/>
      <c r="W102" s="51"/>
      <c r="X102" s="36"/>
      <c r="Y102" s="36"/>
      <c r="Z102" s="36"/>
      <c r="AA102" s="36"/>
      <c r="AB102" s="36"/>
      <c r="AC102" s="51"/>
      <c r="AD102" s="51"/>
      <c r="AE102" s="51"/>
      <c r="AF102" s="51"/>
    </row>
    <row r="103" spans="1:32" x14ac:dyDescent="0.35">
      <c r="A103" s="6">
        <v>95</v>
      </c>
      <c r="B103" s="60">
        <v>315</v>
      </c>
      <c r="C103" s="22">
        <f t="shared" si="8"/>
        <v>19.46872303655887</v>
      </c>
      <c r="D103" s="38">
        <f t="shared" si="9"/>
        <v>4.8796215253361277</v>
      </c>
      <c r="E103" s="23">
        <v>29.56</v>
      </c>
      <c r="F103" s="54">
        <f t="shared" si="10"/>
        <v>3.2138024357239514</v>
      </c>
      <c r="G103" s="40">
        <v>45100</v>
      </c>
      <c r="H103" s="41">
        <v>24270</v>
      </c>
      <c r="I103" s="57">
        <v>51445</v>
      </c>
      <c r="J103" s="32">
        <v>37651</v>
      </c>
      <c r="K103" s="60">
        <v>315</v>
      </c>
      <c r="L103" s="48">
        <f t="shared" si="13"/>
        <v>35.043701465805967</v>
      </c>
      <c r="M103" s="38">
        <f t="shared" si="11"/>
        <v>2.7109008474089595</v>
      </c>
      <c r="N103" s="23">
        <v>29.56</v>
      </c>
      <c r="O103" s="38">
        <f t="shared" si="12"/>
        <v>3.2138024357239514</v>
      </c>
      <c r="P103" s="40">
        <v>45100</v>
      </c>
      <c r="Q103" s="41">
        <v>24270</v>
      </c>
      <c r="R103" s="31">
        <v>34667</v>
      </c>
      <c r="S103" s="32">
        <v>25296</v>
      </c>
      <c r="T103" s="51"/>
      <c r="U103" s="51"/>
      <c r="V103" s="51"/>
      <c r="W103" s="51"/>
      <c r="X103" s="36"/>
      <c r="Y103" s="36"/>
      <c r="Z103" s="36"/>
      <c r="AA103" s="36"/>
      <c r="AB103" s="36"/>
      <c r="AC103" s="51"/>
      <c r="AD103" s="51"/>
      <c r="AE103" s="51"/>
      <c r="AF103" s="51"/>
    </row>
    <row r="104" spans="1:32" x14ac:dyDescent="0.35">
      <c r="A104" s="6">
        <v>96</v>
      </c>
      <c r="B104" s="60">
        <v>315</v>
      </c>
      <c r="C104" s="22">
        <f t="shared" si="8"/>
        <v>19.489725741554697</v>
      </c>
      <c r="D104" s="38">
        <f t="shared" si="9"/>
        <v>4.9256721861054817</v>
      </c>
      <c r="E104" s="23">
        <v>29.56</v>
      </c>
      <c r="F104" s="54">
        <f t="shared" si="10"/>
        <v>3.2476319350473615</v>
      </c>
      <c r="G104" s="40">
        <v>45100</v>
      </c>
      <c r="H104" s="41">
        <v>24270</v>
      </c>
      <c r="I104" s="57">
        <v>51404</v>
      </c>
      <c r="J104" s="32">
        <v>37621</v>
      </c>
      <c r="K104" s="60">
        <v>315</v>
      </c>
      <c r="L104" s="48">
        <f t="shared" si="13"/>
        <v>35.081506334798455</v>
      </c>
      <c r="M104" s="38">
        <f t="shared" si="11"/>
        <v>2.7364845478363784</v>
      </c>
      <c r="N104" s="23">
        <v>29.56</v>
      </c>
      <c r="O104" s="38">
        <f t="shared" si="12"/>
        <v>3.2476319350473615</v>
      </c>
      <c r="P104" s="40">
        <v>45100</v>
      </c>
      <c r="Q104" s="41">
        <v>24270</v>
      </c>
      <c r="R104" s="31">
        <v>34644</v>
      </c>
      <c r="S104" s="32">
        <v>25279</v>
      </c>
      <c r="T104" s="51"/>
      <c r="U104" s="51"/>
      <c r="V104" s="51"/>
      <c r="W104" s="51"/>
      <c r="X104" s="36"/>
      <c r="Y104" s="36"/>
      <c r="Z104" s="36"/>
      <c r="AA104" s="36"/>
      <c r="AB104" s="36"/>
      <c r="AC104" s="51"/>
      <c r="AD104" s="51"/>
      <c r="AE104" s="51"/>
      <c r="AF104" s="51"/>
    </row>
    <row r="105" spans="1:32" x14ac:dyDescent="0.35">
      <c r="A105" s="6">
        <v>97</v>
      </c>
      <c r="B105" s="60">
        <v>315</v>
      </c>
      <c r="C105" s="22">
        <f t="shared" si="8"/>
        <v>19.510510798023375</v>
      </c>
      <c r="D105" s="38">
        <f t="shared" si="9"/>
        <v>4.9716791633065363</v>
      </c>
      <c r="E105" s="23">
        <v>29.56</v>
      </c>
      <c r="F105" s="54">
        <f t="shared" si="10"/>
        <v>3.2814614343707715</v>
      </c>
      <c r="G105" s="40">
        <v>45100</v>
      </c>
      <c r="H105" s="41">
        <v>24270</v>
      </c>
      <c r="I105" s="57">
        <v>51364</v>
      </c>
      <c r="J105" s="32">
        <v>37591</v>
      </c>
      <c r="K105" s="60">
        <v>315</v>
      </c>
      <c r="L105" s="48">
        <f t="shared" si="13"/>
        <v>35.118919436442077</v>
      </c>
      <c r="M105" s="38">
        <f t="shared" si="11"/>
        <v>2.7620439796147425</v>
      </c>
      <c r="N105" s="23">
        <v>29.56</v>
      </c>
      <c r="O105" s="38">
        <f t="shared" si="12"/>
        <v>3.2814614343707715</v>
      </c>
      <c r="P105" s="40">
        <v>45100</v>
      </c>
      <c r="Q105" s="41">
        <v>24270</v>
      </c>
      <c r="R105" s="31">
        <v>34622</v>
      </c>
      <c r="S105" s="32">
        <v>25263</v>
      </c>
      <c r="T105" s="51"/>
      <c r="U105" s="51"/>
      <c r="V105" s="51"/>
      <c r="W105" s="51"/>
      <c r="X105" s="36"/>
      <c r="Y105" s="36"/>
      <c r="Z105" s="36"/>
      <c r="AA105" s="36"/>
      <c r="AB105" s="36"/>
      <c r="AC105" s="51"/>
      <c r="AD105" s="51"/>
      <c r="AE105" s="51"/>
      <c r="AF105" s="51"/>
    </row>
    <row r="106" spans="1:32" x14ac:dyDescent="0.35">
      <c r="A106" s="6">
        <v>98</v>
      </c>
      <c r="B106" s="60">
        <v>315</v>
      </c>
      <c r="C106" s="22">
        <f t="shared" si="8"/>
        <v>19.531082670668713</v>
      </c>
      <c r="D106" s="38">
        <f t="shared" si="9"/>
        <v>5.017642987460901</v>
      </c>
      <c r="E106" s="23">
        <v>29.56</v>
      </c>
      <c r="F106" s="54">
        <f t="shared" si="10"/>
        <v>3.3152909336941816</v>
      </c>
      <c r="G106" s="40">
        <v>45100</v>
      </c>
      <c r="H106" s="41">
        <v>24270</v>
      </c>
      <c r="I106" s="57">
        <v>51324</v>
      </c>
      <c r="J106" s="32">
        <v>37562</v>
      </c>
      <c r="K106" s="60">
        <v>315</v>
      </c>
      <c r="L106" s="48">
        <f t="shared" si="13"/>
        <v>35.155948807203686</v>
      </c>
      <c r="M106" s="38">
        <f t="shared" si="11"/>
        <v>2.7875794374782785</v>
      </c>
      <c r="N106" s="23">
        <v>29.56</v>
      </c>
      <c r="O106" s="38">
        <f t="shared" si="12"/>
        <v>3.3152909336941816</v>
      </c>
      <c r="P106" s="40">
        <v>45100</v>
      </c>
      <c r="Q106" s="41">
        <v>24270</v>
      </c>
      <c r="R106" s="31">
        <v>34600</v>
      </c>
      <c r="S106" s="32">
        <v>25247</v>
      </c>
      <c r="T106" s="51"/>
      <c r="U106" s="51"/>
      <c r="V106" s="51"/>
      <c r="W106" s="51"/>
      <c r="X106" s="36"/>
      <c r="Y106" s="36"/>
      <c r="Z106" s="36"/>
      <c r="AA106" s="36"/>
      <c r="AB106" s="36"/>
      <c r="AC106" s="51"/>
      <c r="AD106" s="51"/>
      <c r="AE106" s="51"/>
      <c r="AF106" s="51"/>
    </row>
    <row r="107" spans="1:32" x14ac:dyDescent="0.35">
      <c r="A107" s="6">
        <v>99</v>
      </c>
      <c r="B107" s="60">
        <v>315</v>
      </c>
      <c r="C107" s="22">
        <f t="shared" si="8"/>
        <v>19.55144568820895</v>
      </c>
      <c r="D107" s="38">
        <f t="shared" si="9"/>
        <v>5.0635641772365068</v>
      </c>
      <c r="E107" s="23">
        <v>29.56</v>
      </c>
      <c r="F107" s="54">
        <f t="shared" si="10"/>
        <v>3.3491204330175917</v>
      </c>
      <c r="G107" s="40">
        <v>45100</v>
      </c>
      <c r="H107" s="41">
        <v>24270</v>
      </c>
      <c r="I107" s="57">
        <v>51285</v>
      </c>
      <c r="J107" s="32">
        <v>37533</v>
      </c>
      <c r="K107" s="60">
        <v>315</v>
      </c>
      <c r="L107" s="48">
        <f t="shared" si="13"/>
        <v>35.192602238776111</v>
      </c>
      <c r="M107" s="38">
        <f t="shared" si="11"/>
        <v>2.8130912095758371</v>
      </c>
      <c r="N107" s="23">
        <v>29.56</v>
      </c>
      <c r="O107" s="38">
        <f t="shared" si="12"/>
        <v>3.3491204330175917</v>
      </c>
      <c r="P107" s="40">
        <v>45100</v>
      </c>
      <c r="Q107" s="41">
        <v>24270</v>
      </c>
      <c r="R107" s="31">
        <v>34578</v>
      </c>
      <c r="S107" s="32">
        <v>25231</v>
      </c>
      <c r="T107" s="51"/>
      <c r="U107" s="51"/>
      <c r="V107" s="51"/>
      <c r="W107" s="51"/>
      <c r="X107" s="36"/>
      <c r="Y107" s="36"/>
      <c r="Z107" s="36"/>
      <c r="AA107" s="36"/>
      <c r="AB107" s="36"/>
      <c r="AC107" s="51"/>
      <c r="AD107" s="51"/>
      <c r="AE107" s="51"/>
      <c r="AF107" s="51"/>
    </row>
    <row r="108" spans="1:32" x14ac:dyDescent="0.35">
      <c r="A108" s="6">
        <v>100</v>
      </c>
      <c r="B108" s="60">
        <v>315</v>
      </c>
      <c r="C108" s="22">
        <f>2.00574*LN(A108)+10.33483</f>
        <v>19.571604048843753</v>
      </c>
      <c r="D108" s="38">
        <f t="shared" si="9"/>
        <v>5.1094432398302976</v>
      </c>
      <c r="E108" s="23">
        <v>29.56</v>
      </c>
      <c r="F108" s="54">
        <f t="shared" si="10"/>
        <v>3.3829499323410017</v>
      </c>
      <c r="G108" s="40">
        <v>45100</v>
      </c>
      <c r="H108" s="41">
        <v>24270</v>
      </c>
      <c r="I108" s="57">
        <v>51247</v>
      </c>
      <c r="J108" s="32">
        <v>37505</v>
      </c>
      <c r="K108" s="60">
        <v>315</v>
      </c>
      <c r="L108" s="48">
        <f t="shared" si="13"/>
        <v>35.228887287918759</v>
      </c>
      <c r="M108" s="38">
        <f t="shared" si="11"/>
        <v>2.8385795776834986</v>
      </c>
      <c r="N108" s="23">
        <v>29.56</v>
      </c>
      <c r="O108" s="38">
        <f t="shared" si="12"/>
        <v>3.3829499323410017</v>
      </c>
      <c r="P108" s="40">
        <v>45100</v>
      </c>
      <c r="Q108" s="41">
        <v>24270</v>
      </c>
      <c r="R108" s="31">
        <v>34557</v>
      </c>
      <c r="S108" s="32">
        <v>25215</v>
      </c>
      <c r="T108" s="51"/>
      <c r="U108" s="51"/>
      <c r="V108" s="51"/>
      <c r="W108" s="51"/>
      <c r="X108" s="36"/>
      <c r="Y108" s="36"/>
      <c r="Z108" s="36"/>
      <c r="AA108" s="36"/>
      <c r="AB108" s="36"/>
      <c r="AC108" s="51"/>
      <c r="AD108" s="51"/>
      <c r="AE108" s="51"/>
      <c r="AF108" s="51"/>
    </row>
    <row r="109" spans="1:32" x14ac:dyDescent="0.35">
      <c r="A109" s="6">
        <v>101</v>
      </c>
      <c r="B109" s="60">
        <v>315</v>
      </c>
      <c r="C109" s="22">
        <f t="shared" si="8"/>
        <v>19.59156182544919</v>
      </c>
      <c r="D109" s="38">
        <f t="shared" si="9"/>
        <v>5.1552806713348538</v>
      </c>
      <c r="E109" s="23">
        <v>29.56</v>
      </c>
      <c r="F109" s="54">
        <f t="shared" si="10"/>
        <v>3.4167794316644113</v>
      </c>
      <c r="G109" s="40">
        <v>45100</v>
      </c>
      <c r="H109" s="41">
        <v>24270</v>
      </c>
      <c r="I109" s="57">
        <v>51208</v>
      </c>
      <c r="J109" s="32">
        <v>37477</v>
      </c>
      <c r="K109" s="60">
        <v>315</v>
      </c>
      <c r="L109" s="48">
        <f t="shared" si="13"/>
        <v>35.264811285808541</v>
      </c>
      <c r="M109" s="38">
        <f t="shared" si="11"/>
        <v>2.8640448174082525</v>
      </c>
      <c r="N109" s="23">
        <v>29.56</v>
      </c>
      <c r="O109" s="38">
        <f t="shared" si="12"/>
        <v>3.4167794316644113</v>
      </c>
      <c r="P109" s="40">
        <v>45100</v>
      </c>
      <c r="Q109" s="41">
        <v>24270</v>
      </c>
      <c r="R109" s="31">
        <v>34536</v>
      </c>
      <c r="S109" s="32">
        <v>25199</v>
      </c>
      <c r="T109" s="51"/>
      <c r="U109" s="51"/>
      <c r="V109" s="51"/>
      <c r="W109" s="51"/>
      <c r="X109" s="36"/>
      <c r="Y109" s="36"/>
      <c r="Z109" s="36"/>
      <c r="AA109" s="36"/>
      <c r="AB109" s="36"/>
      <c r="AC109" s="51"/>
      <c r="AD109" s="51"/>
      <c r="AE109" s="51"/>
      <c r="AF109" s="51"/>
    </row>
    <row r="110" spans="1:32" x14ac:dyDescent="0.35">
      <c r="A110" s="6">
        <v>102</v>
      </c>
      <c r="B110" s="60">
        <v>315</v>
      </c>
      <c r="C110" s="22">
        <f>2.00574*LN(A110)+10.33483</f>
        <v>19.611322970516792</v>
      </c>
      <c r="D110" s="38">
        <f t="shared" si="9"/>
        <v>5.2010769570897608</v>
      </c>
      <c r="E110" s="23">
        <v>29.56</v>
      </c>
      <c r="F110" s="54">
        <f t="shared" si="10"/>
        <v>3.4506089309878214</v>
      </c>
      <c r="G110" s="40">
        <v>45100</v>
      </c>
      <c r="H110" s="41">
        <v>24270</v>
      </c>
      <c r="I110" s="57">
        <v>51170</v>
      </c>
      <c r="J110" s="32">
        <v>37449</v>
      </c>
      <c r="K110" s="60">
        <v>315</v>
      </c>
      <c r="L110" s="48">
        <f t="shared" si="13"/>
        <v>35.300381346930223</v>
      </c>
      <c r="M110" s="38">
        <f t="shared" si="11"/>
        <v>2.8894871983832005</v>
      </c>
      <c r="N110" s="23">
        <v>29.56</v>
      </c>
      <c r="O110" s="38">
        <f t="shared" si="12"/>
        <v>3.4506089309878214</v>
      </c>
      <c r="P110" s="40">
        <v>45100</v>
      </c>
      <c r="Q110" s="41">
        <v>24270</v>
      </c>
      <c r="R110" s="31">
        <v>34515</v>
      </c>
      <c r="S110" s="32">
        <v>25184</v>
      </c>
      <c r="T110" s="51"/>
      <c r="U110" s="51"/>
      <c r="V110" s="51"/>
      <c r="W110" s="51"/>
      <c r="X110" s="36"/>
      <c r="Y110" s="36"/>
      <c r="Z110" s="36"/>
      <c r="AA110" s="36"/>
      <c r="AB110" s="36"/>
      <c r="AC110" s="51"/>
      <c r="AD110" s="51"/>
      <c r="AE110" s="51"/>
      <c r="AF110" s="51"/>
    </row>
    <row r="111" spans="1:32" x14ac:dyDescent="0.35">
      <c r="A111" s="6">
        <v>103</v>
      </c>
      <c r="B111" s="60">
        <v>315</v>
      </c>
      <c r="C111" s="22">
        <f t="shared" si="8"/>
        <v>19.63089132085171</v>
      </c>
      <c r="D111" s="38">
        <f t="shared" si="9"/>
        <v>5.2468325720184987</v>
      </c>
      <c r="E111" s="23">
        <v>29.56</v>
      </c>
      <c r="F111" s="54">
        <f t="shared" si="10"/>
        <v>3.4844384303112315</v>
      </c>
      <c r="G111" s="40">
        <v>45100</v>
      </c>
      <c r="H111" s="41">
        <v>24270</v>
      </c>
      <c r="I111" s="57">
        <v>51133</v>
      </c>
      <c r="J111" s="32">
        <v>37421</v>
      </c>
      <c r="K111" s="60">
        <v>315</v>
      </c>
      <c r="L111" s="48">
        <f t="shared" si="13"/>
        <v>35.33560437753308</v>
      </c>
      <c r="M111" s="38">
        <f t="shared" si="11"/>
        <v>2.9149069844547211</v>
      </c>
      <c r="N111" s="23">
        <v>29.56</v>
      </c>
      <c r="O111" s="38">
        <f t="shared" si="12"/>
        <v>3.4844384303112315</v>
      </c>
      <c r="P111" s="40">
        <v>45100</v>
      </c>
      <c r="Q111" s="41">
        <v>24270</v>
      </c>
      <c r="R111" s="31">
        <v>34494</v>
      </c>
      <c r="S111" s="32">
        <v>25169</v>
      </c>
      <c r="T111" s="51"/>
      <c r="U111" s="51"/>
      <c r="V111" s="51"/>
      <c r="W111" s="51"/>
      <c r="X111" s="36"/>
      <c r="Y111" s="36"/>
      <c r="Z111" s="36"/>
      <c r="AA111" s="36"/>
      <c r="AB111" s="36"/>
      <c r="AC111" s="51"/>
      <c r="AD111" s="51"/>
      <c r="AE111" s="51"/>
      <c r="AF111" s="51"/>
    </row>
    <row r="112" spans="1:32" x14ac:dyDescent="0.35">
      <c r="A112" s="6">
        <v>104</v>
      </c>
      <c r="B112" s="60">
        <v>315</v>
      </c>
      <c r="C112" s="22">
        <f>2.00574*LN(A112)+10.33483</f>
        <v>19.650270602043818</v>
      </c>
      <c r="D112" s="38">
        <f t="shared" si="9"/>
        <v>5.2925479809516212</v>
      </c>
      <c r="E112" s="23">
        <v>29.56</v>
      </c>
      <c r="F112" s="54">
        <f t="shared" si="10"/>
        <v>3.5182679296346415</v>
      </c>
      <c r="G112" s="40">
        <v>45100</v>
      </c>
      <c r="H112" s="41">
        <v>24270</v>
      </c>
      <c r="I112" s="57">
        <v>51096</v>
      </c>
      <c r="J112" s="32">
        <v>37394</v>
      </c>
      <c r="K112" s="60">
        <v>315</v>
      </c>
      <c r="L112" s="48">
        <f t="shared" si="13"/>
        <v>35.370487083678874</v>
      </c>
      <c r="M112" s="38">
        <f t="shared" si="11"/>
        <v>2.9403044338620115</v>
      </c>
      <c r="N112" s="23">
        <v>29.56</v>
      </c>
      <c r="O112" s="38">
        <f t="shared" si="12"/>
        <v>3.5182679296346415</v>
      </c>
      <c r="P112" s="40">
        <v>45100</v>
      </c>
      <c r="Q112" s="41">
        <v>24270</v>
      </c>
      <c r="R112" s="31">
        <v>34473</v>
      </c>
      <c r="S112" s="32">
        <v>25153</v>
      </c>
      <c r="T112" s="51"/>
      <c r="U112" s="51"/>
      <c r="V112" s="51"/>
      <c r="W112" s="51"/>
      <c r="X112" s="36"/>
      <c r="Y112" s="36"/>
      <c r="Z112" s="36"/>
      <c r="AA112" s="36"/>
      <c r="AB112" s="36"/>
      <c r="AC112" s="51"/>
      <c r="AD112" s="51"/>
      <c r="AE112" s="51"/>
      <c r="AF112" s="51"/>
    </row>
    <row r="113" spans="1:32" x14ac:dyDescent="0.35">
      <c r="A113" s="6">
        <v>105</v>
      </c>
      <c r="B113" s="60">
        <v>315</v>
      </c>
      <c r="C113" s="22">
        <f t="shared" si="8"/>
        <v>19.669464432724951</v>
      </c>
      <c r="D113" s="38">
        <f t="shared" si="9"/>
        <v>5.3382236389368538</v>
      </c>
      <c r="E113" s="23">
        <v>29.56</v>
      </c>
      <c r="F113" s="54">
        <f t="shared" si="10"/>
        <v>3.5520974289580516</v>
      </c>
      <c r="G113" s="40">
        <v>45100</v>
      </c>
      <c r="H113" s="41">
        <v>24270</v>
      </c>
      <c r="I113" s="57">
        <v>51060</v>
      </c>
      <c r="J113" s="32">
        <v>37367</v>
      </c>
      <c r="K113" s="60">
        <v>315</v>
      </c>
      <c r="L113" s="48">
        <f t="shared" si="13"/>
        <v>35.405035978904912</v>
      </c>
      <c r="M113" s="38">
        <f t="shared" si="11"/>
        <v>2.9656797994093629</v>
      </c>
      <c r="N113" s="23">
        <v>29.56</v>
      </c>
      <c r="O113" s="38">
        <f t="shared" si="12"/>
        <v>3.5520974289580516</v>
      </c>
      <c r="P113" s="40">
        <v>45100</v>
      </c>
      <c r="Q113" s="41">
        <v>24270</v>
      </c>
      <c r="R113" s="31">
        <v>34453</v>
      </c>
      <c r="S113" s="32">
        <v>25138</v>
      </c>
      <c r="T113" s="51"/>
      <c r="U113" s="51"/>
      <c r="V113" s="51"/>
      <c r="W113" s="51"/>
      <c r="X113" s="36"/>
      <c r="Y113" s="36"/>
      <c r="Z113" s="36"/>
      <c r="AA113" s="36"/>
      <c r="AB113" s="36"/>
      <c r="AC113" s="51"/>
      <c r="AD113" s="51"/>
      <c r="AE113" s="51"/>
      <c r="AF113" s="51"/>
    </row>
    <row r="114" spans="1:32" x14ac:dyDescent="0.35">
      <c r="A114" s="6">
        <v>106</v>
      </c>
      <c r="B114" s="60">
        <v>315</v>
      </c>
      <c r="C114" s="22">
        <f>2.00574*LN(A114)+10.33483</f>
        <v>19.688476328624336</v>
      </c>
      <c r="D114" s="38">
        <f t="shared" si="9"/>
        <v>5.3838599915368048</v>
      </c>
      <c r="E114" s="23">
        <v>29.56</v>
      </c>
      <c r="F114" s="54">
        <f t="shared" si="10"/>
        <v>3.5859269282814616</v>
      </c>
      <c r="G114" s="40">
        <v>45100</v>
      </c>
      <c r="H114" s="41">
        <v>24270</v>
      </c>
      <c r="I114" s="57">
        <v>51024</v>
      </c>
      <c r="J114" s="32">
        <v>37341</v>
      </c>
      <c r="K114" s="60">
        <v>315</v>
      </c>
      <c r="L114" s="48">
        <f t="shared" si="13"/>
        <v>35.439257391523803</v>
      </c>
      <c r="M114" s="38">
        <f t="shared" si="11"/>
        <v>2.9910333286315582</v>
      </c>
      <c r="N114" s="23">
        <v>29.56</v>
      </c>
      <c r="O114" s="38">
        <f t="shared" si="12"/>
        <v>3.5859269282814616</v>
      </c>
      <c r="P114" s="40">
        <v>45100</v>
      </c>
      <c r="Q114" s="41">
        <v>24270</v>
      </c>
      <c r="R114" s="31">
        <v>34433</v>
      </c>
      <c r="S114" s="32">
        <v>25124</v>
      </c>
      <c r="T114" s="51"/>
      <c r="U114" s="51"/>
      <c r="V114" s="51"/>
      <c r="W114" s="51"/>
      <c r="X114" s="36"/>
      <c r="Y114" s="36"/>
      <c r="Z114" s="36"/>
      <c r="AA114" s="36"/>
      <c r="AB114" s="36"/>
      <c r="AC114" s="51"/>
      <c r="AD114" s="51"/>
      <c r="AE114" s="51"/>
      <c r="AF114" s="51"/>
    </row>
    <row r="115" spans="1:32" x14ac:dyDescent="0.35">
      <c r="A115" s="6">
        <v>107</v>
      </c>
      <c r="B115" s="60">
        <v>315</v>
      </c>
      <c r="C115" s="22">
        <f t="shared" si="8"/>
        <v>19.707309706433623</v>
      </c>
      <c r="D115" s="38">
        <f t="shared" si="9"/>
        <v>5.4294574751148765</v>
      </c>
      <c r="E115" s="23">
        <v>29.56</v>
      </c>
      <c r="F115" s="54">
        <f t="shared" si="10"/>
        <v>3.6197564276048717</v>
      </c>
      <c r="G115" s="40">
        <v>45100</v>
      </c>
      <c r="H115" s="41">
        <v>24270</v>
      </c>
      <c r="I115" s="57">
        <v>50988</v>
      </c>
      <c r="J115" s="32">
        <v>37314</v>
      </c>
      <c r="K115" s="60">
        <v>315</v>
      </c>
      <c r="L115" s="48">
        <f t="shared" si="13"/>
        <v>35.473157471580521</v>
      </c>
      <c r="M115" s="38">
        <f t="shared" si="11"/>
        <v>3.0163652639527094</v>
      </c>
      <c r="N115" s="23">
        <v>29.56</v>
      </c>
      <c r="O115" s="38">
        <f t="shared" si="12"/>
        <v>3.6197564276048717</v>
      </c>
      <c r="P115" s="40">
        <v>45100</v>
      </c>
      <c r="Q115" s="41">
        <v>24270</v>
      </c>
      <c r="R115" s="31">
        <v>34413</v>
      </c>
      <c r="S115" s="32">
        <v>25109</v>
      </c>
      <c r="T115" s="51"/>
      <c r="U115" s="51"/>
      <c r="V115" s="51"/>
      <c r="W115" s="51"/>
      <c r="X115" s="36"/>
      <c r="Y115" s="36"/>
      <c r="Z115" s="36"/>
      <c r="AA115" s="36"/>
      <c r="AB115" s="36"/>
      <c r="AC115" s="51"/>
      <c r="AD115" s="51"/>
      <c r="AE115" s="51"/>
      <c r="AF115" s="51"/>
    </row>
    <row r="116" spans="1:32" x14ac:dyDescent="0.35">
      <c r="A116" s="6">
        <v>108</v>
      </c>
      <c r="B116" s="60">
        <v>315</v>
      </c>
      <c r="C116" s="22">
        <f>2.00574*LN(A116)+10.33483</f>
        <v>19.725967887492132</v>
      </c>
      <c r="D116" s="38">
        <f t="shared" si="9"/>
        <v>5.4750165171099558</v>
      </c>
      <c r="E116" s="23">
        <v>29.56</v>
      </c>
      <c r="F116" s="54">
        <f t="shared" si="10"/>
        <v>3.6535859269282818</v>
      </c>
      <c r="G116" s="40">
        <v>45100</v>
      </c>
      <c r="H116" s="41">
        <v>24270</v>
      </c>
      <c r="I116" s="57">
        <v>50953</v>
      </c>
      <c r="J116" s="32">
        <v>37288</v>
      </c>
      <c r="K116" s="60">
        <v>315</v>
      </c>
      <c r="L116" s="48">
        <f t="shared" si="13"/>
        <v>35.506742197485842</v>
      </c>
      <c r="M116" s="38">
        <f t="shared" si="11"/>
        <v>3.0416758428388637</v>
      </c>
      <c r="N116" s="23">
        <v>29.56</v>
      </c>
      <c r="O116" s="38">
        <f t="shared" si="12"/>
        <v>3.6535859269282818</v>
      </c>
      <c r="P116" s="40">
        <v>45100</v>
      </c>
      <c r="Q116" s="41">
        <v>24270</v>
      </c>
      <c r="R116" s="31">
        <v>34394</v>
      </c>
      <c r="S116" s="32">
        <v>25095</v>
      </c>
      <c r="T116" s="51"/>
      <c r="U116" s="51"/>
      <c r="V116" s="51"/>
      <c r="W116" s="51"/>
      <c r="X116" s="36"/>
      <c r="Y116" s="36"/>
      <c r="Z116" s="36"/>
      <c r="AA116" s="36"/>
      <c r="AB116" s="36"/>
      <c r="AC116" s="51"/>
      <c r="AD116" s="51"/>
      <c r="AE116" s="51"/>
      <c r="AF116" s="51"/>
    </row>
    <row r="117" spans="1:32" x14ac:dyDescent="0.35">
      <c r="A117" s="6">
        <v>109</v>
      </c>
      <c r="B117" s="60">
        <v>315</v>
      </c>
      <c r="C117" s="22">
        <f t="shared" si="8"/>
        <v>19.744454101302281</v>
      </c>
      <c r="D117" s="38">
        <f t="shared" si="9"/>
        <v>5.5205375363004192</v>
      </c>
      <c r="E117" s="23">
        <v>29.56</v>
      </c>
      <c r="F117" s="54">
        <f t="shared" si="10"/>
        <v>3.6874154262516918</v>
      </c>
      <c r="G117" s="40">
        <v>45100</v>
      </c>
      <c r="H117" s="41">
        <v>24270</v>
      </c>
      <c r="I117" s="57">
        <v>50918</v>
      </c>
      <c r="J117" s="32">
        <v>37263</v>
      </c>
      <c r="K117" s="60">
        <v>315</v>
      </c>
      <c r="L117" s="48">
        <f t="shared" si="13"/>
        <v>35.540017382344111</v>
      </c>
      <c r="M117" s="38">
        <f t="shared" si="11"/>
        <v>3.0669652979446766</v>
      </c>
      <c r="N117" s="23">
        <v>29.56</v>
      </c>
      <c r="O117" s="38">
        <f t="shared" si="12"/>
        <v>3.6874154262516918</v>
      </c>
      <c r="P117" s="40">
        <v>45100</v>
      </c>
      <c r="Q117" s="41">
        <v>24270</v>
      </c>
      <c r="R117" s="31">
        <v>34374</v>
      </c>
      <c r="S117" s="32">
        <v>25080</v>
      </c>
      <c r="T117" s="51"/>
      <c r="U117" s="51"/>
      <c r="V117" s="51"/>
      <c r="W117" s="51"/>
      <c r="X117" s="36"/>
      <c r="Y117" s="36"/>
      <c r="Z117" s="36"/>
      <c r="AA117" s="36"/>
      <c r="AB117" s="36"/>
      <c r="AC117" s="51"/>
      <c r="AD117" s="51"/>
      <c r="AE117" s="51"/>
      <c r="AF117" s="51"/>
    </row>
    <row r="118" spans="1:32" x14ac:dyDescent="0.35">
      <c r="A118" s="6">
        <v>110</v>
      </c>
      <c r="B118" s="60">
        <v>315</v>
      </c>
      <c r="C118" s="22">
        <f t="shared" si="8"/>
        <v>19.762771488884482</v>
      </c>
      <c r="D118" s="38">
        <f t="shared" si="9"/>
        <v>5.5660209430579712</v>
      </c>
      <c r="E118" s="23">
        <v>29.56</v>
      </c>
      <c r="F118" s="54">
        <f t="shared" si="10"/>
        <v>3.7212449255751014</v>
      </c>
      <c r="G118" s="40">
        <v>45100</v>
      </c>
      <c r="H118" s="41">
        <v>24270</v>
      </c>
      <c r="I118" s="57">
        <v>50883</v>
      </c>
      <c r="J118" s="32">
        <v>37237</v>
      </c>
      <c r="K118" s="60">
        <v>315</v>
      </c>
      <c r="L118" s="48">
        <f t="shared" si="13"/>
        <v>35.572988679992072</v>
      </c>
      <c r="M118" s="38">
        <f t="shared" si="11"/>
        <v>3.0922338572544281</v>
      </c>
      <c r="N118" s="23">
        <v>29.56</v>
      </c>
      <c r="O118" s="38">
        <f t="shared" si="12"/>
        <v>3.7212449255751014</v>
      </c>
      <c r="P118" s="40">
        <v>45100</v>
      </c>
      <c r="Q118" s="41">
        <v>24270</v>
      </c>
      <c r="R118" s="31">
        <v>34355</v>
      </c>
      <c r="S118" s="32">
        <v>25066</v>
      </c>
      <c r="T118" s="51"/>
      <c r="U118" s="51"/>
      <c r="V118" s="51"/>
      <c r="W118" s="51"/>
      <c r="X118" s="36"/>
      <c r="Y118" s="36"/>
      <c r="Z118" s="36"/>
      <c r="AA118" s="36"/>
      <c r="AB118" s="36"/>
      <c r="AC118" s="51"/>
      <c r="AD118" s="51"/>
      <c r="AE118" s="51"/>
      <c r="AF118" s="51"/>
    </row>
    <row r="119" spans="1:32" x14ac:dyDescent="0.35">
      <c r="A119" s="6">
        <v>111</v>
      </c>
      <c r="B119" s="60">
        <v>315</v>
      </c>
      <c r="C119" s="22">
        <f t="shared" si="8"/>
        <v>19.7809231059802</v>
      </c>
      <c r="D119" s="38">
        <f t="shared" si="9"/>
        <v>5.611467139591797</v>
      </c>
      <c r="E119" s="23">
        <v>29.56</v>
      </c>
      <c r="F119" s="54">
        <f t="shared" si="10"/>
        <v>3.7550744248985115</v>
      </c>
      <c r="G119" s="40">
        <v>45100</v>
      </c>
      <c r="H119" s="41">
        <v>24270</v>
      </c>
      <c r="I119" s="57">
        <v>50849</v>
      </c>
      <c r="J119" s="32">
        <v>37212</v>
      </c>
      <c r="K119" s="60">
        <v>315</v>
      </c>
      <c r="L119" s="48">
        <f t="shared" si="13"/>
        <v>35.605661590764363</v>
      </c>
      <c r="M119" s="38">
        <f t="shared" si="11"/>
        <v>3.117481744217665</v>
      </c>
      <c r="N119" s="23">
        <v>29.56</v>
      </c>
      <c r="O119" s="38">
        <f t="shared" si="12"/>
        <v>3.7550744248985115</v>
      </c>
      <c r="P119" s="40">
        <v>45100</v>
      </c>
      <c r="Q119" s="41">
        <v>24270</v>
      </c>
      <c r="R119" s="31">
        <v>34336</v>
      </c>
      <c r="S119" s="32">
        <v>25052</v>
      </c>
      <c r="T119" s="51"/>
      <c r="U119" s="51"/>
      <c r="V119" s="51"/>
      <c r="W119" s="51"/>
      <c r="X119" s="36"/>
      <c r="Y119" s="36"/>
      <c r="Z119" s="36"/>
      <c r="AA119" s="36"/>
      <c r="AB119" s="36"/>
      <c r="AC119" s="51"/>
      <c r="AD119" s="51"/>
      <c r="AE119" s="51"/>
      <c r="AF119" s="51"/>
    </row>
    <row r="120" spans="1:32" x14ac:dyDescent="0.35">
      <c r="A120" s="6">
        <v>112</v>
      </c>
      <c r="B120" s="60">
        <v>315</v>
      </c>
      <c r="C120" s="22">
        <f t="shared" si="8"/>
        <v>19.798911926111423</v>
      </c>
      <c r="D120" s="38">
        <f t="shared" si="9"/>
        <v>5.6568765201834603</v>
      </c>
      <c r="E120" s="23">
        <v>29.56</v>
      </c>
      <c r="F120" s="54">
        <f t="shared" si="10"/>
        <v>3.7889039242219216</v>
      </c>
      <c r="G120" s="40">
        <v>45100</v>
      </c>
      <c r="H120" s="41">
        <v>24270</v>
      </c>
      <c r="I120" s="57">
        <v>50815</v>
      </c>
      <c r="J120" s="32">
        <v>37187</v>
      </c>
      <c r="K120" s="60">
        <v>315</v>
      </c>
      <c r="L120" s="48">
        <f t="shared" si="13"/>
        <v>35.638041467000562</v>
      </c>
      <c r="M120" s="38">
        <f t="shared" si="11"/>
        <v>3.1427091778797003</v>
      </c>
      <c r="N120" s="23">
        <v>29.56</v>
      </c>
      <c r="O120" s="38">
        <f t="shared" si="12"/>
        <v>3.7889039242219216</v>
      </c>
      <c r="P120" s="40">
        <v>45100</v>
      </c>
      <c r="Q120" s="41">
        <v>24270</v>
      </c>
      <c r="R120" s="31">
        <v>34317</v>
      </c>
      <c r="S120" s="32">
        <v>25039</v>
      </c>
      <c r="T120" s="51"/>
      <c r="U120" s="51"/>
      <c r="V120" s="51"/>
      <c r="W120" s="51"/>
      <c r="X120" s="36"/>
      <c r="Y120" s="36"/>
      <c r="Z120" s="36"/>
      <c r="AA120" s="36"/>
      <c r="AB120" s="36"/>
      <c r="AC120" s="51"/>
      <c r="AD120" s="51"/>
      <c r="AE120" s="51"/>
      <c r="AF120" s="51"/>
    </row>
    <row r="121" spans="1:32" x14ac:dyDescent="0.35">
      <c r="A121" s="6">
        <v>113</v>
      </c>
      <c r="B121" s="60">
        <v>315</v>
      </c>
      <c r="C121" s="22">
        <v>19.8</v>
      </c>
      <c r="D121" s="38">
        <f t="shared" si="9"/>
        <v>5.7070707070707067</v>
      </c>
      <c r="E121" s="23">
        <v>29.56</v>
      </c>
      <c r="F121" s="54">
        <f t="shared" si="10"/>
        <v>3.8227334235453316</v>
      </c>
      <c r="G121" s="40">
        <v>45100</v>
      </c>
      <c r="H121" s="41">
        <v>24270</v>
      </c>
      <c r="I121" s="57">
        <v>50813</v>
      </c>
      <c r="J121" s="32">
        <v>37186</v>
      </c>
      <c r="K121" s="60">
        <v>315</v>
      </c>
      <c r="L121" s="48">
        <f t="shared" si="13"/>
        <v>35.670133518307367</v>
      </c>
      <c r="M121" s="38">
        <f t="shared" si="11"/>
        <v>3.1679163730072331</v>
      </c>
      <c r="N121" s="23">
        <v>29.56</v>
      </c>
      <c r="O121" s="38">
        <f t="shared" si="12"/>
        <v>3.8227334235453316</v>
      </c>
      <c r="P121" s="40">
        <v>45100</v>
      </c>
      <c r="Q121" s="41">
        <v>24270</v>
      </c>
      <c r="R121" s="31">
        <v>34299</v>
      </c>
      <c r="S121" s="32">
        <v>25025</v>
      </c>
      <c r="T121" s="51"/>
      <c r="U121" s="51"/>
      <c r="V121" s="51"/>
      <c r="W121" s="51"/>
      <c r="X121" s="36"/>
      <c r="Y121" s="36"/>
      <c r="Z121" s="36"/>
      <c r="AA121" s="36"/>
      <c r="AB121" s="36"/>
      <c r="AC121" s="51"/>
      <c r="AD121" s="51"/>
      <c r="AE121" s="51"/>
      <c r="AF121" s="51"/>
    </row>
    <row r="122" spans="1:32" x14ac:dyDescent="0.35">
      <c r="A122" s="6">
        <v>114</v>
      </c>
      <c r="B122" s="60">
        <v>315</v>
      </c>
      <c r="C122" s="22">
        <v>19.8</v>
      </c>
      <c r="D122" s="38">
        <f t="shared" si="9"/>
        <v>5.7575757575757578</v>
      </c>
      <c r="E122" s="23">
        <v>29.56</v>
      </c>
      <c r="F122" s="54">
        <f t="shared" si="10"/>
        <v>3.8565629228687417</v>
      </c>
      <c r="G122" s="40">
        <v>45100</v>
      </c>
      <c r="H122" s="41">
        <v>24270</v>
      </c>
      <c r="I122" s="57">
        <v>50813</v>
      </c>
      <c r="J122" s="32">
        <v>37186</v>
      </c>
      <c r="K122" s="60">
        <v>315</v>
      </c>
      <c r="L122" s="48">
        <f t="shared" si="13"/>
        <v>35.701942816588996</v>
      </c>
      <c r="M122" s="38">
        <f t="shared" si="11"/>
        <v>3.1931035402092913</v>
      </c>
      <c r="N122" s="23">
        <v>29.56</v>
      </c>
      <c r="O122" s="38">
        <f t="shared" si="12"/>
        <v>3.8565629228687417</v>
      </c>
      <c r="P122" s="40">
        <v>45100</v>
      </c>
      <c r="Q122" s="41">
        <v>24270</v>
      </c>
      <c r="R122" s="31">
        <v>34280</v>
      </c>
      <c r="S122" s="32">
        <v>25011</v>
      </c>
      <c r="T122" s="51"/>
      <c r="U122" s="51"/>
      <c r="V122" s="51"/>
      <c r="W122" s="51"/>
      <c r="X122" s="36"/>
      <c r="Y122" s="36"/>
      <c r="Z122" s="36"/>
      <c r="AA122" s="36"/>
      <c r="AB122" s="36"/>
      <c r="AC122" s="51"/>
      <c r="AD122" s="51"/>
      <c r="AE122" s="51"/>
      <c r="AF122" s="51"/>
    </row>
    <row r="123" spans="1:32" x14ac:dyDescent="0.35">
      <c r="A123" s="6">
        <v>115</v>
      </c>
      <c r="B123" s="60">
        <v>315</v>
      </c>
      <c r="C123" s="22">
        <v>19.8</v>
      </c>
      <c r="D123" s="38">
        <f t="shared" si="9"/>
        <v>5.808080808080808</v>
      </c>
      <c r="E123" s="23">
        <v>29.56</v>
      </c>
      <c r="F123" s="54">
        <f t="shared" si="10"/>
        <v>3.8903924221921518</v>
      </c>
      <c r="G123" s="40">
        <v>45100</v>
      </c>
      <c r="H123" s="41">
        <v>24270</v>
      </c>
      <c r="I123" s="57">
        <v>50813</v>
      </c>
      <c r="J123" s="32">
        <v>37186</v>
      </c>
      <c r="K123" s="60">
        <v>315</v>
      </c>
      <c r="L123" s="48">
        <f t="shared" si="13"/>
        <v>35.733474300857949</v>
      </c>
      <c r="M123" s="38">
        <f t="shared" si="11"/>
        <v>3.2182708860537215</v>
      </c>
      <c r="N123" s="23">
        <v>29.56</v>
      </c>
      <c r="O123" s="38">
        <f t="shared" si="12"/>
        <v>3.8903924221921518</v>
      </c>
      <c r="P123" s="40">
        <v>45100</v>
      </c>
      <c r="Q123" s="41">
        <v>24270</v>
      </c>
      <c r="R123" s="31">
        <v>34262</v>
      </c>
      <c r="S123" s="32">
        <v>24998</v>
      </c>
      <c r="T123" s="51"/>
      <c r="U123" s="51"/>
      <c r="V123" s="51"/>
      <c r="W123" s="51"/>
      <c r="X123" s="36"/>
      <c r="Y123" s="36"/>
      <c r="Z123" s="36"/>
      <c r="AA123" s="36"/>
      <c r="AB123" s="36"/>
      <c r="AC123" s="51"/>
      <c r="AD123" s="51"/>
      <c r="AE123" s="51"/>
      <c r="AF123" s="51"/>
    </row>
    <row r="124" spans="1:32" x14ac:dyDescent="0.35">
      <c r="A124" s="6">
        <v>116</v>
      </c>
      <c r="B124" s="60">
        <v>315</v>
      </c>
      <c r="C124" s="22">
        <v>19.8</v>
      </c>
      <c r="D124" s="38">
        <f t="shared" si="9"/>
        <v>5.8585858585858581</v>
      </c>
      <c r="E124" s="23">
        <v>29.56</v>
      </c>
      <c r="F124" s="54">
        <f t="shared" si="10"/>
        <v>3.9242219215155618</v>
      </c>
      <c r="G124" s="40">
        <v>45100</v>
      </c>
      <c r="H124" s="41">
        <v>24270</v>
      </c>
      <c r="I124" s="57">
        <v>50813</v>
      </c>
      <c r="J124" s="32">
        <v>37186</v>
      </c>
      <c r="K124" s="60">
        <v>315</v>
      </c>
      <c r="L124" s="48">
        <f t="shared" si="13"/>
        <v>35.764732781837424</v>
      </c>
      <c r="M124" s="38">
        <f t="shared" si="11"/>
        <v>3.2434186131794291</v>
      </c>
      <c r="N124" s="23">
        <v>29.56</v>
      </c>
      <c r="O124" s="38">
        <f t="shared" si="12"/>
        <v>3.9242219215155618</v>
      </c>
      <c r="P124" s="40">
        <v>45100</v>
      </c>
      <c r="Q124" s="41">
        <v>24270</v>
      </c>
      <c r="R124" s="31">
        <v>34244</v>
      </c>
      <c r="S124" s="32">
        <v>24985</v>
      </c>
      <c r="T124" s="51"/>
      <c r="U124" s="51"/>
      <c r="V124" s="51"/>
      <c r="W124" s="51"/>
      <c r="X124" s="36"/>
      <c r="Y124" s="36"/>
      <c r="Z124" s="36"/>
      <c r="AA124" s="36"/>
      <c r="AB124" s="36"/>
      <c r="AC124" s="51"/>
      <c r="AD124" s="51"/>
      <c r="AE124" s="51"/>
      <c r="AF124" s="51"/>
    </row>
    <row r="125" spans="1:32" x14ac:dyDescent="0.35">
      <c r="A125" s="6">
        <v>117</v>
      </c>
      <c r="B125" s="60">
        <v>315</v>
      </c>
      <c r="C125" s="22">
        <v>19.8</v>
      </c>
      <c r="D125" s="38">
        <f t="shared" si="9"/>
        <v>5.9090909090909092</v>
      </c>
      <c r="E125" s="23">
        <v>29.56</v>
      </c>
      <c r="F125" s="54">
        <f t="shared" si="10"/>
        <v>3.9580514208389719</v>
      </c>
      <c r="G125" s="40">
        <v>45100</v>
      </c>
      <c r="H125" s="41">
        <v>24270</v>
      </c>
      <c r="I125" s="57">
        <v>50813</v>
      </c>
      <c r="J125" s="32">
        <v>37186</v>
      </c>
      <c r="K125" s="60">
        <v>315</v>
      </c>
      <c r="L125" s="48">
        <f t="shared" si="13"/>
        <v>35.795722946366254</v>
      </c>
      <c r="M125" s="38">
        <f t="shared" si="11"/>
        <v>3.2685469204045527</v>
      </c>
      <c r="N125" s="23">
        <v>29.56</v>
      </c>
      <c r="O125" s="38">
        <f t="shared" si="12"/>
        <v>3.9580514208389719</v>
      </c>
      <c r="P125" s="40">
        <v>45100</v>
      </c>
      <c r="Q125" s="41">
        <v>24270</v>
      </c>
      <c r="R125" s="31">
        <v>34226</v>
      </c>
      <c r="S125" s="32">
        <v>24972</v>
      </c>
      <c r="T125" s="51"/>
      <c r="U125" s="51"/>
      <c r="V125" s="51"/>
      <c r="W125" s="51"/>
      <c r="X125" s="36"/>
      <c r="Y125" s="36"/>
      <c r="Z125" s="36"/>
      <c r="AA125" s="36"/>
      <c r="AB125" s="36"/>
      <c r="AC125" s="51"/>
      <c r="AD125" s="51"/>
      <c r="AE125" s="51"/>
      <c r="AF125" s="51"/>
    </row>
    <row r="126" spans="1:32" x14ac:dyDescent="0.35">
      <c r="A126" s="6">
        <v>118</v>
      </c>
      <c r="B126" s="60">
        <v>315</v>
      </c>
      <c r="C126" s="22">
        <v>19.8</v>
      </c>
      <c r="D126" s="38">
        <f t="shared" si="9"/>
        <v>5.9595959595959593</v>
      </c>
      <c r="E126" s="23">
        <v>29.56</v>
      </c>
      <c r="F126" s="54">
        <f t="shared" si="10"/>
        <v>3.9918809201623819</v>
      </c>
      <c r="G126" s="40">
        <v>45100</v>
      </c>
      <c r="H126" s="41">
        <v>24270</v>
      </c>
      <c r="I126" s="57">
        <v>50813</v>
      </c>
      <c r="J126" s="32">
        <v>37186</v>
      </c>
      <c r="K126" s="60">
        <v>315</v>
      </c>
      <c r="L126" s="48">
        <f t="shared" si="13"/>
        <v>35.826449361616376</v>
      </c>
      <c r="M126" s="38">
        <f t="shared" si="11"/>
        <v>3.2936560028307591</v>
      </c>
      <c r="N126" s="23">
        <v>29.56</v>
      </c>
      <c r="O126" s="38">
        <f t="shared" si="12"/>
        <v>3.9918809201623819</v>
      </c>
      <c r="P126" s="40">
        <v>45100</v>
      </c>
      <c r="Q126" s="41">
        <v>24270</v>
      </c>
      <c r="R126" s="31">
        <v>34209</v>
      </c>
      <c r="S126" s="32">
        <v>24959</v>
      </c>
      <c r="T126" s="51"/>
      <c r="U126" s="51"/>
      <c r="V126" s="51"/>
      <c r="W126" s="51"/>
      <c r="X126" s="36"/>
      <c r="Y126" s="36"/>
      <c r="Z126" s="36"/>
      <c r="AA126" s="36"/>
      <c r="AB126" s="36"/>
      <c r="AC126" s="51"/>
      <c r="AD126" s="51"/>
      <c r="AE126" s="51"/>
      <c r="AF126" s="51"/>
    </row>
    <row r="127" spans="1:32" x14ac:dyDescent="0.35">
      <c r="A127" s="6">
        <v>119</v>
      </c>
      <c r="B127" s="60">
        <v>315</v>
      </c>
      <c r="C127" s="22">
        <v>19.8</v>
      </c>
      <c r="D127" s="38">
        <f t="shared" si="9"/>
        <v>6.0101010101010095</v>
      </c>
      <c r="E127" s="23">
        <v>29.56</v>
      </c>
      <c r="F127" s="54">
        <f t="shared" si="10"/>
        <v>4.025710419485792</v>
      </c>
      <c r="G127" s="40">
        <v>45100</v>
      </c>
      <c r="H127" s="41">
        <v>24270</v>
      </c>
      <c r="I127" s="57">
        <v>50813</v>
      </c>
      <c r="J127" s="32">
        <v>37186</v>
      </c>
      <c r="K127" s="60">
        <v>315</v>
      </c>
      <c r="L127" s="48">
        <f t="shared" si="13"/>
        <v>35.85691647913233</v>
      </c>
      <c r="M127" s="38">
        <f t="shared" si="11"/>
        <v>3.3187460519438279</v>
      </c>
      <c r="N127" s="23">
        <v>29.56</v>
      </c>
      <c r="O127" s="38">
        <f t="shared" si="12"/>
        <v>4.025710419485792</v>
      </c>
      <c r="P127" s="40">
        <v>45100</v>
      </c>
      <c r="Q127" s="41">
        <v>24270</v>
      </c>
      <c r="R127" s="31">
        <v>34191</v>
      </c>
      <c r="S127" s="32">
        <v>24946</v>
      </c>
      <c r="T127" s="51"/>
      <c r="U127" s="51"/>
      <c r="V127" s="51"/>
      <c r="W127" s="51"/>
      <c r="X127" s="36"/>
      <c r="Y127" s="36"/>
      <c r="Z127" s="36"/>
      <c r="AA127" s="36"/>
      <c r="AB127" s="36"/>
      <c r="AC127" s="51"/>
      <c r="AD127" s="51"/>
      <c r="AE127" s="51"/>
      <c r="AF127" s="51"/>
    </row>
    <row r="128" spans="1:32" x14ac:dyDescent="0.35">
      <c r="A128" s="6">
        <v>120</v>
      </c>
      <c r="B128" s="60">
        <v>315</v>
      </c>
      <c r="C128" s="22">
        <v>19.8</v>
      </c>
      <c r="D128" s="38">
        <f t="shared" si="9"/>
        <v>6.0606060606060606</v>
      </c>
      <c r="E128" s="23">
        <v>29.56</v>
      </c>
      <c r="F128" s="54">
        <f t="shared" si="10"/>
        <v>4.0595399188092021</v>
      </c>
      <c r="G128" s="40">
        <v>45100</v>
      </c>
      <c r="H128" s="41">
        <v>24270</v>
      </c>
      <c r="I128" s="57">
        <v>50813</v>
      </c>
      <c r="J128" s="32">
        <v>37186</v>
      </c>
      <c r="K128" s="60">
        <v>315</v>
      </c>
      <c r="L128" s="48">
        <f t="shared" si="13"/>
        <v>35.887128638701789</v>
      </c>
      <c r="M128" s="38">
        <f t="shared" si="11"/>
        <v>3.3438172557106811</v>
      </c>
      <c r="N128" s="23">
        <v>29.56</v>
      </c>
      <c r="O128" s="38">
        <f t="shared" si="12"/>
        <v>4.0595399188092021</v>
      </c>
      <c r="P128" s="40">
        <v>45100</v>
      </c>
      <c r="Q128" s="41">
        <v>24270</v>
      </c>
      <c r="R128" s="31">
        <v>34174</v>
      </c>
      <c r="S128" s="32">
        <v>24933</v>
      </c>
      <c r="T128" s="51"/>
      <c r="U128" s="51"/>
      <c r="V128" s="51"/>
      <c r="W128" s="51"/>
      <c r="X128" s="36"/>
      <c r="Y128" s="36"/>
      <c r="Z128" s="36"/>
      <c r="AA128" s="36"/>
      <c r="AB128" s="36"/>
      <c r="AC128" s="51"/>
      <c r="AD128" s="51"/>
      <c r="AE128" s="51"/>
      <c r="AF128" s="51"/>
    </row>
    <row r="129" spans="1:32" x14ac:dyDescent="0.35">
      <c r="A129" s="6">
        <v>121</v>
      </c>
      <c r="B129" s="60">
        <v>315</v>
      </c>
      <c r="C129" s="22">
        <v>19.8</v>
      </c>
      <c r="D129" s="38">
        <f t="shared" si="9"/>
        <v>6.1111111111111107</v>
      </c>
      <c r="E129" s="23">
        <v>29.56</v>
      </c>
      <c r="F129" s="54">
        <f t="shared" si="10"/>
        <v>4.0933694181326121</v>
      </c>
      <c r="G129" s="40">
        <v>45100</v>
      </c>
      <c r="H129" s="41">
        <v>24270</v>
      </c>
      <c r="I129" s="57">
        <v>50813</v>
      </c>
      <c r="J129" s="32">
        <v>37186</v>
      </c>
      <c r="K129" s="60">
        <v>315</v>
      </c>
      <c r="L129" s="48">
        <f t="shared" si="13"/>
        <v>35.917090072065378</v>
      </c>
      <c r="M129" s="38">
        <f t="shared" si="11"/>
        <v>3.3688697986730309</v>
      </c>
      <c r="N129" s="23">
        <v>29.56</v>
      </c>
      <c r="O129" s="38">
        <f t="shared" si="12"/>
        <v>4.0933694181326121</v>
      </c>
      <c r="P129" s="40">
        <v>45100</v>
      </c>
      <c r="Q129" s="41">
        <v>24270</v>
      </c>
      <c r="R129" s="31">
        <v>34157</v>
      </c>
      <c r="S129" s="32">
        <v>24921</v>
      </c>
      <c r="T129" s="51"/>
      <c r="U129" s="51"/>
      <c r="V129" s="51"/>
      <c r="W129" s="51"/>
      <c r="X129" s="36"/>
      <c r="Y129" s="36"/>
      <c r="Z129" s="36"/>
      <c r="AA129" s="36"/>
      <c r="AB129" s="36"/>
      <c r="AC129" s="51"/>
      <c r="AD129" s="51"/>
      <c r="AE129" s="51"/>
      <c r="AF129" s="51"/>
    </row>
    <row r="130" spans="1:32" x14ac:dyDescent="0.35">
      <c r="A130" s="6">
        <v>122</v>
      </c>
      <c r="B130" s="60">
        <v>315</v>
      </c>
      <c r="C130" s="22">
        <v>19.8</v>
      </c>
      <c r="D130" s="38">
        <f t="shared" si="9"/>
        <v>6.1616161616161618</v>
      </c>
      <c r="E130" s="23">
        <v>29.56</v>
      </c>
      <c r="F130" s="54">
        <f t="shared" si="10"/>
        <v>4.1271989174560222</v>
      </c>
      <c r="G130" s="40">
        <v>45100</v>
      </c>
      <c r="H130" s="41">
        <v>24270</v>
      </c>
      <c r="I130" s="57">
        <v>50813</v>
      </c>
      <c r="J130" s="32">
        <v>37186</v>
      </c>
      <c r="K130" s="60">
        <v>315</v>
      </c>
      <c r="L130" s="48">
        <f t="shared" si="13"/>
        <v>35.946804906473915</v>
      </c>
      <c r="M130" s="38">
        <f t="shared" si="11"/>
        <v>3.3939038620377677</v>
      </c>
      <c r="N130" s="23">
        <v>29.56</v>
      </c>
      <c r="O130" s="38">
        <f t="shared" si="12"/>
        <v>4.1271989174560222</v>
      </c>
      <c r="P130" s="40">
        <v>45100</v>
      </c>
      <c r="Q130" s="41">
        <v>24270</v>
      </c>
      <c r="R130" s="31">
        <v>34140</v>
      </c>
      <c r="S130" s="32">
        <v>24908</v>
      </c>
      <c r="T130" s="51"/>
      <c r="U130" s="51"/>
      <c r="V130" s="51"/>
      <c r="W130" s="51"/>
      <c r="X130" s="36"/>
      <c r="Y130" s="36"/>
      <c r="Z130" s="36"/>
      <c r="AA130" s="36"/>
      <c r="AB130" s="36"/>
      <c r="AC130" s="51"/>
      <c r="AD130" s="51"/>
      <c r="AE130" s="51"/>
      <c r="AF130" s="51"/>
    </row>
    <row r="131" spans="1:32" x14ac:dyDescent="0.35">
      <c r="A131" s="6">
        <v>123</v>
      </c>
      <c r="B131" s="60">
        <v>315</v>
      </c>
      <c r="C131" s="22">
        <v>19.8</v>
      </c>
      <c r="D131" s="38">
        <f t="shared" si="9"/>
        <v>6.2121212121212119</v>
      </c>
      <c r="E131" s="23">
        <v>29.56</v>
      </c>
      <c r="F131" s="54">
        <f t="shared" si="10"/>
        <v>4.1610284167794322</v>
      </c>
      <c r="G131" s="40">
        <v>45100</v>
      </c>
      <c r="H131" s="41">
        <v>24270</v>
      </c>
      <c r="I131" s="57">
        <v>50813</v>
      </c>
      <c r="J131" s="32">
        <v>37186</v>
      </c>
      <c r="K131" s="60">
        <v>315</v>
      </c>
      <c r="L131" s="48">
        <f t="shared" si="13"/>
        <v>35.97627716810041</v>
      </c>
      <c r="M131" s="38">
        <f t="shared" si="11"/>
        <v>3.4189196237642436</v>
      </c>
      <c r="N131" s="23">
        <v>29.56</v>
      </c>
      <c r="O131" s="38">
        <f t="shared" si="12"/>
        <v>4.1610284167794322</v>
      </c>
      <c r="P131" s="40">
        <v>45100</v>
      </c>
      <c r="Q131" s="41">
        <v>24270</v>
      </c>
      <c r="R131" s="31">
        <v>34123</v>
      </c>
      <c r="S131" s="32">
        <v>24896</v>
      </c>
      <c r="T131" s="51"/>
      <c r="U131" s="51"/>
      <c r="V131" s="51"/>
      <c r="W131" s="51"/>
      <c r="X131" s="36"/>
      <c r="Y131" s="36"/>
      <c r="Z131" s="36"/>
      <c r="AA131" s="36"/>
      <c r="AB131" s="36"/>
      <c r="AC131" s="51"/>
      <c r="AD131" s="51"/>
      <c r="AE131" s="51"/>
      <c r="AF131" s="51"/>
    </row>
    <row r="132" spans="1:32" x14ac:dyDescent="0.35">
      <c r="A132" s="6">
        <v>124</v>
      </c>
      <c r="B132" s="60">
        <v>315</v>
      </c>
      <c r="C132" s="22">
        <v>19.8</v>
      </c>
      <c r="D132" s="38">
        <f t="shared" si="9"/>
        <v>6.2626262626262621</v>
      </c>
      <c r="E132" s="23">
        <v>29.56</v>
      </c>
      <c r="F132" s="54">
        <f t="shared" si="10"/>
        <v>4.1948579161028414</v>
      </c>
      <c r="G132" s="40">
        <v>45100</v>
      </c>
      <c r="H132" s="41">
        <v>24270</v>
      </c>
      <c r="I132" s="57">
        <v>50813</v>
      </c>
      <c r="J132" s="32">
        <v>37186</v>
      </c>
      <c r="K132" s="60">
        <v>315</v>
      </c>
      <c r="L132" s="48">
        <f t="shared" si="13"/>
        <v>36.005510785313966</v>
      </c>
      <c r="M132" s="38">
        <f t="shared" si="11"/>
        <v>3.44391725864857</v>
      </c>
      <c r="N132" s="23">
        <v>29.56</v>
      </c>
      <c r="O132" s="38">
        <f t="shared" si="12"/>
        <v>4.1948579161028414</v>
      </c>
      <c r="P132" s="40">
        <v>45100</v>
      </c>
      <c r="Q132" s="41">
        <v>24270</v>
      </c>
      <c r="R132" s="31">
        <v>34107</v>
      </c>
      <c r="S132" s="32">
        <v>24884</v>
      </c>
      <c r="T132" s="51"/>
      <c r="U132" s="51"/>
      <c r="V132" s="51"/>
      <c r="W132" s="51"/>
      <c r="X132" s="36"/>
      <c r="Y132" s="36"/>
      <c r="Z132" s="36"/>
      <c r="AA132" s="36"/>
      <c r="AB132" s="36"/>
      <c r="AC132" s="51"/>
      <c r="AD132" s="51"/>
      <c r="AE132" s="51"/>
      <c r="AF132" s="51"/>
    </row>
    <row r="133" spans="1:32" x14ac:dyDescent="0.35">
      <c r="A133" s="6">
        <v>125</v>
      </c>
      <c r="B133" s="60">
        <v>315</v>
      </c>
      <c r="C133" s="22">
        <v>19.8</v>
      </c>
      <c r="D133" s="38">
        <f t="shared" si="9"/>
        <v>6.3131313131313131</v>
      </c>
      <c r="E133" s="23">
        <v>29.56</v>
      </c>
      <c r="F133" s="54">
        <f t="shared" si="10"/>
        <v>4.2286874154262515</v>
      </c>
      <c r="G133" s="40">
        <v>45100</v>
      </c>
      <c r="H133" s="41">
        <v>24270</v>
      </c>
      <c r="I133" s="57">
        <v>50813</v>
      </c>
      <c r="J133" s="32">
        <v>37186</v>
      </c>
      <c r="K133" s="60">
        <v>315</v>
      </c>
      <c r="L133" s="48">
        <f t="shared" si="13"/>
        <v>36.034509591822093</v>
      </c>
      <c r="M133" s="38">
        <f t="shared" si="11"/>
        <v>3.4688969384050758</v>
      </c>
      <c r="N133" s="23">
        <v>29.56</v>
      </c>
      <c r="O133" s="38">
        <f t="shared" si="12"/>
        <v>4.2286874154262515</v>
      </c>
      <c r="P133" s="40">
        <v>45100</v>
      </c>
      <c r="Q133" s="41">
        <v>24270</v>
      </c>
      <c r="R133" s="31">
        <v>34090</v>
      </c>
      <c r="S133" s="32">
        <v>24871</v>
      </c>
      <c r="T133" s="51"/>
      <c r="U133" s="51"/>
      <c r="V133" s="51"/>
      <c r="W133" s="51"/>
      <c r="X133" s="36"/>
      <c r="Y133" s="36"/>
      <c r="Z133" s="36"/>
      <c r="AA133" s="36"/>
      <c r="AB133" s="36"/>
      <c r="AC133" s="51"/>
      <c r="AD133" s="51"/>
      <c r="AE133" s="51"/>
      <c r="AF133" s="51"/>
    </row>
    <row r="134" spans="1:32" x14ac:dyDescent="0.35">
      <c r="A134" s="6">
        <v>126</v>
      </c>
      <c r="B134" s="60">
        <v>315</v>
      </c>
      <c r="C134" s="22">
        <v>19.8</v>
      </c>
      <c r="D134" s="38">
        <f t="shared" si="9"/>
        <v>6.3636363636363633</v>
      </c>
      <c r="E134" s="23">
        <v>29.56</v>
      </c>
      <c r="F134" s="54">
        <f t="shared" si="10"/>
        <v>4.2625169147496615</v>
      </c>
      <c r="G134" s="40">
        <v>45100</v>
      </c>
      <c r="H134" s="41">
        <v>24270</v>
      </c>
      <c r="I134" s="57">
        <v>50813</v>
      </c>
      <c r="J134" s="32">
        <v>37186</v>
      </c>
      <c r="K134" s="60">
        <v>315</v>
      </c>
      <c r="L134" s="48">
        <f t="shared" si="13"/>
        <v>36.063277329687942</v>
      </c>
      <c r="M134" s="38">
        <f t="shared" si="11"/>
        <v>3.493858831745015</v>
      </c>
      <c r="N134" s="23">
        <v>29.56</v>
      </c>
      <c r="O134" s="38">
        <f t="shared" si="12"/>
        <v>4.2625169147496615</v>
      </c>
      <c r="P134" s="40">
        <v>45100</v>
      </c>
      <c r="Q134" s="41">
        <v>24270</v>
      </c>
      <c r="R134" s="31">
        <v>34074</v>
      </c>
      <c r="S134" s="32">
        <v>24859</v>
      </c>
      <c r="T134" s="51"/>
      <c r="U134" s="51"/>
      <c r="V134" s="51"/>
      <c r="W134" s="51"/>
      <c r="X134" s="36"/>
      <c r="Y134" s="36"/>
      <c r="Z134" s="36"/>
      <c r="AA134" s="36"/>
      <c r="AB134" s="36"/>
      <c r="AC134" s="51"/>
      <c r="AD134" s="51"/>
      <c r="AE134" s="51"/>
      <c r="AF134" s="51"/>
    </row>
    <row r="135" spans="1:32" x14ac:dyDescent="0.35">
      <c r="A135" s="6">
        <v>127</v>
      </c>
      <c r="B135" s="60">
        <v>315</v>
      </c>
      <c r="C135" s="22">
        <v>19.8</v>
      </c>
      <c r="D135" s="38">
        <f t="shared" si="9"/>
        <v>6.4141414141414135</v>
      </c>
      <c r="E135" s="23">
        <v>29.56</v>
      </c>
      <c r="F135" s="54">
        <f t="shared" si="10"/>
        <v>4.2963464140730716</v>
      </c>
      <c r="G135" s="40">
        <v>45100</v>
      </c>
      <c r="H135" s="41">
        <v>24270</v>
      </c>
      <c r="I135" s="57">
        <v>50813</v>
      </c>
      <c r="J135" s="32">
        <v>37186</v>
      </c>
      <c r="K135" s="60">
        <v>315</v>
      </c>
      <c r="L135" s="48">
        <f t="shared" si="13"/>
        <v>36.091817652228215</v>
      </c>
      <c r="M135" s="38">
        <f t="shared" si="11"/>
        <v>3.5188031044526613</v>
      </c>
      <c r="N135" s="23">
        <v>29.56</v>
      </c>
      <c r="O135" s="38">
        <f t="shared" si="12"/>
        <v>4.2963464140730716</v>
      </c>
      <c r="P135" s="40">
        <v>45100</v>
      </c>
      <c r="Q135" s="41">
        <v>24270</v>
      </c>
      <c r="R135" s="31">
        <v>34058</v>
      </c>
      <c r="S135" s="32">
        <v>24848</v>
      </c>
      <c r="T135" s="51"/>
      <c r="U135" s="51"/>
      <c r="V135" s="51"/>
      <c r="W135" s="51"/>
      <c r="X135" s="36"/>
      <c r="Y135" s="36"/>
      <c r="Z135" s="36"/>
      <c r="AA135" s="36"/>
      <c r="AB135" s="36"/>
      <c r="AC135" s="51"/>
      <c r="AD135" s="51"/>
      <c r="AE135" s="51"/>
      <c r="AF135" s="51"/>
    </row>
    <row r="136" spans="1:32" x14ac:dyDescent="0.35">
      <c r="A136" s="6">
        <v>128</v>
      </c>
      <c r="B136" s="60">
        <v>315</v>
      </c>
      <c r="C136" s="22">
        <v>19.8</v>
      </c>
      <c r="D136" s="38">
        <f t="shared" si="9"/>
        <v>6.4646464646464645</v>
      </c>
      <c r="E136" s="23">
        <v>29.56</v>
      </c>
      <c r="F136" s="54">
        <f t="shared" si="10"/>
        <v>4.3301759133964817</v>
      </c>
      <c r="G136" s="40">
        <v>45100</v>
      </c>
      <c r="H136" s="41">
        <v>24270</v>
      </c>
      <c r="I136" s="57">
        <v>50813</v>
      </c>
      <c r="J136" s="32">
        <v>37186</v>
      </c>
      <c r="K136" s="60">
        <v>315</v>
      </c>
      <c r="L136" s="48">
        <f t="shared" si="13"/>
        <v>36.120134126797439</v>
      </c>
      <c r="M136" s="38">
        <f t="shared" si="11"/>
        <v>3.5437299194588849</v>
      </c>
      <c r="N136" s="23">
        <v>29.56</v>
      </c>
      <c r="O136" s="38">
        <f t="shared" si="12"/>
        <v>4.3301759133964817</v>
      </c>
      <c r="P136" s="40">
        <v>45100</v>
      </c>
      <c r="Q136" s="41">
        <v>24270</v>
      </c>
      <c r="R136" s="31">
        <v>34042</v>
      </c>
      <c r="S136" s="32">
        <v>24836</v>
      </c>
      <c r="T136" s="51"/>
      <c r="U136" s="51"/>
      <c r="V136" s="51"/>
      <c r="W136" s="51"/>
      <c r="X136" s="36"/>
      <c r="Y136" s="36"/>
      <c r="Z136" s="36"/>
      <c r="AA136" s="36"/>
      <c r="AB136" s="36"/>
      <c r="AC136" s="51"/>
      <c r="AD136" s="51"/>
      <c r="AE136" s="51"/>
      <c r="AF136" s="51"/>
    </row>
    <row r="137" spans="1:32" x14ac:dyDescent="0.35">
      <c r="A137" s="6">
        <v>129</v>
      </c>
      <c r="B137" s="60">
        <v>315</v>
      </c>
      <c r="C137" s="22">
        <v>19.8</v>
      </c>
      <c r="D137" s="38">
        <f t="shared" si="9"/>
        <v>6.5151515151515147</v>
      </c>
      <c r="E137" s="23">
        <v>29.56</v>
      </c>
      <c r="F137" s="54">
        <f t="shared" si="10"/>
        <v>4.3640054127198917</v>
      </c>
      <c r="G137" s="40">
        <v>45100</v>
      </c>
      <c r="H137" s="41">
        <v>24270</v>
      </c>
      <c r="I137" s="57">
        <v>50813</v>
      </c>
      <c r="J137" s="32">
        <v>37186</v>
      </c>
      <c r="K137" s="60">
        <v>315</v>
      </c>
      <c r="L137" s="48">
        <f t="shared" si="13"/>
        <v>36.148230237463885</v>
      </c>
      <c r="M137" s="38">
        <f t="shared" si="11"/>
        <v>3.5686394369123193</v>
      </c>
      <c r="N137" s="23">
        <v>29.56</v>
      </c>
      <c r="O137" s="38">
        <f t="shared" si="12"/>
        <v>4.3640054127198917</v>
      </c>
      <c r="P137" s="40">
        <v>45100</v>
      </c>
      <c r="Q137" s="41">
        <v>24270</v>
      </c>
      <c r="R137" s="31">
        <v>34026</v>
      </c>
      <c r="S137" s="32">
        <v>24824</v>
      </c>
      <c r="T137" s="51"/>
      <c r="U137" s="51"/>
      <c r="V137" s="51"/>
      <c r="W137" s="51"/>
      <c r="X137" s="36"/>
      <c r="Y137" s="36"/>
      <c r="Z137" s="36"/>
      <c r="AA137" s="36"/>
      <c r="AB137" s="36"/>
      <c r="AC137" s="51"/>
      <c r="AD137" s="51"/>
      <c r="AE137" s="51"/>
      <c r="AF137" s="51"/>
    </row>
    <row r="138" spans="1:32" x14ac:dyDescent="0.35">
      <c r="A138" s="6">
        <v>130</v>
      </c>
      <c r="B138" s="60">
        <v>315</v>
      </c>
      <c r="C138" s="22">
        <v>19.8</v>
      </c>
      <c r="D138" s="38">
        <f t="shared" ref="D138:D201" si="14">A138/C138</f>
        <v>6.5656565656565657</v>
      </c>
      <c r="E138" s="23">
        <v>29.56</v>
      </c>
      <c r="F138" s="54">
        <f t="shared" ref="F138:F201" si="15">A138/E138</f>
        <v>4.3978349120433018</v>
      </c>
      <c r="G138" s="40">
        <v>45100</v>
      </c>
      <c r="H138" s="41">
        <v>24270</v>
      </c>
      <c r="I138" s="57">
        <v>50813</v>
      </c>
      <c r="J138" s="32">
        <v>37186</v>
      </c>
      <c r="K138" s="60">
        <v>315</v>
      </c>
      <c r="L138" s="48">
        <f t="shared" si="13"/>
        <v>36.176109387582201</v>
      </c>
      <c r="M138" s="38">
        <f t="shared" ref="M138:M201" si="16">A138/L138</f>
        <v>3.5935318142482107</v>
      </c>
      <c r="N138" s="23">
        <v>29.56</v>
      </c>
      <c r="O138" s="38">
        <f t="shared" ref="O138:O201" si="17">A138/N138</f>
        <v>4.3978349120433018</v>
      </c>
      <c r="P138" s="40">
        <v>45100</v>
      </c>
      <c r="Q138" s="41">
        <v>24270</v>
      </c>
      <c r="R138" s="31">
        <v>34011</v>
      </c>
      <c r="S138" s="32">
        <v>24813</v>
      </c>
      <c r="T138" s="51"/>
      <c r="U138" s="51"/>
      <c r="V138" s="51"/>
      <c r="W138" s="51"/>
      <c r="X138" s="36"/>
      <c r="Y138" s="36"/>
      <c r="Z138" s="36"/>
      <c r="AA138" s="36"/>
      <c r="AB138" s="36"/>
      <c r="AC138" s="51"/>
      <c r="AD138" s="51"/>
      <c r="AE138" s="51"/>
      <c r="AF138" s="51"/>
    </row>
    <row r="139" spans="1:32" x14ac:dyDescent="0.35">
      <c r="A139" s="6">
        <v>131</v>
      </c>
      <c r="B139" s="60">
        <v>315</v>
      </c>
      <c r="C139" s="22">
        <v>19.8</v>
      </c>
      <c r="D139" s="38">
        <f t="shared" si="14"/>
        <v>6.6161616161616159</v>
      </c>
      <c r="E139" s="23">
        <v>29.56</v>
      </c>
      <c r="F139" s="54">
        <f t="shared" si="15"/>
        <v>4.4316644113667119</v>
      </c>
      <c r="G139" s="40">
        <v>45100</v>
      </c>
      <c r="H139" s="41">
        <v>24270</v>
      </c>
      <c r="I139" s="57">
        <v>50813</v>
      </c>
      <c r="J139" s="32">
        <v>37186</v>
      </c>
      <c r="K139" s="60">
        <v>315</v>
      </c>
      <c r="L139" s="48">
        <f t="shared" si="13"/>
        <v>36.203774902267455</v>
      </c>
      <c r="M139" s="38">
        <f t="shared" si="16"/>
        <v>3.6184072062550423</v>
      </c>
      <c r="N139" s="23">
        <v>29.56</v>
      </c>
      <c r="O139" s="38">
        <f t="shared" si="17"/>
        <v>4.4316644113667119</v>
      </c>
      <c r="P139" s="40">
        <v>45100</v>
      </c>
      <c r="Q139" s="41">
        <v>24270</v>
      </c>
      <c r="R139" s="31">
        <v>33995</v>
      </c>
      <c r="S139" s="32">
        <v>24801</v>
      </c>
      <c r="T139" s="51"/>
      <c r="U139" s="51"/>
      <c r="V139" s="51"/>
      <c r="W139" s="51"/>
      <c r="X139" s="36"/>
      <c r="Y139" s="36"/>
      <c r="Z139" s="36"/>
      <c r="AA139" s="36"/>
      <c r="AB139" s="36"/>
      <c r="AC139" s="51"/>
      <c r="AD139" s="51"/>
      <c r="AE139" s="51"/>
      <c r="AF139" s="51"/>
    </row>
    <row r="140" spans="1:32" x14ac:dyDescent="0.35">
      <c r="A140" s="6">
        <v>132</v>
      </c>
      <c r="B140" s="60">
        <v>315</v>
      </c>
      <c r="C140" s="22">
        <v>19.8</v>
      </c>
      <c r="D140" s="38">
        <f t="shared" si="14"/>
        <v>6.6666666666666661</v>
      </c>
      <c r="E140" s="23">
        <v>29.56</v>
      </c>
      <c r="F140" s="54">
        <f t="shared" si="15"/>
        <v>4.4654939106901219</v>
      </c>
      <c r="G140" s="40">
        <v>45100</v>
      </c>
      <c r="H140" s="41">
        <v>24270</v>
      </c>
      <c r="I140" s="57">
        <v>50813</v>
      </c>
      <c r="J140" s="32">
        <v>37186</v>
      </c>
      <c r="K140" s="60">
        <v>315</v>
      </c>
      <c r="L140" s="48">
        <f t="shared" si="13"/>
        <v>36.231230030775095</v>
      </c>
      <c r="M140" s="38">
        <f t="shared" si="16"/>
        <v>3.6432657651390294</v>
      </c>
      <c r="N140" s="23">
        <v>29.56</v>
      </c>
      <c r="O140" s="38">
        <f t="shared" si="17"/>
        <v>4.4654939106901219</v>
      </c>
      <c r="P140" s="40">
        <v>45100</v>
      </c>
      <c r="Q140" s="41">
        <v>24270</v>
      </c>
      <c r="R140" s="31">
        <v>33980</v>
      </c>
      <c r="S140" s="32">
        <v>24790</v>
      </c>
      <c r="T140" s="51"/>
      <c r="U140" s="51"/>
      <c r="V140" s="51"/>
      <c r="W140" s="51"/>
      <c r="X140" s="36"/>
      <c r="Y140" s="36"/>
      <c r="Z140" s="36"/>
      <c r="AA140" s="36"/>
      <c r="AB140" s="36"/>
      <c r="AC140" s="51"/>
      <c r="AD140" s="51"/>
      <c r="AE140" s="51"/>
      <c r="AF140" s="51"/>
    </row>
    <row r="141" spans="1:32" x14ac:dyDescent="0.35">
      <c r="A141" s="6">
        <v>133</v>
      </c>
      <c r="B141" s="60">
        <v>315</v>
      </c>
      <c r="C141" s="22">
        <v>19.8</v>
      </c>
      <c r="D141" s="38">
        <f t="shared" si="14"/>
        <v>6.7171717171717171</v>
      </c>
      <c r="E141" s="23">
        <v>29.56</v>
      </c>
      <c r="F141" s="54">
        <f t="shared" si="15"/>
        <v>4.499323410013532</v>
      </c>
      <c r="G141" s="40">
        <v>45100</v>
      </c>
      <c r="H141" s="41">
        <v>24270</v>
      </c>
      <c r="I141" s="57">
        <v>50813</v>
      </c>
      <c r="J141" s="32">
        <v>37186</v>
      </c>
      <c r="K141" s="60">
        <v>315</v>
      </c>
      <c r="L141" s="48">
        <f t="shared" si="13"/>
        <v>36.258477948791104</v>
      </c>
      <c r="M141" s="38">
        <f t="shared" si="16"/>
        <v>3.6681076405865616</v>
      </c>
      <c r="N141" s="23">
        <v>29.56</v>
      </c>
      <c r="O141" s="38">
        <f t="shared" si="17"/>
        <v>4.499323410013532</v>
      </c>
      <c r="P141" s="40">
        <v>45100</v>
      </c>
      <c r="Q141" s="41">
        <v>24270</v>
      </c>
      <c r="R141" s="31">
        <v>33964</v>
      </c>
      <c r="S141" s="32">
        <v>24779</v>
      </c>
      <c r="T141" s="51"/>
      <c r="U141" s="51"/>
      <c r="V141" s="51"/>
      <c r="W141" s="51"/>
      <c r="X141" s="36"/>
      <c r="Y141" s="36"/>
      <c r="Z141" s="36"/>
      <c r="AA141" s="36"/>
      <c r="AB141" s="36"/>
      <c r="AC141" s="51"/>
      <c r="AD141" s="51"/>
      <c r="AE141" s="51"/>
      <c r="AF141" s="51"/>
    </row>
    <row r="142" spans="1:32" x14ac:dyDescent="0.35">
      <c r="A142" s="6">
        <v>134</v>
      </c>
      <c r="B142" s="60">
        <v>315</v>
      </c>
      <c r="C142" s="22">
        <v>19.8</v>
      </c>
      <c r="D142" s="38">
        <f t="shared" si="14"/>
        <v>6.7676767676767673</v>
      </c>
      <c r="E142" s="23">
        <v>29.56</v>
      </c>
      <c r="F142" s="54">
        <f t="shared" si="15"/>
        <v>4.533152909336942</v>
      </c>
      <c r="G142" s="40">
        <v>45100</v>
      </c>
      <c r="H142" s="41">
        <v>24270</v>
      </c>
      <c r="I142" s="57">
        <v>50813</v>
      </c>
      <c r="J142" s="32">
        <v>37186</v>
      </c>
      <c r="K142" s="60">
        <v>315</v>
      </c>
      <c r="L142" s="48">
        <f t="shared" ref="L142:L205" si="18">1.8*(2.00574*LN(A142)+10.33483)</f>
        <v>36.285521760636371</v>
      </c>
      <c r="M142" s="38">
        <f t="shared" si="16"/>
        <v>3.6929329798246759</v>
      </c>
      <c r="N142" s="23">
        <v>29.56</v>
      </c>
      <c r="O142" s="38">
        <f t="shared" si="17"/>
        <v>4.533152909336942</v>
      </c>
      <c r="P142" s="40">
        <v>45100</v>
      </c>
      <c r="Q142" s="41">
        <v>24270</v>
      </c>
      <c r="R142" s="31">
        <v>33949</v>
      </c>
      <c r="S142" s="32">
        <v>24768</v>
      </c>
      <c r="T142" s="51"/>
      <c r="U142" s="51"/>
      <c r="V142" s="51"/>
      <c r="W142" s="51"/>
      <c r="X142" s="36"/>
      <c r="Y142" s="36"/>
      <c r="Z142" s="36"/>
      <c r="AA142" s="36"/>
      <c r="AB142" s="36"/>
      <c r="AC142" s="51"/>
      <c r="AD142" s="51"/>
      <c r="AE142" s="51"/>
      <c r="AF142" s="51"/>
    </row>
    <row r="143" spans="1:32" x14ac:dyDescent="0.35">
      <c r="A143" s="6">
        <v>135</v>
      </c>
      <c r="B143" s="60">
        <v>315</v>
      </c>
      <c r="C143" s="22">
        <v>19.8</v>
      </c>
      <c r="D143" s="38">
        <f t="shared" si="14"/>
        <v>6.8181818181818183</v>
      </c>
      <c r="E143" s="23">
        <v>29.56</v>
      </c>
      <c r="F143" s="54">
        <f t="shared" si="15"/>
        <v>4.5669824086603521</v>
      </c>
      <c r="G143" s="40">
        <v>45100</v>
      </c>
      <c r="H143" s="41">
        <v>24270</v>
      </c>
      <c r="I143" s="57">
        <v>50813</v>
      </c>
      <c r="J143" s="32">
        <v>37186</v>
      </c>
      <c r="K143" s="60">
        <v>315</v>
      </c>
      <c r="L143" s="48">
        <f t="shared" si="18"/>
        <v>36.312364501389176</v>
      </c>
      <c r="M143" s="38">
        <f t="shared" si="16"/>
        <v>3.7177419276796311</v>
      </c>
      <c r="N143" s="23">
        <v>29.56</v>
      </c>
      <c r="O143" s="38">
        <f t="shared" si="17"/>
        <v>4.5669824086603521</v>
      </c>
      <c r="P143" s="40">
        <v>45100</v>
      </c>
      <c r="Q143" s="41">
        <v>24270</v>
      </c>
      <c r="R143" s="31">
        <v>33934</v>
      </c>
      <c r="S143" s="32">
        <v>24757</v>
      </c>
      <c r="T143" s="51"/>
      <c r="U143" s="51"/>
      <c r="V143" s="51"/>
      <c r="W143" s="51"/>
      <c r="X143" s="36"/>
      <c r="Y143" s="36"/>
      <c r="Z143" s="36"/>
      <c r="AA143" s="36"/>
      <c r="AB143" s="36"/>
      <c r="AC143" s="51"/>
      <c r="AD143" s="51"/>
      <c r="AE143" s="51"/>
      <c r="AF143" s="51"/>
    </row>
    <row r="144" spans="1:32" x14ac:dyDescent="0.35">
      <c r="A144" s="6">
        <v>136</v>
      </c>
      <c r="B144" s="60">
        <v>315</v>
      </c>
      <c r="C144" s="22">
        <v>19.8</v>
      </c>
      <c r="D144" s="38">
        <f t="shared" si="14"/>
        <v>6.8686868686868685</v>
      </c>
      <c r="E144" s="23">
        <v>29.56</v>
      </c>
      <c r="F144" s="54">
        <f t="shared" si="15"/>
        <v>4.6008119079837622</v>
      </c>
      <c r="G144" s="40">
        <v>45100</v>
      </c>
      <c r="H144" s="41">
        <v>24270</v>
      </c>
      <c r="I144" s="57">
        <v>50813</v>
      </c>
      <c r="J144" s="32">
        <v>37186</v>
      </c>
      <c r="K144" s="60">
        <v>315</v>
      </c>
      <c r="L144" s="48">
        <f t="shared" si="18"/>
        <v>36.339009138929214</v>
      </c>
      <c r="M144" s="38">
        <f t="shared" si="16"/>
        <v>3.7425346266336708</v>
      </c>
      <c r="N144" s="23">
        <v>29.56</v>
      </c>
      <c r="O144" s="38">
        <f t="shared" si="17"/>
        <v>4.6008119079837622</v>
      </c>
      <c r="P144" s="40">
        <v>45100</v>
      </c>
      <c r="Q144" s="41">
        <v>24270</v>
      </c>
      <c r="R144" s="31">
        <v>33920</v>
      </c>
      <c r="S144" s="32">
        <v>24746</v>
      </c>
      <c r="T144" s="51"/>
      <c r="U144" s="51"/>
      <c r="V144" s="51"/>
      <c r="W144" s="51"/>
      <c r="X144" s="36"/>
      <c r="Y144" s="36"/>
      <c r="Z144" s="36"/>
      <c r="AA144" s="36"/>
      <c r="AB144" s="36"/>
      <c r="AC144" s="51"/>
      <c r="AD144" s="51"/>
      <c r="AE144" s="51"/>
      <c r="AF144" s="51"/>
    </row>
    <row r="145" spans="1:32" x14ac:dyDescent="0.35">
      <c r="A145" s="6">
        <v>137</v>
      </c>
      <c r="B145" s="60">
        <v>315</v>
      </c>
      <c r="C145" s="22">
        <v>19.8</v>
      </c>
      <c r="D145" s="38">
        <f t="shared" si="14"/>
        <v>6.9191919191919187</v>
      </c>
      <c r="E145" s="23">
        <v>29.56</v>
      </c>
      <c r="F145" s="54">
        <f t="shared" si="15"/>
        <v>4.6346414073071722</v>
      </c>
      <c r="G145" s="40">
        <v>45100</v>
      </c>
      <c r="H145" s="41">
        <v>24270</v>
      </c>
      <c r="I145" s="57">
        <v>50813</v>
      </c>
      <c r="J145" s="32">
        <v>37186</v>
      </c>
      <c r="K145" s="60">
        <v>315</v>
      </c>
      <c r="L145" s="48">
        <f t="shared" si="18"/>
        <v>36.365458575906906</v>
      </c>
      <c r="M145" s="38">
        <f t="shared" si="16"/>
        <v>3.7673112168800253</v>
      </c>
      <c r="N145" s="23">
        <v>29.56</v>
      </c>
      <c r="O145" s="38">
        <f t="shared" si="17"/>
        <v>4.6346414073071722</v>
      </c>
      <c r="P145" s="40">
        <v>45100</v>
      </c>
      <c r="Q145" s="41">
        <v>24270</v>
      </c>
      <c r="R145" s="31">
        <v>33905</v>
      </c>
      <c r="S145" s="32">
        <v>24735</v>
      </c>
      <c r="T145" s="51"/>
      <c r="U145" s="51"/>
      <c r="V145" s="51"/>
      <c r="W145" s="51"/>
      <c r="X145" s="36"/>
      <c r="Y145" s="36"/>
      <c r="Z145" s="36"/>
      <c r="AA145" s="36"/>
      <c r="AB145" s="36"/>
      <c r="AC145" s="51"/>
      <c r="AD145" s="51"/>
      <c r="AE145" s="51"/>
      <c r="AF145" s="51"/>
    </row>
    <row r="146" spans="1:32" x14ac:dyDescent="0.35">
      <c r="A146" s="6">
        <v>138</v>
      </c>
      <c r="B146" s="60">
        <v>315</v>
      </c>
      <c r="C146" s="22">
        <v>19.8</v>
      </c>
      <c r="D146" s="38">
        <f t="shared" si="14"/>
        <v>6.9696969696969697</v>
      </c>
      <c r="E146" s="23">
        <v>29.56</v>
      </c>
      <c r="F146" s="54">
        <f t="shared" si="15"/>
        <v>4.6684709066305823</v>
      </c>
      <c r="G146" s="40">
        <v>45100</v>
      </c>
      <c r="H146" s="41">
        <v>24270</v>
      </c>
      <c r="I146" s="57">
        <v>50813</v>
      </c>
      <c r="J146" s="32">
        <v>37186</v>
      </c>
      <c r="K146" s="60">
        <v>315</v>
      </c>
      <c r="L146" s="48">
        <f t="shared" si="18"/>
        <v>36.391715651640986</v>
      </c>
      <c r="M146" s="38">
        <f t="shared" si="16"/>
        <v>3.7920718363762349</v>
      </c>
      <c r="N146" s="23">
        <v>29.56</v>
      </c>
      <c r="O146" s="38">
        <f t="shared" si="17"/>
        <v>4.6684709066305823</v>
      </c>
      <c r="P146" s="40">
        <v>45100</v>
      </c>
      <c r="Q146" s="41">
        <v>24270</v>
      </c>
      <c r="R146" s="31">
        <v>33890</v>
      </c>
      <c r="S146" s="32">
        <v>24724</v>
      </c>
      <c r="T146" s="51"/>
      <c r="U146" s="51"/>
      <c r="V146" s="51"/>
      <c r="W146" s="51"/>
      <c r="X146" s="36"/>
      <c r="Y146" s="36"/>
      <c r="Z146" s="36"/>
      <c r="AA146" s="36"/>
      <c r="AB146" s="36"/>
      <c r="AC146" s="51"/>
      <c r="AD146" s="51"/>
      <c r="AE146" s="51"/>
      <c r="AF146" s="51"/>
    </row>
    <row r="147" spans="1:32" x14ac:dyDescent="0.35">
      <c r="A147" s="6">
        <v>139</v>
      </c>
      <c r="B147" s="60">
        <v>315</v>
      </c>
      <c r="C147" s="22">
        <v>19.8</v>
      </c>
      <c r="D147" s="38">
        <f t="shared" si="14"/>
        <v>7.0202020202020199</v>
      </c>
      <c r="E147" s="23">
        <v>29.56</v>
      </c>
      <c r="F147" s="54">
        <f t="shared" si="15"/>
        <v>4.7023004059539923</v>
      </c>
      <c r="G147" s="40">
        <v>45100</v>
      </c>
      <c r="H147" s="41">
        <v>24270</v>
      </c>
      <c r="I147" s="57">
        <v>50813</v>
      </c>
      <c r="J147" s="32">
        <v>37186</v>
      </c>
      <c r="K147" s="60">
        <v>315</v>
      </c>
      <c r="L147" s="48">
        <f t="shared" si="18"/>
        <v>36.417783143947595</v>
      </c>
      <c r="M147" s="38">
        <f t="shared" si="16"/>
        <v>3.8168166208958527</v>
      </c>
      <c r="N147" s="23">
        <v>29.56</v>
      </c>
      <c r="O147" s="38">
        <f t="shared" si="17"/>
        <v>4.7023004059539923</v>
      </c>
      <c r="P147" s="40">
        <v>45100</v>
      </c>
      <c r="Q147" s="41">
        <v>24270</v>
      </c>
      <c r="R147" s="31">
        <v>33876</v>
      </c>
      <c r="S147" s="32">
        <v>24713</v>
      </c>
      <c r="T147" s="51"/>
      <c r="U147" s="51"/>
      <c r="V147" s="51"/>
      <c r="W147" s="51"/>
      <c r="X147" s="36"/>
      <c r="Y147" s="36"/>
      <c r="Z147" s="36"/>
      <c r="AA147" s="36"/>
      <c r="AB147" s="36"/>
      <c r="AC147" s="51"/>
      <c r="AD147" s="51"/>
      <c r="AE147" s="51"/>
      <c r="AF147" s="51"/>
    </row>
    <row r="148" spans="1:32" x14ac:dyDescent="0.35">
      <c r="A148" s="6">
        <v>140</v>
      </c>
      <c r="B148" s="60">
        <v>315</v>
      </c>
      <c r="C148" s="22">
        <v>19.8</v>
      </c>
      <c r="D148" s="38">
        <f t="shared" si="14"/>
        <v>7.0707070707070701</v>
      </c>
      <c r="E148" s="23">
        <v>29.56</v>
      </c>
      <c r="F148" s="54">
        <f t="shared" si="15"/>
        <v>4.7361299052774024</v>
      </c>
      <c r="G148" s="40">
        <v>45100</v>
      </c>
      <c r="H148" s="41">
        <v>24270</v>
      </c>
      <c r="I148" s="57">
        <v>50813</v>
      </c>
      <c r="J148" s="32">
        <v>37186</v>
      </c>
      <c r="K148" s="60">
        <v>315</v>
      </c>
      <c r="L148" s="48">
        <f t="shared" si="18"/>
        <v>36.443663770903896</v>
      </c>
      <c r="M148" s="38">
        <f t="shared" si="16"/>
        <v>3.8415457040785785</v>
      </c>
      <c r="N148" s="23">
        <v>29.56</v>
      </c>
      <c r="O148" s="38">
        <f t="shared" si="17"/>
        <v>4.7361299052774024</v>
      </c>
      <c r="P148" s="40">
        <v>45100</v>
      </c>
      <c r="Q148" s="41">
        <v>24270</v>
      </c>
      <c r="R148" s="31">
        <v>33861</v>
      </c>
      <c r="S148" s="32">
        <v>24703</v>
      </c>
      <c r="T148" s="51"/>
      <c r="U148" s="51"/>
      <c r="V148" s="51"/>
      <c r="W148" s="51"/>
      <c r="X148" s="36"/>
      <c r="Y148" s="36"/>
      <c r="Z148" s="36"/>
      <c r="AA148" s="36"/>
      <c r="AB148" s="36"/>
      <c r="AC148" s="51"/>
      <c r="AD148" s="51"/>
      <c r="AE148" s="51"/>
      <c r="AF148" s="51"/>
    </row>
    <row r="149" spans="1:32" x14ac:dyDescent="0.35">
      <c r="A149" s="6">
        <v>141</v>
      </c>
      <c r="B149" s="60">
        <v>315</v>
      </c>
      <c r="C149" s="22">
        <v>19.8</v>
      </c>
      <c r="D149" s="38">
        <f t="shared" si="14"/>
        <v>7.1212121212121211</v>
      </c>
      <c r="E149" s="23">
        <v>29.56</v>
      </c>
      <c r="F149" s="54">
        <f t="shared" si="15"/>
        <v>4.7699594046008125</v>
      </c>
      <c r="G149" s="40">
        <v>45100</v>
      </c>
      <c r="H149" s="41">
        <v>24270</v>
      </c>
      <c r="I149" s="57">
        <v>50813</v>
      </c>
      <c r="J149" s="32">
        <v>37186</v>
      </c>
      <c r="K149" s="60">
        <v>315</v>
      </c>
      <c r="L149" s="48">
        <f t="shared" si="18"/>
        <v>36.469360192548791</v>
      </c>
      <c r="M149" s="38">
        <f t="shared" si="16"/>
        <v>3.8662592174789046</v>
      </c>
      <c r="N149" s="23">
        <v>29.56</v>
      </c>
      <c r="O149" s="38">
        <f t="shared" si="17"/>
        <v>4.7699594046008125</v>
      </c>
      <c r="P149" s="40">
        <v>45100</v>
      </c>
      <c r="Q149" s="41">
        <v>24270</v>
      </c>
      <c r="R149" s="31">
        <v>33847</v>
      </c>
      <c r="S149" s="32">
        <v>24692</v>
      </c>
      <c r="T149" s="51"/>
      <c r="U149" s="51"/>
      <c r="V149" s="51"/>
      <c r="W149" s="51"/>
      <c r="X149" s="36"/>
      <c r="Y149" s="36"/>
      <c r="Z149" s="36"/>
      <c r="AA149" s="36"/>
      <c r="AB149" s="36"/>
      <c r="AC149" s="51"/>
      <c r="AD149" s="51"/>
      <c r="AE149" s="51"/>
      <c r="AF149" s="51"/>
    </row>
    <row r="150" spans="1:32" x14ac:dyDescent="0.35">
      <c r="A150" s="6">
        <v>142</v>
      </c>
      <c r="B150" s="60">
        <v>315</v>
      </c>
      <c r="C150" s="22">
        <v>19.8</v>
      </c>
      <c r="D150" s="38">
        <f t="shared" si="14"/>
        <v>7.1717171717171713</v>
      </c>
      <c r="E150" s="23">
        <v>29.56</v>
      </c>
      <c r="F150" s="54">
        <f t="shared" si="15"/>
        <v>4.8037889039242225</v>
      </c>
      <c r="G150" s="40">
        <v>45100</v>
      </c>
      <c r="H150" s="41">
        <v>24270</v>
      </c>
      <c r="I150" s="57">
        <v>50813</v>
      </c>
      <c r="J150" s="32">
        <v>37186</v>
      </c>
      <c r="K150" s="60">
        <v>315</v>
      </c>
      <c r="L150" s="48">
        <f t="shared" si="18"/>
        <v>36.494875012523671</v>
      </c>
      <c r="M150" s="38">
        <f t="shared" si="16"/>
        <v>3.8909572906132963</v>
      </c>
      <c r="N150" s="23">
        <v>29.56</v>
      </c>
      <c r="O150" s="38">
        <f t="shared" si="17"/>
        <v>4.8037889039242225</v>
      </c>
      <c r="P150" s="40">
        <v>45100</v>
      </c>
      <c r="Q150" s="41">
        <v>24270</v>
      </c>
      <c r="R150" s="31">
        <v>33833</v>
      </c>
      <c r="S150" s="32">
        <v>24682</v>
      </c>
      <c r="T150" s="51"/>
      <c r="U150" s="51"/>
      <c r="V150" s="51"/>
      <c r="W150" s="51"/>
      <c r="X150" s="36"/>
      <c r="Y150" s="36"/>
      <c r="Z150" s="36"/>
      <c r="AA150" s="36"/>
      <c r="AB150" s="36"/>
      <c r="AC150" s="51"/>
      <c r="AD150" s="51"/>
      <c r="AE150" s="51"/>
      <c r="AF150" s="51"/>
    </row>
    <row r="151" spans="1:32" x14ac:dyDescent="0.35">
      <c r="A151" s="6">
        <v>143</v>
      </c>
      <c r="B151" s="60">
        <v>315</v>
      </c>
      <c r="C151" s="22">
        <v>19.8</v>
      </c>
      <c r="D151" s="38">
        <f t="shared" si="14"/>
        <v>7.2222222222222223</v>
      </c>
      <c r="E151" s="23">
        <v>29.56</v>
      </c>
      <c r="F151" s="54">
        <f t="shared" si="15"/>
        <v>4.8376184032476317</v>
      </c>
      <c r="G151" s="40">
        <v>45100</v>
      </c>
      <c r="H151" s="41">
        <v>24270</v>
      </c>
      <c r="I151" s="57">
        <v>50813</v>
      </c>
      <c r="J151" s="32">
        <v>37186</v>
      </c>
      <c r="K151" s="60">
        <v>315</v>
      </c>
      <c r="L151" s="48">
        <f t="shared" si="18"/>
        <v>36.520210779655507</v>
      </c>
      <c r="M151" s="38">
        <f t="shared" si="16"/>
        <v>3.9156400510059957</v>
      </c>
      <c r="N151" s="23">
        <v>29.56</v>
      </c>
      <c r="O151" s="38">
        <f t="shared" si="17"/>
        <v>4.8376184032476317</v>
      </c>
      <c r="P151" s="40">
        <v>45100</v>
      </c>
      <c r="Q151" s="41">
        <v>24270</v>
      </c>
      <c r="R151" s="31">
        <v>33819</v>
      </c>
      <c r="S151" s="32">
        <v>24672</v>
      </c>
      <c r="T151" s="51"/>
      <c r="U151" s="51"/>
      <c r="V151" s="51"/>
      <c r="W151" s="51"/>
      <c r="X151" s="36"/>
      <c r="Y151" s="36"/>
      <c r="Z151" s="36"/>
      <c r="AA151" s="36"/>
      <c r="AB151" s="36"/>
      <c r="AC151" s="51"/>
      <c r="AD151" s="51"/>
      <c r="AE151" s="51"/>
      <c r="AF151" s="51"/>
    </row>
    <row r="152" spans="1:32" x14ac:dyDescent="0.35">
      <c r="A152" s="6">
        <v>144</v>
      </c>
      <c r="B152" s="60">
        <v>315</v>
      </c>
      <c r="C152" s="22">
        <v>19.8</v>
      </c>
      <c r="D152" s="38">
        <f t="shared" si="14"/>
        <v>7.2727272727272725</v>
      </c>
      <c r="E152" s="23">
        <v>29.56</v>
      </c>
      <c r="F152" s="54">
        <f t="shared" si="15"/>
        <v>4.8714479025710418</v>
      </c>
      <c r="G152" s="40">
        <v>45100</v>
      </c>
      <c r="H152" s="41">
        <v>24270</v>
      </c>
      <c r="I152" s="57">
        <v>50813</v>
      </c>
      <c r="J152" s="32">
        <v>37186</v>
      </c>
      <c r="K152" s="60">
        <v>315</v>
      </c>
      <c r="L152" s="48">
        <f t="shared" si="18"/>
        <v>36.545369989484826</v>
      </c>
      <c r="M152" s="38">
        <f t="shared" si="16"/>
        <v>3.9403076242334669</v>
      </c>
      <c r="N152" s="23">
        <v>29.56</v>
      </c>
      <c r="O152" s="38">
        <f t="shared" si="17"/>
        <v>4.8714479025710418</v>
      </c>
      <c r="P152" s="40">
        <v>45100</v>
      </c>
      <c r="Q152" s="41">
        <v>24270</v>
      </c>
      <c r="R152" s="31">
        <v>33805</v>
      </c>
      <c r="S152" s="32">
        <v>24661</v>
      </c>
      <c r="T152" s="51"/>
      <c r="U152" s="51"/>
      <c r="V152" s="51"/>
      <c r="W152" s="51"/>
      <c r="X152" s="36"/>
      <c r="Y152" s="36"/>
      <c r="Z152" s="36"/>
      <c r="AA152" s="36"/>
      <c r="AB152" s="36"/>
      <c r="AC152" s="51"/>
      <c r="AD152" s="51"/>
      <c r="AE152" s="51"/>
      <c r="AF152" s="51"/>
    </row>
    <row r="153" spans="1:32" x14ac:dyDescent="0.35">
      <c r="A153" s="6">
        <v>145</v>
      </c>
      <c r="B153" s="60">
        <v>315</v>
      </c>
      <c r="C153" s="22">
        <v>19.8</v>
      </c>
      <c r="D153" s="38">
        <f t="shared" si="14"/>
        <v>7.3232323232323226</v>
      </c>
      <c r="E153" s="23">
        <v>29.56</v>
      </c>
      <c r="F153" s="54">
        <f t="shared" si="15"/>
        <v>4.9052774018944518</v>
      </c>
      <c r="G153" s="40">
        <v>45100</v>
      </c>
      <c r="H153" s="41">
        <v>24270</v>
      </c>
      <c r="I153" s="57">
        <v>50813</v>
      </c>
      <c r="J153" s="32">
        <v>37186</v>
      </c>
      <c r="K153" s="60">
        <v>315</v>
      </c>
      <c r="L153" s="48">
        <f t="shared" si="18"/>
        <v>36.570355085740758</v>
      </c>
      <c r="M153" s="38">
        <f t="shared" si="16"/>
        <v>3.9649601339675624</v>
      </c>
      <c r="N153" s="23">
        <v>29.56</v>
      </c>
      <c r="O153" s="38">
        <f t="shared" si="17"/>
        <v>4.9052774018944518</v>
      </c>
      <c r="P153" s="40">
        <v>45100</v>
      </c>
      <c r="Q153" s="41">
        <v>24270</v>
      </c>
      <c r="R153" s="31">
        <v>33792</v>
      </c>
      <c r="S153" s="32">
        <v>24651</v>
      </c>
      <c r="T153" s="51"/>
      <c r="U153" s="51"/>
      <c r="V153" s="51"/>
      <c r="W153" s="51"/>
      <c r="X153" s="36"/>
      <c r="Y153" s="36"/>
      <c r="Z153" s="36"/>
      <c r="AA153" s="36"/>
      <c r="AB153" s="36"/>
      <c r="AC153" s="51"/>
      <c r="AD153" s="51"/>
      <c r="AE153" s="51"/>
      <c r="AF153" s="51"/>
    </row>
    <row r="154" spans="1:32" x14ac:dyDescent="0.35">
      <c r="A154" s="6">
        <v>146</v>
      </c>
      <c r="B154" s="60">
        <v>315</v>
      </c>
      <c r="C154" s="22">
        <v>19.8</v>
      </c>
      <c r="D154" s="38">
        <f t="shared" si="14"/>
        <v>7.3737373737373737</v>
      </c>
      <c r="E154" s="23">
        <v>29.56</v>
      </c>
      <c r="F154" s="54">
        <f t="shared" si="15"/>
        <v>4.9391069012178619</v>
      </c>
      <c r="G154" s="40">
        <v>45100</v>
      </c>
      <c r="H154" s="41">
        <v>24270</v>
      </c>
      <c r="I154" s="57">
        <v>50813</v>
      </c>
      <c r="J154" s="32">
        <v>37186</v>
      </c>
      <c r="K154" s="60">
        <v>315</v>
      </c>
      <c r="L154" s="48">
        <f t="shared" si="18"/>
        <v>36.595168461765496</v>
      </c>
      <c r="M154" s="38">
        <f t="shared" si="16"/>
        <v>3.9895977020174205</v>
      </c>
      <c r="N154" s="23">
        <v>29.56</v>
      </c>
      <c r="O154" s="38">
        <f t="shared" si="17"/>
        <v>4.9391069012178619</v>
      </c>
      <c r="P154" s="40">
        <v>45100</v>
      </c>
      <c r="Q154" s="41">
        <v>24270</v>
      </c>
      <c r="R154" s="31">
        <v>33778</v>
      </c>
      <c r="S154" s="32">
        <v>24641</v>
      </c>
      <c r="T154" s="51"/>
      <c r="U154" s="51"/>
      <c r="V154" s="51"/>
      <c r="W154" s="51"/>
      <c r="X154" s="36"/>
      <c r="Y154" s="36"/>
      <c r="Z154" s="36"/>
      <c r="AA154" s="36"/>
      <c r="AB154" s="36"/>
      <c r="AC154" s="51"/>
      <c r="AD154" s="51"/>
      <c r="AE154" s="51"/>
      <c r="AF154" s="51"/>
    </row>
    <row r="155" spans="1:32" x14ac:dyDescent="0.35">
      <c r="A155" s="6">
        <v>147</v>
      </c>
      <c r="B155" s="60">
        <v>315</v>
      </c>
      <c r="C155" s="22">
        <v>19.8</v>
      </c>
      <c r="D155" s="38">
        <f t="shared" si="14"/>
        <v>7.4242424242424239</v>
      </c>
      <c r="E155" s="23">
        <v>29.56</v>
      </c>
      <c r="F155" s="54">
        <f t="shared" si="15"/>
        <v>4.972936400541272</v>
      </c>
      <c r="G155" s="40">
        <v>45100</v>
      </c>
      <c r="H155" s="41">
        <v>24270</v>
      </c>
      <c r="I155" s="57">
        <v>50813</v>
      </c>
      <c r="J155" s="32">
        <v>37186</v>
      </c>
      <c r="K155" s="60">
        <v>315</v>
      </c>
      <c r="L155" s="48">
        <f t="shared" si="18"/>
        <v>36.619812461890049</v>
      </c>
      <c r="M155" s="38">
        <f t="shared" si="16"/>
        <v>4.0142204483701756</v>
      </c>
      <c r="N155" s="23">
        <v>29.56</v>
      </c>
      <c r="O155" s="38">
        <f t="shared" si="17"/>
        <v>4.972936400541272</v>
      </c>
      <c r="P155" s="40">
        <v>45100</v>
      </c>
      <c r="Q155" s="41">
        <v>24270</v>
      </c>
      <c r="R155" s="31">
        <v>33764</v>
      </c>
      <c r="S155" s="32">
        <v>24631</v>
      </c>
      <c r="T155" s="51"/>
      <c r="U155" s="51"/>
      <c r="V155" s="51"/>
      <c r="W155" s="51"/>
      <c r="X155" s="36"/>
      <c r="Y155" s="36"/>
      <c r="Z155" s="36"/>
      <c r="AA155" s="36"/>
      <c r="AB155" s="36"/>
      <c r="AC155" s="51"/>
      <c r="AD155" s="51"/>
      <c r="AE155" s="51"/>
      <c r="AF155" s="51"/>
    </row>
    <row r="156" spans="1:32" x14ac:dyDescent="0.35">
      <c r="A156" s="6">
        <v>148</v>
      </c>
      <c r="B156" s="60">
        <v>315</v>
      </c>
      <c r="C156" s="22">
        <v>19.8</v>
      </c>
      <c r="D156" s="38">
        <f t="shared" si="14"/>
        <v>7.4747474747474749</v>
      </c>
      <c r="E156" s="23">
        <v>29.56</v>
      </c>
      <c r="F156" s="54">
        <f t="shared" si="15"/>
        <v>5.006765899864682</v>
      </c>
      <c r="G156" s="40">
        <v>45100</v>
      </c>
      <c r="H156" s="41">
        <v>24270</v>
      </c>
      <c r="I156" s="57">
        <v>50813</v>
      </c>
      <c r="J156" s="32">
        <v>37186</v>
      </c>
      <c r="K156" s="60">
        <v>315</v>
      </c>
      <c r="L156" s="48">
        <f t="shared" si="18"/>
        <v>36.644289382763347</v>
      </c>
      <c r="M156" s="38">
        <f t="shared" si="16"/>
        <v>4.0388284912305021</v>
      </c>
      <c r="N156" s="23">
        <v>29.56</v>
      </c>
      <c r="O156" s="38">
        <f t="shared" si="17"/>
        <v>5.006765899864682</v>
      </c>
      <c r="P156" s="40">
        <v>45100</v>
      </c>
      <c r="Q156" s="41">
        <v>24270</v>
      </c>
      <c r="R156" s="31">
        <v>33751</v>
      </c>
      <c r="S156" s="32">
        <v>24622</v>
      </c>
      <c r="T156" s="51"/>
      <c r="U156" s="51"/>
      <c r="V156" s="51"/>
      <c r="W156" s="51"/>
      <c r="X156" s="36"/>
      <c r="Y156" s="36"/>
      <c r="Z156" s="36"/>
      <c r="AA156" s="36"/>
      <c r="AB156" s="36"/>
      <c r="AC156" s="51"/>
      <c r="AD156" s="51"/>
      <c r="AE156" s="51"/>
      <c r="AF156" s="51"/>
    </row>
    <row r="157" spans="1:32" x14ac:dyDescent="0.35">
      <c r="A157" s="6">
        <v>149</v>
      </c>
      <c r="B157" s="60">
        <v>315</v>
      </c>
      <c r="C157" s="22">
        <v>19.8</v>
      </c>
      <c r="D157" s="38">
        <f t="shared" si="14"/>
        <v>7.5252525252525251</v>
      </c>
      <c r="E157" s="23">
        <v>29.56</v>
      </c>
      <c r="F157" s="54">
        <f t="shared" si="15"/>
        <v>5.0405953991880921</v>
      </c>
      <c r="G157" s="40">
        <v>45100</v>
      </c>
      <c r="H157" s="41">
        <v>24270</v>
      </c>
      <c r="I157" s="57">
        <v>50813</v>
      </c>
      <c r="J157" s="32">
        <v>37186</v>
      </c>
      <c r="K157" s="60">
        <v>315</v>
      </c>
      <c r="L157" s="48">
        <f t="shared" si="18"/>
        <v>36.668601474636681</v>
      </c>
      <c r="M157" s="38">
        <f t="shared" si="16"/>
        <v>4.0634219470590356</v>
      </c>
      <c r="N157" s="23">
        <v>29.56</v>
      </c>
      <c r="O157" s="38">
        <f t="shared" si="17"/>
        <v>5.0405953991880921</v>
      </c>
      <c r="P157" s="40">
        <v>45100</v>
      </c>
      <c r="Q157" s="41">
        <v>24270</v>
      </c>
      <c r="R157" s="31">
        <v>33738</v>
      </c>
      <c r="S157" s="32">
        <v>24612</v>
      </c>
      <c r="T157" s="51"/>
      <c r="U157" s="51"/>
      <c r="V157" s="51"/>
      <c r="W157" s="51"/>
      <c r="X157" s="36"/>
      <c r="Y157" s="36"/>
      <c r="Z157" s="36"/>
      <c r="AA157" s="36"/>
      <c r="AB157" s="36"/>
      <c r="AC157" s="51"/>
      <c r="AD157" s="51"/>
      <c r="AE157" s="51"/>
      <c r="AF157" s="51"/>
    </row>
    <row r="158" spans="1:32" x14ac:dyDescent="0.35">
      <c r="A158" s="6">
        <v>150</v>
      </c>
      <c r="B158" s="60">
        <v>315</v>
      </c>
      <c r="C158" s="22">
        <v>19.8</v>
      </c>
      <c r="D158" s="38">
        <f t="shared" si="14"/>
        <v>7.5757575757575752</v>
      </c>
      <c r="E158" s="23">
        <v>29.56</v>
      </c>
      <c r="F158" s="54">
        <f t="shared" si="15"/>
        <v>5.0744248985115021</v>
      </c>
      <c r="G158" s="40">
        <v>45100</v>
      </c>
      <c r="H158" s="41">
        <v>24270</v>
      </c>
      <c r="I158" s="57">
        <v>50813</v>
      </c>
      <c r="J158" s="32">
        <v>37186</v>
      </c>
      <c r="K158" s="60">
        <v>315</v>
      </c>
      <c r="L158" s="48">
        <f t="shared" si="18"/>
        <v>36.692750942605123</v>
      </c>
      <c r="M158" s="38">
        <f t="shared" si="16"/>
        <v>4.0880009306097085</v>
      </c>
      <c r="N158" s="23">
        <v>29.56</v>
      </c>
      <c r="O158" s="38">
        <f t="shared" si="17"/>
        <v>5.0744248985115021</v>
      </c>
      <c r="P158" s="40">
        <v>45100</v>
      </c>
      <c r="Q158" s="41">
        <v>24270</v>
      </c>
      <c r="R158" s="31">
        <v>33725</v>
      </c>
      <c r="S158" s="32">
        <v>24602</v>
      </c>
      <c r="T158" s="51"/>
      <c r="U158" s="51"/>
      <c r="V158" s="51"/>
      <c r="W158" s="51"/>
      <c r="X158" s="36"/>
      <c r="Y158" s="36"/>
      <c r="Z158" s="36"/>
      <c r="AA158" s="36"/>
      <c r="AB158" s="36"/>
      <c r="AC158" s="51"/>
      <c r="AD158" s="51"/>
      <c r="AE158" s="51"/>
      <c r="AF158" s="51"/>
    </row>
    <row r="159" spans="1:32" x14ac:dyDescent="0.35">
      <c r="A159" s="6">
        <v>151</v>
      </c>
      <c r="B159" s="60">
        <v>315</v>
      </c>
      <c r="C159" s="22">
        <v>19.8</v>
      </c>
      <c r="D159" s="38">
        <f t="shared" si="14"/>
        <v>7.6262626262626263</v>
      </c>
      <c r="E159" s="23">
        <v>29.56</v>
      </c>
      <c r="F159" s="54">
        <f t="shared" si="15"/>
        <v>5.1082543978349122</v>
      </c>
      <c r="G159" s="40">
        <v>45100</v>
      </c>
      <c r="H159" s="41">
        <v>24270</v>
      </c>
      <c r="I159" s="57">
        <v>50813</v>
      </c>
      <c r="J159" s="32">
        <v>37186</v>
      </c>
      <c r="K159" s="60">
        <v>315</v>
      </c>
      <c r="L159" s="48">
        <f t="shared" si="18"/>
        <v>36.716739947807703</v>
      </c>
      <c r="M159" s="38">
        <f t="shared" si="16"/>
        <v>4.1125655549660518</v>
      </c>
      <c r="N159" s="23">
        <v>29.56</v>
      </c>
      <c r="O159" s="38">
        <f t="shared" si="17"/>
        <v>5.1082543978349122</v>
      </c>
      <c r="P159" s="40">
        <v>45100</v>
      </c>
      <c r="Q159" s="41">
        <v>24270</v>
      </c>
      <c r="R159" s="31">
        <v>33711</v>
      </c>
      <c r="S159" s="32">
        <v>24592</v>
      </c>
      <c r="T159" s="51"/>
      <c r="U159" s="51"/>
      <c r="V159" s="51"/>
      <c r="W159" s="51"/>
      <c r="X159" s="36"/>
      <c r="Y159" s="36"/>
      <c r="Z159" s="36"/>
      <c r="AA159" s="36"/>
      <c r="AB159" s="36"/>
      <c r="AC159" s="51"/>
      <c r="AD159" s="51"/>
      <c r="AE159" s="51"/>
      <c r="AF159" s="51"/>
    </row>
    <row r="160" spans="1:32" x14ac:dyDescent="0.35">
      <c r="A160" s="6">
        <v>152</v>
      </c>
      <c r="B160" s="60">
        <v>315</v>
      </c>
      <c r="C160" s="22">
        <v>19.8</v>
      </c>
      <c r="D160" s="38">
        <f t="shared" si="14"/>
        <v>7.6767676767676765</v>
      </c>
      <c r="E160" s="23">
        <v>29.56</v>
      </c>
      <c r="F160" s="54">
        <f t="shared" si="15"/>
        <v>5.1420838971583223</v>
      </c>
      <c r="G160" s="40">
        <v>45100</v>
      </c>
      <c r="H160" s="41">
        <v>24270</v>
      </c>
      <c r="I160" s="57">
        <v>50813</v>
      </c>
      <c r="J160" s="32">
        <v>37186</v>
      </c>
      <c r="K160" s="60">
        <v>315</v>
      </c>
      <c r="L160" s="48">
        <f t="shared" si="18"/>
        <v>36.74057060858798</v>
      </c>
      <c r="M160" s="38">
        <f t="shared" si="16"/>
        <v>4.1371159315764823</v>
      </c>
      <c r="N160" s="23">
        <v>29.56</v>
      </c>
      <c r="O160" s="38">
        <f t="shared" si="17"/>
        <v>5.1420838971583223</v>
      </c>
      <c r="P160" s="40">
        <v>45100</v>
      </c>
      <c r="Q160" s="41">
        <v>24270</v>
      </c>
      <c r="R160" s="31">
        <v>33698</v>
      </c>
      <c r="S160" s="32">
        <v>24583</v>
      </c>
      <c r="T160" s="51"/>
      <c r="U160" s="51"/>
      <c r="V160" s="51"/>
      <c r="W160" s="51"/>
      <c r="X160" s="36"/>
      <c r="Y160" s="36"/>
      <c r="Z160" s="36"/>
      <c r="AA160" s="36"/>
      <c r="AB160" s="36"/>
      <c r="AC160" s="51"/>
      <c r="AD160" s="51"/>
      <c r="AE160" s="51"/>
      <c r="AF160" s="51"/>
    </row>
    <row r="161" spans="1:32" x14ac:dyDescent="0.35">
      <c r="A161" s="6">
        <v>153</v>
      </c>
      <c r="B161" s="60">
        <v>315</v>
      </c>
      <c r="C161" s="22">
        <v>19.8</v>
      </c>
      <c r="D161" s="38">
        <f t="shared" si="14"/>
        <v>7.7272727272727266</v>
      </c>
      <c r="E161" s="23">
        <v>29.56</v>
      </c>
      <c r="F161" s="54">
        <f t="shared" si="15"/>
        <v>5.1759133964817323</v>
      </c>
      <c r="G161" s="40">
        <v>45100</v>
      </c>
      <c r="H161" s="41">
        <v>24270</v>
      </c>
      <c r="I161" s="57">
        <v>50813</v>
      </c>
      <c r="J161" s="32">
        <v>37186</v>
      </c>
      <c r="K161" s="60">
        <v>315</v>
      </c>
      <c r="L161" s="48">
        <f t="shared" si="18"/>
        <v>36.764245001616594</v>
      </c>
      <c r="M161" s="38">
        <f t="shared" si="16"/>
        <v>4.1616521702886136</v>
      </c>
      <c r="N161" s="23">
        <v>29.56</v>
      </c>
      <c r="O161" s="38">
        <f t="shared" si="17"/>
        <v>5.1759133964817323</v>
      </c>
      <c r="P161" s="40">
        <v>45100</v>
      </c>
      <c r="Q161" s="41">
        <v>24270</v>
      </c>
      <c r="R161" s="31">
        <v>33686</v>
      </c>
      <c r="S161" s="32">
        <v>24573</v>
      </c>
      <c r="T161" s="51"/>
      <c r="U161" s="51"/>
      <c r="V161" s="51"/>
      <c r="W161" s="51"/>
      <c r="X161" s="36"/>
      <c r="Y161" s="36"/>
      <c r="Z161" s="36"/>
      <c r="AA161" s="36"/>
      <c r="AB161" s="36"/>
      <c r="AC161" s="51"/>
      <c r="AD161" s="51"/>
      <c r="AE161" s="51"/>
      <c r="AF161" s="51"/>
    </row>
    <row r="162" spans="1:32" x14ac:dyDescent="0.35">
      <c r="A162" s="6">
        <v>154</v>
      </c>
      <c r="B162" s="60">
        <v>315</v>
      </c>
      <c r="C162" s="22">
        <v>19.8</v>
      </c>
      <c r="D162" s="38">
        <f t="shared" si="14"/>
        <v>7.7777777777777777</v>
      </c>
      <c r="E162" s="23">
        <v>29.56</v>
      </c>
      <c r="F162" s="54">
        <f t="shared" si="15"/>
        <v>5.2097428958051424</v>
      </c>
      <c r="G162" s="40">
        <v>45100</v>
      </c>
      <c r="H162" s="41">
        <v>24270</v>
      </c>
      <c r="I162" s="57">
        <v>50813</v>
      </c>
      <c r="J162" s="32">
        <v>37186</v>
      </c>
      <c r="K162" s="60">
        <v>315</v>
      </c>
      <c r="L162" s="48">
        <f t="shared" si="18"/>
        <v>36.787765162977209</v>
      </c>
      <c r="M162" s="38">
        <f t="shared" si="16"/>
        <v>4.1861743793826287</v>
      </c>
      <c r="N162" s="23">
        <v>29.56</v>
      </c>
      <c r="O162" s="38">
        <f t="shared" si="17"/>
        <v>5.2097428958051424</v>
      </c>
      <c r="P162" s="40">
        <v>45100</v>
      </c>
      <c r="Q162" s="41">
        <v>24270</v>
      </c>
      <c r="R162" s="31">
        <v>33673</v>
      </c>
      <c r="S162" s="32">
        <v>24564</v>
      </c>
      <c r="T162" s="51"/>
      <c r="U162" s="51"/>
      <c r="V162" s="51"/>
      <c r="W162" s="51"/>
      <c r="X162" s="36"/>
      <c r="Y162" s="36"/>
      <c r="Z162" s="36"/>
      <c r="AA162" s="36"/>
      <c r="AB162" s="36"/>
      <c r="AC162" s="51"/>
      <c r="AD162" s="51"/>
      <c r="AE162" s="51"/>
      <c r="AF162" s="51"/>
    </row>
    <row r="163" spans="1:32" x14ac:dyDescent="0.35">
      <c r="A163" s="6">
        <v>155</v>
      </c>
      <c r="B163" s="60">
        <v>315</v>
      </c>
      <c r="C163" s="22">
        <v>19.8</v>
      </c>
      <c r="D163" s="38">
        <f t="shared" si="14"/>
        <v>7.8282828282828278</v>
      </c>
      <c r="E163" s="23">
        <v>29.56</v>
      </c>
      <c r="F163" s="54">
        <f t="shared" si="15"/>
        <v>5.2435723951285524</v>
      </c>
      <c r="G163" s="40">
        <v>45100</v>
      </c>
      <c r="H163" s="41">
        <v>24270</v>
      </c>
      <c r="I163" s="57">
        <v>50813</v>
      </c>
      <c r="J163" s="32">
        <v>37186</v>
      </c>
      <c r="K163" s="60">
        <v>315</v>
      </c>
      <c r="L163" s="48">
        <f t="shared" si="18"/>
        <v>36.8111330892173</v>
      </c>
      <c r="M163" s="38">
        <f t="shared" si="16"/>
        <v>4.2106826656037528</v>
      </c>
      <c r="N163" s="23">
        <v>29.56</v>
      </c>
      <c r="O163" s="38">
        <f t="shared" si="17"/>
        <v>5.2435723951285524</v>
      </c>
      <c r="P163" s="40">
        <v>45100</v>
      </c>
      <c r="Q163" s="41">
        <v>24270</v>
      </c>
      <c r="R163" s="31">
        <v>33660</v>
      </c>
      <c r="S163" s="32">
        <v>24555</v>
      </c>
      <c r="T163" s="51"/>
      <c r="U163" s="51"/>
      <c r="V163" s="51"/>
      <c r="W163" s="51"/>
      <c r="X163" s="36"/>
      <c r="Y163" s="36"/>
      <c r="Z163" s="36"/>
      <c r="AA163" s="36"/>
      <c r="AB163" s="36"/>
      <c r="AC163" s="51"/>
      <c r="AD163" s="51"/>
      <c r="AE163" s="51"/>
      <c r="AF163" s="51"/>
    </row>
    <row r="164" spans="1:32" x14ac:dyDescent="0.35">
      <c r="A164" s="6">
        <v>156</v>
      </c>
      <c r="B164" s="60">
        <v>315</v>
      </c>
      <c r="C164" s="22">
        <v>19.8</v>
      </c>
      <c r="D164" s="38">
        <f t="shared" si="14"/>
        <v>7.8787878787878789</v>
      </c>
      <c r="E164" s="23">
        <v>29.56</v>
      </c>
      <c r="F164" s="54">
        <f t="shared" si="15"/>
        <v>5.2774018944519625</v>
      </c>
      <c r="G164" s="40">
        <v>45100</v>
      </c>
      <c r="H164" s="41">
        <v>24270</v>
      </c>
      <c r="I164" s="57">
        <v>50813</v>
      </c>
      <c r="J164" s="32">
        <v>37186</v>
      </c>
      <c r="K164" s="60">
        <v>315</v>
      </c>
      <c r="L164" s="48">
        <f t="shared" si="18"/>
        <v>36.834350738365238</v>
      </c>
      <c r="M164" s="38">
        <f t="shared" si="16"/>
        <v>4.2351771341938278</v>
      </c>
      <c r="N164" s="23">
        <v>29.56</v>
      </c>
      <c r="O164" s="38">
        <f t="shared" si="17"/>
        <v>5.2774018944519625</v>
      </c>
      <c r="P164" s="40">
        <v>45100</v>
      </c>
      <c r="Q164" s="41">
        <v>24270</v>
      </c>
      <c r="R164" s="31">
        <v>33648</v>
      </c>
      <c r="S164" s="32">
        <v>24545</v>
      </c>
      <c r="T164" s="51"/>
      <c r="U164" s="51"/>
      <c r="V164" s="51"/>
      <c r="W164" s="51"/>
      <c r="X164" s="36"/>
      <c r="Y164" s="36"/>
      <c r="Z164" s="36"/>
      <c r="AA164" s="36"/>
      <c r="AB164" s="36"/>
      <c r="AC164" s="51"/>
      <c r="AD164" s="51"/>
      <c r="AE164" s="51"/>
      <c r="AF164" s="51"/>
    </row>
    <row r="165" spans="1:32" x14ac:dyDescent="0.35">
      <c r="A165" s="6">
        <v>157</v>
      </c>
      <c r="B165" s="60">
        <v>315</v>
      </c>
      <c r="C165" s="22">
        <v>19.8</v>
      </c>
      <c r="D165" s="38">
        <f t="shared" si="14"/>
        <v>7.9292929292929291</v>
      </c>
      <c r="E165" s="23">
        <v>29.56</v>
      </c>
      <c r="F165" s="54">
        <f t="shared" si="15"/>
        <v>5.3112313937753726</v>
      </c>
      <c r="G165" s="40">
        <v>45100</v>
      </c>
      <c r="H165" s="41">
        <v>24270</v>
      </c>
      <c r="I165" s="57">
        <v>50813</v>
      </c>
      <c r="J165" s="32">
        <v>37186</v>
      </c>
      <c r="K165" s="60">
        <v>315</v>
      </c>
      <c r="L165" s="48">
        <f t="shared" si="18"/>
        <v>36.857420030914767</v>
      </c>
      <c r="M165" s="38">
        <f t="shared" si="16"/>
        <v>4.2596578889220584</v>
      </c>
      <c r="N165" s="23">
        <v>29.56</v>
      </c>
      <c r="O165" s="38">
        <f t="shared" si="17"/>
        <v>5.3112313937753726</v>
      </c>
      <c r="P165" s="40">
        <v>45100</v>
      </c>
      <c r="Q165" s="41">
        <v>24270</v>
      </c>
      <c r="R165" s="31">
        <v>33635</v>
      </c>
      <c r="S165" s="32">
        <v>24536</v>
      </c>
      <c r="T165" s="51"/>
      <c r="U165" s="51"/>
      <c r="V165" s="51"/>
      <c r="W165" s="51"/>
      <c r="X165" s="36"/>
      <c r="Y165" s="36"/>
      <c r="Z165" s="36"/>
      <c r="AA165" s="36"/>
      <c r="AB165" s="36"/>
      <c r="AC165" s="51"/>
      <c r="AD165" s="51"/>
      <c r="AE165" s="51"/>
      <c r="AF165" s="51"/>
    </row>
    <row r="166" spans="1:32" x14ac:dyDescent="0.35">
      <c r="A166" s="6">
        <v>158</v>
      </c>
      <c r="B166" s="60">
        <v>315</v>
      </c>
      <c r="C166" s="22">
        <v>19.8</v>
      </c>
      <c r="D166" s="38">
        <f t="shared" si="14"/>
        <v>7.9797979797979792</v>
      </c>
      <c r="E166" s="23">
        <v>29.56</v>
      </c>
      <c r="F166" s="54">
        <f t="shared" si="15"/>
        <v>5.3450608930987826</v>
      </c>
      <c r="G166" s="40">
        <v>45100</v>
      </c>
      <c r="H166" s="41">
        <v>24270</v>
      </c>
      <c r="I166" s="57">
        <v>50813</v>
      </c>
      <c r="J166" s="32">
        <v>37186</v>
      </c>
      <c r="K166" s="60">
        <v>315</v>
      </c>
      <c r="L166" s="48">
        <f t="shared" si="18"/>
        <v>36.88034285077832</v>
      </c>
      <c r="M166" s="38">
        <f t="shared" si="16"/>
        <v>4.2841250321149218</v>
      </c>
      <c r="N166" s="23">
        <v>29.56</v>
      </c>
      <c r="O166" s="38">
        <f t="shared" si="17"/>
        <v>5.3450608930987826</v>
      </c>
      <c r="P166" s="40">
        <v>45100</v>
      </c>
      <c r="Q166" s="41">
        <v>24270</v>
      </c>
      <c r="R166" s="31">
        <v>33623</v>
      </c>
      <c r="S166" s="32">
        <v>24527</v>
      </c>
      <c r="T166" s="51"/>
      <c r="U166" s="51"/>
      <c r="V166" s="51"/>
      <c r="W166" s="51"/>
      <c r="X166" s="36"/>
      <c r="Y166" s="36"/>
      <c r="Z166" s="36"/>
      <c r="AA166" s="36"/>
      <c r="AB166" s="36"/>
      <c r="AC166" s="51"/>
      <c r="AD166" s="51"/>
      <c r="AE166" s="51"/>
      <c r="AF166" s="51"/>
    </row>
    <row r="167" spans="1:32" x14ac:dyDescent="0.35">
      <c r="A167" s="6">
        <v>159</v>
      </c>
      <c r="B167" s="60">
        <v>315</v>
      </c>
      <c r="C167" s="22">
        <v>19.8</v>
      </c>
      <c r="D167" s="38">
        <f t="shared" si="14"/>
        <v>8.0303030303030294</v>
      </c>
      <c r="E167" s="23">
        <v>29.56</v>
      </c>
      <c r="F167" s="54">
        <f t="shared" si="15"/>
        <v>5.3788903924221927</v>
      </c>
      <c r="G167" s="40">
        <v>45100</v>
      </c>
      <c r="H167" s="41">
        <v>24270</v>
      </c>
      <c r="I167" s="57">
        <v>50813</v>
      </c>
      <c r="J167" s="32">
        <v>37186</v>
      </c>
      <c r="K167" s="60">
        <v>315</v>
      </c>
      <c r="L167" s="48">
        <f t="shared" si="18"/>
        <v>36.903121046210174</v>
      </c>
      <c r="M167" s="38">
        <f t="shared" si="16"/>
        <v>4.3085786646852942</v>
      </c>
      <c r="N167" s="23">
        <v>29.56</v>
      </c>
      <c r="O167" s="38">
        <f t="shared" si="17"/>
        <v>5.3788903924221927</v>
      </c>
      <c r="P167" s="40">
        <v>45100</v>
      </c>
      <c r="Q167" s="41">
        <v>24270</v>
      </c>
      <c r="R167" s="31">
        <v>33610</v>
      </c>
      <c r="S167" s="32">
        <v>24518</v>
      </c>
      <c r="T167" s="51"/>
      <c r="U167" s="51"/>
      <c r="V167" s="51"/>
      <c r="W167" s="51"/>
      <c r="X167" s="36"/>
      <c r="Y167" s="36"/>
      <c r="Z167" s="36"/>
      <c r="AA167" s="36"/>
      <c r="AB167" s="36"/>
      <c r="AC167" s="51"/>
      <c r="AD167" s="51"/>
      <c r="AE167" s="51"/>
      <c r="AF167" s="51"/>
    </row>
    <row r="168" spans="1:32" x14ac:dyDescent="0.35">
      <c r="A168" s="6">
        <v>160</v>
      </c>
      <c r="B168" s="60">
        <v>315</v>
      </c>
      <c r="C168" s="22">
        <v>19.8</v>
      </c>
      <c r="D168" s="38">
        <f t="shared" si="14"/>
        <v>8.0808080808080813</v>
      </c>
      <c r="E168" s="23">
        <v>29.56</v>
      </c>
      <c r="F168" s="54">
        <f t="shared" si="15"/>
        <v>5.4127198917456028</v>
      </c>
      <c r="G168" s="40">
        <v>45100</v>
      </c>
      <c r="H168" s="41">
        <v>24270</v>
      </c>
      <c r="I168" s="57">
        <v>50813</v>
      </c>
      <c r="J168" s="32">
        <v>37186</v>
      </c>
      <c r="K168" s="60">
        <v>315</v>
      </c>
      <c r="L168" s="48">
        <f t="shared" si="18"/>
        <v>36.925756430700773</v>
      </c>
      <c r="M168" s="38">
        <f t="shared" si="16"/>
        <v>4.3330188861607981</v>
      </c>
      <c r="N168" s="23">
        <v>29.56</v>
      </c>
      <c r="O168" s="38">
        <f t="shared" si="17"/>
        <v>5.4127198917456028</v>
      </c>
      <c r="P168" s="40">
        <v>45100</v>
      </c>
      <c r="Q168" s="41">
        <v>24270</v>
      </c>
      <c r="R168" s="31">
        <v>33598</v>
      </c>
      <c r="S168" s="32">
        <v>24509</v>
      </c>
      <c r="T168" s="51"/>
      <c r="U168" s="51"/>
      <c r="V168" s="51"/>
      <c r="W168" s="51"/>
      <c r="X168" s="36"/>
      <c r="Y168" s="36"/>
      <c r="Z168" s="36"/>
      <c r="AA168" s="36"/>
      <c r="AB168" s="36"/>
      <c r="AC168" s="51"/>
      <c r="AD168" s="51"/>
      <c r="AE168" s="51"/>
      <c r="AF168" s="51"/>
    </row>
    <row r="169" spans="1:32" x14ac:dyDescent="0.35">
      <c r="A169" s="6">
        <v>161</v>
      </c>
      <c r="B169" s="60">
        <v>315</v>
      </c>
      <c r="C169" s="22">
        <v>19.8</v>
      </c>
      <c r="D169" s="38">
        <f t="shared" si="14"/>
        <v>8.1313131313131315</v>
      </c>
      <c r="E169" s="23">
        <v>29.56</v>
      </c>
      <c r="F169" s="54">
        <f t="shared" si="15"/>
        <v>5.4465493910690128</v>
      </c>
      <c r="G169" s="40">
        <v>45100</v>
      </c>
      <c r="H169" s="41">
        <v>24270</v>
      </c>
      <c r="I169" s="57">
        <v>50813</v>
      </c>
      <c r="J169" s="32">
        <v>37186</v>
      </c>
      <c r="K169" s="60">
        <v>315</v>
      </c>
      <c r="L169" s="48">
        <f t="shared" si="18"/>
        <v>36.948250783843086</v>
      </c>
      <c r="M169" s="38">
        <f t="shared" si="16"/>
        <v>4.3574457947114205</v>
      </c>
      <c r="N169" s="23">
        <v>29.56</v>
      </c>
      <c r="O169" s="38">
        <f t="shared" si="17"/>
        <v>5.4465493910690128</v>
      </c>
      <c r="P169" s="40">
        <v>45100</v>
      </c>
      <c r="Q169" s="41">
        <v>24270</v>
      </c>
      <c r="R169" s="31">
        <v>33586</v>
      </c>
      <c r="S169" s="32">
        <v>24500</v>
      </c>
      <c r="T169" s="51"/>
      <c r="U169" s="51"/>
      <c r="V169" s="51"/>
      <c r="W169" s="51"/>
      <c r="X169" s="36"/>
      <c r="Y169" s="36"/>
      <c r="Z169" s="36"/>
      <c r="AA169" s="36"/>
      <c r="AB169" s="36"/>
      <c r="AC169" s="51"/>
      <c r="AD169" s="51"/>
      <c r="AE169" s="51"/>
      <c r="AF169" s="51"/>
    </row>
    <row r="170" spans="1:32" x14ac:dyDescent="0.35">
      <c r="A170" s="6">
        <v>162</v>
      </c>
      <c r="B170" s="60">
        <v>315</v>
      </c>
      <c r="C170" s="22">
        <v>19.8</v>
      </c>
      <c r="D170" s="38">
        <f t="shared" si="14"/>
        <v>8.1818181818181817</v>
      </c>
      <c r="E170" s="23">
        <v>29.56</v>
      </c>
      <c r="F170" s="54">
        <f t="shared" si="15"/>
        <v>5.480378890392422</v>
      </c>
      <c r="G170" s="40">
        <v>45100</v>
      </c>
      <c r="H170" s="41">
        <v>24270</v>
      </c>
      <c r="I170" s="57">
        <v>50813</v>
      </c>
      <c r="J170" s="32">
        <v>37186</v>
      </c>
      <c r="K170" s="60">
        <v>315</v>
      </c>
      <c r="L170" s="48">
        <f t="shared" si="18"/>
        <v>36.970605852172199</v>
      </c>
      <c r="M170" s="38">
        <f t="shared" si="16"/>
        <v>4.3818594871763974</v>
      </c>
      <c r="N170" s="23">
        <v>29.56</v>
      </c>
      <c r="O170" s="38">
        <f t="shared" si="17"/>
        <v>5.480378890392422</v>
      </c>
      <c r="P170" s="40">
        <v>45100</v>
      </c>
      <c r="Q170" s="41">
        <v>24270</v>
      </c>
      <c r="R170" s="31">
        <v>33574</v>
      </c>
      <c r="S170" s="32">
        <v>24491</v>
      </c>
      <c r="T170" s="51"/>
      <c r="U170" s="51"/>
      <c r="V170" s="51"/>
      <c r="W170" s="51"/>
      <c r="X170" s="36"/>
      <c r="Y170" s="36"/>
      <c r="Z170" s="36"/>
      <c r="AA170" s="36"/>
      <c r="AB170" s="36"/>
      <c r="AC170" s="51"/>
      <c r="AD170" s="51"/>
      <c r="AE170" s="51"/>
      <c r="AF170" s="51"/>
    </row>
    <row r="171" spans="1:32" x14ac:dyDescent="0.35">
      <c r="A171" s="6">
        <v>163</v>
      </c>
      <c r="B171" s="60">
        <v>315</v>
      </c>
      <c r="C171" s="22">
        <v>19.8</v>
      </c>
      <c r="D171" s="38">
        <f t="shared" si="14"/>
        <v>8.2323232323232318</v>
      </c>
      <c r="E171" s="23">
        <v>29.56</v>
      </c>
      <c r="F171" s="54">
        <f t="shared" si="15"/>
        <v>5.514208389715832</v>
      </c>
      <c r="G171" s="40">
        <v>45100</v>
      </c>
      <c r="H171" s="41">
        <v>24270</v>
      </c>
      <c r="I171" s="57">
        <v>50813</v>
      </c>
      <c r="J171" s="32">
        <v>37186</v>
      </c>
      <c r="K171" s="60">
        <v>315</v>
      </c>
      <c r="L171" s="48">
        <f t="shared" si="18"/>
        <v>36.992823349979084</v>
      </c>
      <c r="M171" s="38">
        <f t="shared" si="16"/>
        <v>4.4062600590904122</v>
      </c>
      <c r="N171" s="23">
        <v>29.56</v>
      </c>
      <c r="O171" s="38">
        <f t="shared" si="17"/>
        <v>5.514208389715832</v>
      </c>
      <c r="P171" s="40">
        <v>45100</v>
      </c>
      <c r="Q171" s="41">
        <v>24270</v>
      </c>
      <c r="R171" s="31">
        <v>33562</v>
      </c>
      <c r="S171" s="32">
        <v>24482</v>
      </c>
      <c r="T171" s="51"/>
      <c r="U171" s="51"/>
      <c r="V171" s="51"/>
      <c r="W171" s="51"/>
      <c r="X171" s="36"/>
      <c r="Y171" s="36"/>
      <c r="Z171" s="36"/>
      <c r="AA171" s="36"/>
      <c r="AB171" s="36"/>
      <c r="AC171" s="51"/>
      <c r="AD171" s="51"/>
      <c r="AE171" s="51"/>
      <c r="AF171" s="51"/>
    </row>
    <row r="172" spans="1:32" x14ac:dyDescent="0.35">
      <c r="A172" s="6">
        <v>164</v>
      </c>
      <c r="B172" s="60">
        <v>315</v>
      </c>
      <c r="C172" s="22">
        <v>19.8</v>
      </c>
      <c r="D172" s="38">
        <f t="shared" si="14"/>
        <v>8.282828282828282</v>
      </c>
      <c r="E172" s="23">
        <v>29.56</v>
      </c>
      <c r="F172" s="54">
        <f t="shared" si="15"/>
        <v>5.5480378890392421</v>
      </c>
      <c r="G172" s="40">
        <v>45100</v>
      </c>
      <c r="H172" s="41">
        <v>24270</v>
      </c>
      <c r="I172" s="57">
        <v>50813</v>
      </c>
      <c r="J172" s="32">
        <v>37186</v>
      </c>
      <c r="K172" s="60">
        <v>315</v>
      </c>
      <c r="L172" s="48">
        <f t="shared" si="18"/>
        <v>37.014904960099393</v>
      </c>
      <c r="M172" s="38">
        <f t="shared" si="16"/>
        <v>4.430647604709117</v>
      </c>
      <c r="N172" s="23">
        <v>29.56</v>
      </c>
      <c r="O172" s="38">
        <f t="shared" si="17"/>
        <v>5.5480378890392421</v>
      </c>
      <c r="P172" s="40">
        <v>45100</v>
      </c>
      <c r="Q172" s="41">
        <v>24270</v>
      </c>
      <c r="R172" s="31">
        <v>33550</v>
      </c>
      <c r="S172" s="32">
        <v>24474</v>
      </c>
      <c r="T172" s="51"/>
      <c r="U172" s="51"/>
      <c r="V172" s="51"/>
      <c r="W172" s="51"/>
      <c r="X172" s="36"/>
      <c r="Y172" s="36"/>
      <c r="Z172" s="36"/>
      <c r="AA172" s="36"/>
      <c r="AB172" s="36"/>
      <c r="AC172" s="51"/>
      <c r="AD172" s="51"/>
      <c r="AE172" s="51"/>
      <c r="AF172" s="51"/>
    </row>
    <row r="173" spans="1:32" x14ac:dyDescent="0.35">
      <c r="A173" s="6">
        <v>165</v>
      </c>
      <c r="B173" s="60">
        <v>315</v>
      </c>
      <c r="C173" s="22">
        <v>19.8</v>
      </c>
      <c r="D173" s="38">
        <f t="shared" si="14"/>
        <v>8.3333333333333321</v>
      </c>
      <c r="E173" s="23">
        <v>29.56</v>
      </c>
      <c r="F173" s="54">
        <f t="shared" si="15"/>
        <v>5.5818673883626522</v>
      </c>
      <c r="G173" s="40">
        <v>45100</v>
      </c>
      <c r="H173" s="41">
        <v>24270</v>
      </c>
      <c r="I173" s="57">
        <v>50813</v>
      </c>
      <c r="J173" s="32">
        <v>37186</v>
      </c>
      <c r="K173" s="60">
        <v>315</v>
      </c>
      <c r="L173" s="48">
        <f t="shared" si="18"/>
        <v>37.036852334678429</v>
      </c>
      <c r="M173" s="38">
        <f t="shared" si="16"/>
        <v>4.455022217034001</v>
      </c>
      <c r="N173" s="23">
        <v>29.56</v>
      </c>
      <c r="O173" s="38">
        <f t="shared" si="17"/>
        <v>5.5818673883626522</v>
      </c>
      <c r="P173" s="40">
        <v>45100</v>
      </c>
      <c r="Q173" s="41">
        <v>24270</v>
      </c>
      <c r="R173" s="31">
        <v>33538</v>
      </c>
      <c r="S173" s="32">
        <v>24465</v>
      </c>
      <c r="T173" s="51"/>
      <c r="U173" s="51"/>
      <c r="V173" s="51"/>
      <c r="W173" s="51"/>
      <c r="X173" s="36"/>
      <c r="Y173" s="36"/>
      <c r="Z173" s="36"/>
      <c r="AA173" s="36"/>
      <c r="AB173" s="36"/>
      <c r="AC173" s="51"/>
      <c r="AD173" s="51"/>
      <c r="AE173" s="51"/>
      <c r="AF173" s="51"/>
    </row>
    <row r="174" spans="1:32" x14ac:dyDescent="0.35">
      <c r="A174" s="6">
        <v>166</v>
      </c>
      <c r="B174" s="60">
        <v>315</v>
      </c>
      <c r="C174" s="22">
        <v>19.8</v>
      </c>
      <c r="D174" s="38">
        <f t="shared" si="14"/>
        <v>8.3838383838383841</v>
      </c>
      <c r="E174" s="23">
        <v>29.56</v>
      </c>
      <c r="F174" s="54">
        <f t="shared" si="15"/>
        <v>5.6156968876860622</v>
      </c>
      <c r="G174" s="40">
        <v>45100</v>
      </c>
      <c r="H174" s="41">
        <v>24270</v>
      </c>
      <c r="I174" s="57">
        <v>50813</v>
      </c>
      <c r="J174" s="32">
        <v>37186</v>
      </c>
      <c r="K174" s="60">
        <v>315</v>
      </c>
      <c r="L174" s="48">
        <f t="shared" si="18"/>
        <v>37.05866709591286</v>
      </c>
      <c r="M174" s="38">
        <f t="shared" si="16"/>
        <v>4.4793839878366235</v>
      </c>
      <c r="N174" s="23">
        <v>29.56</v>
      </c>
      <c r="O174" s="38">
        <f t="shared" si="17"/>
        <v>5.6156968876860622</v>
      </c>
      <c r="P174" s="40">
        <v>45100</v>
      </c>
      <c r="Q174" s="41">
        <v>24270</v>
      </c>
      <c r="R174" s="31">
        <v>33527</v>
      </c>
      <c r="S174" s="32">
        <v>24456</v>
      </c>
      <c r="T174" s="51"/>
      <c r="U174" s="51"/>
      <c r="V174" s="51"/>
      <c r="W174" s="51"/>
      <c r="X174" s="36"/>
      <c r="Y174" s="36"/>
      <c r="Z174" s="36"/>
      <c r="AA174" s="36"/>
      <c r="AB174" s="36"/>
      <c r="AC174" s="51"/>
      <c r="AD174" s="51"/>
      <c r="AE174" s="51"/>
      <c r="AF174" s="51"/>
    </row>
    <row r="175" spans="1:32" x14ac:dyDescent="0.35">
      <c r="A175" s="6">
        <v>167</v>
      </c>
      <c r="B175" s="60">
        <v>315</v>
      </c>
      <c r="C175" s="22">
        <v>19.8</v>
      </c>
      <c r="D175" s="38">
        <f t="shared" si="14"/>
        <v>8.4343434343434343</v>
      </c>
      <c r="E175" s="23">
        <v>29.56</v>
      </c>
      <c r="F175" s="54">
        <f t="shared" si="15"/>
        <v>5.6495263870094723</v>
      </c>
      <c r="G175" s="40">
        <v>45100</v>
      </c>
      <c r="H175" s="41">
        <v>24270</v>
      </c>
      <c r="I175" s="57">
        <v>50813</v>
      </c>
      <c r="J175" s="32">
        <v>37186</v>
      </c>
      <c r="K175" s="60">
        <v>315</v>
      </c>
      <c r="L175" s="48">
        <f t="shared" si="18"/>
        <v>37.080350836770215</v>
      </c>
      <c r="M175" s="38">
        <f t="shared" si="16"/>
        <v>4.5037330076822455</v>
      </c>
      <c r="N175" s="23">
        <v>29.56</v>
      </c>
      <c r="O175" s="38">
        <f t="shared" si="17"/>
        <v>5.6495263870094723</v>
      </c>
      <c r="P175" s="40">
        <v>45100</v>
      </c>
      <c r="Q175" s="41">
        <v>24270</v>
      </c>
      <c r="R175" s="31">
        <v>33515</v>
      </c>
      <c r="S175" s="32">
        <v>24448</v>
      </c>
      <c r="T175" s="51"/>
      <c r="U175" s="51"/>
      <c r="V175" s="51"/>
      <c r="W175" s="51"/>
      <c r="X175" s="36"/>
      <c r="Y175" s="36"/>
      <c r="Z175" s="36"/>
      <c r="AA175" s="36"/>
      <c r="AB175" s="36"/>
      <c r="AC175" s="51"/>
      <c r="AD175" s="51"/>
      <c r="AE175" s="51"/>
      <c r="AF175" s="51"/>
    </row>
    <row r="176" spans="1:32" x14ac:dyDescent="0.35">
      <c r="A176" s="6">
        <v>168</v>
      </c>
      <c r="B176" s="60">
        <v>315</v>
      </c>
      <c r="C176" s="22">
        <v>19.8</v>
      </c>
      <c r="D176" s="38">
        <f t="shared" si="14"/>
        <v>8.4848484848484844</v>
      </c>
      <c r="E176" s="23">
        <v>29.56</v>
      </c>
      <c r="F176" s="54">
        <f t="shared" si="15"/>
        <v>5.6833558863328824</v>
      </c>
      <c r="G176" s="40">
        <v>45100</v>
      </c>
      <c r="H176" s="41">
        <v>24270</v>
      </c>
      <c r="I176" s="57">
        <v>50813</v>
      </c>
      <c r="J176" s="32">
        <v>37186</v>
      </c>
      <c r="K176" s="60">
        <v>315</v>
      </c>
      <c r="L176" s="48">
        <f t="shared" si="18"/>
        <v>37.101905121686926</v>
      </c>
      <c r="M176" s="38">
        <f t="shared" si="16"/>
        <v>4.5280693659528577</v>
      </c>
      <c r="N176" s="23">
        <v>29.56</v>
      </c>
      <c r="O176" s="38">
        <f t="shared" si="17"/>
        <v>5.6833558863328824</v>
      </c>
      <c r="P176" s="40">
        <v>45100</v>
      </c>
      <c r="Q176" s="41">
        <v>24270</v>
      </c>
      <c r="R176" s="31">
        <v>33504</v>
      </c>
      <c r="S176" s="32">
        <v>24439</v>
      </c>
      <c r="T176" s="51"/>
      <c r="U176" s="51"/>
      <c r="V176" s="51"/>
      <c r="W176" s="51"/>
      <c r="X176" s="36"/>
      <c r="Y176" s="36"/>
      <c r="Z176" s="36"/>
      <c r="AA176" s="36"/>
      <c r="AB176" s="36"/>
      <c r="AC176" s="51"/>
      <c r="AD176" s="51"/>
      <c r="AE176" s="51"/>
      <c r="AF176" s="51"/>
    </row>
    <row r="177" spans="1:32" x14ac:dyDescent="0.35">
      <c r="A177" s="6">
        <v>169</v>
      </c>
      <c r="B177" s="60">
        <v>315</v>
      </c>
      <c r="C177" s="22">
        <v>19.8</v>
      </c>
      <c r="D177" s="38">
        <f t="shared" si="14"/>
        <v>8.5353535353535346</v>
      </c>
      <c r="E177" s="23">
        <v>29.56</v>
      </c>
      <c r="F177" s="54">
        <f t="shared" si="15"/>
        <v>5.7171853856562924</v>
      </c>
      <c r="G177" s="40">
        <v>45100</v>
      </c>
      <c r="H177" s="41">
        <v>24270</v>
      </c>
      <c r="I177" s="57">
        <v>50813</v>
      </c>
      <c r="J177" s="32">
        <v>37186</v>
      </c>
      <c r="K177" s="60">
        <v>315</v>
      </c>
      <c r="L177" s="48">
        <f t="shared" si="18"/>
        <v>37.12333148724565</v>
      </c>
      <c r="M177" s="38">
        <f t="shared" si="16"/>
        <v>4.5523931508696309</v>
      </c>
      <c r="N177" s="23">
        <v>29.56</v>
      </c>
      <c r="O177" s="38">
        <f t="shared" si="17"/>
        <v>5.7171853856562924</v>
      </c>
      <c r="P177" s="40">
        <v>45100</v>
      </c>
      <c r="Q177" s="41">
        <v>24270</v>
      </c>
      <c r="R177" s="31">
        <v>33492</v>
      </c>
      <c r="S177" s="32">
        <v>24431</v>
      </c>
      <c r="T177" s="51"/>
      <c r="U177" s="51"/>
      <c r="V177" s="51"/>
      <c r="W177" s="51"/>
      <c r="X177" s="36"/>
      <c r="Y177" s="36"/>
      <c r="Z177" s="36"/>
      <c r="AA177" s="36"/>
      <c r="AB177" s="36"/>
      <c r="AC177" s="51"/>
      <c r="AD177" s="51"/>
      <c r="AE177" s="51"/>
      <c r="AF177" s="51"/>
    </row>
    <row r="178" spans="1:32" x14ac:dyDescent="0.35">
      <c r="A178" s="6">
        <v>170</v>
      </c>
      <c r="B178" s="60">
        <v>315</v>
      </c>
      <c r="C178" s="22">
        <v>19.8</v>
      </c>
      <c r="D178" s="38">
        <f t="shared" si="14"/>
        <v>8.5858585858585847</v>
      </c>
      <c r="E178" s="23">
        <v>29.56</v>
      </c>
      <c r="F178" s="54">
        <f t="shared" si="15"/>
        <v>5.7510148849797025</v>
      </c>
      <c r="G178" s="40">
        <v>45100</v>
      </c>
      <c r="H178" s="41">
        <v>24270</v>
      </c>
      <c r="I178" s="57">
        <v>50813</v>
      </c>
      <c r="J178" s="32">
        <v>37186</v>
      </c>
      <c r="K178" s="60">
        <v>315</v>
      </c>
      <c r="L178" s="48">
        <f t="shared" si="18"/>
        <v>37.144631442832548</v>
      </c>
      <c r="M178" s="38">
        <f t="shared" si="16"/>
        <v>4.5767044495148248</v>
      </c>
      <c r="N178" s="23">
        <v>29.56</v>
      </c>
      <c r="O178" s="38">
        <f t="shared" si="17"/>
        <v>5.7510148849797025</v>
      </c>
      <c r="P178" s="40">
        <v>45100</v>
      </c>
      <c r="Q178" s="41">
        <v>24270</v>
      </c>
      <c r="R178" s="31">
        <v>33481</v>
      </c>
      <c r="S178" s="32">
        <v>24423</v>
      </c>
      <c r="T178" s="51"/>
      <c r="U178" s="51"/>
      <c r="V178" s="51"/>
      <c r="W178" s="51"/>
      <c r="X178" s="36"/>
      <c r="Y178" s="36"/>
      <c r="Z178" s="36"/>
      <c r="AA178" s="36"/>
      <c r="AB178" s="36"/>
      <c r="AC178" s="51"/>
      <c r="AD178" s="51"/>
      <c r="AE178" s="51"/>
      <c r="AF178" s="51"/>
    </row>
    <row r="179" spans="1:32" x14ac:dyDescent="0.35">
      <c r="A179" s="6">
        <v>171</v>
      </c>
      <c r="B179" s="60">
        <v>315</v>
      </c>
      <c r="C179" s="22">
        <v>19.8</v>
      </c>
      <c r="D179" s="38">
        <f t="shared" si="14"/>
        <v>8.6363636363636367</v>
      </c>
      <c r="E179" s="23">
        <v>29.56</v>
      </c>
      <c r="F179" s="54">
        <f t="shared" si="15"/>
        <v>5.7848443843031125</v>
      </c>
      <c r="G179" s="40">
        <v>45100</v>
      </c>
      <c r="H179" s="41">
        <v>24270</v>
      </c>
      <c r="I179" s="57">
        <v>50813</v>
      </c>
      <c r="J179" s="32">
        <v>37186</v>
      </c>
      <c r="K179" s="60">
        <v>315</v>
      </c>
      <c r="L179" s="48">
        <f t="shared" si="18"/>
        <v>37.16580647127536</v>
      </c>
      <c r="M179" s="38">
        <f t="shared" si="16"/>
        <v>4.6010033478531449</v>
      </c>
      <c r="N179" s="23">
        <v>29.56</v>
      </c>
      <c r="O179" s="38">
        <f t="shared" si="17"/>
        <v>5.7848443843031125</v>
      </c>
      <c r="P179" s="40">
        <v>45100</v>
      </c>
      <c r="Q179" s="41">
        <v>24270</v>
      </c>
      <c r="R179" s="31">
        <v>33470</v>
      </c>
      <c r="S179" s="32">
        <v>24414</v>
      </c>
      <c r="T179" s="51"/>
      <c r="U179" s="51"/>
      <c r="V179" s="51"/>
      <c r="W179" s="51"/>
      <c r="X179" s="36"/>
      <c r="Y179" s="36"/>
      <c r="Z179" s="36"/>
      <c r="AA179" s="36"/>
      <c r="AB179" s="36"/>
      <c r="AC179" s="51"/>
      <c r="AD179" s="51"/>
      <c r="AE179" s="51"/>
      <c r="AF179" s="51"/>
    </row>
    <row r="180" spans="1:32" x14ac:dyDescent="0.35">
      <c r="A180" s="6">
        <v>172</v>
      </c>
      <c r="B180" s="60">
        <v>315</v>
      </c>
      <c r="C180" s="22">
        <v>19.8</v>
      </c>
      <c r="D180" s="38">
        <f t="shared" si="14"/>
        <v>8.6868686868686869</v>
      </c>
      <c r="E180" s="23">
        <v>29.56</v>
      </c>
      <c r="F180" s="54">
        <f t="shared" si="15"/>
        <v>5.8186738836265226</v>
      </c>
      <c r="G180" s="40">
        <v>45100</v>
      </c>
      <c r="H180" s="41">
        <v>24270</v>
      </c>
      <c r="I180" s="57">
        <v>50813</v>
      </c>
      <c r="J180" s="32">
        <v>37186</v>
      </c>
      <c r="K180" s="60">
        <v>315</v>
      </c>
      <c r="L180" s="48">
        <f t="shared" si="18"/>
        <v>37.186858029462869</v>
      </c>
      <c r="M180" s="38">
        <f t="shared" si="16"/>
        <v>4.6252899307525706</v>
      </c>
      <c r="N180" s="23">
        <v>29.56</v>
      </c>
      <c r="O180" s="38">
        <f t="shared" si="17"/>
        <v>5.8186738836265226</v>
      </c>
      <c r="P180" s="40">
        <v>45100</v>
      </c>
      <c r="Q180" s="41">
        <v>24270</v>
      </c>
      <c r="R180" s="31">
        <v>33458</v>
      </c>
      <c r="S180" s="32">
        <v>24406</v>
      </c>
      <c r="T180" s="51"/>
      <c r="U180" s="51"/>
      <c r="V180" s="51"/>
      <c r="W180" s="51"/>
      <c r="X180" s="36"/>
      <c r="Y180" s="36"/>
      <c r="Z180" s="36"/>
      <c r="AA180" s="36"/>
      <c r="AB180" s="36"/>
      <c r="AC180" s="51"/>
      <c r="AD180" s="51"/>
      <c r="AE180" s="51"/>
      <c r="AF180" s="51"/>
    </row>
    <row r="181" spans="1:32" x14ac:dyDescent="0.35">
      <c r="A181" s="6">
        <v>173</v>
      </c>
      <c r="B181" s="60">
        <v>315</v>
      </c>
      <c r="C181" s="22">
        <v>19.8</v>
      </c>
      <c r="D181" s="38">
        <f t="shared" si="14"/>
        <v>8.737373737373737</v>
      </c>
      <c r="E181" s="23">
        <v>29.56</v>
      </c>
      <c r="F181" s="54">
        <f t="shared" si="15"/>
        <v>5.8525033829499327</v>
      </c>
      <c r="G181" s="40">
        <v>45100</v>
      </c>
      <c r="H181" s="41">
        <v>24270</v>
      </c>
      <c r="I181" s="57">
        <v>50813</v>
      </c>
      <c r="J181" s="32">
        <v>37186</v>
      </c>
      <c r="K181" s="60">
        <v>315</v>
      </c>
      <c r="L181" s="48">
        <f t="shared" si="18"/>
        <v>37.207787548946357</v>
      </c>
      <c r="M181" s="38">
        <f t="shared" si="16"/>
        <v>4.649564282004695</v>
      </c>
      <c r="N181" s="23">
        <v>29.56</v>
      </c>
      <c r="O181" s="38">
        <f t="shared" si="17"/>
        <v>5.8525033829499327</v>
      </c>
      <c r="P181" s="40">
        <v>45100</v>
      </c>
      <c r="Q181" s="41">
        <v>24270</v>
      </c>
      <c r="R181" s="31">
        <v>33447</v>
      </c>
      <c r="S181" s="32">
        <v>24398</v>
      </c>
      <c r="T181" s="51"/>
      <c r="U181" s="51"/>
      <c r="V181" s="51"/>
      <c r="W181" s="51"/>
      <c r="X181" s="36"/>
      <c r="Y181" s="36"/>
      <c r="Z181" s="36"/>
      <c r="AA181" s="36"/>
      <c r="AB181" s="36"/>
      <c r="AC181" s="51"/>
      <c r="AD181" s="51"/>
      <c r="AE181" s="51"/>
      <c r="AF181" s="51"/>
    </row>
    <row r="182" spans="1:32" x14ac:dyDescent="0.35">
      <c r="A182" s="6">
        <v>174</v>
      </c>
      <c r="B182" s="60">
        <v>315</v>
      </c>
      <c r="C182" s="22">
        <v>19.8</v>
      </c>
      <c r="D182" s="38">
        <f t="shared" si="14"/>
        <v>8.7878787878787872</v>
      </c>
      <c r="E182" s="23">
        <v>29.56</v>
      </c>
      <c r="F182" s="54">
        <f t="shared" si="15"/>
        <v>5.8863328822733427</v>
      </c>
      <c r="G182" s="40">
        <v>45100</v>
      </c>
      <c r="H182" s="41">
        <v>24270</v>
      </c>
      <c r="I182" s="57">
        <v>50813</v>
      </c>
      <c r="J182" s="32">
        <v>37186</v>
      </c>
      <c r="K182" s="60">
        <v>315</v>
      </c>
      <c r="L182" s="48">
        <f t="shared" si="18"/>
        <v>37.228596436523787</v>
      </c>
      <c r="M182" s="38">
        <f t="shared" si="16"/>
        <v>4.6738264843445494</v>
      </c>
      <c r="N182" s="23">
        <v>29.56</v>
      </c>
      <c r="O182" s="38">
        <f t="shared" si="17"/>
        <v>5.8863328822733427</v>
      </c>
      <c r="P182" s="40">
        <v>45100</v>
      </c>
      <c r="Q182" s="41">
        <v>24270</v>
      </c>
      <c r="R182" s="31">
        <v>33436</v>
      </c>
      <c r="S182" s="32">
        <v>24390</v>
      </c>
      <c r="T182" s="51"/>
      <c r="U182" s="51"/>
      <c r="V182" s="51"/>
      <c r="W182" s="51"/>
      <c r="X182" s="36"/>
      <c r="Y182" s="36"/>
      <c r="Z182" s="36"/>
      <c r="AA182" s="36"/>
      <c r="AB182" s="36"/>
      <c r="AC182" s="51"/>
      <c r="AD182" s="51"/>
      <c r="AE182" s="51"/>
      <c r="AF182" s="51"/>
    </row>
    <row r="183" spans="1:32" x14ac:dyDescent="0.35">
      <c r="A183" s="6">
        <v>175</v>
      </c>
      <c r="B183" s="60">
        <v>315</v>
      </c>
      <c r="C183" s="22">
        <v>19.8</v>
      </c>
      <c r="D183" s="38">
        <f t="shared" si="14"/>
        <v>8.8383838383838373</v>
      </c>
      <c r="E183" s="23">
        <v>29.56</v>
      </c>
      <c r="F183" s="54">
        <f t="shared" si="15"/>
        <v>5.9201623815967528</v>
      </c>
      <c r="G183" s="40">
        <v>45100</v>
      </c>
      <c r="H183" s="41">
        <v>24270</v>
      </c>
      <c r="I183" s="57">
        <v>50813</v>
      </c>
      <c r="J183" s="32">
        <v>37186</v>
      </c>
      <c r="K183" s="60">
        <v>315</v>
      </c>
      <c r="L183" s="48">
        <f t="shared" si="18"/>
        <v>37.24928607480723</v>
      </c>
      <c r="M183" s="38">
        <f t="shared" si="16"/>
        <v>4.6980766194699655</v>
      </c>
      <c r="N183" s="23">
        <v>29.56</v>
      </c>
      <c r="O183" s="38">
        <f t="shared" si="17"/>
        <v>5.9201623815967528</v>
      </c>
      <c r="P183" s="40">
        <v>45100</v>
      </c>
      <c r="Q183" s="41">
        <v>24270</v>
      </c>
      <c r="R183" s="31">
        <v>33425</v>
      </c>
      <c r="S183" s="32">
        <v>24382</v>
      </c>
      <c r="T183" s="51"/>
      <c r="U183" s="51"/>
      <c r="V183" s="51"/>
      <c r="W183" s="51"/>
      <c r="X183" s="36"/>
      <c r="Y183" s="36"/>
      <c r="Z183" s="36"/>
      <c r="AA183" s="36"/>
      <c r="AB183" s="36"/>
      <c r="AC183" s="51"/>
      <c r="AD183" s="51"/>
      <c r="AE183" s="51"/>
      <c r="AF183" s="51"/>
    </row>
    <row r="184" spans="1:32" x14ac:dyDescent="0.35">
      <c r="A184" s="6">
        <v>176</v>
      </c>
      <c r="B184" s="60">
        <v>315</v>
      </c>
      <c r="C184" s="22">
        <v>19.8</v>
      </c>
      <c r="D184" s="38">
        <f t="shared" si="14"/>
        <v>8.8888888888888893</v>
      </c>
      <c r="E184" s="23">
        <v>29.56</v>
      </c>
      <c r="F184" s="54">
        <f t="shared" si="15"/>
        <v>5.9539918809201628</v>
      </c>
      <c r="G184" s="40">
        <v>45100</v>
      </c>
      <c r="H184" s="41">
        <v>24270</v>
      </c>
      <c r="I184" s="57">
        <v>50813</v>
      </c>
      <c r="J184" s="32">
        <v>37186</v>
      </c>
      <c r="K184" s="60">
        <v>315</v>
      </c>
      <c r="L184" s="48">
        <f t="shared" si="18"/>
        <v>37.269857822774078</v>
      </c>
      <c r="M184" s="38">
        <f t="shared" si="16"/>
        <v>4.7223147680604685</v>
      </c>
      <c r="N184" s="23">
        <v>29.56</v>
      </c>
      <c r="O184" s="38">
        <f t="shared" si="17"/>
        <v>5.9539918809201628</v>
      </c>
      <c r="P184" s="40">
        <v>45100</v>
      </c>
      <c r="Q184" s="41">
        <v>24270</v>
      </c>
      <c r="R184" s="31">
        <v>33414</v>
      </c>
      <c r="S184" s="32">
        <v>24374</v>
      </c>
      <c r="T184" s="51"/>
      <c r="U184" s="51"/>
      <c r="V184" s="51"/>
      <c r="W184" s="51"/>
      <c r="X184" s="36"/>
      <c r="Y184" s="36"/>
      <c r="Z184" s="36"/>
      <c r="AA184" s="36"/>
      <c r="AB184" s="36"/>
      <c r="AC184" s="51"/>
      <c r="AD184" s="51"/>
      <c r="AE184" s="51"/>
      <c r="AF184" s="51"/>
    </row>
    <row r="185" spans="1:32" x14ac:dyDescent="0.35">
      <c r="A185" s="6">
        <v>177</v>
      </c>
      <c r="B185" s="60">
        <v>315</v>
      </c>
      <c r="C185" s="22">
        <v>19.8</v>
      </c>
      <c r="D185" s="38">
        <f t="shared" si="14"/>
        <v>8.9393939393939394</v>
      </c>
      <c r="E185" s="23">
        <v>29.56</v>
      </c>
      <c r="F185" s="54">
        <f t="shared" si="15"/>
        <v>5.9878213802435729</v>
      </c>
      <c r="G185" s="40">
        <v>45100</v>
      </c>
      <c r="H185" s="41">
        <v>24270</v>
      </c>
      <c r="I185" s="57">
        <v>50813</v>
      </c>
      <c r="J185" s="32">
        <v>37186</v>
      </c>
      <c r="K185" s="60">
        <v>315</v>
      </c>
      <c r="L185" s="48">
        <f t="shared" si="18"/>
        <v>37.29031301630274</v>
      </c>
      <c r="M185" s="38">
        <f t="shared" si="16"/>
        <v>4.7465410097957177</v>
      </c>
      <c r="N185" s="23">
        <v>29.56</v>
      </c>
      <c r="O185" s="38">
        <f t="shared" si="17"/>
        <v>5.9878213802435729</v>
      </c>
      <c r="P185" s="40">
        <v>45100</v>
      </c>
      <c r="Q185" s="41">
        <v>24270</v>
      </c>
      <c r="R185" s="31">
        <v>33404</v>
      </c>
      <c r="S185" s="32">
        <v>24366</v>
      </c>
      <c r="T185" s="51"/>
      <c r="U185" s="51"/>
      <c r="V185" s="51"/>
      <c r="W185" s="51"/>
      <c r="X185" s="36"/>
      <c r="Y185" s="36"/>
      <c r="Z185" s="36"/>
      <c r="AA185" s="36"/>
      <c r="AB185" s="36"/>
      <c r="AC185" s="51"/>
      <c r="AD185" s="51"/>
      <c r="AE185" s="51"/>
      <c r="AF185" s="51"/>
    </row>
    <row r="186" spans="1:32" x14ac:dyDescent="0.35">
      <c r="A186" s="6">
        <v>178</v>
      </c>
      <c r="B186" s="60">
        <v>315</v>
      </c>
      <c r="C186" s="22">
        <v>19.8</v>
      </c>
      <c r="D186" s="38">
        <f t="shared" si="14"/>
        <v>8.9898989898989896</v>
      </c>
      <c r="E186" s="23">
        <v>29.56</v>
      </c>
      <c r="F186" s="54">
        <f t="shared" si="15"/>
        <v>6.021650879566983</v>
      </c>
      <c r="G186" s="40">
        <v>45100</v>
      </c>
      <c r="H186" s="41">
        <v>24270</v>
      </c>
      <c r="I186" s="57">
        <v>50813</v>
      </c>
      <c r="J186" s="32">
        <v>37186</v>
      </c>
      <c r="K186" s="60">
        <v>315</v>
      </c>
      <c r="L186" s="48">
        <f t="shared" si="18"/>
        <v>37.310652968693127</v>
      </c>
      <c r="M186" s="38">
        <f t="shared" si="16"/>
        <v>4.7707554233735188</v>
      </c>
      <c r="N186" s="23">
        <v>29.56</v>
      </c>
      <c r="O186" s="38">
        <f t="shared" si="17"/>
        <v>6.021650879566983</v>
      </c>
      <c r="P186" s="40">
        <v>45100</v>
      </c>
      <c r="Q186" s="41">
        <v>24270</v>
      </c>
      <c r="R186" s="31">
        <v>33393</v>
      </c>
      <c r="S186" s="32">
        <v>24358</v>
      </c>
      <c r="T186" s="51"/>
      <c r="U186" s="51"/>
      <c r="V186" s="51"/>
      <c r="W186" s="51"/>
      <c r="X186" s="36"/>
      <c r="Y186" s="36"/>
      <c r="Z186" s="36"/>
      <c r="AA186" s="36"/>
      <c r="AB186" s="36"/>
      <c r="AC186" s="51"/>
      <c r="AD186" s="51"/>
      <c r="AE186" s="51"/>
      <c r="AF186" s="51"/>
    </row>
    <row r="187" spans="1:32" x14ac:dyDescent="0.35">
      <c r="A187" s="6">
        <v>179</v>
      </c>
      <c r="B187" s="60">
        <v>315</v>
      </c>
      <c r="C187" s="22">
        <v>19.8</v>
      </c>
      <c r="D187" s="38">
        <f t="shared" si="14"/>
        <v>9.0404040404040398</v>
      </c>
      <c r="E187" s="23">
        <v>29.56</v>
      </c>
      <c r="F187" s="54">
        <f t="shared" si="15"/>
        <v>6.055480378890393</v>
      </c>
      <c r="G187" s="40">
        <v>45100</v>
      </c>
      <c r="H187" s="41">
        <v>24270</v>
      </c>
      <c r="I187" s="57">
        <v>50813</v>
      </c>
      <c r="J187" s="32">
        <v>37186</v>
      </c>
      <c r="K187" s="60">
        <v>315</v>
      </c>
      <c r="L187" s="48">
        <f t="shared" si="18"/>
        <v>37.330878971172666</v>
      </c>
      <c r="M187" s="38">
        <f t="shared" si="16"/>
        <v>4.7949580865273989</v>
      </c>
      <c r="N187" s="23">
        <v>29.56</v>
      </c>
      <c r="O187" s="38">
        <f t="shared" si="17"/>
        <v>6.055480378890393</v>
      </c>
      <c r="P187" s="40">
        <v>45100</v>
      </c>
      <c r="Q187" s="41">
        <v>24270</v>
      </c>
      <c r="R187" s="31">
        <v>33382</v>
      </c>
      <c r="S187" s="32">
        <v>24350</v>
      </c>
      <c r="T187" s="51"/>
      <c r="U187" s="51"/>
      <c r="V187" s="51"/>
      <c r="W187" s="51"/>
      <c r="X187" s="36"/>
      <c r="Y187" s="36"/>
      <c r="Z187" s="36"/>
      <c r="AA187" s="36"/>
      <c r="AB187" s="36"/>
      <c r="AC187" s="51"/>
      <c r="AD187" s="51"/>
      <c r="AE187" s="51"/>
      <c r="AF187" s="51"/>
    </row>
    <row r="188" spans="1:32" x14ac:dyDescent="0.35">
      <c r="A188" s="6">
        <v>180</v>
      </c>
      <c r="B188" s="60">
        <v>315</v>
      </c>
      <c r="C188" s="22">
        <v>19.8</v>
      </c>
      <c r="D188" s="38">
        <f t="shared" si="14"/>
        <v>9.0909090909090899</v>
      </c>
      <c r="E188" s="23">
        <v>29.56</v>
      </c>
      <c r="F188" s="54">
        <f t="shared" si="15"/>
        <v>6.0893098782138031</v>
      </c>
      <c r="G188" s="40">
        <v>45100</v>
      </c>
      <c r="H188" s="41">
        <v>24270</v>
      </c>
      <c r="I188" s="57">
        <v>50813</v>
      </c>
      <c r="J188" s="32">
        <v>37186</v>
      </c>
      <c r="K188" s="60">
        <v>315</v>
      </c>
      <c r="L188" s="48">
        <f t="shared" si="18"/>
        <v>37.35099229338816</v>
      </c>
      <c r="M188" s="38">
        <f t="shared" si="16"/>
        <v>4.8191490760437832</v>
      </c>
      <c r="N188" s="23">
        <v>29.56</v>
      </c>
      <c r="O188" s="38">
        <f t="shared" si="17"/>
        <v>6.0893098782138031</v>
      </c>
      <c r="P188" s="40">
        <v>45100</v>
      </c>
      <c r="Q188" s="41">
        <v>24270</v>
      </c>
      <c r="R188" s="31">
        <v>33372</v>
      </c>
      <c r="S188" s="32">
        <v>24342</v>
      </c>
      <c r="T188" s="51"/>
      <c r="U188" s="51"/>
      <c r="V188" s="51"/>
      <c r="W188" s="51"/>
      <c r="X188" s="36"/>
      <c r="Y188" s="36"/>
      <c r="Z188" s="36"/>
      <c r="AA188" s="36"/>
      <c r="AB188" s="36"/>
      <c r="AC188" s="51"/>
      <c r="AD188" s="51"/>
      <c r="AE188" s="51"/>
      <c r="AF188" s="51"/>
    </row>
    <row r="189" spans="1:32" x14ac:dyDescent="0.35">
      <c r="A189" s="6">
        <v>181</v>
      </c>
      <c r="B189" s="60">
        <v>315</v>
      </c>
      <c r="C189" s="22">
        <v>19.8</v>
      </c>
      <c r="D189" s="38">
        <f t="shared" si="14"/>
        <v>9.1414141414141419</v>
      </c>
      <c r="E189" s="23">
        <v>29.56</v>
      </c>
      <c r="F189" s="54">
        <f t="shared" si="15"/>
        <v>6.1231393775372132</v>
      </c>
      <c r="G189" s="40">
        <v>45100</v>
      </c>
      <c r="H189" s="41">
        <v>24270</v>
      </c>
      <c r="I189" s="57">
        <v>50813</v>
      </c>
      <c r="J189" s="32">
        <v>37186</v>
      </c>
      <c r="K189" s="60">
        <v>315</v>
      </c>
      <c r="L189" s="48">
        <f t="shared" si="18"/>
        <v>37.370994183884008</v>
      </c>
      <c r="M189" s="38">
        <f t="shared" si="16"/>
        <v>4.8433284677787629</v>
      </c>
      <c r="N189" s="23">
        <v>29.56</v>
      </c>
      <c r="O189" s="38">
        <f t="shared" si="17"/>
        <v>6.1231393775372132</v>
      </c>
      <c r="P189" s="40">
        <v>45100</v>
      </c>
      <c r="Q189" s="41">
        <v>24270</v>
      </c>
      <c r="R189" s="31">
        <v>33361</v>
      </c>
      <c r="S189" s="32">
        <v>24334</v>
      </c>
      <c r="T189" s="51"/>
      <c r="U189" s="51"/>
      <c r="V189" s="51"/>
      <c r="W189" s="51"/>
      <c r="X189" s="36"/>
      <c r="Y189" s="36"/>
      <c r="Z189" s="36"/>
      <c r="AA189" s="36"/>
      <c r="AB189" s="36"/>
      <c r="AC189" s="51"/>
      <c r="AD189" s="51"/>
      <c r="AE189" s="51"/>
      <c r="AF189" s="51"/>
    </row>
    <row r="190" spans="1:32" x14ac:dyDescent="0.35">
      <c r="A190" s="6">
        <v>182</v>
      </c>
      <c r="B190" s="60">
        <v>315</v>
      </c>
      <c r="C190" s="22">
        <v>19.8</v>
      </c>
      <c r="D190" s="38">
        <f t="shared" si="14"/>
        <v>9.191919191919192</v>
      </c>
      <c r="E190" s="23">
        <v>29.56</v>
      </c>
      <c r="F190" s="54">
        <f t="shared" si="15"/>
        <v>6.1569688768606223</v>
      </c>
      <c r="G190" s="40">
        <v>45100</v>
      </c>
      <c r="H190" s="41">
        <v>24270</v>
      </c>
      <c r="I190" s="57">
        <v>50813</v>
      </c>
      <c r="J190" s="32">
        <v>37186</v>
      </c>
      <c r="K190" s="60">
        <v>315</v>
      </c>
      <c r="L190" s="48">
        <f t="shared" si="18"/>
        <v>37.390885870567338</v>
      </c>
      <c r="M190" s="38">
        <f t="shared" si="16"/>
        <v>4.8674963366744777</v>
      </c>
      <c r="N190" s="23">
        <v>29.56</v>
      </c>
      <c r="O190" s="38">
        <f t="shared" si="17"/>
        <v>6.1569688768606223</v>
      </c>
      <c r="P190" s="40">
        <v>45100</v>
      </c>
      <c r="Q190" s="41">
        <v>24270</v>
      </c>
      <c r="R190" s="31">
        <v>33351</v>
      </c>
      <c r="S190" s="32">
        <v>24327</v>
      </c>
      <c r="T190" s="51"/>
      <c r="U190" s="51"/>
      <c r="V190" s="51"/>
      <c r="W190" s="51"/>
      <c r="X190" s="36"/>
      <c r="Y190" s="36"/>
      <c r="Z190" s="36"/>
      <c r="AA190" s="36"/>
      <c r="AB190" s="36"/>
      <c r="AC190" s="51"/>
      <c r="AD190" s="51"/>
      <c r="AE190" s="51"/>
      <c r="AF190" s="51"/>
    </row>
    <row r="191" spans="1:32" x14ac:dyDescent="0.35">
      <c r="A191" s="6">
        <v>183</v>
      </c>
      <c r="B191" s="60">
        <v>315</v>
      </c>
      <c r="C191" s="22">
        <v>19.8</v>
      </c>
      <c r="D191" s="38">
        <f t="shared" si="14"/>
        <v>9.2424242424242422</v>
      </c>
      <c r="E191" s="23">
        <v>29.56</v>
      </c>
      <c r="F191" s="54">
        <f t="shared" si="15"/>
        <v>6.1907983761840324</v>
      </c>
      <c r="G191" s="40">
        <v>45100</v>
      </c>
      <c r="H191" s="41">
        <v>24270</v>
      </c>
      <c r="I191" s="57">
        <v>50813</v>
      </c>
      <c r="J191" s="32">
        <v>37186</v>
      </c>
      <c r="K191" s="60">
        <v>315</v>
      </c>
      <c r="L191" s="48">
        <f t="shared" si="18"/>
        <v>37.410668561160271</v>
      </c>
      <c r="M191" s="38">
        <f t="shared" si="16"/>
        <v>4.8916527567751213</v>
      </c>
      <c r="N191" s="23">
        <v>29.56</v>
      </c>
      <c r="O191" s="38">
        <f t="shared" si="17"/>
        <v>6.1907983761840324</v>
      </c>
      <c r="P191" s="40">
        <v>45100</v>
      </c>
      <c r="Q191" s="41">
        <v>24270</v>
      </c>
      <c r="R191" s="31">
        <v>33340</v>
      </c>
      <c r="S191" s="32">
        <v>24319</v>
      </c>
      <c r="T191" s="51"/>
      <c r="U191" s="51"/>
      <c r="V191" s="51"/>
      <c r="W191" s="51"/>
      <c r="X191" s="36"/>
      <c r="Y191" s="36"/>
      <c r="Z191" s="36"/>
      <c r="AA191" s="36"/>
      <c r="AB191" s="36"/>
      <c r="AC191" s="51"/>
      <c r="AD191" s="51"/>
      <c r="AE191" s="51"/>
      <c r="AF191" s="51"/>
    </row>
    <row r="192" spans="1:32" x14ac:dyDescent="0.35">
      <c r="A192" s="6">
        <v>184</v>
      </c>
      <c r="B192" s="60">
        <v>315</v>
      </c>
      <c r="C192" s="22">
        <v>19.8</v>
      </c>
      <c r="D192" s="38">
        <f t="shared" si="14"/>
        <v>9.2929292929292924</v>
      </c>
      <c r="E192" s="23">
        <v>29.56</v>
      </c>
      <c r="F192" s="54">
        <f t="shared" si="15"/>
        <v>6.2246278755074425</v>
      </c>
      <c r="G192" s="40">
        <v>45100</v>
      </c>
      <c r="H192" s="41">
        <v>24270</v>
      </c>
      <c r="I192" s="57">
        <v>50813</v>
      </c>
      <c r="J192" s="32">
        <v>37186</v>
      </c>
      <c r="K192" s="60">
        <v>315</v>
      </c>
      <c r="L192" s="48">
        <f t="shared" si="18"/>
        <v>37.43034344363997</v>
      </c>
      <c r="M192" s="38">
        <f t="shared" si="16"/>
        <v>4.9157978012425803</v>
      </c>
      <c r="N192" s="23">
        <v>29.56</v>
      </c>
      <c r="O192" s="38">
        <f t="shared" si="17"/>
        <v>6.2246278755074425</v>
      </c>
      <c r="P192" s="40">
        <v>45100</v>
      </c>
      <c r="Q192" s="41">
        <v>24270</v>
      </c>
      <c r="R192" s="31">
        <v>33330</v>
      </c>
      <c r="S192" s="32">
        <v>24311</v>
      </c>
      <c r="T192" s="51"/>
      <c r="U192" s="51"/>
      <c r="V192" s="51"/>
      <c r="W192" s="51"/>
      <c r="X192" s="36"/>
      <c r="Y192" s="36"/>
      <c r="Z192" s="36"/>
      <c r="AA192" s="36"/>
      <c r="AB192" s="36"/>
      <c r="AC192" s="51"/>
      <c r="AD192" s="51"/>
      <c r="AE192" s="51"/>
      <c r="AF192" s="51"/>
    </row>
    <row r="193" spans="1:32" x14ac:dyDescent="0.35">
      <c r="A193" s="6">
        <v>185</v>
      </c>
      <c r="B193" s="60">
        <v>315</v>
      </c>
      <c r="C193" s="22">
        <v>19.8</v>
      </c>
      <c r="D193" s="38">
        <f t="shared" si="14"/>
        <v>9.3434343434343425</v>
      </c>
      <c r="E193" s="23">
        <v>29.56</v>
      </c>
      <c r="F193" s="54">
        <f t="shared" si="15"/>
        <v>6.2584573748308525</v>
      </c>
      <c r="G193" s="40">
        <v>45100</v>
      </c>
      <c r="H193" s="41">
        <v>24270</v>
      </c>
      <c r="I193" s="57">
        <v>50813</v>
      </c>
      <c r="J193" s="32">
        <v>37186</v>
      </c>
      <c r="K193" s="60">
        <v>315</v>
      </c>
      <c r="L193" s="48">
        <f t="shared" si="18"/>
        <v>37.449911686666681</v>
      </c>
      <c r="M193" s="38">
        <f t="shared" si="16"/>
        <v>4.9399315423717187</v>
      </c>
      <c r="N193" s="23">
        <v>29.56</v>
      </c>
      <c r="O193" s="38">
        <f t="shared" si="17"/>
        <v>6.2584573748308525</v>
      </c>
      <c r="P193" s="40">
        <v>45100</v>
      </c>
      <c r="Q193" s="41">
        <v>24270</v>
      </c>
      <c r="R193" s="31">
        <v>33320</v>
      </c>
      <c r="S193" s="32">
        <v>24304</v>
      </c>
      <c r="T193" s="51"/>
      <c r="U193" s="51"/>
      <c r="V193" s="51"/>
      <c r="W193" s="51"/>
      <c r="X193" s="36"/>
      <c r="Y193" s="36"/>
      <c r="Z193" s="36"/>
      <c r="AA193" s="36"/>
      <c r="AB193" s="36"/>
      <c r="AC193" s="51"/>
      <c r="AD193" s="51"/>
      <c r="AE193" s="51"/>
      <c r="AF193" s="51"/>
    </row>
    <row r="194" spans="1:32" x14ac:dyDescent="0.35">
      <c r="A194" s="6">
        <v>186</v>
      </c>
      <c r="B194" s="60">
        <v>315</v>
      </c>
      <c r="C194" s="22">
        <v>19.8</v>
      </c>
      <c r="D194" s="38">
        <f t="shared" si="14"/>
        <v>9.3939393939393945</v>
      </c>
      <c r="E194" s="23">
        <v>29.56</v>
      </c>
      <c r="F194" s="54">
        <f t="shared" si="15"/>
        <v>6.2922868741542626</v>
      </c>
      <c r="G194" s="40">
        <v>45100</v>
      </c>
      <c r="H194" s="41">
        <v>24270</v>
      </c>
      <c r="I194" s="57">
        <v>50813</v>
      </c>
      <c r="J194" s="32">
        <v>37186</v>
      </c>
      <c r="K194" s="60">
        <v>315</v>
      </c>
      <c r="L194" s="48">
        <f t="shared" si="18"/>
        <v>37.46937444000033</v>
      </c>
      <c r="M194" s="38">
        <f t="shared" si="16"/>
        <v>4.9640540516053075</v>
      </c>
      <c r="N194" s="23">
        <v>29.56</v>
      </c>
      <c r="O194" s="38">
        <f t="shared" si="17"/>
        <v>6.2922868741542626</v>
      </c>
      <c r="P194" s="40">
        <v>45100</v>
      </c>
      <c r="Q194" s="41">
        <v>24270</v>
      </c>
      <c r="R194" s="31">
        <v>33309</v>
      </c>
      <c r="S194" s="32">
        <v>24296</v>
      </c>
      <c r="T194" s="51"/>
      <c r="U194" s="51"/>
      <c r="V194" s="51"/>
      <c r="W194" s="51"/>
      <c r="X194" s="36"/>
      <c r="Y194" s="36"/>
      <c r="Z194" s="36"/>
      <c r="AA194" s="36"/>
      <c r="AB194" s="36"/>
      <c r="AC194" s="51"/>
      <c r="AD194" s="51"/>
      <c r="AE194" s="51"/>
      <c r="AF194" s="51"/>
    </row>
    <row r="195" spans="1:32" x14ac:dyDescent="0.35">
      <c r="A195" s="6">
        <v>187</v>
      </c>
      <c r="B195" s="60">
        <v>315</v>
      </c>
      <c r="C195" s="22">
        <v>19.8</v>
      </c>
      <c r="D195" s="38">
        <f t="shared" si="14"/>
        <v>9.4444444444444446</v>
      </c>
      <c r="E195" s="23">
        <v>29.56</v>
      </c>
      <c r="F195" s="54">
        <f t="shared" si="15"/>
        <v>6.3261163734776726</v>
      </c>
      <c r="G195" s="40">
        <v>45100</v>
      </c>
      <c r="H195" s="41">
        <v>24270</v>
      </c>
      <c r="I195" s="57">
        <v>50813</v>
      </c>
      <c r="J195" s="32">
        <v>37186</v>
      </c>
      <c r="K195" s="60">
        <v>315</v>
      </c>
      <c r="L195" s="48">
        <f t="shared" si="18"/>
        <v>37.488732834905854</v>
      </c>
      <c r="M195" s="38">
        <f t="shared" si="16"/>
        <v>4.9881653995486301</v>
      </c>
      <c r="N195" s="23">
        <v>29.56</v>
      </c>
      <c r="O195" s="38">
        <f t="shared" si="17"/>
        <v>6.3261163734776726</v>
      </c>
      <c r="P195" s="40">
        <v>45100</v>
      </c>
      <c r="Q195" s="41">
        <v>24270</v>
      </c>
      <c r="R195" s="31">
        <v>33299</v>
      </c>
      <c r="S195" s="32">
        <v>24289</v>
      </c>
      <c r="T195" s="51"/>
      <c r="U195" s="51"/>
      <c r="V195" s="51"/>
      <c r="W195" s="51"/>
      <c r="X195" s="36"/>
      <c r="Y195" s="36"/>
      <c r="Z195" s="36"/>
      <c r="AA195" s="36"/>
      <c r="AB195" s="36"/>
      <c r="AC195" s="51"/>
      <c r="AD195" s="51"/>
      <c r="AE195" s="51"/>
      <c r="AF195" s="51"/>
    </row>
    <row r="196" spans="1:32" x14ac:dyDescent="0.35">
      <c r="A196" s="6">
        <v>188</v>
      </c>
      <c r="B196" s="60">
        <v>315</v>
      </c>
      <c r="C196" s="22">
        <v>19.8</v>
      </c>
      <c r="D196" s="38">
        <f t="shared" si="14"/>
        <v>9.4949494949494948</v>
      </c>
      <c r="E196" s="23">
        <v>29.56</v>
      </c>
      <c r="F196" s="54">
        <f t="shared" si="15"/>
        <v>6.3599458728010827</v>
      </c>
      <c r="G196" s="40">
        <v>45100</v>
      </c>
      <c r="H196" s="41">
        <v>24270</v>
      </c>
      <c r="I196" s="57">
        <v>50813</v>
      </c>
      <c r="J196" s="32">
        <v>37186</v>
      </c>
      <c r="K196" s="60">
        <v>315</v>
      </c>
      <c r="L196" s="48">
        <f t="shared" si="18"/>
        <v>37.507987984547775</v>
      </c>
      <c r="M196" s="38">
        <f t="shared" si="16"/>
        <v>5.0122656559837511</v>
      </c>
      <c r="N196" s="23">
        <v>29.56</v>
      </c>
      <c r="O196" s="38">
        <f t="shared" si="17"/>
        <v>6.3599458728010827</v>
      </c>
      <c r="P196" s="40">
        <v>45100</v>
      </c>
      <c r="Q196" s="41">
        <v>24270</v>
      </c>
      <c r="R196" s="31">
        <v>33289</v>
      </c>
      <c r="S196" s="32">
        <v>24281</v>
      </c>
      <c r="T196" s="51"/>
      <c r="U196" s="51"/>
      <c r="V196" s="51"/>
      <c r="W196" s="51"/>
      <c r="X196" s="36"/>
      <c r="Y196" s="36"/>
      <c r="Z196" s="36"/>
      <c r="AA196" s="36"/>
      <c r="AB196" s="36"/>
      <c r="AC196" s="51"/>
      <c r="AD196" s="51"/>
      <c r="AE196" s="51"/>
      <c r="AF196" s="51"/>
    </row>
    <row r="197" spans="1:32" x14ac:dyDescent="0.35">
      <c r="A197" s="6">
        <v>189</v>
      </c>
      <c r="B197" s="60">
        <v>315</v>
      </c>
      <c r="C197" s="22">
        <v>19.8</v>
      </c>
      <c r="D197" s="38">
        <f t="shared" si="14"/>
        <v>9.545454545454545</v>
      </c>
      <c r="E197" s="23">
        <v>29.56</v>
      </c>
      <c r="F197" s="54">
        <f t="shared" si="15"/>
        <v>6.3937753721244928</v>
      </c>
      <c r="G197" s="40">
        <v>45100</v>
      </c>
      <c r="H197" s="41">
        <v>24270</v>
      </c>
      <c r="I197" s="57">
        <v>50813</v>
      </c>
      <c r="J197" s="32">
        <v>37186</v>
      </c>
      <c r="K197" s="60">
        <v>315</v>
      </c>
      <c r="L197" s="48">
        <f t="shared" si="18"/>
        <v>37.527140984374313</v>
      </c>
      <c r="M197" s="38">
        <f t="shared" si="16"/>
        <v>5.0363548898834711</v>
      </c>
      <c r="N197" s="23">
        <v>29.56</v>
      </c>
      <c r="O197" s="38">
        <f t="shared" si="17"/>
        <v>6.3937753721244928</v>
      </c>
      <c r="P197" s="40">
        <v>45100</v>
      </c>
      <c r="Q197" s="41">
        <v>24270</v>
      </c>
      <c r="R197" s="31">
        <v>33279</v>
      </c>
      <c r="S197" s="32">
        <v>24274</v>
      </c>
      <c r="T197" s="51"/>
      <c r="U197" s="51"/>
      <c r="V197" s="51"/>
      <c r="W197" s="51"/>
      <c r="X197" s="36"/>
      <c r="Y197" s="36"/>
      <c r="Z197" s="36"/>
      <c r="AA197" s="36"/>
      <c r="AB197" s="36"/>
      <c r="AC197" s="51"/>
      <c r="AD197" s="51"/>
      <c r="AE197" s="51"/>
      <c r="AF197" s="51"/>
    </row>
    <row r="198" spans="1:32" x14ac:dyDescent="0.35">
      <c r="A198" s="6">
        <v>190</v>
      </c>
      <c r="B198" s="60">
        <v>315</v>
      </c>
      <c r="C198" s="22">
        <v>19.8</v>
      </c>
      <c r="D198" s="38">
        <f t="shared" si="14"/>
        <v>9.5959595959595951</v>
      </c>
      <c r="E198" s="23">
        <v>29.56</v>
      </c>
      <c r="F198" s="54">
        <f t="shared" si="15"/>
        <v>6.4276048714479028</v>
      </c>
      <c r="G198" s="40">
        <v>45100</v>
      </c>
      <c r="H198" s="41">
        <v>24270</v>
      </c>
      <c r="I198" s="57">
        <v>50813</v>
      </c>
      <c r="J198" s="32">
        <v>37186</v>
      </c>
      <c r="K198" s="60">
        <v>315</v>
      </c>
      <c r="L198" s="48">
        <f t="shared" si="18"/>
        <v>37.546192912491314</v>
      </c>
      <c r="M198" s="38">
        <f t="shared" si="16"/>
        <v>5.060433169424976</v>
      </c>
      <c r="N198" s="23">
        <v>29.56</v>
      </c>
      <c r="O198" s="38">
        <f t="shared" si="17"/>
        <v>6.4276048714479028</v>
      </c>
      <c r="P198" s="40">
        <v>45100</v>
      </c>
      <c r="Q198" s="41">
        <v>24270</v>
      </c>
      <c r="R198" s="31">
        <v>33269</v>
      </c>
      <c r="S198" s="32">
        <v>24267</v>
      </c>
      <c r="T198" s="51"/>
      <c r="U198" s="51"/>
      <c r="V198" s="51"/>
      <c r="W198" s="51"/>
      <c r="X198" s="36"/>
      <c r="Y198" s="36"/>
      <c r="Z198" s="36"/>
      <c r="AA198" s="36"/>
      <c r="AB198" s="36"/>
      <c r="AC198" s="51"/>
      <c r="AD198" s="51"/>
      <c r="AE198" s="51"/>
      <c r="AF198" s="51"/>
    </row>
    <row r="199" spans="1:32" x14ac:dyDescent="0.35">
      <c r="A199" s="6">
        <v>191</v>
      </c>
      <c r="B199" s="60">
        <v>315</v>
      </c>
      <c r="C199" s="22">
        <v>19.8</v>
      </c>
      <c r="D199" s="38">
        <f t="shared" si="14"/>
        <v>9.6464646464646453</v>
      </c>
      <c r="E199" s="23">
        <v>29.56</v>
      </c>
      <c r="F199" s="54">
        <f t="shared" si="15"/>
        <v>6.4614343707713129</v>
      </c>
      <c r="G199" s="40">
        <v>45100</v>
      </c>
      <c r="H199" s="41">
        <v>24270</v>
      </c>
      <c r="I199" s="57">
        <v>50813</v>
      </c>
      <c r="J199" s="32">
        <v>37186</v>
      </c>
      <c r="K199" s="60">
        <v>315</v>
      </c>
      <c r="L199" s="48">
        <f t="shared" si="18"/>
        <v>37.565144830026441</v>
      </c>
      <c r="M199" s="38">
        <f t="shared" si="16"/>
        <v>5.0845005620031722</v>
      </c>
      <c r="N199" s="23">
        <v>29.56</v>
      </c>
      <c r="O199" s="38">
        <f t="shared" si="17"/>
        <v>6.4614343707713129</v>
      </c>
      <c r="P199" s="40">
        <v>45100</v>
      </c>
      <c r="Q199" s="41">
        <v>24270</v>
      </c>
      <c r="R199" s="31">
        <v>33259</v>
      </c>
      <c r="S199" s="32">
        <v>24259</v>
      </c>
      <c r="T199" s="51"/>
      <c r="U199" s="51"/>
      <c r="V199" s="51"/>
      <c r="W199" s="51"/>
      <c r="X199" s="36"/>
      <c r="Y199" s="36"/>
      <c r="Z199" s="36"/>
      <c r="AA199" s="36"/>
      <c r="AB199" s="36"/>
      <c r="AC199" s="51"/>
      <c r="AD199" s="51"/>
      <c r="AE199" s="51"/>
      <c r="AF199" s="51"/>
    </row>
    <row r="200" spans="1:32" x14ac:dyDescent="0.35">
      <c r="A200" s="6">
        <v>192</v>
      </c>
      <c r="B200" s="60">
        <v>315</v>
      </c>
      <c r="C200" s="22">
        <v>19.8</v>
      </c>
      <c r="D200" s="38">
        <f t="shared" si="14"/>
        <v>9.6969696969696972</v>
      </c>
      <c r="E200" s="23">
        <v>29.56</v>
      </c>
      <c r="F200" s="54">
        <f t="shared" si="15"/>
        <v>6.4952638700947229</v>
      </c>
      <c r="G200" s="40">
        <v>45100</v>
      </c>
      <c r="H200" s="41">
        <v>24270</v>
      </c>
      <c r="I200" s="57">
        <v>50813</v>
      </c>
      <c r="J200" s="32">
        <v>37186</v>
      </c>
      <c r="K200" s="60">
        <v>315</v>
      </c>
      <c r="L200" s="48">
        <f t="shared" si="18"/>
        <v>37.583997781483809</v>
      </c>
      <c r="M200" s="38">
        <f t="shared" si="16"/>
        <v>5.1085571342437399</v>
      </c>
      <c r="N200" s="23">
        <v>29.56</v>
      </c>
      <c r="O200" s="38">
        <f t="shared" si="17"/>
        <v>6.4952638700947229</v>
      </c>
      <c r="P200" s="40">
        <v>45100</v>
      </c>
      <c r="Q200" s="41">
        <v>24270</v>
      </c>
      <c r="R200" s="31">
        <v>33250</v>
      </c>
      <c r="S200" s="32">
        <v>24252</v>
      </c>
      <c r="T200" s="51"/>
      <c r="U200" s="51"/>
      <c r="V200" s="51"/>
      <c r="W200" s="51"/>
      <c r="X200" s="36"/>
      <c r="Y200" s="36"/>
      <c r="Z200" s="36"/>
      <c r="AA200" s="36"/>
      <c r="AB200" s="36"/>
      <c r="AC200" s="51"/>
      <c r="AD200" s="51"/>
      <c r="AE200" s="51"/>
      <c r="AF200" s="51"/>
    </row>
    <row r="201" spans="1:32" x14ac:dyDescent="0.35">
      <c r="A201" s="6">
        <v>193</v>
      </c>
      <c r="B201" s="60">
        <v>315</v>
      </c>
      <c r="C201" s="22">
        <v>19.8</v>
      </c>
      <c r="D201" s="38">
        <f t="shared" si="14"/>
        <v>9.7474747474747474</v>
      </c>
      <c r="E201" s="23">
        <v>29.56</v>
      </c>
      <c r="F201" s="54">
        <f t="shared" si="15"/>
        <v>6.529093369418133</v>
      </c>
      <c r="G201" s="40">
        <v>45100</v>
      </c>
      <c r="H201" s="41">
        <v>24270</v>
      </c>
      <c r="I201" s="57">
        <v>50813</v>
      </c>
      <c r="J201" s="32">
        <v>37186</v>
      </c>
      <c r="K201" s="60">
        <v>315</v>
      </c>
      <c r="L201" s="48">
        <f t="shared" si="18"/>
        <v>37.602752795089359</v>
      </c>
      <c r="M201" s="38">
        <f t="shared" si="16"/>
        <v>5.1326029520159056</v>
      </c>
      <c r="N201" s="23">
        <v>29.56</v>
      </c>
      <c r="O201" s="38">
        <f t="shared" si="17"/>
        <v>6.529093369418133</v>
      </c>
      <c r="P201" s="40">
        <v>45100</v>
      </c>
      <c r="Q201" s="41">
        <v>24270</v>
      </c>
      <c r="R201" s="31">
        <v>33240</v>
      </c>
      <c r="S201" s="32">
        <v>24245</v>
      </c>
      <c r="T201" s="51"/>
      <c r="U201" s="51"/>
      <c r="V201" s="51"/>
      <c r="W201" s="51"/>
      <c r="X201" s="36"/>
      <c r="Y201" s="36"/>
      <c r="Z201" s="36"/>
      <c r="AA201" s="36"/>
      <c r="AB201" s="36"/>
      <c r="AC201" s="51"/>
      <c r="AD201" s="51"/>
      <c r="AE201" s="51"/>
      <c r="AF201" s="51"/>
    </row>
    <row r="202" spans="1:32" x14ac:dyDescent="0.35">
      <c r="A202" s="6">
        <v>194</v>
      </c>
      <c r="B202" s="60">
        <v>315</v>
      </c>
      <c r="C202" s="22">
        <v>19.8</v>
      </c>
      <c r="D202" s="38">
        <f t="shared" ref="D202:D223" si="19">A202/C202</f>
        <v>9.7979797979797976</v>
      </c>
      <c r="E202" s="23">
        <v>29.56</v>
      </c>
      <c r="F202" s="54">
        <f t="shared" ref="F202:F223" si="20">A202/E202</f>
        <v>6.5629228687415431</v>
      </c>
      <c r="G202" s="40">
        <v>45100</v>
      </c>
      <c r="H202" s="41">
        <v>24270</v>
      </c>
      <c r="I202" s="57">
        <v>50813</v>
      </c>
      <c r="J202" s="32">
        <v>37186</v>
      </c>
      <c r="K202" s="60">
        <v>315</v>
      </c>
      <c r="L202" s="48">
        <f t="shared" si="18"/>
        <v>37.621410883127425</v>
      </c>
      <c r="M202" s="38">
        <f t="shared" ref="M202:M223" si="21">A202/L202</f>
        <v>5.1566380804449246</v>
      </c>
      <c r="N202" s="23">
        <v>29.56</v>
      </c>
      <c r="O202" s="38">
        <f t="shared" ref="O202:O223" si="22">A202/N202</f>
        <v>6.5629228687415431</v>
      </c>
      <c r="P202" s="40">
        <v>45100</v>
      </c>
      <c r="Q202" s="41">
        <v>24270</v>
      </c>
      <c r="R202" s="31">
        <v>33230</v>
      </c>
      <c r="S202" s="32">
        <v>24238</v>
      </c>
      <c r="T202" s="51"/>
      <c r="U202" s="51"/>
      <c r="V202" s="51"/>
      <c r="W202" s="51"/>
      <c r="X202" s="36"/>
      <c r="Y202" s="36"/>
      <c r="Z202" s="36"/>
      <c r="AA202" s="36"/>
      <c r="AB202" s="36"/>
      <c r="AC202" s="51"/>
      <c r="AD202" s="51"/>
      <c r="AE202" s="51"/>
      <c r="AF202" s="51"/>
    </row>
    <row r="203" spans="1:32" x14ac:dyDescent="0.35">
      <c r="A203" s="6">
        <v>195</v>
      </c>
      <c r="B203" s="60">
        <v>315</v>
      </c>
      <c r="C203" s="22">
        <v>19.8</v>
      </c>
      <c r="D203" s="38">
        <f t="shared" si="19"/>
        <v>9.8484848484848477</v>
      </c>
      <c r="E203" s="23">
        <v>29.56</v>
      </c>
      <c r="F203" s="54">
        <f t="shared" si="20"/>
        <v>6.5967523680649531</v>
      </c>
      <c r="G203" s="40">
        <v>45100</v>
      </c>
      <c r="H203" s="41">
        <v>24270</v>
      </c>
      <c r="I203" s="57">
        <v>50813</v>
      </c>
      <c r="J203" s="32">
        <v>37186</v>
      </c>
      <c r="K203" s="60">
        <v>315</v>
      </c>
      <c r="L203" s="48">
        <f t="shared" si="18"/>
        <v>37.639973042268572</v>
      </c>
      <c r="M203" s="38">
        <f t="shared" si="21"/>
        <v>5.1806625839242972</v>
      </c>
      <c r="N203" s="23">
        <v>29.56</v>
      </c>
      <c r="O203" s="38">
        <f t="shared" si="22"/>
        <v>6.5967523680649531</v>
      </c>
      <c r="P203" s="40">
        <v>45100</v>
      </c>
      <c r="Q203" s="41">
        <v>24270</v>
      </c>
      <c r="R203" s="31">
        <v>33220</v>
      </c>
      <c r="S203" s="32">
        <v>24231</v>
      </c>
      <c r="T203" s="51"/>
      <c r="U203" s="51"/>
      <c r="V203" s="51"/>
      <c r="W203" s="51"/>
      <c r="X203" s="36"/>
      <c r="Y203" s="36"/>
      <c r="Z203" s="36"/>
      <c r="AA203" s="36"/>
      <c r="AB203" s="36"/>
      <c r="AC203" s="51"/>
      <c r="AD203" s="51"/>
      <c r="AE203" s="51"/>
      <c r="AF203" s="51"/>
    </row>
    <row r="204" spans="1:32" x14ac:dyDescent="0.35">
      <c r="A204" s="6">
        <v>196</v>
      </c>
      <c r="B204" s="60">
        <v>315</v>
      </c>
      <c r="C204" s="22">
        <v>19.8</v>
      </c>
      <c r="D204" s="38">
        <f t="shared" si="19"/>
        <v>9.8989898989898979</v>
      </c>
      <c r="E204" s="23">
        <v>29.56</v>
      </c>
      <c r="F204" s="54">
        <f t="shared" si="20"/>
        <v>6.6305818673883632</v>
      </c>
      <c r="G204" s="40">
        <v>45100</v>
      </c>
      <c r="H204" s="41">
        <v>24270</v>
      </c>
      <c r="I204" s="57">
        <v>50813</v>
      </c>
      <c r="J204" s="32">
        <v>37186</v>
      </c>
      <c r="K204" s="60">
        <v>315</v>
      </c>
      <c r="L204" s="48">
        <f t="shared" si="18"/>
        <v>37.658440253889026</v>
      </c>
      <c r="M204" s="38">
        <f t="shared" si="21"/>
        <v>5.2046765261277352</v>
      </c>
      <c r="N204" s="23">
        <v>29.56</v>
      </c>
      <c r="O204" s="38">
        <f t="shared" si="22"/>
        <v>6.6305818673883632</v>
      </c>
      <c r="P204" s="40">
        <v>45100</v>
      </c>
      <c r="Q204" s="41">
        <v>24270</v>
      </c>
      <c r="R204" s="31">
        <v>33211</v>
      </c>
      <c r="S204" s="32">
        <v>24224</v>
      </c>
      <c r="T204" s="51"/>
      <c r="U204" s="51"/>
      <c r="V204" s="51"/>
      <c r="W204" s="51"/>
      <c r="X204" s="36"/>
      <c r="Y204" s="36"/>
      <c r="Z204" s="36"/>
      <c r="AA204" s="36"/>
      <c r="AB204" s="36"/>
      <c r="AC204" s="51"/>
      <c r="AD204" s="51"/>
      <c r="AE204" s="51"/>
      <c r="AF204" s="51"/>
    </row>
    <row r="205" spans="1:32" x14ac:dyDescent="0.35">
      <c r="A205" s="6">
        <v>197</v>
      </c>
      <c r="B205" s="60">
        <v>315</v>
      </c>
      <c r="C205" s="22">
        <v>19.8</v>
      </c>
      <c r="D205" s="38">
        <f t="shared" si="19"/>
        <v>9.9494949494949498</v>
      </c>
      <c r="E205" s="23">
        <v>29.56</v>
      </c>
      <c r="F205" s="54">
        <f t="shared" si="20"/>
        <v>6.6644113667117733</v>
      </c>
      <c r="G205" s="40">
        <v>45100</v>
      </c>
      <c r="H205" s="41">
        <v>24270</v>
      </c>
      <c r="I205" s="57">
        <v>50813</v>
      </c>
      <c r="J205" s="32">
        <v>37186</v>
      </c>
      <c r="K205" s="60">
        <v>315</v>
      </c>
      <c r="L205" s="48">
        <f t="shared" si="18"/>
        <v>37.676813484382087</v>
      </c>
      <c r="M205" s="38">
        <f t="shared" si="21"/>
        <v>5.2286799700208473</v>
      </c>
      <c r="N205" s="23">
        <v>29.56</v>
      </c>
      <c r="O205" s="38">
        <f t="shared" si="22"/>
        <v>6.6644113667117733</v>
      </c>
      <c r="P205" s="40">
        <v>45100</v>
      </c>
      <c r="Q205" s="41">
        <v>24270</v>
      </c>
      <c r="R205" s="31">
        <v>33201</v>
      </c>
      <c r="S205" s="32">
        <v>24217</v>
      </c>
      <c r="T205" s="51"/>
      <c r="U205" s="51"/>
      <c r="V205" s="51"/>
      <c r="W205" s="51"/>
      <c r="X205" s="36"/>
      <c r="Y205" s="36"/>
      <c r="Z205" s="36"/>
      <c r="AA205" s="36"/>
      <c r="AB205" s="36"/>
      <c r="AC205" s="51"/>
      <c r="AD205" s="51"/>
      <c r="AE205" s="51"/>
      <c r="AF205" s="51"/>
    </row>
    <row r="206" spans="1:32" x14ac:dyDescent="0.35">
      <c r="A206" s="6">
        <v>198</v>
      </c>
      <c r="B206" s="60">
        <v>315</v>
      </c>
      <c r="C206" s="22">
        <v>19.8</v>
      </c>
      <c r="D206" s="38">
        <f t="shared" si="19"/>
        <v>10</v>
      </c>
      <c r="E206" s="23">
        <v>29.56</v>
      </c>
      <c r="F206" s="54">
        <f t="shared" si="20"/>
        <v>6.6982408660351833</v>
      </c>
      <c r="G206" s="40">
        <v>45100</v>
      </c>
      <c r="H206" s="41">
        <v>24270</v>
      </c>
      <c r="I206" s="57">
        <v>50813</v>
      </c>
      <c r="J206" s="32">
        <v>37186</v>
      </c>
      <c r="K206" s="60">
        <v>315</v>
      </c>
      <c r="L206" s="48">
        <f t="shared" ref="L206:L223" si="23">1.8*(2.00574*LN(A206)+10.33483)</f>
        <v>37.695093685461465</v>
      </c>
      <c r="M206" s="38">
        <f t="shared" si="21"/>
        <v>5.2526729778726127</v>
      </c>
      <c r="N206" s="23">
        <v>29.56</v>
      </c>
      <c r="O206" s="38">
        <f t="shared" si="22"/>
        <v>6.6982408660351833</v>
      </c>
      <c r="P206" s="40">
        <v>45100</v>
      </c>
      <c r="Q206" s="41">
        <v>24270</v>
      </c>
      <c r="R206" s="31">
        <v>33192</v>
      </c>
      <c r="S206" s="32">
        <v>24210</v>
      </c>
      <c r="T206" s="51"/>
      <c r="U206" s="51"/>
      <c r="V206" s="51"/>
      <c r="W206" s="51"/>
      <c r="X206" s="36"/>
      <c r="Y206" s="36"/>
      <c r="Z206" s="36"/>
      <c r="AA206" s="36"/>
      <c r="AB206" s="36"/>
      <c r="AC206" s="51"/>
      <c r="AD206" s="51"/>
      <c r="AE206" s="51"/>
      <c r="AF206" s="51"/>
    </row>
    <row r="207" spans="1:32" x14ac:dyDescent="0.35">
      <c r="A207" s="6">
        <v>199</v>
      </c>
      <c r="B207" s="60">
        <v>315</v>
      </c>
      <c r="C207" s="22">
        <v>19.8</v>
      </c>
      <c r="D207" s="38">
        <f t="shared" si="19"/>
        <v>10.05050505050505</v>
      </c>
      <c r="E207" s="23">
        <v>29.56</v>
      </c>
      <c r="F207" s="54">
        <f t="shared" si="20"/>
        <v>6.7320703653585934</v>
      </c>
      <c r="G207" s="40">
        <v>45100</v>
      </c>
      <c r="H207" s="41">
        <v>24270</v>
      </c>
      <c r="I207" s="57">
        <v>50813</v>
      </c>
      <c r="J207" s="32">
        <v>37186</v>
      </c>
      <c r="K207" s="60">
        <v>315</v>
      </c>
      <c r="L207" s="48">
        <f t="shared" si="23"/>
        <v>37.713281794457224</v>
      </c>
      <c r="M207" s="38">
        <f t="shared" si="21"/>
        <v>5.2766556112665679</v>
      </c>
      <c r="N207" s="23">
        <v>29.56</v>
      </c>
      <c r="O207" s="38">
        <f t="shared" si="22"/>
        <v>6.7320703653585934</v>
      </c>
      <c r="P207" s="40">
        <v>45100</v>
      </c>
      <c r="Q207" s="41">
        <v>24270</v>
      </c>
      <c r="R207" s="31">
        <v>33183</v>
      </c>
      <c r="S207" s="32">
        <v>24203</v>
      </c>
      <c r="T207" s="51"/>
      <c r="U207" s="51"/>
      <c r="V207" s="51"/>
      <c r="W207" s="51"/>
      <c r="X207" s="36"/>
      <c r="Y207" s="36"/>
      <c r="Z207" s="36"/>
      <c r="AA207" s="36"/>
      <c r="AB207" s="36"/>
      <c r="AC207" s="51"/>
      <c r="AD207" s="51"/>
      <c r="AE207" s="51"/>
      <c r="AF207" s="51"/>
    </row>
    <row r="208" spans="1:32" x14ac:dyDescent="0.35">
      <c r="A208" s="10">
        <v>200</v>
      </c>
      <c r="B208" s="60">
        <v>315</v>
      </c>
      <c r="C208" s="22">
        <v>19.8</v>
      </c>
      <c r="D208" s="38">
        <f t="shared" si="19"/>
        <v>10.1010101010101</v>
      </c>
      <c r="E208" s="23">
        <v>29.56</v>
      </c>
      <c r="F208" s="54">
        <f t="shared" si="20"/>
        <v>6.7658998646820034</v>
      </c>
      <c r="G208" s="40">
        <v>45100</v>
      </c>
      <c r="H208" s="41">
        <v>24270</v>
      </c>
      <c r="I208" s="57">
        <v>50813</v>
      </c>
      <c r="J208" s="32">
        <v>37186</v>
      </c>
      <c r="K208" s="60">
        <v>315</v>
      </c>
      <c r="L208" s="48">
        <f t="shared" si="23"/>
        <v>37.7313787346041</v>
      </c>
      <c r="M208" s="38">
        <f t="shared" si="21"/>
        <v>5.3006279311117925</v>
      </c>
      <c r="N208" s="23">
        <v>29.56</v>
      </c>
      <c r="O208" s="38">
        <f t="shared" si="22"/>
        <v>6.7658998646820034</v>
      </c>
      <c r="P208" s="40">
        <v>45100</v>
      </c>
      <c r="Q208" s="41">
        <v>24270</v>
      </c>
      <c r="R208" s="31">
        <v>33173</v>
      </c>
      <c r="S208" s="32">
        <v>24196</v>
      </c>
      <c r="T208" s="51"/>
      <c r="U208" s="51"/>
      <c r="V208" s="51"/>
      <c r="W208" s="51"/>
      <c r="X208" s="36"/>
      <c r="Y208" s="36"/>
      <c r="Z208" s="36"/>
      <c r="AA208" s="36"/>
      <c r="AB208" s="36"/>
      <c r="AC208" s="51"/>
      <c r="AD208" s="51"/>
      <c r="AE208" s="51"/>
      <c r="AF208" s="51"/>
    </row>
    <row r="209" spans="1:32" x14ac:dyDescent="0.35">
      <c r="A209" s="10">
        <v>201</v>
      </c>
      <c r="B209" s="60">
        <v>315</v>
      </c>
      <c r="C209" s="22">
        <v>19.8</v>
      </c>
      <c r="D209" s="38">
        <f t="shared" si="19"/>
        <v>10.15151515151515</v>
      </c>
      <c r="E209" s="23">
        <v>29.56</v>
      </c>
      <c r="F209" s="54">
        <f t="shared" si="20"/>
        <v>6.7997293640054126</v>
      </c>
      <c r="G209" s="40">
        <v>45100</v>
      </c>
      <c r="H209" s="41">
        <v>24270</v>
      </c>
      <c r="I209" s="57">
        <v>50813</v>
      </c>
      <c r="J209" s="32">
        <v>37186</v>
      </c>
      <c r="K209" s="60">
        <v>315</v>
      </c>
      <c r="L209" s="48">
        <f t="shared" si="23"/>
        <v>37.749385415322735</v>
      </c>
      <c r="M209" s="38">
        <f t="shared" si="21"/>
        <v>5.3245899976536499</v>
      </c>
      <c r="N209" s="23">
        <v>29.56</v>
      </c>
      <c r="O209" s="38">
        <f t="shared" si="22"/>
        <v>6.7997293640054126</v>
      </c>
      <c r="P209" s="40">
        <v>45100</v>
      </c>
      <c r="Q209" s="41">
        <v>24270</v>
      </c>
      <c r="R209" s="31">
        <v>33164</v>
      </c>
      <c r="S209" s="32">
        <v>24189</v>
      </c>
      <c r="T209" s="51"/>
      <c r="U209" s="51"/>
      <c r="V209" s="51"/>
      <c r="W209" s="51"/>
      <c r="X209" s="36"/>
      <c r="Y209" s="36"/>
      <c r="Z209" s="36"/>
      <c r="AA209" s="36"/>
      <c r="AB209" s="36"/>
      <c r="AC209" s="51"/>
      <c r="AD209" s="51"/>
      <c r="AE209" s="51"/>
      <c r="AF209" s="51"/>
    </row>
    <row r="210" spans="1:32" x14ac:dyDescent="0.35">
      <c r="A210" s="10">
        <v>202</v>
      </c>
      <c r="B210" s="60">
        <v>315</v>
      </c>
      <c r="C210" s="22">
        <v>19.8</v>
      </c>
      <c r="D210" s="38">
        <f t="shared" si="19"/>
        <v>10.202020202020202</v>
      </c>
      <c r="E210" s="23">
        <v>29.56</v>
      </c>
      <c r="F210" s="54">
        <f t="shared" si="20"/>
        <v>6.8335588633288227</v>
      </c>
      <c r="G210" s="40">
        <v>45100</v>
      </c>
      <c r="H210" s="41">
        <v>24270</v>
      </c>
      <c r="I210" s="57">
        <v>50813</v>
      </c>
      <c r="J210" s="32">
        <v>37186</v>
      </c>
      <c r="K210" s="60">
        <v>315</v>
      </c>
      <c r="L210" s="48">
        <f t="shared" si="23"/>
        <v>37.767302732493889</v>
      </c>
      <c r="M210" s="38">
        <f t="shared" si="21"/>
        <v>5.3485418704843086</v>
      </c>
      <c r="N210" s="23">
        <v>29.56</v>
      </c>
      <c r="O210" s="38">
        <f t="shared" si="22"/>
        <v>6.8335588633288227</v>
      </c>
      <c r="P210" s="40">
        <v>45100</v>
      </c>
      <c r="Q210" s="41">
        <v>24270</v>
      </c>
      <c r="R210" s="31">
        <v>33155</v>
      </c>
      <c r="S210" s="32">
        <v>24182</v>
      </c>
      <c r="T210" s="51"/>
      <c r="U210" s="51"/>
      <c r="V210" s="51"/>
      <c r="W210" s="51"/>
      <c r="X210" s="36"/>
      <c r="Y210" s="36"/>
      <c r="Z210" s="36"/>
      <c r="AA210" s="36"/>
      <c r="AB210" s="36"/>
      <c r="AC210" s="51"/>
      <c r="AD210" s="51"/>
      <c r="AE210" s="51"/>
      <c r="AF210" s="51"/>
    </row>
    <row r="211" spans="1:32" x14ac:dyDescent="0.35">
      <c r="A211" s="10">
        <v>203</v>
      </c>
      <c r="B211" s="60">
        <v>315</v>
      </c>
      <c r="C211" s="22">
        <v>19.8</v>
      </c>
      <c r="D211" s="38">
        <f t="shared" si="19"/>
        <v>10.252525252525253</v>
      </c>
      <c r="E211" s="23">
        <v>29.56</v>
      </c>
      <c r="F211" s="54">
        <f t="shared" si="20"/>
        <v>6.8673883626522327</v>
      </c>
      <c r="G211" s="40">
        <v>45100</v>
      </c>
      <c r="H211" s="41">
        <v>24270</v>
      </c>
      <c r="I211" s="57">
        <v>50813</v>
      </c>
      <c r="J211" s="32">
        <v>37186</v>
      </c>
      <c r="K211" s="60">
        <v>315</v>
      </c>
      <c r="L211" s="48">
        <f t="shared" si="23"/>
        <v>37.785131568725895</v>
      </c>
      <c r="M211" s="38">
        <f t="shared" si="21"/>
        <v>5.3724836085530434</v>
      </c>
      <c r="N211" s="23">
        <v>29.56</v>
      </c>
      <c r="O211" s="38">
        <f t="shared" si="22"/>
        <v>6.8673883626522327</v>
      </c>
      <c r="P211" s="40">
        <v>45100</v>
      </c>
      <c r="Q211" s="41">
        <v>24270</v>
      </c>
      <c r="R211" s="31">
        <v>33145</v>
      </c>
      <c r="S211" s="32">
        <v>24176</v>
      </c>
      <c r="T211" s="51"/>
      <c r="U211" s="51"/>
      <c r="V211" s="51"/>
      <c r="W211" s="51"/>
      <c r="X211" s="36"/>
      <c r="Y211" s="36"/>
      <c r="Z211" s="36"/>
      <c r="AA211" s="36"/>
      <c r="AB211" s="36"/>
      <c r="AC211" s="51"/>
      <c r="AD211" s="51"/>
      <c r="AE211" s="51"/>
      <c r="AF211" s="51"/>
    </row>
    <row r="212" spans="1:32" x14ac:dyDescent="0.35">
      <c r="A212" s="10">
        <v>204</v>
      </c>
      <c r="B212" s="60">
        <v>315</v>
      </c>
      <c r="C212" s="22">
        <v>19.8</v>
      </c>
      <c r="D212" s="38">
        <f t="shared" si="19"/>
        <v>10.303030303030303</v>
      </c>
      <c r="E212" s="23">
        <v>29.56</v>
      </c>
      <c r="F212" s="54">
        <f t="shared" si="20"/>
        <v>6.9012178619756428</v>
      </c>
      <c r="G212" s="40">
        <v>45100</v>
      </c>
      <c r="H212" s="41">
        <v>24270</v>
      </c>
      <c r="I212" s="57">
        <v>50813</v>
      </c>
      <c r="J212" s="32">
        <v>37186</v>
      </c>
      <c r="K212" s="60">
        <v>315</v>
      </c>
      <c r="L212" s="48">
        <f t="shared" si="23"/>
        <v>37.802872793615578</v>
      </c>
      <c r="M212" s="38">
        <f t="shared" si="21"/>
        <v>5.3964152701763179</v>
      </c>
      <c r="N212" s="23">
        <v>29.56</v>
      </c>
      <c r="O212" s="38">
        <f t="shared" si="22"/>
        <v>6.9012178619756428</v>
      </c>
      <c r="P212" s="40">
        <v>45100</v>
      </c>
      <c r="Q212" s="41">
        <v>24270</v>
      </c>
      <c r="R212" s="31">
        <v>33136</v>
      </c>
      <c r="S212" s="32">
        <v>24169</v>
      </c>
      <c r="T212" s="51"/>
      <c r="U212" s="51"/>
      <c r="V212" s="51"/>
      <c r="W212" s="51"/>
      <c r="X212" s="36"/>
      <c r="Y212" s="36"/>
      <c r="Z212" s="36"/>
      <c r="AA212" s="36"/>
      <c r="AB212" s="36"/>
      <c r="AC212" s="51"/>
      <c r="AD212" s="51"/>
      <c r="AE212" s="51"/>
      <c r="AF212" s="51"/>
    </row>
    <row r="213" spans="1:32" x14ac:dyDescent="0.35">
      <c r="A213" s="10">
        <v>205</v>
      </c>
      <c r="B213" s="60">
        <v>315</v>
      </c>
      <c r="C213" s="22">
        <v>19.8</v>
      </c>
      <c r="D213" s="38">
        <f t="shared" si="19"/>
        <v>10.353535353535353</v>
      </c>
      <c r="E213" s="23">
        <v>29.56</v>
      </c>
      <c r="F213" s="54">
        <f t="shared" si="20"/>
        <v>6.9350473612990529</v>
      </c>
      <c r="G213" s="40">
        <v>45100</v>
      </c>
      <c r="H213" s="41">
        <v>24270</v>
      </c>
      <c r="I213" s="57">
        <v>50813</v>
      </c>
      <c r="J213" s="32">
        <v>37186</v>
      </c>
      <c r="K213" s="60">
        <v>315</v>
      </c>
      <c r="L213" s="48">
        <f t="shared" si="23"/>
        <v>37.820527264002727</v>
      </c>
      <c r="M213" s="38">
        <f t="shared" si="21"/>
        <v>5.4203369130476755</v>
      </c>
      <c r="N213" s="23">
        <v>29.56</v>
      </c>
      <c r="O213" s="38">
        <f t="shared" si="22"/>
        <v>6.9350473612990529</v>
      </c>
      <c r="P213" s="40">
        <v>45100</v>
      </c>
      <c r="Q213" s="41">
        <v>24270</v>
      </c>
      <c r="R213" s="31">
        <v>33127</v>
      </c>
      <c r="S213" s="32">
        <v>24162</v>
      </c>
      <c r="T213" s="51"/>
      <c r="U213" s="51"/>
      <c r="V213" s="51"/>
      <c r="W213" s="51"/>
      <c r="X213" s="36"/>
      <c r="Y213" s="36"/>
      <c r="Z213" s="36"/>
      <c r="AA213" s="36"/>
      <c r="AB213" s="36"/>
      <c r="AC213" s="51"/>
      <c r="AD213" s="51"/>
      <c r="AE213" s="51"/>
      <c r="AF213" s="51"/>
    </row>
    <row r="214" spans="1:32" x14ac:dyDescent="0.35">
      <c r="A214" s="10">
        <v>206</v>
      </c>
      <c r="B214" s="60">
        <v>315</v>
      </c>
      <c r="C214" s="22">
        <v>19.8</v>
      </c>
      <c r="D214" s="38">
        <f t="shared" si="19"/>
        <v>10.404040404040403</v>
      </c>
      <c r="E214" s="23">
        <v>29.56</v>
      </c>
      <c r="F214" s="54">
        <f t="shared" si="20"/>
        <v>6.9688768606224629</v>
      </c>
      <c r="G214" s="40">
        <v>45100</v>
      </c>
      <c r="H214" s="41">
        <v>24270</v>
      </c>
      <c r="I214" s="57">
        <v>50813</v>
      </c>
      <c r="J214" s="32">
        <v>37186</v>
      </c>
      <c r="K214" s="60">
        <v>315</v>
      </c>
      <c r="L214" s="48">
        <f t="shared" si="23"/>
        <v>37.838095824218421</v>
      </c>
      <c r="M214" s="38">
        <f t="shared" si="21"/>
        <v>5.4442485942474121</v>
      </c>
      <c r="N214" s="23">
        <v>29.56</v>
      </c>
      <c r="O214" s="38">
        <f t="shared" si="22"/>
        <v>6.9688768606224629</v>
      </c>
      <c r="P214" s="40">
        <v>45100</v>
      </c>
      <c r="Q214" s="41">
        <v>24270</v>
      </c>
      <c r="R214" s="31">
        <v>33118</v>
      </c>
      <c r="S214" s="32">
        <v>24156</v>
      </c>
      <c r="T214" s="51"/>
      <c r="U214" s="51"/>
      <c r="V214" s="51"/>
      <c r="W214" s="51"/>
      <c r="X214" s="36"/>
      <c r="Y214" s="36"/>
      <c r="Z214" s="36"/>
      <c r="AA214" s="36"/>
      <c r="AB214" s="36"/>
      <c r="AC214" s="51"/>
      <c r="AD214" s="51"/>
      <c r="AE214" s="51"/>
      <c r="AF214" s="51"/>
    </row>
    <row r="215" spans="1:32" s="15" customFormat="1" x14ac:dyDescent="0.35">
      <c r="A215" s="10">
        <v>207</v>
      </c>
      <c r="B215" s="60">
        <v>315</v>
      </c>
      <c r="C215" s="22">
        <v>19.8</v>
      </c>
      <c r="D215" s="38">
        <f t="shared" si="19"/>
        <v>10.454545454545455</v>
      </c>
      <c r="E215" s="23">
        <v>29.56</v>
      </c>
      <c r="F215" s="54">
        <f t="shared" si="20"/>
        <v>7.002706359945873</v>
      </c>
      <c r="G215" s="40">
        <v>45100</v>
      </c>
      <c r="H215" s="41">
        <v>24270</v>
      </c>
      <c r="I215" s="57">
        <v>50813</v>
      </c>
      <c r="J215" s="32">
        <v>37186</v>
      </c>
      <c r="K215" s="60">
        <v>315</v>
      </c>
      <c r="L215" s="48">
        <f t="shared" si="23"/>
        <v>37.855579306327343</v>
      </c>
      <c r="M215" s="38">
        <f t="shared" si="21"/>
        <v>5.468150370252058</v>
      </c>
      <c r="N215" s="23">
        <v>29.56</v>
      </c>
      <c r="O215" s="38">
        <f t="shared" si="22"/>
        <v>7.002706359945873</v>
      </c>
      <c r="P215" s="40">
        <v>45100</v>
      </c>
      <c r="Q215" s="41">
        <v>24270</v>
      </c>
      <c r="R215" s="31">
        <v>33109</v>
      </c>
      <c r="S215" s="32">
        <v>24149</v>
      </c>
      <c r="T215" s="51"/>
      <c r="U215" s="51"/>
      <c r="V215" s="51"/>
      <c r="W215" s="51"/>
      <c r="X215" s="36"/>
      <c r="Y215" s="36"/>
      <c r="Z215" s="36"/>
      <c r="AA215" s="36"/>
      <c r="AB215" s="36"/>
      <c r="AC215" s="51"/>
      <c r="AD215" s="51"/>
      <c r="AE215" s="51"/>
      <c r="AF215" s="51"/>
    </row>
    <row r="216" spans="1:32" s="15" customFormat="1" x14ac:dyDescent="0.35">
      <c r="A216" s="10">
        <v>208</v>
      </c>
      <c r="B216" s="60">
        <v>315</v>
      </c>
      <c r="C216" s="22">
        <v>19.8</v>
      </c>
      <c r="D216" s="38">
        <f t="shared" si="19"/>
        <v>10.505050505050505</v>
      </c>
      <c r="E216" s="23">
        <v>29.56</v>
      </c>
      <c r="F216" s="54">
        <f t="shared" si="20"/>
        <v>7.036535859269283</v>
      </c>
      <c r="G216" s="40">
        <v>45100</v>
      </c>
      <c r="H216" s="41">
        <v>24270</v>
      </c>
      <c r="I216" s="57">
        <v>50813</v>
      </c>
      <c r="J216" s="32">
        <v>37186</v>
      </c>
      <c r="K216" s="60">
        <v>315</v>
      </c>
      <c r="L216" s="48">
        <f t="shared" si="23"/>
        <v>37.872978530364222</v>
      </c>
      <c r="M216" s="38">
        <f t="shared" si="21"/>
        <v>5.4920422969436746</v>
      </c>
      <c r="N216" s="23">
        <v>29.56</v>
      </c>
      <c r="O216" s="38">
        <f t="shared" si="22"/>
        <v>7.036535859269283</v>
      </c>
      <c r="P216" s="40">
        <v>45100</v>
      </c>
      <c r="Q216" s="41">
        <v>24270</v>
      </c>
      <c r="R216" s="31">
        <v>33100</v>
      </c>
      <c r="S216" s="32">
        <v>24142</v>
      </c>
      <c r="T216" s="51"/>
      <c r="U216" s="51"/>
      <c r="V216" s="51"/>
      <c r="W216" s="51"/>
      <c r="X216" s="36"/>
      <c r="Y216" s="36"/>
      <c r="Z216" s="36"/>
      <c r="AA216" s="36"/>
      <c r="AB216" s="36"/>
      <c r="AC216" s="51"/>
      <c r="AD216" s="51"/>
      <c r="AE216" s="51"/>
      <c r="AF216" s="51"/>
    </row>
    <row r="217" spans="1:32" s="15" customFormat="1" x14ac:dyDescent="0.35">
      <c r="A217" s="10">
        <v>209</v>
      </c>
      <c r="B217" s="60">
        <v>315</v>
      </c>
      <c r="C217" s="22">
        <v>19.8</v>
      </c>
      <c r="D217" s="38">
        <f t="shared" si="19"/>
        <v>10.555555555555555</v>
      </c>
      <c r="E217" s="23">
        <v>29.56</v>
      </c>
      <c r="F217" s="54">
        <f t="shared" si="20"/>
        <v>7.0703653585926931</v>
      </c>
      <c r="G217" s="40">
        <v>45100</v>
      </c>
      <c r="H217" s="41">
        <v>24270</v>
      </c>
      <c r="I217" s="57">
        <v>50813</v>
      </c>
      <c r="J217" s="32">
        <v>37186</v>
      </c>
      <c r="K217" s="60">
        <v>315</v>
      </c>
      <c r="L217" s="48">
        <f t="shared" si="23"/>
        <v>37.89029430456462</v>
      </c>
      <c r="M217" s="38">
        <f t="shared" si="21"/>
        <v>5.5159244296189565</v>
      </c>
      <c r="N217" s="23">
        <v>29.56</v>
      </c>
      <c r="O217" s="38">
        <f t="shared" si="22"/>
        <v>7.0703653585926931</v>
      </c>
      <c r="P217" s="40">
        <v>45100</v>
      </c>
      <c r="Q217" s="41">
        <v>24270</v>
      </c>
      <c r="R217" s="31">
        <v>33091</v>
      </c>
      <c r="S217" s="32">
        <v>24136</v>
      </c>
      <c r="T217" s="51"/>
      <c r="U217" s="51"/>
      <c r="V217" s="51"/>
      <c r="W217" s="51"/>
      <c r="X217" s="36"/>
      <c r="Y217" s="36"/>
      <c r="Z217" s="36"/>
      <c r="AA217" s="36"/>
      <c r="AB217" s="36"/>
      <c r="AC217" s="51"/>
      <c r="AD217" s="51"/>
      <c r="AE217" s="51"/>
      <c r="AF217" s="51"/>
    </row>
    <row r="218" spans="1:32" s="15" customFormat="1" x14ac:dyDescent="0.35">
      <c r="A218" s="10">
        <v>210</v>
      </c>
      <c r="B218" s="60">
        <v>315</v>
      </c>
      <c r="C218" s="22">
        <v>19.8</v>
      </c>
      <c r="D218" s="38">
        <f t="shared" si="19"/>
        <v>10.606060606060606</v>
      </c>
      <c r="E218" s="23">
        <v>29.56</v>
      </c>
      <c r="F218" s="54">
        <f t="shared" si="20"/>
        <v>7.1041948579161032</v>
      </c>
      <c r="G218" s="40">
        <v>45100</v>
      </c>
      <c r="H218" s="41">
        <v>24270</v>
      </c>
      <c r="I218" s="57">
        <v>50813</v>
      </c>
      <c r="J218" s="32">
        <v>37186</v>
      </c>
      <c r="K218" s="60">
        <v>315</v>
      </c>
      <c r="L218" s="48">
        <f t="shared" si="23"/>
        <v>37.90752742559026</v>
      </c>
      <c r="M218" s="38">
        <f t="shared" si="21"/>
        <v>5.539796822998146</v>
      </c>
      <c r="N218" s="23">
        <v>29.56</v>
      </c>
      <c r="O218" s="38">
        <f t="shared" si="22"/>
        <v>7.1041948579161032</v>
      </c>
      <c r="P218" s="40">
        <v>45100</v>
      </c>
      <c r="Q218" s="41">
        <v>24270</v>
      </c>
      <c r="R218" s="31">
        <v>33083</v>
      </c>
      <c r="S218" s="32">
        <v>24129</v>
      </c>
      <c r="T218" s="51"/>
      <c r="U218" s="51"/>
      <c r="V218" s="51"/>
      <c r="W218" s="51"/>
      <c r="X218" s="36"/>
      <c r="Y218" s="36"/>
      <c r="Z218" s="36"/>
      <c r="AA218" s="36"/>
      <c r="AB218" s="36"/>
      <c r="AC218" s="51"/>
      <c r="AD218" s="51"/>
      <c r="AE218" s="51"/>
      <c r="AF218" s="51"/>
    </row>
    <row r="219" spans="1:32" s="15" customFormat="1" x14ac:dyDescent="0.35">
      <c r="A219" s="10">
        <v>211</v>
      </c>
      <c r="B219" s="60">
        <v>315</v>
      </c>
      <c r="C219" s="22">
        <v>19.8</v>
      </c>
      <c r="D219" s="38">
        <f t="shared" si="19"/>
        <v>10.656565656565656</v>
      </c>
      <c r="E219" s="23">
        <v>29.56</v>
      </c>
      <c r="F219" s="54">
        <f t="shared" si="20"/>
        <v>7.1380243572395132</v>
      </c>
      <c r="G219" s="40">
        <v>45100</v>
      </c>
      <c r="H219" s="41">
        <v>24270</v>
      </c>
      <c r="I219" s="57">
        <v>50813</v>
      </c>
      <c r="J219" s="32">
        <v>37186</v>
      </c>
      <c r="K219" s="60">
        <v>315</v>
      </c>
      <c r="L219" s="48">
        <f t="shared" si="23"/>
        <v>37.924678678748911</v>
      </c>
      <c r="M219" s="38">
        <f t="shared" si="21"/>
        <v>5.5636595312337827</v>
      </c>
      <c r="N219" s="23">
        <v>29.56</v>
      </c>
      <c r="O219" s="38">
        <f t="shared" si="22"/>
        <v>7.1380243572395132</v>
      </c>
      <c r="P219" s="40">
        <v>45100</v>
      </c>
      <c r="Q219" s="41">
        <v>24270</v>
      </c>
      <c r="R219" s="31">
        <v>33074</v>
      </c>
      <c r="S219" s="32">
        <v>24123</v>
      </c>
      <c r="T219" s="51"/>
      <c r="U219" s="51"/>
      <c r="V219" s="51"/>
      <c r="W219" s="51"/>
      <c r="X219" s="36"/>
      <c r="Y219" s="36"/>
      <c r="Z219" s="36"/>
      <c r="AA219" s="36"/>
      <c r="AB219" s="36"/>
      <c r="AC219" s="51"/>
      <c r="AD219" s="51"/>
      <c r="AE219" s="51"/>
      <c r="AF219" s="51"/>
    </row>
    <row r="220" spans="1:32" s="15" customFormat="1" x14ac:dyDescent="0.35">
      <c r="A220" s="10">
        <v>212</v>
      </c>
      <c r="B220" s="60">
        <v>315</v>
      </c>
      <c r="C220" s="22">
        <v>19.8</v>
      </c>
      <c r="D220" s="38">
        <f t="shared" si="19"/>
        <v>10.707070707070706</v>
      </c>
      <c r="E220" s="23">
        <v>29.56</v>
      </c>
      <c r="F220" s="54">
        <f t="shared" si="20"/>
        <v>7.1718538565629233</v>
      </c>
      <c r="G220" s="40">
        <v>45100</v>
      </c>
      <c r="H220" s="41">
        <v>24270</v>
      </c>
      <c r="I220" s="57">
        <v>50813</v>
      </c>
      <c r="J220" s="32">
        <v>37186</v>
      </c>
      <c r="K220" s="60">
        <v>315</v>
      </c>
      <c r="L220" s="48">
        <f t="shared" si="23"/>
        <v>37.941748838209158</v>
      </c>
      <c r="M220" s="38">
        <f t="shared" si="21"/>
        <v>5.5875126079192707</v>
      </c>
      <c r="N220" s="23">
        <v>29.56</v>
      </c>
      <c r="O220" s="38">
        <f t="shared" si="22"/>
        <v>7.1718538565629233</v>
      </c>
      <c r="P220" s="40">
        <v>45100</v>
      </c>
      <c r="Q220" s="41">
        <v>24270</v>
      </c>
      <c r="R220" s="31">
        <v>33065</v>
      </c>
      <c r="S220" s="32">
        <v>24116</v>
      </c>
      <c r="T220" s="51"/>
      <c r="U220" s="51"/>
      <c r="V220" s="51"/>
      <c r="W220" s="51"/>
      <c r="X220" s="36"/>
      <c r="Y220" s="36"/>
      <c r="Z220" s="36"/>
      <c r="AA220" s="36"/>
      <c r="AB220" s="36"/>
      <c r="AC220" s="51"/>
      <c r="AD220" s="51"/>
      <c r="AE220" s="51"/>
      <c r="AF220" s="51"/>
    </row>
    <row r="221" spans="1:32" s="15" customFormat="1" x14ac:dyDescent="0.35">
      <c r="A221" s="10">
        <v>213</v>
      </c>
      <c r="B221" s="60">
        <v>315</v>
      </c>
      <c r="C221" s="22">
        <v>19.8</v>
      </c>
      <c r="D221" s="38">
        <f t="shared" si="19"/>
        <v>10.757575757575758</v>
      </c>
      <c r="E221" s="23">
        <v>29.56</v>
      </c>
      <c r="F221" s="54">
        <f t="shared" si="20"/>
        <v>7.2056833558863334</v>
      </c>
      <c r="G221" s="40">
        <v>45100</v>
      </c>
      <c r="H221" s="41">
        <v>24270</v>
      </c>
      <c r="I221" s="57">
        <v>50813</v>
      </c>
      <c r="J221" s="32">
        <v>37186</v>
      </c>
      <c r="K221" s="60">
        <v>315</v>
      </c>
      <c r="L221" s="48">
        <f t="shared" si="23"/>
        <v>37.958738667210042</v>
      </c>
      <c r="M221" s="38">
        <f t="shared" si="21"/>
        <v>5.6113561060972801</v>
      </c>
      <c r="N221" s="23">
        <v>29.56</v>
      </c>
      <c r="O221" s="38">
        <f t="shared" si="22"/>
        <v>7.2056833558863334</v>
      </c>
      <c r="P221" s="40">
        <v>45100</v>
      </c>
      <c r="Q221" s="41">
        <v>24270</v>
      </c>
      <c r="R221" s="31">
        <v>33057</v>
      </c>
      <c r="S221" s="32">
        <v>24110</v>
      </c>
      <c r="T221" s="51"/>
      <c r="U221" s="51"/>
      <c r="V221" s="51"/>
      <c r="W221" s="51"/>
      <c r="X221" s="36"/>
      <c r="Y221" s="36"/>
      <c r="Z221" s="36"/>
      <c r="AA221" s="36"/>
      <c r="AB221" s="36"/>
      <c r="AC221" s="51"/>
      <c r="AD221" s="51"/>
      <c r="AE221" s="51"/>
      <c r="AF221" s="51"/>
    </row>
    <row r="222" spans="1:32" s="15" customFormat="1" x14ac:dyDescent="0.35">
      <c r="A222" s="10">
        <v>214</v>
      </c>
      <c r="B222" s="60">
        <v>315</v>
      </c>
      <c r="C222" s="22">
        <v>19.8</v>
      </c>
      <c r="D222" s="38">
        <f t="shared" si="19"/>
        <v>10.808080808080808</v>
      </c>
      <c r="E222" s="23">
        <v>29.56</v>
      </c>
      <c r="F222" s="54">
        <f t="shared" si="20"/>
        <v>7.2395128552097434</v>
      </c>
      <c r="G222" s="40">
        <v>45100</v>
      </c>
      <c r="H222" s="41">
        <v>24270</v>
      </c>
      <c r="I222" s="57">
        <v>50813</v>
      </c>
      <c r="J222" s="32">
        <v>37186</v>
      </c>
      <c r="K222" s="60">
        <v>315</v>
      </c>
      <c r="L222" s="48">
        <f t="shared" si="23"/>
        <v>37.975648918265875</v>
      </c>
      <c r="M222" s="38">
        <f t="shared" si="21"/>
        <v>5.6351900782679794</v>
      </c>
      <c r="N222" s="23">
        <v>29.56</v>
      </c>
      <c r="O222" s="38">
        <f t="shared" si="22"/>
        <v>7.2395128552097434</v>
      </c>
      <c r="P222" s="40">
        <v>45100</v>
      </c>
      <c r="Q222" s="41">
        <v>24270</v>
      </c>
      <c r="R222" s="31">
        <v>33048</v>
      </c>
      <c r="S222" s="32">
        <v>24104</v>
      </c>
      <c r="T222" s="51"/>
      <c r="U222" s="51"/>
      <c r="V222" s="51"/>
      <c r="W222" s="51"/>
      <c r="X222" s="36"/>
      <c r="Y222" s="36"/>
      <c r="Z222" s="36"/>
      <c r="AA222" s="36"/>
      <c r="AB222" s="36"/>
      <c r="AC222" s="51"/>
      <c r="AD222" s="51"/>
      <c r="AE222" s="51"/>
      <c r="AF222" s="51"/>
    </row>
    <row r="223" spans="1:32" s="15" customFormat="1" ht="15" thickBot="1" x14ac:dyDescent="0.4">
      <c r="A223" s="24">
        <v>215</v>
      </c>
      <c r="B223" s="61">
        <v>315</v>
      </c>
      <c r="C223" s="25">
        <v>19.8</v>
      </c>
      <c r="D223" s="26">
        <f t="shared" si="19"/>
        <v>10.858585858585858</v>
      </c>
      <c r="E223" s="27">
        <v>29.56</v>
      </c>
      <c r="F223" s="55">
        <f t="shared" si="20"/>
        <v>7.2733423545331535</v>
      </c>
      <c r="G223" s="42">
        <v>45100</v>
      </c>
      <c r="H223" s="43">
        <v>24270</v>
      </c>
      <c r="I223" s="58">
        <v>50813</v>
      </c>
      <c r="J223" s="47">
        <v>37186</v>
      </c>
      <c r="K223" s="61">
        <v>315</v>
      </c>
      <c r="L223" s="25">
        <f t="shared" si="23"/>
        <v>37.992480333366203</v>
      </c>
      <c r="M223" s="49">
        <f t="shared" si="21"/>
        <v>5.6590145763971131</v>
      </c>
      <c r="N223" s="27">
        <v>29.56</v>
      </c>
      <c r="O223" s="49">
        <f t="shared" si="22"/>
        <v>7.2733423545331535</v>
      </c>
      <c r="P223" s="42">
        <v>45100</v>
      </c>
      <c r="Q223" s="43">
        <v>24270</v>
      </c>
      <c r="R223" s="46">
        <v>33039</v>
      </c>
      <c r="S223" s="47">
        <v>24097</v>
      </c>
      <c r="T223" s="51"/>
      <c r="U223" s="51"/>
      <c r="V223" s="51"/>
      <c r="W223" s="51"/>
      <c r="X223" s="36"/>
      <c r="Y223" s="36"/>
      <c r="Z223" s="36"/>
      <c r="AA223" s="36"/>
      <c r="AB223" s="36"/>
      <c r="AC223" s="51"/>
      <c r="AD223" s="51"/>
      <c r="AE223" s="51"/>
      <c r="AF223" s="51"/>
    </row>
    <row r="224" spans="1:32" s="15" customFormat="1" ht="12.5" x14ac:dyDescent="0.25">
      <c r="A224" s="11"/>
      <c r="B224" s="11"/>
      <c r="C224" s="28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T224" s="52"/>
      <c r="U224" s="52"/>
      <c r="V224" s="52"/>
      <c r="W224" s="52"/>
      <c r="AC224" s="52"/>
      <c r="AD224" s="52"/>
      <c r="AE224" s="52"/>
      <c r="AF224" s="52"/>
    </row>
    <row r="225" spans="1:32" s="15" customFormat="1" ht="12.5" x14ac:dyDescent="0.25">
      <c r="A225" s="11"/>
      <c r="B225" s="11"/>
      <c r="C225" s="19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T225" s="52"/>
      <c r="U225" s="52"/>
      <c r="V225" s="52"/>
      <c r="W225" s="52"/>
      <c r="AC225" s="52"/>
      <c r="AD225" s="52"/>
      <c r="AE225" s="52"/>
      <c r="AF225" s="52"/>
    </row>
    <row r="226" spans="1:32" s="15" customFormat="1" ht="12.5" x14ac:dyDescent="0.25">
      <c r="A226" s="11"/>
      <c r="B226" s="11"/>
      <c r="C226" s="19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T226" s="52"/>
      <c r="U226" s="52"/>
      <c r="V226" s="52"/>
      <c r="W226" s="52"/>
      <c r="AC226" s="52"/>
      <c r="AD226" s="52"/>
      <c r="AE226" s="52"/>
      <c r="AF226" s="52"/>
    </row>
    <row r="227" spans="1:32" s="15" customFormat="1" ht="12.5" x14ac:dyDescent="0.25">
      <c r="A227" s="11"/>
      <c r="B227" s="11"/>
      <c r="C227" s="19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T227" s="52"/>
      <c r="U227" s="52"/>
      <c r="V227" s="52"/>
      <c r="W227" s="52"/>
      <c r="AC227" s="52"/>
      <c r="AD227" s="52"/>
      <c r="AE227" s="52"/>
      <c r="AF227" s="52"/>
    </row>
    <row r="228" spans="1:32" s="15" customFormat="1" ht="12.5" x14ac:dyDescent="0.25">
      <c r="A228" s="11"/>
      <c r="B228" s="11"/>
      <c r="C228" s="19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T228" s="52"/>
      <c r="U228" s="52"/>
      <c r="V228" s="52"/>
      <c r="W228" s="52"/>
      <c r="AC228" s="52"/>
      <c r="AD228" s="52"/>
      <c r="AE228" s="52"/>
      <c r="AF228" s="52"/>
    </row>
    <row r="229" spans="1:32" s="15" customFormat="1" ht="12.5" x14ac:dyDescent="0.25">
      <c r="A229" s="11"/>
      <c r="B229" s="11"/>
      <c r="C229" s="19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T229" s="52"/>
      <c r="U229" s="52"/>
      <c r="V229" s="52"/>
      <c r="W229" s="52"/>
      <c r="AC229" s="52"/>
      <c r="AD229" s="52"/>
      <c r="AE229" s="52"/>
      <c r="AF229" s="52"/>
    </row>
    <row r="230" spans="1:32" s="15" customFormat="1" ht="12.5" x14ac:dyDescent="0.25">
      <c r="A230" s="11"/>
      <c r="B230" s="11"/>
      <c r="C230" s="19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T230" s="52"/>
      <c r="U230" s="52"/>
      <c r="V230" s="52"/>
      <c r="W230" s="52"/>
      <c r="AC230" s="52"/>
      <c r="AD230" s="52"/>
      <c r="AE230" s="52"/>
      <c r="AF230" s="52"/>
    </row>
    <row r="231" spans="1:32" s="15" customFormat="1" ht="12.5" x14ac:dyDescent="0.25">
      <c r="A231" s="11"/>
      <c r="B231" s="11"/>
      <c r="C231" s="19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T231" s="52"/>
      <c r="U231" s="52"/>
      <c r="V231" s="52"/>
      <c r="W231" s="52"/>
      <c r="AC231" s="52"/>
      <c r="AD231" s="52"/>
      <c r="AE231" s="52"/>
      <c r="AF231" s="52"/>
    </row>
    <row r="232" spans="1:32" s="15" customFormat="1" ht="12.5" x14ac:dyDescent="0.25">
      <c r="A232" s="11"/>
      <c r="B232" s="11"/>
      <c r="C232" s="19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T232" s="52"/>
      <c r="U232" s="52"/>
      <c r="V232" s="52"/>
      <c r="W232" s="52"/>
      <c r="AC232" s="52"/>
      <c r="AD232" s="52"/>
      <c r="AE232" s="52"/>
      <c r="AF232" s="52"/>
    </row>
    <row r="233" spans="1:32" s="15" customFormat="1" ht="12.5" x14ac:dyDescent="0.25">
      <c r="A233" s="11"/>
      <c r="B233" s="11"/>
      <c r="C233" s="19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T233" s="52"/>
      <c r="U233" s="52"/>
      <c r="V233" s="52"/>
      <c r="W233" s="52"/>
      <c r="AC233" s="52"/>
      <c r="AD233" s="52"/>
      <c r="AE233" s="52"/>
      <c r="AF233" s="52"/>
    </row>
    <row r="234" spans="1:32" s="15" customFormat="1" ht="12.5" x14ac:dyDescent="0.25">
      <c r="A234" s="11"/>
      <c r="B234" s="11"/>
      <c r="C234" s="19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T234" s="52"/>
      <c r="U234" s="52"/>
      <c r="V234" s="52"/>
      <c r="W234" s="52"/>
      <c r="AC234" s="52"/>
      <c r="AD234" s="52"/>
      <c r="AE234" s="52"/>
      <c r="AF234" s="52"/>
    </row>
    <row r="235" spans="1:32" s="15" customFormat="1" ht="12.5" x14ac:dyDescent="0.25">
      <c r="A235" s="11"/>
      <c r="B235" s="11"/>
      <c r="C235" s="19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T235" s="52"/>
      <c r="U235" s="52"/>
      <c r="V235" s="52"/>
      <c r="W235" s="52"/>
      <c r="AC235" s="52"/>
      <c r="AD235" s="52"/>
      <c r="AE235" s="52"/>
      <c r="AF235" s="52"/>
    </row>
    <row r="236" spans="1:32" s="15" customFormat="1" ht="12.5" x14ac:dyDescent="0.25">
      <c r="A236" s="11"/>
      <c r="B236" s="11"/>
      <c r="C236" s="19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T236" s="52"/>
      <c r="U236" s="52"/>
      <c r="V236" s="52"/>
      <c r="W236" s="52"/>
      <c r="AC236" s="52"/>
      <c r="AD236" s="52"/>
      <c r="AE236" s="52"/>
      <c r="AF236" s="52"/>
    </row>
    <row r="237" spans="1:32" s="15" customFormat="1" ht="12.5" x14ac:dyDescent="0.25">
      <c r="A237" s="11"/>
      <c r="B237" s="11"/>
      <c r="C237" s="19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T237" s="52"/>
      <c r="U237" s="52"/>
      <c r="V237" s="52"/>
      <c r="W237" s="52"/>
      <c r="AC237" s="52"/>
      <c r="AD237" s="52"/>
      <c r="AE237" s="52"/>
      <c r="AF237" s="52"/>
    </row>
    <row r="238" spans="1:32" s="15" customFormat="1" ht="12.5" x14ac:dyDescent="0.25">
      <c r="A238" s="11"/>
      <c r="B238" s="11"/>
      <c r="C238" s="19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T238" s="52"/>
      <c r="U238" s="52"/>
      <c r="V238" s="52"/>
      <c r="W238" s="52"/>
      <c r="AC238" s="52"/>
      <c r="AD238" s="52"/>
      <c r="AE238" s="52"/>
      <c r="AF238" s="52"/>
    </row>
    <row r="239" spans="1:32" s="15" customFormat="1" ht="12.5" x14ac:dyDescent="0.25">
      <c r="A239" s="11"/>
      <c r="B239" s="11"/>
      <c r="C239" s="19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T239" s="52"/>
      <c r="U239" s="52"/>
      <c r="V239" s="52"/>
      <c r="W239" s="52"/>
      <c r="AC239" s="52"/>
      <c r="AD239" s="52"/>
      <c r="AE239" s="52"/>
      <c r="AF239" s="52"/>
    </row>
    <row r="240" spans="1:32" s="15" customFormat="1" ht="12.5" x14ac:dyDescent="0.25">
      <c r="A240" s="11"/>
      <c r="B240" s="11"/>
      <c r="C240" s="19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T240" s="52"/>
      <c r="U240" s="52"/>
      <c r="V240" s="52"/>
      <c r="W240" s="52"/>
      <c r="AC240" s="52"/>
      <c r="AD240" s="52"/>
      <c r="AE240" s="52"/>
      <c r="AF240" s="52"/>
    </row>
    <row r="241" spans="1:32" s="15" customFormat="1" ht="12.5" x14ac:dyDescent="0.25">
      <c r="A241" s="11"/>
      <c r="B241" s="11"/>
      <c r="C241" s="19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T241" s="52"/>
      <c r="U241" s="52"/>
      <c r="V241" s="52"/>
      <c r="W241" s="52"/>
      <c r="AC241" s="52"/>
      <c r="AD241" s="52"/>
      <c r="AE241" s="52"/>
      <c r="AF241" s="52"/>
    </row>
    <row r="242" spans="1:32" s="15" customFormat="1" ht="12.5" x14ac:dyDescent="0.25">
      <c r="A242" s="11"/>
      <c r="B242" s="11"/>
      <c r="C242" s="19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T242" s="52"/>
      <c r="U242" s="52"/>
      <c r="V242" s="52"/>
      <c r="W242" s="52"/>
      <c r="AC242" s="52"/>
      <c r="AD242" s="52"/>
      <c r="AE242" s="52"/>
      <c r="AF242" s="52"/>
    </row>
    <row r="243" spans="1:32" s="15" customFormat="1" ht="12.5" x14ac:dyDescent="0.25">
      <c r="A243" s="11"/>
      <c r="B243" s="11"/>
      <c r="C243" s="19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T243" s="52"/>
      <c r="U243" s="52"/>
      <c r="V243" s="52"/>
      <c r="W243" s="52"/>
      <c r="AC243" s="52"/>
      <c r="AD243" s="52"/>
      <c r="AE243" s="52"/>
      <c r="AF243" s="52"/>
    </row>
    <row r="244" spans="1:32" s="15" customFormat="1" ht="12.5" x14ac:dyDescent="0.25">
      <c r="A244" s="11"/>
      <c r="B244" s="11"/>
      <c r="C244" s="19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T244" s="52"/>
      <c r="U244" s="52"/>
      <c r="V244" s="52"/>
      <c r="W244" s="52"/>
      <c r="AC244" s="52"/>
      <c r="AD244" s="52"/>
      <c r="AE244" s="52"/>
      <c r="AF244" s="52"/>
    </row>
    <row r="245" spans="1:32" s="15" customFormat="1" ht="12.5" x14ac:dyDescent="0.25">
      <c r="A245" s="11"/>
      <c r="B245" s="11"/>
      <c r="C245" s="19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T245" s="52"/>
      <c r="U245" s="52"/>
      <c r="V245" s="52"/>
      <c r="W245" s="52"/>
      <c r="AC245" s="52"/>
      <c r="AD245" s="52"/>
      <c r="AE245" s="52"/>
      <c r="AF245" s="52"/>
    </row>
    <row r="246" spans="1:32" s="15" customFormat="1" ht="12.5" x14ac:dyDescent="0.25">
      <c r="A246" s="11"/>
      <c r="B246" s="11"/>
      <c r="C246" s="19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T246" s="52"/>
      <c r="U246" s="52"/>
      <c r="V246" s="52"/>
      <c r="W246" s="52"/>
      <c r="AC246" s="52"/>
      <c r="AD246" s="52"/>
      <c r="AE246" s="52"/>
      <c r="AF246" s="52"/>
    </row>
    <row r="247" spans="1:32" s="15" customFormat="1" ht="12.5" x14ac:dyDescent="0.25">
      <c r="A247" s="11"/>
      <c r="B247" s="11"/>
      <c r="C247" s="19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T247" s="52"/>
      <c r="U247" s="52"/>
      <c r="V247" s="52"/>
      <c r="W247" s="52"/>
      <c r="AC247" s="52"/>
      <c r="AD247" s="52"/>
      <c r="AE247" s="52"/>
      <c r="AF247" s="52"/>
    </row>
    <row r="248" spans="1:32" s="15" customFormat="1" ht="12.5" x14ac:dyDescent="0.25">
      <c r="A248" s="11"/>
      <c r="B248" s="11"/>
      <c r="C248" s="19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T248" s="52"/>
      <c r="U248" s="52"/>
      <c r="V248" s="52"/>
      <c r="W248" s="52"/>
      <c r="AC248" s="52"/>
      <c r="AD248" s="52"/>
      <c r="AE248" s="52"/>
      <c r="AF248" s="52"/>
    </row>
    <row r="249" spans="1:32" s="15" customFormat="1" ht="12.5" x14ac:dyDescent="0.25">
      <c r="A249" s="11"/>
      <c r="B249" s="11"/>
      <c r="C249" s="19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T249" s="52"/>
      <c r="U249" s="52"/>
      <c r="V249" s="52"/>
      <c r="W249" s="52"/>
      <c r="AC249" s="52"/>
      <c r="AD249" s="52"/>
      <c r="AE249" s="52"/>
      <c r="AF249" s="52"/>
    </row>
    <row r="250" spans="1:32" s="15" customFormat="1" ht="12.5" x14ac:dyDescent="0.25">
      <c r="A250" s="11"/>
      <c r="B250" s="11"/>
      <c r="C250" s="19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T250" s="52"/>
      <c r="U250" s="52"/>
      <c r="V250" s="52"/>
      <c r="W250" s="52"/>
      <c r="AC250" s="52"/>
      <c r="AD250" s="52"/>
      <c r="AE250" s="52"/>
      <c r="AF250" s="52"/>
    </row>
    <row r="251" spans="1:32" s="15" customFormat="1" ht="12.5" x14ac:dyDescent="0.25">
      <c r="A251" s="11"/>
      <c r="B251" s="11"/>
      <c r="C251" s="19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T251" s="52"/>
      <c r="U251" s="52"/>
      <c r="V251" s="52"/>
      <c r="W251" s="52"/>
      <c r="AC251" s="52"/>
      <c r="AD251" s="52"/>
      <c r="AE251" s="52"/>
      <c r="AF251" s="52"/>
    </row>
    <row r="252" spans="1:32" s="15" customFormat="1" ht="12.5" x14ac:dyDescent="0.25">
      <c r="A252" s="11"/>
      <c r="B252" s="11"/>
      <c r="C252" s="19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T252" s="52"/>
      <c r="U252" s="52"/>
      <c r="V252" s="52"/>
      <c r="W252" s="52"/>
      <c r="AC252" s="52"/>
      <c r="AD252" s="52"/>
      <c r="AE252" s="52"/>
      <c r="AF252" s="52"/>
    </row>
    <row r="253" spans="1:32" s="15" customFormat="1" ht="12.5" x14ac:dyDescent="0.25">
      <c r="A253" s="11"/>
      <c r="B253" s="11"/>
      <c r="C253" s="19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T253" s="52"/>
      <c r="U253" s="52"/>
      <c r="V253" s="52"/>
      <c r="W253" s="52"/>
      <c r="AC253" s="52"/>
      <c r="AD253" s="52"/>
      <c r="AE253" s="52"/>
      <c r="AF253" s="52"/>
    </row>
    <row r="254" spans="1:32" s="15" customFormat="1" ht="12.5" x14ac:dyDescent="0.25">
      <c r="A254" s="11"/>
      <c r="B254" s="11"/>
      <c r="C254" s="19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T254" s="52"/>
      <c r="U254" s="52"/>
      <c r="V254" s="52"/>
      <c r="W254" s="52"/>
      <c r="AC254" s="52"/>
      <c r="AD254" s="52"/>
      <c r="AE254" s="52"/>
      <c r="AF254" s="52"/>
    </row>
    <row r="255" spans="1:32" s="15" customFormat="1" ht="12.5" x14ac:dyDescent="0.25">
      <c r="A255" s="11"/>
      <c r="B255" s="11"/>
      <c r="C255" s="19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T255" s="52"/>
      <c r="U255" s="52"/>
      <c r="V255" s="52"/>
      <c r="W255" s="52"/>
      <c r="AC255" s="52"/>
      <c r="AD255" s="52"/>
      <c r="AE255" s="52"/>
      <c r="AF255" s="52"/>
    </row>
    <row r="256" spans="1:32" s="15" customFormat="1" ht="12.5" x14ac:dyDescent="0.25">
      <c r="A256" s="11"/>
      <c r="B256" s="11"/>
      <c r="C256" s="19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T256" s="52"/>
      <c r="U256" s="52"/>
      <c r="V256" s="52"/>
      <c r="W256" s="52"/>
      <c r="AC256" s="52"/>
      <c r="AD256" s="52"/>
      <c r="AE256" s="52"/>
      <c r="AF256" s="52"/>
    </row>
    <row r="257" spans="1:32" s="15" customFormat="1" ht="12.5" x14ac:dyDescent="0.25">
      <c r="A257" s="11"/>
      <c r="B257" s="11"/>
      <c r="C257" s="19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T257" s="52"/>
      <c r="U257" s="52"/>
      <c r="V257" s="52"/>
      <c r="W257" s="52"/>
      <c r="AC257" s="52"/>
      <c r="AD257" s="52"/>
      <c r="AE257" s="52"/>
      <c r="AF257" s="52"/>
    </row>
    <row r="258" spans="1:32" s="15" customFormat="1" ht="12.5" x14ac:dyDescent="0.25">
      <c r="A258" s="11"/>
      <c r="B258" s="11"/>
      <c r="C258" s="19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T258" s="52"/>
      <c r="U258" s="52"/>
      <c r="V258" s="52"/>
      <c r="W258" s="52"/>
      <c r="AC258" s="52"/>
      <c r="AD258" s="52"/>
      <c r="AE258" s="52"/>
      <c r="AF258" s="52"/>
    </row>
    <row r="259" spans="1:32" s="15" customFormat="1" ht="12.5" x14ac:dyDescent="0.25">
      <c r="A259" s="11"/>
      <c r="B259" s="11"/>
      <c r="C259" s="19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T259" s="52"/>
      <c r="U259" s="52"/>
      <c r="V259" s="52"/>
      <c r="W259" s="52"/>
      <c r="AC259" s="52"/>
      <c r="AD259" s="52"/>
      <c r="AE259" s="52"/>
      <c r="AF259" s="52"/>
    </row>
    <row r="260" spans="1:32" s="15" customFormat="1" ht="12.5" x14ac:dyDescent="0.25">
      <c r="A260" s="11"/>
      <c r="B260" s="11"/>
      <c r="C260" s="19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T260" s="52"/>
      <c r="U260" s="52"/>
      <c r="V260" s="52"/>
      <c r="W260" s="52"/>
      <c r="AC260" s="52"/>
      <c r="AD260" s="52"/>
      <c r="AE260" s="52"/>
      <c r="AF260" s="52"/>
    </row>
    <row r="261" spans="1:32" s="15" customFormat="1" ht="12.5" x14ac:dyDescent="0.25">
      <c r="A261" s="11"/>
      <c r="B261" s="11"/>
      <c r="C261" s="19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T261" s="52"/>
      <c r="U261" s="52"/>
      <c r="V261" s="52"/>
      <c r="W261" s="52"/>
      <c r="AC261" s="52"/>
      <c r="AD261" s="52"/>
      <c r="AE261" s="52"/>
      <c r="AF261" s="52"/>
    </row>
    <row r="262" spans="1:32" s="15" customFormat="1" ht="12.5" x14ac:dyDescent="0.25">
      <c r="A262" s="11"/>
      <c r="B262" s="11"/>
      <c r="C262" s="19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T262" s="52"/>
      <c r="U262" s="52"/>
      <c r="V262" s="52"/>
      <c r="W262" s="52"/>
      <c r="AC262" s="52"/>
      <c r="AD262" s="52"/>
      <c r="AE262" s="52"/>
      <c r="AF262" s="52"/>
    </row>
    <row r="263" spans="1:32" s="15" customFormat="1" ht="12.5" x14ac:dyDescent="0.25">
      <c r="A263" s="11"/>
      <c r="B263" s="11"/>
      <c r="C263" s="19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T263" s="52"/>
      <c r="U263" s="52"/>
      <c r="V263" s="52"/>
      <c r="W263" s="52"/>
      <c r="AC263" s="52"/>
      <c r="AD263" s="52"/>
      <c r="AE263" s="52"/>
      <c r="AF263" s="52"/>
    </row>
    <row r="264" spans="1:32" s="15" customFormat="1" ht="12.5" x14ac:dyDescent="0.25">
      <c r="A264" s="11"/>
      <c r="B264" s="11"/>
      <c r="C264" s="19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T264" s="52"/>
      <c r="U264" s="52"/>
      <c r="V264" s="52"/>
      <c r="W264" s="52"/>
      <c r="AC264" s="52"/>
      <c r="AD264" s="52"/>
      <c r="AE264" s="52"/>
      <c r="AF264" s="52"/>
    </row>
    <row r="265" spans="1:32" s="15" customFormat="1" ht="12.5" x14ac:dyDescent="0.25">
      <c r="A265" s="11"/>
      <c r="B265" s="11"/>
      <c r="C265" s="19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T265" s="52"/>
      <c r="U265" s="52"/>
      <c r="V265" s="52"/>
      <c r="W265" s="52"/>
      <c r="AC265" s="52"/>
      <c r="AD265" s="52"/>
      <c r="AE265" s="52"/>
      <c r="AF265" s="52"/>
    </row>
    <row r="266" spans="1:32" s="15" customFormat="1" ht="12.5" x14ac:dyDescent="0.25">
      <c r="A266" s="11"/>
      <c r="B266" s="11"/>
      <c r="C266" s="19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T266" s="52"/>
      <c r="U266" s="52"/>
      <c r="V266" s="52"/>
      <c r="W266" s="52"/>
      <c r="AC266" s="52"/>
      <c r="AD266" s="52"/>
      <c r="AE266" s="52"/>
      <c r="AF266" s="52"/>
    </row>
    <row r="267" spans="1:32" s="15" customFormat="1" ht="12.5" x14ac:dyDescent="0.25">
      <c r="A267" s="11"/>
      <c r="B267" s="11"/>
      <c r="C267" s="19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T267" s="52"/>
      <c r="U267" s="52"/>
      <c r="V267" s="52"/>
      <c r="W267" s="52"/>
      <c r="AC267" s="52"/>
      <c r="AD267" s="52"/>
      <c r="AE267" s="52"/>
      <c r="AF267" s="52"/>
    </row>
    <row r="268" spans="1:32" s="15" customFormat="1" ht="12.5" x14ac:dyDescent="0.25">
      <c r="A268" s="11"/>
      <c r="B268" s="11"/>
      <c r="C268" s="19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T268" s="52"/>
      <c r="U268" s="52"/>
      <c r="V268" s="52"/>
      <c r="W268" s="52"/>
      <c r="AC268" s="52"/>
      <c r="AD268" s="52"/>
      <c r="AE268" s="52"/>
      <c r="AF268" s="52"/>
    </row>
    <row r="269" spans="1:32" s="15" customFormat="1" ht="12.5" x14ac:dyDescent="0.25">
      <c r="A269" s="11"/>
      <c r="B269" s="11"/>
      <c r="C269" s="19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T269" s="52"/>
      <c r="U269" s="52"/>
      <c r="V269" s="52"/>
      <c r="W269" s="52"/>
      <c r="AC269" s="52"/>
      <c r="AD269" s="52"/>
      <c r="AE269" s="52"/>
      <c r="AF269" s="52"/>
    </row>
    <row r="270" spans="1:32" s="15" customFormat="1" ht="12.5" x14ac:dyDescent="0.25">
      <c r="A270" s="11"/>
      <c r="B270" s="11"/>
      <c r="C270" s="19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T270" s="52"/>
      <c r="U270" s="52"/>
      <c r="V270" s="52"/>
      <c r="W270" s="52"/>
      <c r="AC270" s="52"/>
      <c r="AD270" s="52"/>
      <c r="AE270" s="52"/>
      <c r="AF270" s="52"/>
    </row>
    <row r="271" spans="1:32" s="15" customFormat="1" ht="12.5" x14ac:dyDescent="0.25">
      <c r="A271" s="11"/>
      <c r="B271" s="11"/>
      <c r="C271" s="19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T271" s="52"/>
      <c r="U271" s="52"/>
      <c r="V271" s="52"/>
      <c r="W271" s="52"/>
      <c r="AC271" s="52"/>
      <c r="AD271" s="52"/>
      <c r="AE271" s="52"/>
      <c r="AF271" s="52"/>
    </row>
    <row r="272" spans="1:32" s="15" customFormat="1" ht="12.5" x14ac:dyDescent="0.25">
      <c r="A272" s="11"/>
      <c r="B272" s="11"/>
      <c r="C272" s="19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T272" s="52"/>
      <c r="U272" s="52"/>
      <c r="V272" s="52"/>
      <c r="W272" s="52"/>
      <c r="AC272" s="52"/>
      <c r="AD272" s="52"/>
      <c r="AE272" s="52"/>
      <c r="AF272" s="52"/>
    </row>
    <row r="273" spans="1:32" s="15" customFormat="1" ht="12.5" x14ac:dyDescent="0.25">
      <c r="A273" s="11"/>
      <c r="B273" s="11"/>
      <c r="C273" s="19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T273" s="52"/>
      <c r="U273" s="52"/>
      <c r="V273" s="52"/>
      <c r="W273" s="52"/>
      <c r="AC273" s="52"/>
      <c r="AD273" s="52"/>
      <c r="AE273" s="52"/>
      <c r="AF273" s="52"/>
    </row>
    <row r="274" spans="1:32" s="15" customFormat="1" ht="12.5" x14ac:dyDescent="0.25">
      <c r="A274" s="11"/>
      <c r="B274" s="11"/>
      <c r="C274" s="19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T274" s="52"/>
      <c r="U274" s="52"/>
      <c r="V274" s="52"/>
      <c r="W274" s="52"/>
      <c r="AC274" s="52"/>
      <c r="AD274" s="52"/>
      <c r="AE274" s="52"/>
      <c r="AF274" s="52"/>
    </row>
    <row r="275" spans="1:32" s="15" customFormat="1" ht="12.5" x14ac:dyDescent="0.25">
      <c r="A275" s="11"/>
      <c r="B275" s="11"/>
      <c r="C275" s="19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T275" s="52"/>
      <c r="U275" s="52"/>
      <c r="V275" s="52"/>
      <c r="W275" s="52"/>
      <c r="AC275" s="52"/>
      <c r="AD275" s="52"/>
      <c r="AE275" s="52"/>
      <c r="AF275" s="52"/>
    </row>
    <row r="276" spans="1:32" s="15" customFormat="1" ht="12.5" x14ac:dyDescent="0.25">
      <c r="A276" s="11"/>
      <c r="B276" s="11"/>
      <c r="C276" s="19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T276" s="52"/>
      <c r="U276" s="52"/>
      <c r="V276" s="52"/>
      <c r="W276" s="52"/>
      <c r="AC276" s="52"/>
      <c r="AD276" s="52"/>
      <c r="AE276" s="52"/>
      <c r="AF276" s="52"/>
    </row>
    <row r="277" spans="1:32" s="15" customFormat="1" ht="12.5" x14ac:dyDescent="0.25">
      <c r="A277" s="11"/>
      <c r="B277" s="11"/>
      <c r="C277" s="19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T277" s="52"/>
      <c r="U277" s="52"/>
      <c r="V277" s="52"/>
      <c r="W277" s="52"/>
      <c r="AC277" s="52"/>
      <c r="AD277" s="52"/>
      <c r="AE277" s="52"/>
      <c r="AF277" s="52"/>
    </row>
    <row r="278" spans="1:32" s="15" customFormat="1" ht="12.5" x14ac:dyDescent="0.25">
      <c r="A278" s="11"/>
      <c r="B278" s="11"/>
      <c r="C278" s="19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T278" s="52"/>
      <c r="U278" s="52"/>
      <c r="V278" s="52"/>
      <c r="W278" s="52"/>
      <c r="AC278" s="52"/>
      <c r="AD278" s="52"/>
      <c r="AE278" s="52"/>
      <c r="AF278" s="52"/>
    </row>
    <row r="279" spans="1:32" s="15" customFormat="1" ht="12.5" x14ac:dyDescent="0.25">
      <c r="A279" s="11"/>
      <c r="B279" s="11"/>
      <c r="C279" s="19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T279" s="52"/>
      <c r="U279" s="52"/>
      <c r="V279" s="52"/>
      <c r="W279" s="52"/>
      <c r="AC279" s="52"/>
      <c r="AD279" s="52"/>
      <c r="AE279" s="52"/>
      <c r="AF279" s="52"/>
    </row>
    <row r="280" spans="1:32" s="15" customFormat="1" ht="12.5" x14ac:dyDescent="0.25">
      <c r="A280" s="11"/>
      <c r="B280" s="11"/>
      <c r="C280" s="19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T280" s="52"/>
      <c r="U280" s="52"/>
      <c r="V280" s="52"/>
      <c r="W280" s="52"/>
      <c r="AC280" s="52"/>
      <c r="AD280" s="52"/>
      <c r="AE280" s="52"/>
      <c r="AF280" s="52"/>
    </row>
    <row r="281" spans="1:32" s="15" customFormat="1" ht="12.5" x14ac:dyDescent="0.25">
      <c r="A281" s="11"/>
      <c r="B281" s="11"/>
      <c r="C281" s="19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T281" s="52"/>
      <c r="U281" s="52"/>
      <c r="V281" s="52"/>
      <c r="W281" s="52"/>
      <c r="AC281" s="52"/>
      <c r="AD281" s="52"/>
      <c r="AE281" s="52"/>
      <c r="AF281" s="52"/>
    </row>
    <row r="282" spans="1:32" s="15" customFormat="1" ht="12.5" x14ac:dyDescent="0.25">
      <c r="A282" s="11"/>
      <c r="B282" s="11"/>
      <c r="C282" s="19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T282" s="52"/>
      <c r="U282" s="52"/>
      <c r="V282" s="52"/>
      <c r="W282" s="52"/>
      <c r="AC282" s="52"/>
      <c r="AD282" s="52"/>
      <c r="AE282" s="52"/>
      <c r="AF282" s="52"/>
    </row>
    <row r="283" spans="1:32" s="15" customFormat="1" ht="12.5" x14ac:dyDescent="0.25">
      <c r="A283" s="11"/>
      <c r="B283" s="11"/>
      <c r="C283" s="19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T283" s="52"/>
      <c r="U283" s="52"/>
      <c r="V283" s="52"/>
      <c r="W283" s="52"/>
      <c r="AC283" s="52"/>
      <c r="AD283" s="52"/>
      <c r="AE283" s="52"/>
      <c r="AF283" s="52"/>
    </row>
    <row r="284" spans="1:32" s="15" customFormat="1" ht="12.5" x14ac:dyDescent="0.25">
      <c r="A284" s="11"/>
      <c r="B284" s="11"/>
      <c r="C284" s="19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T284" s="52"/>
      <c r="U284" s="52"/>
      <c r="V284" s="52"/>
      <c r="W284" s="52"/>
      <c r="AC284" s="52"/>
      <c r="AD284" s="52"/>
      <c r="AE284" s="52"/>
      <c r="AF284" s="52"/>
    </row>
    <row r="285" spans="1:32" s="15" customFormat="1" ht="12.5" x14ac:dyDescent="0.25">
      <c r="A285" s="11"/>
      <c r="B285" s="11"/>
      <c r="C285" s="19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T285" s="52"/>
      <c r="U285" s="52"/>
      <c r="V285" s="52"/>
      <c r="W285" s="52"/>
      <c r="AC285" s="52"/>
      <c r="AD285" s="52"/>
      <c r="AE285" s="52"/>
      <c r="AF285" s="52"/>
    </row>
    <row r="286" spans="1:32" s="15" customFormat="1" ht="12.5" x14ac:dyDescent="0.25">
      <c r="A286" s="11"/>
      <c r="B286" s="11"/>
      <c r="C286" s="19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T286" s="52"/>
      <c r="U286" s="52"/>
      <c r="V286" s="52"/>
      <c r="W286" s="52"/>
      <c r="AC286" s="52"/>
      <c r="AD286" s="52"/>
      <c r="AE286" s="52"/>
      <c r="AF286" s="52"/>
    </row>
    <row r="287" spans="1:32" s="15" customFormat="1" ht="12.5" x14ac:dyDescent="0.25">
      <c r="A287" s="11"/>
      <c r="B287" s="11"/>
      <c r="C287" s="19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T287" s="52"/>
      <c r="U287" s="52"/>
      <c r="V287" s="52"/>
      <c r="W287" s="52"/>
      <c r="AC287" s="52"/>
      <c r="AD287" s="52"/>
      <c r="AE287" s="52"/>
      <c r="AF287" s="52"/>
    </row>
    <row r="288" spans="1:32" s="15" customFormat="1" ht="12.5" x14ac:dyDescent="0.25">
      <c r="A288" s="11"/>
      <c r="B288" s="11"/>
      <c r="C288" s="19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T288" s="52"/>
      <c r="U288" s="52"/>
      <c r="V288" s="52"/>
      <c r="W288" s="52"/>
      <c r="AC288" s="52"/>
      <c r="AD288" s="52"/>
      <c r="AE288" s="52"/>
      <c r="AF288" s="52"/>
    </row>
    <row r="289" spans="1:32" s="15" customFormat="1" ht="12.5" x14ac:dyDescent="0.25">
      <c r="A289" s="11"/>
      <c r="B289" s="11"/>
      <c r="C289" s="19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T289" s="52"/>
      <c r="U289" s="52"/>
      <c r="V289" s="52"/>
      <c r="W289" s="52"/>
      <c r="AC289" s="52"/>
      <c r="AD289" s="52"/>
      <c r="AE289" s="52"/>
      <c r="AF289" s="52"/>
    </row>
    <row r="290" spans="1:32" s="15" customFormat="1" ht="12.5" x14ac:dyDescent="0.25">
      <c r="A290" s="11"/>
      <c r="B290" s="11"/>
      <c r="C290" s="19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T290" s="52"/>
      <c r="U290" s="52"/>
      <c r="V290" s="52"/>
      <c r="W290" s="52"/>
      <c r="AC290" s="52"/>
      <c r="AD290" s="52"/>
      <c r="AE290" s="52"/>
      <c r="AF290" s="52"/>
    </row>
    <row r="291" spans="1:32" s="15" customFormat="1" ht="12.5" x14ac:dyDescent="0.25">
      <c r="A291" s="11"/>
      <c r="B291" s="11"/>
      <c r="C291" s="19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T291" s="52"/>
      <c r="U291" s="52"/>
      <c r="V291" s="52"/>
      <c r="W291" s="52"/>
      <c r="AC291" s="52"/>
      <c r="AD291" s="52"/>
      <c r="AE291" s="52"/>
      <c r="AF291" s="52"/>
    </row>
    <row r="292" spans="1:32" s="15" customFormat="1" ht="12.5" x14ac:dyDescent="0.25">
      <c r="A292" s="11"/>
      <c r="B292" s="11"/>
      <c r="C292" s="19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T292" s="52"/>
      <c r="U292" s="52"/>
      <c r="V292" s="52"/>
      <c r="W292" s="52"/>
      <c r="AC292" s="52"/>
      <c r="AD292" s="52"/>
      <c r="AE292" s="52"/>
      <c r="AF292" s="52"/>
    </row>
    <row r="293" spans="1:32" s="15" customFormat="1" ht="12.5" x14ac:dyDescent="0.25">
      <c r="A293" s="11"/>
      <c r="B293" s="11"/>
      <c r="C293" s="19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T293" s="52"/>
      <c r="U293" s="52"/>
      <c r="V293" s="52"/>
      <c r="W293" s="52"/>
      <c r="AC293" s="52"/>
      <c r="AD293" s="52"/>
      <c r="AE293" s="52"/>
      <c r="AF293" s="52"/>
    </row>
    <row r="294" spans="1:32" s="15" customFormat="1" ht="12.5" x14ac:dyDescent="0.25">
      <c r="A294" s="11"/>
      <c r="B294" s="11"/>
      <c r="C294" s="19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T294" s="52"/>
      <c r="U294" s="52"/>
      <c r="V294" s="52"/>
      <c r="W294" s="52"/>
      <c r="AC294" s="52"/>
      <c r="AD294" s="52"/>
      <c r="AE294" s="52"/>
      <c r="AF294" s="52"/>
    </row>
    <row r="295" spans="1:32" s="15" customFormat="1" ht="12.5" x14ac:dyDescent="0.25">
      <c r="A295" s="11"/>
      <c r="B295" s="11"/>
      <c r="C295" s="19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T295" s="52"/>
      <c r="U295" s="52"/>
      <c r="V295" s="52"/>
      <c r="W295" s="52"/>
      <c r="AC295" s="52"/>
      <c r="AD295" s="52"/>
      <c r="AE295" s="52"/>
      <c r="AF295" s="52"/>
    </row>
    <row r="296" spans="1:32" s="15" customFormat="1" ht="12.5" x14ac:dyDescent="0.25">
      <c r="A296" s="11"/>
      <c r="B296" s="11"/>
      <c r="C296" s="19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T296" s="52"/>
      <c r="U296" s="52"/>
      <c r="V296" s="52"/>
      <c r="W296" s="52"/>
      <c r="AC296" s="52"/>
      <c r="AD296" s="52"/>
      <c r="AE296" s="52"/>
      <c r="AF296" s="52"/>
    </row>
    <row r="297" spans="1:32" s="15" customFormat="1" ht="12.5" x14ac:dyDescent="0.25">
      <c r="A297" s="11"/>
      <c r="B297" s="11"/>
      <c r="C297" s="19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T297" s="52"/>
      <c r="U297" s="52"/>
      <c r="V297" s="52"/>
      <c r="W297" s="52"/>
      <c r="AC297" s="52"/>
      <c r="AD297" s="52"/>
      <c r="AE297" s="52"/>
      <c r="AF297" s="52"/>
    </row>
    <row r="298" spans="1:32" s="15" customFormat="1" ht="12.5" x14ac:dyDescent="0.25">
      <c r="A298" s="11"/>
      <c r="B298" s="11"/>
      <c r="C298" s="19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T298" s="52"/>
      <c r="U298" s="52"/>
      <c r="V298" s="52"/>
      <c r="W298" s="52"/>
      <c r="AC298" s="52"/>
      <c r="AD298" s="52"/>
      <c r="AE298" s="52"/>
      <c r="AF298" s="52"/>
    </row>
    <row r="299" spans="1:32" s="15" customFormat="1" ht="12.5" x14ac:dyDescent="0.25">
      <c r="A299" s="11"/>
      <c r="B299" s="11"/>
      <c r="C299" s="19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T299" s="52"/>
      <c r="U299" s="52"/>
      <c r="V299" s="52"/>
      <c r="W299" s="52"/>
      <c r="AC299" s="52"/>
      <c r="AD299" s="52"/>
      <c r="AE299" s="52"/>
      <c r="AF299" s="52"/>
    </row>
    <row r="300" spans="1:32" s="15" customFormat="1" ht="12.5" x14ac:dyDescent="0.25">
      <c r="A300" s="11"/>
      <c r="B300" s="11"/>
      <c r="C300" s="19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T300" s="52"/>
      <c r="U300" s="52"/>
      <c r="V300" s="52"/>
      <c r="W300" s="52"/>
      <c r="AC300" s="52"/>
      <c r="AD300" s="52"/>
      <c r="AE300" s="52"/>
      <c r="AF300" s="52"/>
    </row>
    <row r="301" spans="1:32" s="15" customFormat="1" ht="12.5" x14ac:dyDescent="0.25">
      <c r="A301" s="11"/>
      <c r="B301" s="11"/>
      <c r="C301" s="19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T301" s="52"/>
      <c r="U301" s="52"/>
      <c r="V301" s="52"/>
      <c r="W301" s="52"/>
      <c r="AC301" s="52"/>
      <c r="AD301" s="52"/>
      <c r="AE301" s="52"/>
      <c r="AF301" s="52"/>
    </row>
    <row r="302" spans="1:32" s="15" customFormat="1" ht="12.5" x14ac:dyDescent="0.25">
      <c r="A302" s="11"/>
      <c r="B302" s="11"/>
      <c r="C302" s="19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T302" s="52"/>
      <c r="U302" s="52"/>
      <c r="V302" s="52"/>
      <c r="W302" s="52"/>
      <c r="AC302" s="52"/>
      <c r="AD302" s="52"/>
      <c r="AE302" s="52"/>
      <c r="AF302" s="52"/>
    </row>
    <row r="303" spans="1:32" s="15" customFormat="1" ht="12.5" x14ac:dyDescent="0.25">
      <c r="A303" s="11"/>
      <c r="B303" s="11"/>
      <c r="C303" s="19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T303" s="52"/>
      <c r="U303" s="52"/>
      <c r="V303" s="52"/>
      <c r="W303" s="52"/>
      <c r="AC303" s="52"/>
      <c r="AD303" s="52"/>
      <c r="AE303" s="52"/>
      <c r="AF303" s="52"/>
    </row>
    <row r="304" spans="1:32" s="15" customFormat="1" ht="12.5" x14ac:dyDescent="0.25">
      <c r="A304" s="11"/>
      <c r="B304" s="11"/>
      <c r="C304" s="19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T304" s="52"/>
      <c r="U304" s="52"/>
      <c r="V304" s="52"/>
      <c r="W304" s="52"/>
      <c r="AC304" s="52"/>
      <c r="AD304" s="52"/>
      <c r="AE304" s="52"/>
      <c r="AF304" s="52"/>
    </row>
    <row r="305" spans="1:32" s="15" customFormat="1" ht="12.5" x14ac:dyDescent="0.25">
      <c r="A305" s="11"/>
      <c r="B305" s="11"/>
      <c r="C305" s="19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T305" s="52"/>
      <c r="U305" s="52"/>
      <c r="V305" s="52"/>
      <c r="W305" s="52"/>
      <c r="AC305" s="52"/>
      <c r="AD305" s="52"/>
      <c r="AE305" s="52"/>
      <c r="AF305" s="52"/>
    </row>
    <row r="306" spans="1:32" s="15" customFormat="1" ht="12.5" x14ac:dyDescent="0.25">
      <c r="A306" s="11"/>
      <c r="B306" s="11"/>
      <c r="C306" s="19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T306" s="52"/>
      <c r="U306" s="52"/>
      <c r="V306" s="52"/>
      <c r="W306" s="52"/>
      <c r="AC306" s="52"/>
      <c r="AD306" s="52"/>
      <c r="AE306" s="52"/>
      <c r="AF306" s="52"/>
    </row>
    <row r="307" spans="1:32" s="15" customFormat="1" ht="12.5" x14ac:dyDescent="0.25">
      <c r="A307" s="11"/>
      <c r="B307" s="11"/>
      <c r="C307" s="19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T307" s="52"/>
      <c r="U307" s="52"/>
      <c r="V307" s="52"/>
      <c r="W307" s="52"/>
      <c r="AC307" s="52"/>
      <c r="AD307" s="52"/>
      <c r="AE307" s="52"/>
      <c r="AF307" s="52"/>
    </row>
    <row r="308" spans="1:32" s="15" customFormat="1" ht="12.5" x14ac:dyDescent="0.25">
      <c r="A308" s="11"/>
      <c r="B308" s="11"/>
      <c r="C308" s="19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T308" s="52"/>
      <c r="U308" s="52"/>
      <c r="V308" s="52"/>
      <c r="W308" s="52"/>
      <c r="AC308" s="52"/>
      <c r="AD308" s="52"/>
      <c r="AE308" s="52"/>
      <c r="AF308" s="52"/>
    </row>
    <row r="309" spans="1:32" s="15" customFormat="1" ht="12.5" x14ac:dyDescent="0.25">
      <c r="A309" s="11"/>
      <c r="B309" s="11"/>
      <c r="C309" s="19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T309" s="52"/>
      <c r="U309" s="52"/>
      <c r="V309" s="52"/>
      <c r="W309" s="52"/>
      <c r="AC309" s="52"/>
      <c r="AD309" s="52"/>
      <c r="AE309" s="52"/>
      <c r="AF309" s="52"/>
    </row>
    <row r="310" spans="1:32" s="15" customFormat="1" ht="12.5" x14ac:dyDescent="0.25">
      <c r="A310" s="11"/>
      <c r="B310" s="11"/>
      <c r="C310" s="19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T310" s="52"/>
      <c r="U310" s="52"/>
      <c r="V310" s="52"/>
      <c r="W310" s="52"/>
      <c r="AC310" s="52"/>
      <c r="AD310" s="52"/>
      <c r="AE310" s="52"/>
      <c r="AF310" s="52"/>
    </row>
    <row r="311" spans="1:32" s="15" customFormat="1" ht="12.5" x14ac:dyDescent="0.25">
      <c r="A311" s="11"/>
      <c r="B311" s="11"/>
      <c r="C311" s="19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T311" s="52"/>
      <c r="U311" s="52"/>
      <c r="V311" s="52"/>
      <c r="W311" s="52"/>
      <c r="AC311" s="52"/>
      <c r="AD311" s="52"/>
      <c r="AE311" s="52"/>
      <c r="AF311" s="52"/>
    </row>
    <row r="312" spans="1:32" s="15" customFormat="1" ht="12.5" x14ac:dyDescent="0.25">
      <c r="A312" s="11"/>
      <c r="B312" s="11"/>
      <c r="C312" s="19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T312" s="52"/>
      <c r="U312" s="52"/>
      <c r="V312" s="52"/>
      <c r="W312" s="52"/>
      <c r="AC312" s="52"/>
      <c r="AD312" s="52"/>
      <c r="AE312" s="52"/>
      <c r="AF312" s="52"/>
    </row>
    <row r="313" spans="1:32" s="15" customFormat="1" ht="12.5" x14ac:dyDescent="0.25">
      <c r="A313" s="11"/>
      <c r="B313" s="11"/>
      <c r="C313" s="19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T313" s="52"/>
      <c r="U313" s="52"/>
      <c r="V313" s="52"/>
      <c r="W313" s="52"/>
      <c r="AC313" s="52"/>
      <c r="AD313" s="52"/>
      <c r="AE313" s="52"/>
      <c r="AF313" s="52"/>
    </row>
    <row r="314" spans="1:32" s="15" customFormat="1" ht="12.5" x14ac:dyDescent="0.25">
      <c r="A314" s="11"/>
      <c r="B314" s="11"/>
      <c r="C314" s="19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T314" s="52"/>
      <c r="U314" s="52"/>
      <c r="V314" s="52"/>
      <c r="W314" s="52"/>
      <c r="AC314" s="52"/>
      <c r="AD314" s="52"/>
      <c r="AE314" s="52"/>
      <c r="AF314" s="52"/>
    </row>
    <row r="315" spans="1:32" s="15" customFormat="1" ht="12.5" x14ac:dyDescent="0.25">
      <c r="A315" s="11"/>
      <c r="B315" s="11"/>
      <c r="C315" s="19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T315" s="52"/>
      <c r="U315" s="52"/>
      <c r="V315" s="52"/>
      <c r="W315" s="52"/>
      <c r="AC315" s="52"/>
      <c r="AD315" s="52"/>
      <c r="AE315" s="52"/>
      <c r="AF315" s="52"/>
    </row>
    <row r="316" spans="1:32" s="15" customFormat="1" ht="12.5" x14ac:dyDescent="0.25">
      <c r="A316" s="11"/>
      <c r="B316" s="11"/>
      <c r="C316" s="19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T316" s="52"/>
      <c r="U316" s="52"/>
      <c r="V316" s="52"/>
      <c r="W316" s="52"/>
      <c r="AC316" s="52"/>
      <c r="AD316" s="52"/>
      <c r="AE316" s="52"/>
      <c r="AF316" s="52"/>
    </row>
    <row r="317" spans="1:32" s="15" customFormat="1" ht="12.5" x14ac:dyDescent="0.25">
      <c r="A317" s="11"/>
      <c r="B317" s="11"/>
      <c r="C317" s="19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T317" s="52"/>
      <c r="U317" s="52"/>
      <c r="V317" s="52"/>
      <c r="W317" s="52"/>
      <c r="AC317" s="52"/>
      <c r="AD317" s="52"/>
      <c r="AE317" s="52"/>
      <c r="AF317" s="52"/>
    </row>
    <row r="318" spans="1:32" s="15" customFormat="1" ht="12.5" x14ac:dyDescent="0.25">
      <c r="A318" s="11"/>
      <c r="B318" s="11"/>
      <c r="C318" s="19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T318" s="52"/>
      <c r="U318" s="52"/>
      <c r="V318" s="52"/>
      <c r="W318" s="52"/>
      <c r="AC318" s="52"/>
      <c r="AD318" s="52"/>
      <c r="AE318" s="52"/>
      <c r="AF318" s="52"/>
    </row>
    <row r="319" spans="1:32" s="15" customFormat="1" ht="12.5" x14ac:dyDescent="0.25">
      <c r="A319" s="11"/>
      <c r="B319" s="11"/>
      <c r="C319" s="19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T319" s="52"/>
      <c r="U319" s="52"/>
      <c r="V319" s="52"/>
      <c r="W319" s="52"/>
      <c r="AC319" s="52"/>
      <c r="AD319" s="52"/>
      <c r="AE319" s="52"/>
      <c r="AF319" s="52"/>
    </row>
    <row r="320" spans="1:32" s="15" customFormat="1" ht="12.5" x14ac:dyDescent="0.25">
      <c r="A320" s="11"/>
      <c r="B320" s="11"/>
      <c r="C320" s="19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T320" s="52"/>
      <c r="U320" s="52"/>
      <c r="V320" s="52"/>
      <c r="W320" s="52"/>
      <c r="AC320" s="52"/>
      <c r="AD320" s="52"/>
      <c r="AE320" s="52"/>
      <c r="AF320" s="52"/>
    </row>
    <row r="321" spans="1:32" s="15" customFormat="1" ht="12.5" x14ac:dyDescent="0.25">
      <c r="A321" s="11"/>
      <c r="B321" s="11"/>
      <c r="C321" s="19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T321" s="52"/>
      <c r="U321" s="52"/>
      <c r="V321" s="52"/>
      <c r="W321" s="52"/>
      <c r="AC321" s="52"/>
      <c r="AD321" s="52"/>
      <c r="AE321" s="52"/>
      <c r="AF321" s="52"/>
    </row>
    <row r="322" spans="1:32" s="15" customFormat="1" ht="12.5" x14ac:dyDescent="0.25">
      <c r="A322" s="11"/>
      <c r="B322" s="11"/>
      <c r="C322" s="19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T322" s="52"/>
      <c r="U322" s="52"/>
      <c r="V322" s="52"/>
      <c r="W322" s="52"/>
      <c r="AC322" s="52"/>
      <c r="AD322" s="52"/>
      <c r="AE322" s="52"/>
      <c r="AF322" s="52"/>
    </row>
    <row r="323" spans="1:32" s="15" customFormat="1" ht="12.5" x14ac:dyDescent="0.25">
      <c r="A323" s="11"/>
      <c r="B323" s="11"/>
      <c r="C323" s="19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T323" s="52"/>
      <c r="U323" s="52"/>
      <c r="V323" s="52"/>
      <c r="W323" s="52"/>
      <c r="AC323" s="52"/>
      <c r="AD323" s="52"/>
      <c r="AE323" s="52"/>
      <c r="AF323" s="52"/>
    </row>
    <row r="324" spans="1:32" s="15" customFormat="1" ht="12.5" x14ac:dyDescent="0.25">
      <c r="A324" s="11"/>
      <c r="B324" s="11"/>
      <c r="C324" s="19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T324" s="52"/>
      <c r="U324" s="52"/>
      <c r="V324" s="52"/>
      <c r="W324" s="52"/>
      <c r="AC324" s="52"/>
      <c r="AD324" s="52"/>
      <c r="AE324" s="52"/>
      <c r="AF324" s="52"/>
    </row>
    <row r="325" spans="1:32" s="15" customFormat="1" ht="12.5" x14ac:dyDescent="0.25">
      <c r="A325" s="11"/>
      <c r="B325" s="11"/>
      <c r="C325" s="19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T325" s="52"/>
      <c r="U325" s="52"/>
      <c r="V325" s="52"/>
      <c r="W325" s="52"/>
      <c r="AC325" s="52"/>
      <c r="AD325" s="52"/>
      <c r="AE325" s="52"/>
      <c r="AF325" s="52"/>
    </row>
    <row r="326" spans="1:32" s="15" customFormat="1" ht="12.5" x14ac:dyDescent="0.25">
      <c r="A326" s="11"/>
      <c r="B326" s="11"/>
      <c r="C326" s="19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T326" s="52"/>
      <c r="U326" s="52"/>
      <c r="V326" s="52"/>
      <c r="W326" s="52"/>
      <c r="AC326" s="52"/>
      <c r="AD326" s="52"/>
      <c r="AE326" s="52"/>
      <c r="AF326" s="52"/>
    </row>
    <row r="327" spans="1:32" s="15" customFormat="1" ht="12.5" x14ac:dyDescent="0.25">
      <c r="A327" s="11"/>
      <c r="B327" s="11"/>
      <c r="C327" s="19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T327" s="52"/>
      <c r="U327" s="52"/>
      <c r="V327" s="52"/>
      <c r="W327" s="52"/>
      <c r="AC327" s="52"/>
      <c r="AD327" s="52"/>
      <c r="AE327" s="52"/>
      <c r="AF327" s="52"/>
    </row>
    <row r="328" spans="1:32" s="15" customFormat="1" ht="12.5" x14ac:dyDescent="0.25">
      <c r="A328" s="11"/>
      <c r="B328" s="11"/>
      <c r="C328" s="19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T328" s="52"/>
      <c r="U328" s="52"/>
      <c r="V328" s="52"/>
      <c r="W328" s="52"/>
      <c r="AC328" s="52"/>
      <c r="AD328" s="52"/>
      <c r="AE328" s="52"/>
      <c r="AF328" s="52"/>
    </row>
    <row r="329" spans="1:32" s="15" customFormat="1" ht="12.5" x14ac:dyDescent="0.25">
      <c r="A329" s="11"/>
      <c r="B329" s="11"/>
      <c r="C329" s="19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T329" s="52"/>
      <c r="U329" s="52"/>
      <c r="V329" s="52"/>
      <c r="W329" s="52"/>
      <c r="AC329" s="52"/>
      <c r="AD329" s="52"/>
      <c r="AE329" s="52"/>
      <c r="AF329" s="52"/>
    </row>
    <row r="330" spans="1:32" s="15" customFormat="1" ht="12.5" x14ac:dyDescent="0.25">
      <c r="A330" s="11"/>
      <c r="B330" s="11"/>
      <c r="C330" s="19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T330" s="52"/>
      <c r="U330" s="52"/>
      <c r="V330" s="52"/>
      <c r="W330" s="52"/>
      <c r="AC330" s="52"/>
      <c r="AD330" s="52"/>
      <c r="AE330" s="52"/>
      <c r="AF330" s="52"/>
    </row>
    <row r="331" spans="1:32" s="15" customFormat="1" ht="12.5" x14ac:dyDescent="0.25">
      <c r="A331" s="11"/>
      <c r="B331" s="11"/>
      <c r="C331" s="19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T331" s="52"/>
      <c r="U331" s="52"/>
      <c r="V331" s="52"/>
      <c r="W331" s="52"/>
      <c r="AC331" s="52"/>
      <c r="AD331" s="52"/>
      <c r="AE331" s="52"/>
      <c r="AF331" s="52"/>
    </row>
    <row r="332" spans="1:32" s="15" customFormat="1" ht="12.5" x14ac:dyDescent="0.25">
      <c r="A332" s="11"/>
      <c r="B332" s="11"/>
      <c r="C332" s="19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T332" s="52"/>
      <c r="U332" s="52"/>
      <c r="V332" s="52"/>
      <c r="W332" s="52"/>
      <c r="AC332" s="52"/>
      <c r="AD332" s="52"/>
      <c r="AE332" s="52"/>
      <c r="AF332" s="52"/>
    </row>
    <row r="333" spans="1:32" s="15" customFormat="1" ht="12.5" x14ac:dyDescent="0.25">
      <c r="A333" s="11"/>
      <c r="B333" s="11"/>
      <c r="C333" s="19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T333" s="52"/>
      <c r="U333" s="52"/>
      <c r="V333" s="52"/>
      <c r="W333" s="52"/>
      <c r="AC333" s="52"/>
      <c r="AD333" s="52"/>
      <c r="AE333" s="52"/>
      <c r="AF333" s="52"/>
    </row>
    <row r="334" spans="1:32" s="15" customFormat="1" ht="12.5" x14ac:dyDescent="0.25">
      <c r="A334" s="11"/>
      <c r="B334" s="11"/>
      <c r="C334" s="19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T334" s="52"/>
      <c r="U334" s="52"/>
      <c r="V334" s="52"/>
      <c r="W334" s="52"/>
      <c r="AC334" s="52"/>
      <c r="AD334" s="52"/>
      <c r="AE334" s="52"/>
      <c r="AF334" s="52"/>
    </row>
    <row r="335" spans="1:32" s="15" customFormat="1" ht="12.5" x14ac:dyDescent="0.25">
      <c r="A335" s="11"/>
      <c r="B335" s="11"/>
      <c r="C335" s="19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T335" s="52"/>
      <c r="U335" s="52"/>
      <c r="V335" s="52"/>
      <c r="W335" s="52"/>
      <c r="AC335" s="52"/>
      <c r="AD335" s="52"/>
      <c r="AE335" s="52"/>
      <c r="AF335" s="52"/>
    </row>
    <row r="336" spans="1:32" s="15" customFormat="1" ht="12.5" x14ac:dyDescent="0.25">
      <c r="A336" s="11"/>
      <c r="B336" s="11"/>
      <c r="C336" s="19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T336" s="52"/>
      <c r="U336" s="52"/>
      <c r="V336" s="52"/>
      <c r="W336" s="52"/>
      <c r="AC336" s="52"/>
      <c r="AD336" s="52"/>
      <c r="AE336" s="52"/>
      <c r="AF336" s="52"/>
    </row>
    <row r="337" spans="1:32" s="15" customFormat="1" ht="12.5" x14ac:dyDescent="0.25">
      <c r="A337" s="11"/>
      <c r="B337" s="11"/>
      <c r="C337" s="19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T337" s="52"/>
      <c r="U337" s="52"/>
      <c r="V337" s="52"/>
      <c r="W337" s="52"/>
      <c r="AC337" s="52"/>
      <c r="AD337" s="52"/>
      <c r="AE337" s="52"/>
      <c r="AF337" s="52"/>
    </row>
    <row r="338" spans="1:32" s="15" customFormat="1" ht="12.5" x14ac:dyDescent="0.25">
      <c r="A338" s="11"/>
      <c r="B338" s="11"/>
      <c r="C338" s="19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T338" s="52"/>
      <c r="U338" s="52"/>
      <c r="V338" s="52"/>
      <c r="W338" s="52"/>
      <c r="AC338" s="52"/>
      <c r="AD338" s="52"/>
      <c r="AE338" s="52"/>
      <c r="AF338" s="52"/>
    </row>
    <row r="339" spans="1:32" s="15" customFormat="1" ht="12.5" x14ac:dyDescent="0.25">
      <c r="A339" s="11"/>
      <c r="B339" s="11"/>
      <c r="C339" s="19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T339" s="52"/>
      <c r="U339" s="52"/>
      <c r="V339" s="52"/>
      <c r="W339" s="52"/>
      <c r="AC339" s="52"/>
      <c r="AD339" s="52"/>
      <c r="AE339" s="52"/>
      <c r="AF339" s="52"/>
    </row>
    <row r="340" spans="1:32" s="15" customFormat="1" ht="12.5" x14ac:dyDescent="0.25">
      <c r="A340" s="11"/>
      <c r="B340" s="11"/>
      <c r="C340" s="19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T340" s="52"/>
      <c r="U340" s="52"/>
      <c r="V340" s="52"/>
      <c r="W340" s="52"/>
      <c r="AC340" s="52"/>
      <c r="AD340" s="52"/>
      <c r="AE340" s="52"/>
      <c r="AF340" s="52"/>
    </row>
    <row r="341" spans="1:32" s="15" customFormat="1" ht="12.5" x14ac:dyDescent="0.25">
      <c r="A341" s="11"/>
      <c r="B341" s="11"/>
      <c r="C341" s="19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T341" s="52"/>
      <c r="U341" s="52"/>
      <c r="V341" s="52"/>
      <c r="W341" s="52"/>
      <c r="AC341" s="52"/>
      <c r="AD341" s="52"/>
      <c r="AE341" s="52"/>
      <c r="AF341" s="52"/>
    </row>
    <row r="342" spans="1:32" s="15" customFormat="1" ht="12.5" x14ac:dyDescent="0.25">
      <c r="A342" s="11"/>
      <c r="B342" s="11"/>
      <c r="C342" s="19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T342" s="52"/>
      <c r="U342" s="52"/>
      <c r="V342" s="52"/>
      <c r="W342" s="52"/>
      <c r="AC342" s="52"/>
      <c r="AD342" s="52"/>
      <c r="AE342" s="52"/>
      <c r="AF342" s="52"/>
    </row>
    <row r="343" spans="1:32" s="15" customFormat="1" ht="12.5" x14ac:dyDescent="0.25">
      <c r="A343" s="11"/>
      <c r="B343" s="11"/>
      <c r="C343" s="19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T343" s="52"/>
      <c r="U343" s="52"/>
      <c r="V343" s="52"/>
      <c r="W343" s="52"/>
      <c r="AC343" s="52"/>
      <c r="AD343" s="52"/>
      <c r="AE343" s="52"/>
      <c r="AF343" s="52"/>
    </row>
    <row r="344" spans="1:32" s="15" customFormat="1" ht="12.5" x14ac:dyDescent="0.25">
      <c r="A344" s="11"/>
      <c r="B344" s="11"/>
      <c r="C344" s="19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T344" s="52"/>
      <c r="U344" s="52"/>
      <c r="V344" s="52"/>
      <c r="W344" s="52"/>
      <c r="AC344" s="52"/>
      <c r="AD344" s="52"/>
      <c r="AE344" s="52"/>
      <c r="AF344" s="52"/>
    </row>
    <row r="345" spans="1:32" s="15" customFormat="1" ht="12.5" x14ac:dyDescent="0.25">
      <c r="A345" s="11"/>
      <c r="B345" s="11"/>
      <c r="C345" s="19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T345" s="52"/>
      <c r="U345" s="52"/>
      <c r="V345" s="52"/>
      <c r="W345" s="52"/>
      <c r="AC345" s="52"/>
      <c r="AD345" s="52"/>
      <c r="AE345" s="52"/>
      <c r="AF345" s="52"/>
    </row>
    <row r="346" spans="1:32" s="15" customFormat="1" ht="12.5" x14ac:dyDescent="0.25">
      <c r="A346" s="11"/>
      <c r="B346" s="11"/>
      <c r="C346" s="19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T346" s="52"/>
      <c r="U346" s="52"/>
      <c r="V346" s="52"/>
      <c r="W346" s="52"/>
      <c r="AC346" s="52"/>
      <c r="AD346" s="52"/>
      <c r="AE346" s="52"/>
      <c r="AF346" s="52"/>
    </row>
    <row r="347" spans="1:32" s="15" customFormat="1" ht="12.5" x14ac:dyDescent="0.25">
      <c r="A347" s="11"/>
      <c r="B347" s="11"/>
      <c r="C347" s="19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T347" s="52"/>
      <c r="U347" s="52"/>
      <c r="V347" s="52"/>
      <c r="W347" s="52"/>
      <c r="AC347" s="52"/>
      <c r="AD347" s="52"/>
      <c r="AE347" s="52"/>
      <c r="AF347" s="52"/>
    </row>
    <row r="348" spans="1:32" s="15" customFormat="1" ht="12.5" x14ac:dyDescent="0.25">
      <c r="A348" s="11"/>
      <c r="B348" s="11"/>
      <c r="C348" s="19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T348" s="52"/>
      <c r="U348" s="52"/>
      <c r="V348" s="52"/>
      <c r="W348" s="52"/>
      <c r="AC348" s="52"/>
      <c r="AD348" s="52"/>
      <c r="AE348" s="52"/>
      <c r="AF348" s="52"/>
    </row>
    <row r="349" spans="1:32" s="15" customFormat="1" ht="12.5" x14ac:dyDescent="0.25">
      <c r="A349" s="11"/>
      <c r="B349" s="11"/>
      <c r="C349" s="19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T349" s="52"/>
      <c r="U349" s="52"/>
      <c r="V349" s="52"/>
      <c r="W349" s="52"/>
      <c r="AC349" s="52"/>
      <c r="AD349" s="52"/>
      <c r="AE349" s="52"/>
      <c r="AF349" s="52"/>
    </row>
    <row r="350" spans="1:32" s="15" customFormat="1" ht="12.5" x14ac:dyDescent="0.25">
      <c r="A350" s="11"/>
      <c r="B350" s="11"/>
      <c r="C350" s="19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T350" s="52"/>
      <c r="U350" s="52"/>
      <c r="V350" s="52"/>
      <c r="W350" s="52"/>
      <c r="AC350" s="52"/>
      <c r="AD350" s="52"/>
      <c r="AE350" s="52"/>
      <c r="AF350" s="52"/>
    </row>
    <row r="351" spans="1:32" s="15" customFormat="1" ht="12.5" x14ac:dyDescent="0.25">
      <c r="A351" s="11"/>
      <c r="B351" s="11"/>
      <c r="C351" s="19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T351" s="52"/>
      <c r="U351" s="52"/>
      <c r="V351" s="52"/>
      <c r="W351" s="52"/>
      <c r="AC351" s="52"/>
      <c r="AD351" s="52"/>
      <c r="AE351" s="52"/>
      <c r="AF351" s="52"/>
    </row>
    <row r="352" spans="1:32" s="15" customFormat="1" ht="12.5" x14ac:dyDescent="0.25">
      <c r="A352" s="11"/>
      <c r="B352" s="11"/>
      <c r="C352" s="19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T352" s="52"/>
      <c r="U352" s="52"/>
      <c r="V352" s="52"/>
      <c r="W352" s="52"/>
      <c r="AC352" s="52"/>
      <c r="AD352" s="52"/>
      <c r="AE352" s="52"/>
      <c r="AF352" s="52"/>
    </row>
    <row r="353" spans="1:32" s="15" customFormat="1" ht="12.5" x14ac:dyDescent="0.25">
      <c r="A353" s="11"/>
      <c r="B353" s="11"/>
      <c r="C353" s="19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T353" s="52"/>
      <c r="U353" s="52"/>
      <c r="V353" s="52"/>
      <c r="W353" s="52"/>
      <c r="AC353" s="52"/>
      <c r="AD353" s="52"/>
      <c r="AE353" s="52"/>
      <c r="AF353" s="52"/>
    </row>
    <row r="354" spans="1:32" s="15" customFormat="1" ht="12.5" x14ac:dyDescent="0.25">
      <c r="A354" s="11"/>
      <c r="B354" s="11"/>
      <c r="C354" s="19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T354" s="52"/>
      <c r="U354" s="52"/>
      <c r="V354" s="52"/>
      <c r="W354" s="52"/>
      <c r="AC354" s="52"/>
      <c r="AD354" s="52"/>
      <c r="AE354" s="52"/>
      <c r="AF354" s="52"/>
    </row>
    <row r="355" spans="1:32" s="15" customFormat="1" ht="12.5" x14ac:dyDescent="0.25">
      <c r="A355" s="11"/>
      <c r="B355" s="11"/>
      <c r="C355" s="19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T355" s="52"/>
      <c r="U355" s="52"/>
      <c r="V355" s="52"/>
      <c r="W355" s="52"/>
      <c r="AC355" s="52"/>
      <c r="AD355" s="52"/>
      <c r="AE355" s="52"/>
      <c r="AF355" s="52"/>
    </row>
    <row r="356" spans="1:32" s="15" customFormat="1" ht="12.5" x14ac:dyDescent="0.25">
      <c r="A356" s="11"/>
      <c r="B356" s="11"/>
      <c r="C356" s="19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T356" s="52"/>
      <c r="U356" s="52"/>
      <c r="V356" s="52"/>
      <c r="W356" s="52"/>
      <c r="AC356" s="52"/>
      <c r="AD356" s="52"/>
      <c r="AE356" s="52"/>
      <c r="AF356" s="52"/>
    </row>
    <row r="357" spans="1:32" s="15" customFormat="1" ht="12.5" x14ac:dyDescent="0.25">
      <c r="A357" s="11"/>
      <c r="B357" s="11"/>
      <c r="C357" s="19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T357" s="52"/>
      <c r="U357" s="52"/>
      <c r="V357" s="52"/>
      <c r="W357" s="52"/>
      <c r="AC357" s="52"/>
      <c r="AD357" s="52"/>
      <c r="AE357" s="52"/>
      <c r="AF357" s="52"/>
    </row>
    <row r="358" spans="1:32" s="15" customFormat="1" ht="12.5" x14ac:dyDescent="0.25">
      <c r="A358" s="11"/>
      <c r="B358" s="11"/>
      <c r="C358" s="19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T358" s="52"/>
      <c r="U358" s="52"/>
      <c r="V358" s="52"/>
      <c r="W358" s="52"/>
      <c r="AC358" s="52"/>
      <c r="AD358" s="52"/>
      <c r="AE358" s="52"/>
      <c r="AF358" s="52"/>
    </row>
    <row r="359" spans="1:32" s="15" customFormat="1" ht="12.5" x14ac:dyDescent="0.25">
      <c r="A359" s="11"/>
      <c r="B359" s="11"/>
      <c r="C359" s="19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T359" s="52"/>
      <c r="U359" s="52"/>
      <c r="V359" s="52"/>
      <c r="W359" s="52"/>
      <c r="AC359" s="52"/>
      <c r="AD359" s="52"/>
      <c r="AE359" s="52"/>
      <c r="AF359" s="52"/>
    </row>
    <row r="360" spans="1:32" s="15" customFormat="1" ht="12.5" x14ac:dyDescent="0.25">
      <c r="A360" s="11"/>
      <c r="B360" s="11"/>
      <c r="C360" s="19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T360" s="52"/>
      <c r="U360" s="52"/>
      <c r="V360" s="52"/>
      <c r="W360" s="52"/>
      <c r="AC360" s="52"/>
      <c r="AD360" s="52"/>
      <c r="AE360" s="52"/>
      <c r="AF360" s="52"/>
    </row>
    <row r="361" spans="1:32" s="15" customFormat="1" ht="12.5" x14ac:dyDescent="0.25">
      <c r="A361" s="11"/>
      <c r="B361" s="11"/>
      <c r="C361" s="19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T361" s="52"/>
      <c r="U361" s="52"/>
      <c r="V361" s="52"/>
      <c r="W361" s="52"/>
      <c r="AC361" s="52"/>
      <c r="AD361" s="52"/>
      <c r="AE361" s="52"/>
      <c r="AF361" s="52"/>
    </row>
    <row r="362" spans="1:32" s="15" customFormat="1" ht="12.5" x14ac:dyDescent="0.25">
      <c r="A362" s="11"/>
      <c r="B362" s="11"/>
      <c r="C362" s="19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T362" s="52"/>
      <c r="U362" s="52"/>
      <c r="V362" s="52"/>
      <c r="W362" s="52"/>
      <c r="AC362" s="52"/>
      <c r="AD362" s="52"/>
      <c r="AE362" s="52"/>
      <c r="AF362" s="52"/>
    </row>
    <row r="363" spans="1:32" s="15" customFormat="1" ht="12.5" x14ac:dyDescent="0.25">
      <c r="A363" s="11"/>
      <c r="B363" s="11"/>
      <c r="C363" s="19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T363" s="52"/>
      <c r="U363" s="52"/>
      <c r="V363" s="52"/>
      <c r="W363" s="52"/>
      <c r="AC363" s="52"/>
      <c r="AD363" s="52"/>
      <c r="AE363" s="52"/>
      <c r="AF363" s="52"/>
    </row>
    <row r="364" spans="1:32" s="15" customFormat="1" ht="12.5" x14ac:dyDescent="0.25">
      <c r="A364" s="11"/>
      <c r="B364" s="11"/>
      <c r="C364" s="19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T364" s="52"/>
      <c r="U364" s="52"/>
      <c r="V364" s="52"/>
      <c r="W364" s="52"/>
      <c r="AC364" s="52"/>
      <c r="AD364" s="52"/>
      <c r="AE364" s="52"/>
      <c r="AF364" s="52"/>
    </row>
    <row r="365" spans="1:32" s="15" customFormat="1" ht="12.5" x14ac:dyDescent="0.25">
      <c r="A365" s="11"/>
      <c r="B365" s="11"/>
      <c r="C365" s="19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T365" s="52"/>
      <c r="U365" s="52"/>
      <c r="V365" s="52"/>
      <c r="W365" s="52"/>
      <c r="AC365" s="52"/>
      <c r="AD365" s="52"/>
      <c r="AE365" s="52"/>
      <c r="AF365" s="52"/>
    </row>
    <row r="366" spans="1:32" s="15" customFormat="1" ht="12.5" x14ac:dyDescent="0.25">
      <c r="A366" s="11"/>
      <c r="B366" s="11"/>
      <c r="C366" s="19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T366" s="52"/>
      <c r="U366" s="52"/>
      <c r="V366" s="52"/>
      <c r="W366" s="52"/>
      <c r="AC366" s="52"/>
      <c r="AD366" s="52"/>
      <c r="AE366" s="52"/>
      <c r="AF366" s="52"/>
    </row>
    <row r="367" spans="1:32" s="15" customFormat="1" ht="12.5" x14ac:dyDescent="0.25">
      <c r="A367" s="11"/>
      <c r="B367" s="11"/>
      <c r="C367" s="19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T367" s="52"/>
      <c r="U367" s="52"/>
      <c r="V367" s="52"/>
      <c r="W367" s="52"/>
      <c r="AC367" s="52"/>
      <c r="AD367" s="52"/>
      <c r="AE367" s="52"/>
      <c r="AF367" s="52"/>
    </row>
    <row r="368" spans="1:32" s="15" customFormat="1" ht="12.5" x14ac:dyDescent="0.25">
      <c r="A368" s="11"/>
      <c r="B368" s="11"/>
      <c r="C368" s="19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T368" s="52"/>
      <c r="U368" s="52"/>
      <c r="V368" s="52"/>
      <c r="W368" s="52"/>
      <c r="AC368" s="52"/>
      <c r="AD368" s="52"/>
      <c r="AE368" s="52"/>
      <c r="AF368" s="52"/>
    </row>
    <row r="369" spans="1:32" s="15" customFormat="1" ht="12.5" x14ac:dyDescent="0.25">
      <c r="A369" s="11"/>
      <c r="B369" s="11"/>
      <c r="C369" s="19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T369" s="52"/>
      <c r="U369" s="52"/>
      <c r="V369" s="52"/>
      <c r="W369" s="52"/>
      <c r="AC369" s="52"/>
      <c r="AD369" s="52"/>
      <c r="AE369" s="52"/>
      <c r="AF369" s="52"/>
    </row>
    <row r="370" spans="1:32" s="15" customFormat="1" ht="12.5" x14ac:dyDescent="0.25">
      <c r="A370" s="11"/>
      <c r="B370" s="11"/>
      <c r="C370" s="19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T370" s="52"/>
      <c r="U370" s="52"/>
      <c r="V370" s="52"/>
      <c r="W370" s="52"/>
      <c r="AC370" s="52"/>
      <c r="AD370" s="52"/>
      <c r="AE370" s="52"/>
      <c r="AF370" s="52"/>
    </row>
    <row r="371" spans="1:32" s="15" customFormat="1" ht="12.5" x14ac:dyDescent="0.25">
      <c r="A371" s="11"/>
      <c r="B371" s="11"/>
      <c r="C371" s="19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T371" s="52"/>
      <c r="U371" s="52"/>
      <c r="V371" s="52"/>
      <c r="W371" s="52"/>
      <c r="AC371" s="52"/>
      <c r="AD371" s="52"/>
      <c r="AE371" s="52"/>
      <c r="AF371" s="52"/>
    </row>
    <row r="372" spans="1:32" s="15" customFormat="1" ht="12.5" x14ac:dyDescent="0.25">
      <c r="A372" s="11"/>
      <c r="B372" s="11"/>
      <c r="C372" s="19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T372" s="52"/>
      <c r="U372" s="52"/>
      <c r="V372" s="52"/>
      <c r="W372" s="52"/>
      <c r="AC372" s="52"/>
      <c r="AD372" s="52"/>
      <c r="AE372" s="52"/>
      <c r="AF372" s="52"/>
    </row>
    <row r="373" spans="1:32" s="15" customFormat="1" ht="12.5" x14ac:dyDescent="0.25">
      <c r="A373" s="11"/>
      <c r="B373" s="11"/>
      <c r="C373" s="19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T373" s="52"/>
      <c r="U373" s="52"/>
      <c r="V373" s="52"/>
      <c r="W373" s="52"/>
      <c r="AC373" s="52"/>
      <c r="AD373" s="52"/>
      <c r="AE373" s="52"/>
      <c r="AF373" s="52"/>
    </row>
    <row r="374" spans="1:32" s="15" customFormat="1" ht="12.5" x14ac:dyDescent="0.25">
      <c r="A374" s="11"/>
      <c r="B374" s="11"/>
      <c r="C374" s="19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T374" s="52"/>
      <c r="U374" s="52"/>
      <c r="V374" s="52"/>
      <c r="W374" s="52"/>
      <c r="AC374" s="52"/>
      <c r="AD374" s="52"/>
      <c r="AE374" s="52"/>
      <c r="AF374" s="52"/>
    </row>
    <row r="375" spans="1:32" s="15" customFormat="1" ht="12.5" x14ac:dyDescent="0.25">
      <c r="A375" s="11"/>
      <c r="B375" s="11"/>
      <c r="C375" s="19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T375" s="52"/>
      <c r="U375" s="52"/>
      <c r="V375" s="52"/>
      <c r="W375" s="52"/>
      <c r="AC375" s="52"/>
      <c r="AD375" s="52"/>
      <c r="AE375" s="52"/>
      <c r="AF375" s="52"/>
    </row>
    <row r="376" spans="1:32" s="15" customFormat="1" ht="12.5" x14ac:dyDescent="0.25">
      <c r="A376" s="11"/>
      <c r="B376" s="11"/>
      <c r="C376" s="19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T376" s="52"/>
      <c r="U376" s="52"/>
      <c r="V376" s="52"/>
      <c r="W376" s="52"/>
      <c r="AC376" s="52"/>
      <c r="AD376" s="52"/>
      <c r="AE376" s="52"/>
      <c r="AF376" s="52"/>
    </row>
    <row r="377" spans="1:32" s="15" customFormat="1" ht="12.5" x14ac:dyDescent="0.25">
      <c r="A377" s="11"/>
      <c r="B377" s="11"/>
      <c r="C377" s="19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T377" s="52"/>
      <c r="U377" s="52"/>
      <c r="V377" s="52"/>
      <c r="W377" s="52"/>
      <c r="AC377" s="52"/>
      <c r="AD377" s="52"/>
      <c r="AE377" s="52"/>
      <c r="AF377" s="52"/>
    </row>
    <row r="378" spans="1:32" s="15" customFormat="1" ht="12.5" x14ac:dyDescent="0.25">
      <c r="A378" s="11"/>
      <c r="B378" s="11"/>
      <c r="C378" s="19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T378" s="52"/>
      <c r="U378" s="52"/>
      <c r="V378" s="52"/>
      <c r="W378" s="52"/>
      <c r="AC378" s="52"/>
      <c r="AD378" s="52"/>
      <c r="AE378" s="52"/>
      <c r="AF378" s="52"/>
    </row>
    <row r="379" spans="1:32" s="15" customFormat="1" ht="12.5" x14ac:dyDescent="0.25">
      <c r="A379" s="11"/>
      <c r="B379" s="11"/>
      <c r="C379" s="19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T379" s="52"/>
      <c r="U379" s="52"/>
      <c r="V379" s="52"/>
      <c r="W379" s="52"/>
      <c r="AC379" s="52"/>
      <c r="AD379" s="52"/>
      <c r="AE379" s="52"/>
      <c r="AF379" s="52"/>
    </row>
    <row r="380" spans="1:32" s="15" customFormat="1" ht="12.5" x14ac:dyDescent="0.25">
      <c r="A380" s="11"/>
      <c r="B380" s="11"/>
      <c r="C380" s="19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T380" s="52"/>
      <c r="U380" s="52"/>
      <c r="V380" s="52"/>
      <c r="W380" s="52"/>
      <c r="AC380" s="52"/>
      <c r="AD380" s="52"/>
      <c r="AE380" s="52"/>
      <c r="AF380" s="52"/>
    </row>
    <row r="381" spans="1:32" s="15" customFormat="1" ht="12.5" x14ac:dyDescent="0.25">
      <c r="A381" s="11"/>
      <c r="B381" s="11"/>
      <c r="C381" s="19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T381" s="52"/>
      <c r="U381" s="52"/>
      <c r="V381" s="52"/>
      <c r="W381" s="52"/>
      <c r="AC381" s="52"/>
      <c r="AD381" s="52"/>
      <c r="AE381" s="52"/>
      <c r="AF381" s="52"/>
    </row>
    <row r="382" spans="1:32" s="15" customFormat="1" ht="12.5" x14ac:dyDescent="0.25">
      <c r="A382" s="11"/>
      <c r="B382" s="11"/>
      <c r="C382" s="19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T382" s="52"/>
      <c r="U382" s="52"/>
      <c r="V382" s="52"/>
      <c r="W382" s="52"/>
      <c r="AC382" s="52"/>
      <c r="AD382" s="52"/>
      <c r="AE382" s="52"/>
      <c r="AF382" s="52"/>
    </row>
    <row r="383" spans="1:32" s="15" customFormat="1" ht="12.5" x14ac:dyDescent="0.25">
      <c r="A383" s="11"/>
      <c r="B383" s="11"/>
      <c r="C383" s="19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T383" s="52"/>
      <c r="U383" s="52"/>
      <c r="V383" s="52"/>
      <c r="W383" s="52"/>
      <c r="AC383" s="52"/>
      <c r="AD383" s="52"/>
      <c r="AE383" s="52"/>
      <c r="AF383" s="52"/>
    </row>
    <row r="384" spans="1:32" s="15" customFormat="1" ht="12.5" x14ac:dyDescent="0.25">
      <c r="A384" s="11"/>
      <c r="B384" s="11"/>
      <c r="C384" s="19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T384" s="52"/>
      <c r="U384" s="52"/>
      <c r="V384" s="52"/>
      <c r="W384" s="52"/>
      <c r="AC384" s="52"/>
      <c r="AD384" s="52"/>
      <c r="AE384" s="52"/>
      <c r="AF384" s="52"/>
    </row>
    <row r="385" spans="1:32" s="15" customFormat="1" ht="12.5" x14ac:dyDescent="0.25">
      <c r="A385" s="11"/>
      <c r="B385" s="11"/>
      <c r="C385" s="19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T385" s="52"/>
      <c r="U385" s="52"/>
      <c r="V385" s="52"/>
      <c r="W385" s="52"/>
      <c r="AC385" s="52"/>
      <c r="AD385" s="52"/>
      <c r="AE385" s="52"/>
      <c r="AF385" s="52"/>
    </row>
    <row r="386" spans="1:32" s="15" customFormat="1" ht="12.5" x14ac:dyDescent="0.25">
      <c r="A386" s="11"/>
      <c r="B386" s="11"/>
      <c r="C386" s="19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T386" s="52"/>
      <c r="U386" s="52"/>
      <c r="V386" s="52"/>
      <c r="W386" s="52"/>
      <c r="AC386" s="52"/>
      <c r="AD386" s="52"/>
      <c r="AE386" s="52"/>
      <c r="AF386" s="52"/>
    </row>
    <row r="387" spans="1:32" s="15" customFormat="1" ht="12.5" x14ac:dyDescent="0.25">
      <c r="A387" s="11"/>
      <c r="B387" s="11"/>
      <c r="C387" s="19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T387" s="52"/>
      <c r="U387" s="52"/>
      <c r="V387" s="52"/>
      <c r="W387" s="52"/>
      <c r="AC387" s="52"/>
      <c r="AD387" s="52"/>
      <c r="AE387" s="52"/>
      <c r="AF387" s="52"/>
    </row>
    <row r="388" spans="1:32" s="15" customFormat="1" ht="12.5" x14ac:dyDescent="0.25">
      <c r="A388" s="11"/>
      <c r="B388" s="11"/>
      <c r="C388" s="19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T388" s="52"/>
      <c r="U388" s="52"/>
      <c r="V388" s="52"/>
      <c r="W388" s="52"/>
      <c r="AC388" s="52"/>
      <c r="AD388" s="52"/>
      <c r="AE388" s="52"/>
      <c r="AF388" s="52"/>
    </row>
    <row r="389" spans="1:32" s="15" customFormat="1" ht="12.5" x14ac:dyDescent="0.25">
      <c r="A389" s="11"/>
      <c r="B389" s="11"/>
      <c r="C389" s="19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T389" s="52"/>
      <c r="U389" s="52"/>
      <c r="V389" s="52"/>
      <c r="W389" s="52"/>
      <c r="AC389" s="52"/>
      <c r="AD389" s="52"/>
      <c r="AE389" s="52"/>
      <c r="AF389" s="52"/>
    </row>
    <row r="390" spans="1:32" s="15" customFormat="1" ht="12.5" x14ac:dyDescent="0.25">
      <c r="A390" s="11"/>
      <c r="B390" s="11"/>
      <c r="C390" s="19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T390" s="52"/>
      <c r="U390" s="52"/>
      <c r="V390" s="52"/>
      <c r="W390" s="52"/>
      <c r="AC390" s="52"/>
      <c r="AD390" s="52"/>
      <c r="AE390" s="52"/>
      <c r="AF390" s="52"/>
    </row>
    <row r="391" spans="1:32" s="15" customFormat="1" ht="12.5" x14ac:dyDescent="0.25">
      <c r="A391" s="11"/>
      <c r="B391" s="11"/>
      <c r="C391" s="19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T391" s="52"/>
      <c r="U391" s="52"/>
      <c r="V391" s="52"/>
      <c r="W391" s="52"/>
      <c r="AC391" s="52"/>
      <c r="AD391" s="52"/>
      <c r="AE391" s="52"/>
      <c r="AF391" s="52"/>
    </row>
    <row r="392" spans="1:32" s="15" customFormat="1" ht="12.5" x14ac:dyDescent="0.25">
      <c r="A392" s="11"/>
      <c r="B392" s="11"/>
      <c r="C392" s="19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T392" s="52"/>
      <c r="U392" s="52"/>
      <c r="V392" s="52"/>
      <c r="W392" s="52"/>
      <c r="AC392" s="52"/>
      <c r="AD392" s="52"/>
      <c r="AE392" s="52"/>
      <c r="AF392" s="52"/>
    </row>
    <row r="393" spans="1:32" s="15" customFormat="1" ht="12.5" x14ac:dyDescent="0.25">
      <c r="A393" s="11"/>
      <c r="B393" s="11"/>
      <c r="C393" s="19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T393" s="52"/>
      <c r="U393" s="52"/>
      <c r="V393" s="52"/>
      <c r="W393" s="52"/>
      <c r="AC393" s="52"/>
      <c r="AD393" s="52"/>
      <c r="AE393" s="52"/>
      <c r="AF393" s="52"/>
    </row>
    <row r="394" spans="1:32" s="15" customFormat="1" ht="12.5" x14ac:dyDescent="0.25">
      <c r="A394" s="11"/>
      <c r="B394" s="11"/>
      <c r="C394" s="19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T394" s="52"/>
      <c r="U394" s="52"/>
      <c r="V394" s="52"/>
      <c r="W394" s="52"/>
      <c r="AC394" s="52"/>
      <c r="AD394" s="52"/>
      <c r="AE394" s="52"/>
      <c r="AF394" s="52"/>
    </row>
    <row r="395" spans="1:32" s="15" customFormat="1" ht="12.5" x14ac:dyDescent="0.25">
      <c r="A395" s="11"/>
      <c r="B395" s="11"/>
      <c r="C395" s="19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T395" s="52"/>
      <c r="U395" s="52"/>
      <c r="V395" s="52"/>
      <c r="W395" s="52"/>
      <c r="AC395" s="52"/>
      <c r="AD395" s="52"/>
      <c r="AE395" s="52"/>
      <c r="AF395" s="52"/>
    </row>
    <row r="396" spans="1:32" s="15" customFormat="1" ht="12.5" x14ac:dyDescent="0.25">
      <c r="A396" s="11"/>
      <c r="B396" s="11"/>
      <c r="C396" s="19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T396" s="52"/>
      <c r="U396" s="52"/>
      <c r="V396" s="52"/>
      <c r="W396" s="52"/>
      <c r="AC396" s="52"/>
      <c r="AD396" s="52"/>
      <c r="AE396" s="52"/>
      <c r="AF396" s="52"/>
    </row>
    <row r="397" spans="1:32" s="15" customFormat="1" ht="12.5" x14ac:dyDescent="0.25">
      <c r="A397" s="11"/>
      <c r="B397" s="11"/>
      <c r="C397" s="19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T397" s="52"/>
      <c r="U397" s="52"/>
      <c r="V397" s="52"/>
      <c r="W397" s="52"/>
      <c r="AC397" s="52"/>
      <c r="AD397" s="52"/>
      <c r="AE397" s="52"/>
      <c r="AF397" s="52"/>
    </row>
    <row r="398" spans="1:32" s="15" customFormat="1" ht="12.5" x14ac:dyDescent="0.25">
      <c r="A398" s="11"/>
      <c r="B398" s="11"/>
      <c r="C398" s="19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T398" s="52"/>
      <c r="U398" s="52"/>
      <c r="V398" s="52"/>
      <c r="W398" s="52"/>
      <c r="AC398" s="52"/>
      <c r="AD398" s="52"/>
      <c r="AE398" s="52"/>
      <c r="AF398" s="52"/>
    </row>
    <row r="399" spans="1:32" s="15" customFormat="1" ht="12.5" x14ac:dyDescent="0.25">
      <c r="A399" s="11"/>
      <c r="B399" s="11"/>
      <c r="C399" s="19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T399" s="52"/>
      <c r="U399" s="52"/>
      <c r="V399" s="52"/>
      <c r="W399" s="52"/>
      <c r="AC399" s="52"/>
      <c r="AD399" s="52"/>
      <c r="AE399" s="52"/>
      <c r="AF399" s="52"/>
    </row>
    <row r="400" spans="1:32" s="15" customFormat="1" ht="12.5" x14ac:dyDescent="0.25">
      <c r="A400" s="11"/>
      <c r="B400" s="11"/>
      <c r="C400" s="19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T400" s="52"/>
      <c r="U400" s="52"/>
      <c r="V400" s="52"/>
      <c r="W400" s="52"/>
      <c r="AC400" s="52"/>
      <c r="AD400" s="52"/>
      <c r="AE400" s="52"/>
      <c r="AF400" s="52"/>
    </row>
    <row r="401" spans="1:32" s="15" customFormat="1" ht="12.5" x14ac:dyDescent="0.25">
      <c r="A401" s="11"/>
      <c r="B401" s="11"/>
      <c r="C401" s="19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T401" s="52"/>
      <c r="U401" s="52"/>
      <c r="V401" s="52"/>
      <c r="W401" s="52"/>
      <c r="AC401" s="52"/>
      <c r="AD401" s="52"/>
      <c r="AE401" s="52"/>
      <c r="AF401" s="52"/>
    </row>
    <row r="402" spans="1:32" s="15" customFormat="1" ht="12.5" x14ac:dyDescent="0.25">
      <c r="A402" s="11"/>
      <c r="B402" s="11"/>
      <c r="C402" s="19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T402" s="52"/>
      <c r="U402" s="52"/>
      <c r="V402" s="52"/>
      <c r="W402" s="52"/>
      <c r="AC402" s="52"/>
      <c r="AD402" s="52"/>
      <c r="AE402" s="52"/>
      <c r="AF402" s="52"/>
    </row>
    <row r="403" spans="1:32" s="15" customFormat="1" ht="12.5" x14ac:dyDescent="0.25">
      <c r="A403" s="11"/>
      <c r="B403" s="11"/>
      <c r="C403" s="19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T403" s="52"/>
      <c r="U403" s="52"/>
      <c r="V403" s="52"/>
      <c r="W403" s="52"/>
      <c r="AC403" s="52"/>
      <c r="AD403" s="52"/>
      <c r="AE403" s="52"/>
      <c r="AF403" s="52"/>
    </row>
    <row r="404" spans="1:32" s="15" customFormat="1" ht="12.5" x14ac:dyDescent="0.25">
      <c r="A404" s="11"/>
      <c r="B404" s="11"/>
      <c r="C404" s="19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T404" s="52"/>
      <c r="U404" s="52"/>
      <c r="V404" s="52"/>
      <c r="W404" s="52"/>
      <c r="AC404" s="52"/>
      <c r="AD404" s="52"/>
      <c r="AE404" s="52"/>
      <c r="AF404" s="52"/>
    </row>
    <row r="405" spans="1:32" s="15" customFormat="1" ht="12.5" x14ac:dyDescent="0.25">
      <c r="A405" s="11"/>
      <c r="B405" s="11"/>
      <c r="C405" s="19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T405" s="52"/>
      <c r="U405" s="52"/>
      <c r="V405" s="52"/>
      <c r="W405" s="52"/>
      <c r="AC405" s="52"/>
      <c r="AD405" s="52"/>
      <c r="AE405" s="52"/>
      <c r="AF405" s="52"/>
    </row>
    <row r="406" spans="1:32" s="15" customFormat="1" ht="12.5" x14ac:dyDescent="0.25">
      <c r="A406" s="11"/>
      <c r="B406" s="11"/>
      <c r="C406" s="19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T406" s="52"/>
      <c r="U406" s="52"/>
      <c r="V406" s="52"/>
      <c r="W406" s="52"/>
      <c r="AC406" s="52"/>
      <c r="AD406" s="52"/>
      <c r="AE406" s="52"/>
      <c r="AF406" s="52"/>
    </row>
    <row r="407" spans="1:32" s="15" customFormat="1" ht="12.5" x14ac:dyDescent="0.25">
      <c r="A407" s="11"/>
      <c r="B407" s="11"/>
      <c r="C407" s="19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T407" s="52"/>
      <c r="U407" s="52"/>
      <c r="V407" s="52"/>
      <c r="W407" s="52"/>
      <c r="AC407" s="52"/>
      <c r="AD407" s="52"/>
      <c r="AE407" s="52"/>
      <c r="AF407" s="52"/>
    </row>
    <row r="408" spans="1:32" s="15" customFormat="1" ht="12.5" x14ac:dyDescent="0.25">
      <c r="A408" s="11"/>
      <c r="B408" s="11"/>
      <c r="C408" s="19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T408" s="52"/>
      <c r="U408" s="52"/>
      <c r="V408" s="52"/>
      <c r="W408" s="52"/>
      <c r="AC408" s="52"/>
      <c r="AD408" s="52"/>
      <c r="AE408" s="52"/>
      <c r="AF408" s="52"/>
    </row>
    <row r="409" spans="1:32" s="15" customFormat="1" ht="12.5" x14ac:dyDescent="0.25">
      <c r="A409" s="11"/>
      <c r="B409" s="11"/>
      <c r="C409" s="19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T409" s="52"/>
      <c r="U409" s="52"/>
      <c r="V409" s="52"/>
      <c r="W409" s="52"/>
      <c r="AC409" s="52"/>
      <c r="AD409" s="52"/>
      <c r="AE409" s="52"/>
      <c r="AF409" s="52"/>
    </row>
    <row r="410" spans="1:32" s="15" customFormat="1" ht="12.5" x14ac:dyDescent="0.25">
      <c r="A410" s="11"/>
      <c r="B410" s="11"/>
      <c r="C410" s="19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T410" s="52"/>
      <c r="U410" s="52"/>
      <c r="V410" s="52"/>
      <c r="W410" s="52"/>
      <c r="AC410" s="52"/>
      <c r="AD410" s="52"/>
      <c r="AE410" s="52"/>
      <c r="AF410" s="52"/>
    </row>
    <row r="411" spans="1:32" s="15" customFormat="1" ht="12.5" x14ac:dyDescent="0.25">
      <c r="A411" s="11"/>
      <c r="B411" s="11"/>
      <c r="C411" s="19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T411" s="52"/>
      <c r="U411" s="52"/>
      <c r="V411" s="52"/>
      <c r="W411" s="52"/>
      <c r="AC411" s="52"/>
      <c r="AD411" s="52"/>
      <c r="AE411" s="52"/>
      <c r="AF411" s="52"/>
    </row>
    <row r="412" spans="1:32" s="15" customFormat="1" ht="12.5" x14ac:dyDescent="0.25">
      <c r="A412" s="11"/>
      <c r="B412" s="11"/>
      <c r="C412" s="19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T412" s="52"/>
      <c r="U412" s="52"/>
      <c r="V412" s="52"/>
      <c r="W412" s="52"/>
      <c r="AC412" s="52"/>
      <c r="AD412" s="52"/>
      <c r="AE412" s="52"/>
      <c r="AF412" s="52"/>
    </row>
    <row r="413" spans="1:32" s="15" customFormat="1" ht="12.5" x14ac:dyDescent="0.25">
      <c r="A413" s="11"/>
      <c r="B413" s="11"/>
      <c r="C413" s="19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T413" s="52"/>
      <c r="U413" s="52"/>
      <c r="V413" s="52"/>
      <c r="W413" s="52"/>
      <c r="AC413" s="52"/>
      <c r="AD413" s="52"/>
      <c r="AE413" s="52"/>
      <c r="AF413" s="52"/>
    </row>
    <row r="414" spans="1:32" s="15" customFormat="1" ht="12.5" x14ac:dyDescent="0.25">
      <c r="A414" s="11"/>
      <c r="B414" s="11"/>
      <c r="C414" s="19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T414" s="52"/>
      <c r="U414" s="52"/>
      <c r="V414" s="52"/>
      <c r="W414" s="52"/>
      <c r="AC414" s="52"/>
      <c r="AD414" s="52"/>
      <c r="AE414" s="52"/>
      <c r="AF414" s="52"/>
    </row>
    <row r="415" spans="1:32" s="15" customFormat="1" ht="12.5" x14ac:dyDescent="0.25">
      <c r="A415" s="11"/>
      <c r="B415" s="11"/>
      <c r="C415" s="19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T415" s="52"/>
      <c r="U415" s="52"/>
      <c r="V415" s="52"/>
      <c r="W415" s="52"/>
      <c r="AC415" s="52"/>
      <c r="AD415" s="52"/>
      <c r="AE415" s="52"/>
      <c r="AF415" s="52"/>
    </row>
    <row r="416" spans="1:32" s="15" customFormat="1" ht="12.5" x14ac:dyDescent="0.25">
      <c r="A416" s="11"/>
      <c r="B416" s="11"/>
      <c r="C416" s="19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T416" s="52"/>
      <c r="U416" s="52"/>
      <c r="V416" s="52"/>
      <c r="W416" s="52"/>
      <c r="AC416" s="52"/>
      <c r="AD416" s="52"/>
      <c r="AE416" s="52"/>
      <c r="AF416" s="52"/>
    </row>
    <row r="417" spans="1:32" s="15" customFormat="1" ht="12.5" x14ac:dyDescent="0.25">
      <c r="A417" s="11"/>
      <c r="B417" s="11"/>
      <c r="C417" s="19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T417" s="52"/>
      <c r="U417" s="52"/>
      <c r="V417" s="52"/>
      <c r="W417" s="52"/>
      <c r="AC417" s="52"/>
      <c r="AD417" s="52"/>
      <c r="AE417" s="52"/>
      <c r="AF417" s="52"/>
    </row>
    <row r="418" spans="1:32" s="15" customFormat="1" ht="12.5" x14ac:dyDescent="0.25">
      <c r="A418" s="11"/>
      <c r="B418" s="11"/>
      <c r="C418" s="19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T418" s="52"/>
      <c r="U418" s="52"/>
      <c r="V418" s="52"/>
      <c r="W418" s="52"/>
      <c r="AC418" s="52"/>
      <c r="AD418" s="52"/>
      <c r="AE418" s="52"/>
      <c r="AF418" s="52"/>
    </row>
    <row r="419" spans="1:32" s="15" customFormat="1" ht="12.5" x14ac:dyDescent="0.25">
      <c r="A419" s="11"/>
      <c r="B419" s="11"/>
      <c r="C419" s="19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T419" s="52"/>
      <c r="U419" s="52"/>
      <c r="V419" s="52"/>
      <c r="W419" s="52"/>
      <c r="AC419" s="52"/>
      <c r="AD419" s="52"/>
      <c r="AE419" s="52"/>
      <c r="AF419" s="52"/>
    </row>
    <row r="420" spans="1:32" s="15" customFormat="1" ht="12.5" x14ac:dyDescent="0.25">
      <c r="A420" s="11"/>
      <c r="B420" s="11"/>
      <c r="C420" s="19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T420" s="52"/>
      <c r="U420" s="52"/>
      <c r="V420" s="52"/>
      <c r="W420" s="52"/>
      <c r="AC420" s="52"/>
      <c r="AD420" s="52"/>
      <c r="AE420" s="52"/>
      <c r="AF420" s="52"/>
    </row>
    <row r="421" spans="1:32" s="15" customFormat="1" ht="12.5" x14ac:dyDescent="0.25">
      <c r="A421" s="11"/>
      <c r="B421" s="11"/>
      <c r="C421" s="19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T421" s="52"/>
      <c r="U421" s="52"/>
      <c r="V421" s="52"/>
      <c r="W421" s="52"/>
      <c r="AC421" s="52"/>
      <c r="AD421" s="52"/>
      <c r="AE421" s="52"/>
      <c r="AF421" s="52"/>
    </row>
    <row r="422" spans="1:32" s="15" customFormat="1" ht="12.5" x14ac:dyDescent="0.25">
      <c r="A422" s="11"/>
      <c r="B422" s="11"/>
      <c r="C422" s="19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T422" s="52"/>
      <c r="U422" s="52"/>
      <c r="V422" s="52"/>
      <c r="W422" s="52"/>
      <c r="AC422" s="52"/>
      <c r="AD422" s="52"/>
      <c r="AE422" s="52"/>
      <c r="AF422" s="52"/>
    </row>
    <row r="423" spans="1:32" s="15" customFormat="1" ht="12.5" x14ac:dyDescent="0.25">
      <c r="A423" s="11"/>
      <c r="B423" s="11"/>
      <c r="C423" s="19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T423" s="52"/>
      <c r="U423" s="52"/>
      <c r="V423" s="52"/>
      <c r="W423" s="52"/>
      <c r="AC423" s="52"/>
      <c r="AD423" s="52"/>
      <c r="AE423" s="52"/>
      <c r="AF423" s="52"/>
    </row>
    <row r="424" spans="1:32" s="15" customFormat="1" ht="12.5" x14ac:dyDescent="0.25">
      <c r="A424" s="11"/>
      <c r="B424" s="11"/>
      <c r="C424" s="19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T424" s="52"/>
      <c r="U424" s="52"/>
      <c r="V424" s="52"/>
      <c r="W424" s="52"/>
      <c r="AC424" s="52"/>
      <c r="AD424" s="52"/>
      <c r="AE424" s="52"/>
      <c r="AF424" s="52"/>
    </row>
    <row r="425" spans="1:32" s="15" customFormat="1" ht="12.5" x14ac:dyDescent="0.25">
      <c r="A425" s="11"/>
      <c r="B425" s="11"/>
      <c r="C425" s="19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T425" s="52"/>
      <c r="U425" s="52"/>
      <c r="V425" s="52"/>
      <c r="W425" s="52"/>
      <c r="AC425" s="52"/>
      <c r="AD425" s="52"/>
      <c r="AE425" s="52"/>
      <c r="AF425" s="52"/>
    </row>
    <row r="426" spans="1:32" s="15" customFormat="1" ht="12.5" x14ac:dyDescent="0.25">
      <c r="A426" s="11"/>
      <c r="B426" s="11"/>
      <c r="C426" s="19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T426" s="52"/>
      <c r="U426" s="52"/>
      <c r="V426" s="52"/>
      <c r="W426" s="52"/>
      <c r="AC426" s="52"/>
      <c r="AD426" s="52"/>
      <c r="AE426" s="52"/>
      <c r="AF426" s="52"/>
    </row>
    <row r="427" spans="1:32" s="15" customFormat="1" ht="12.5" x14ac:dyDescent="0.25">
      <c r="A427" s="11"/>
      <c r="B427" s="11"/>
      <c r="C427" s="19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T427" s="52"/>
      <c r="U427" s="52"/>
      <c r="V427" s="52"/>
      <c r="W427" s="52"/>
      <c r="AC427" s="52"/>
      <c r="AD427" s="52"/>
      <c r="AE427" s="52"/>
      <c r="AF427" s="52"/>
    </row>
    <row r="428" spans="1:32" s="15" customFormat="1" ht="12.5" x14ac:dyDescent="0.25">
      <c r="A428" s="11"/>
      <c r="B428" s="11"/>
      <c r="C428" s="19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T428" s="52"/>
      <c r="U428" s="52"/>
      <c r="V428" s="52"/>
      <c r="W428" s="52"/>
      <c r="AC428" s="52"/>
      <c r="AD428" s="52"/>
      <c r="AE428" s="52"/>
      <c r="AF428" s="52"/>
    </row>
    <row r="429" spans="1:32" s="15" customFormat="1" ht="12.5" x14ac:dyDescent="0.25">
      <c r="A429" s="11"/>
      <c r="B429" s="11"/>
      <c r="C429" s="19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T429" s="52"/>
      <c r="U429" s="52"/>
      <c r="V429" s="52"/>
      <c r="W429" s="52"/>
      <c r="AC429" s="52"/>
      <c r="AD429" s="52"/>
      <c r="AE429" s="52"/>
      <c r="AF429" s="52"/>
    </row>
    <row r="430" spans="1:32" s="15" customFormat="1" ht="12.5" x14ac:dyDescent="0.25">
      <c r="A430" s="11"/>
      <c r="B430" s="11"/>
      <c r="C430" s="19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T430" s="52"/>
      <c r="U430" s="52"/>
      <c r="V430" s="52"/>
      <c r="W430" s="52"/>
      <c r="AC430" s="52"/>
      <c r="AD430" s="52"/>
      <c r="AE430" s="52"/>
      <c r="AF430" s="52"/>
    </row>
    <row r="431" spans="1:32" s="15" customFormat="1" ht="12.5" x14ac:dyDescent="0.25">
      <c r="A431" s="11"/>
      <c r="B431" s="11"/>
      <c r="C431" s="19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T431" s="52"/>
      <c r="U431" s="52"/>
      <c r="V431" s="52"/>
      <c r="W431" s="52"/>
      <c r="AC431" s="52"/>
      <c r="AD431" s="52"/>
      <c r="AE431" s="52"/>
      <c r="AF431" s="52"/>
    </row>
    <row r="432" spans="1:32" s="15" customFormat="1" ht="12.5" x14ac:dyDescent="0.25">
      <c r="A432" s="11"/>
      <c r="B432" s="11"/>
      <c r="C432" s="19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T432" s="52"/>
      <c r="U432" s="52"/>
      <c r="V432" s="52"/>
      <c r="W432" s="52"/>
      <c r="AC432" s="52"/>
      <c r="AD432" s="52"/>
      <c r="AE432" s="52"/>
      <c r="AF432" s="52"/>
    </row>
    <row r="433" spans="1:32" s="15" customFormat="1" ht="12.5" x14ac:dyDescent="0.25">
      <c r="A433" s="11"/>
      <c r="B433" s="11"/>
      <c r="C433" s="19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T433" s="52"/>
      <c r="U433" s="52"/>
      <c r="V433" s="52"/>
      <c r="W433" s="52"/>
      <c r="AC433" s="52"/>
      <c r="AD433" s="52"/>
      <c r="AE433" s="52"/>
      <c r="AF433" s="52"/>
    </row>
    <row r="434" spans="1:32" s="15" customFormat="1" ht="12.5" x14ac:dyDescent="0.25">
      <c r="A434" s="11"/>
      <c r="B434" s="11"/>
      <c r="C434" s="19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T434" s="52"/>
      <c r="U434" s="52"/>
      <c r="V434" s="52"/>
      <c r="W434" s="52"/>
      <c r="AC434" s="52"/>
      <c r="AD434" s="52"/>
      <c r="AE434" s="52"/>
      <c r="AF434" s="52"/>
    </row>
    <row r="435" spans="1:32" s="15" customFormat="1" ht="12.5" x14ac:dyDescent="0.25">
      <c r="A435" s="11"/>
      <c r="B435" s="11"/>
      <c r="C435" s="19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T435" s="52"/>
      <c r="U435" s="52"/>
      <c r="V435" s="52"/>
      <c r="W435" s="52"/>
      <c r="AC435" s="52"/>
      <c r="AD435" s="52"/>
      <c r="AE435" s="52"/>
      <c r="AF435" s="52"/>
    </row>
    <row r="436" spans="1:32" s="15" customFormat="1" ht="12.5" x14ac:dyDescent="0.25">
      <c r="A436" s="11"/>
      <c r="B436" s="11"/>
      <c r="C436" s="19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T436" s="52"/>
      <c r="U436" s="52"/>
      <c r="V436" s="52"/>
      <c r="W436" s="52"/>
      <c r="AC436" s="52"/>
      <c r="AD436" s="52"/>
      <c r="AE436" s="52"/>
      <c r="AF436" s="52"/>
    </row>
    <row r="437" spans="1:32" s="15" customFormat="1" ht="12.5" x14ac:dyDescent="0.25">
      <c r="A437" s="11"/>
      <c r="B437" s="11"/>
      <c r="C437" s="19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T437" s="52"/>
      <c r="U437" s="52"/>
      <c r="V437" s="52"/>
      <c r="W437" s="52"/>
      <c r="AC437" s="52"/>
      <c r="AD437" s="52"/>
      <c r="AE437" s="52"/>
      <c r="AF437" s="52"/>
    </row>
  </sheetData>
  <mergeCells count="29">
    <mergeCell ref="R5:S5"/>
    <mergeCell ref="I6:I8"/>
    <mergeCell ref="J6:J8"/>
    <mergeCell ref="I5:J5"/>
    <mergeCell ref="L7:L8"/>
    <mergeCell ref="P6:Q6"/>
    <mergeCell ref="M7:M8"/>
    <mergeCell ref="N7:N8"/>
    <mergeCell ref="L6:M6"/>
    <mergeCell ref="N6:O6"/>
    <mergeCell ref="O7:O8"/>
    <mergeCell ref="P7:P8"/>
    <mergeCell ref="Q7:Q8"/>
    <mergeCell ref="A4:A8"/>
    <mergeCell ref="B4:J4"/>
    <mergeCell ref="K4:S4"/>
    <mergeCell ref="B5:H5"/>
    <mergeCell ref="K5:Q5"/>
    <mergeCell ref="C6:D6"/>
    <mergeCell ref="E6:F6"/>
    <mergeCell ref="G6:H6"/>
    <mergeCell ref="C7:C8"/>
    <mergeCell ref="D7:D8"/>
    <mergeCell ref="E7:E8"/>
    <mergeCell ref="F7:F8"/>
    <mergeCell ref="G7:G8"/>
    <mergeCell ref="H7:H8"/>
    <mergeCell ref="R6:R8"/>
    <mergeCell ref="S6:S8"/>
  </mergeCells>
  <pageMargins left="0.70866141732283472" right="0.70866141732283472" top="1.0236220472440944" bottom="0.74803149606299213" header="0.6692913385826772" footer="0.51181102362204722"/>
  <pageSetup paperSize="9" scale="84" fitToHeight="25" orientation="landscape" r:id="rId1"/>
  <headerFooter>
    <oddHeader>&amp;L&amp;"Tahoma,Tučné"&amp;10Ukazatele rozhodné pro tvorbu finančních normativů a finanční normativy r. 2023
&amp;"Tahoma,Tučná kurzíva"&amp;12Ubytovaní v domově mládeže&amp;R&amp;"Tahoma,Tučné"&amp;10Příloha č. 9</oddHeader>
    <oddFooter>&amp;Cstránka &amp;P&amp;L&amp;1#&amp;"Calibri"&amp;9&amp;K000000Klasifikace informací: Veřejná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7" ma:contentTypeDescription="Create a new document." ma:contentTypeScope="" ma:versionID="3b1e8ae8f6501713a98d8c94ee3faa2d">
  <xsd:schema xmlns:xsd="http://www.w3.org/2001/XMLSchema" xmlns:xs="http://www.w3.org/2001/XMLSchema" xmlns:p="http://schemas.microsoft.com/office/2006/metadata/properties" xmlns:ns3="332bf68d-6f68-4e32-bbd9-660cee6f1f29" targetNamespace="http://schemas.microsoft.com/office/2006/metadata/properties" ma:root="true" ma:fieldsID="18aa35cc061e6d2a701eb6cc70afb6c1" ns3:_="">
    <xsd:import namespace="332bf68d-6f68-4e32-bbd9-660cee6f1f2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1A9C0E-3F81-4C73-9A98-BD5D70D931E9}">
  <ds:schemaRefs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332bf68d-6f68-4e32-bbd9-660cee6f1f2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222F6D1-B329-4DD0-9597-A0A7907666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10F5F1-F4CD-49A9-AC9A-D34FD086DB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Příloha č. 9</vt:lpstr>
      <vt:lpstr>'Příloha č. 9'!Názvy_tisku</vt:lpstr>
      <vt:lpstr>'Příloha č. 9'!Oblast_tisku</vt:lpstr>
    </vt:vector>
  </TitlesOfParts>
  <Company>KUMSK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Vráželová Renáta</dc:creator>
  <cp:lastModifiedBy>Vráželová Renata</cp:lastModifiedBy>
  <cp:lastPrinted>2023-02-15T08:48:45Z</cp:lastPrinted>
  <dcterms:created xsi:type="dcterms:W3CDTF">2020-01-06T15:05:39Z</dcterms:created>
  <dcterms:modified xsi:type="dcterms:W3CDTF">2023-02-15T08:49:22Z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  <property fmtid="{D5CDD505-2E9C-101B-9397-08002B2CF9AE}" pid="3" name="MSIP_Label_9b7d34a6-922c-473b-8048-37f831bec2ea_Enabled">
    <vt:lpwstr>true</vt:lpwstr>
  </property>
  <property fmtid="{D5CDD505-2E9C-101B-9397-08002B2CF9AE}" pid="4" name="MSIP_Label_9b7d34a6-922c-473b-8048-37f831bec2ea_SetDate">
    <vt:lpwstr>2023-01-26T11:24:06Z</vt:lpwstr>
  </property>
  <property fmtid="{D5CDD505-2E9C-101B-9397-08002B2CF9AE}" pid="5" name="MSIP_Label_9b7d34a6-922c-473b-8048-37f831bec2ea_Method">
    <vt:lpwstr>Privileged</vt:lpwstr>
  </property>
  <property fmtid="{D5CDD505-2E9C-101B-9397-08002B2CF9AE}" pid="6" name="MSIP_Label_9b7d34a6-922c-473b-8048-37f831bec2ea_Name">
    <vt:lpwstr>Veřejná informace</vt:lpwstr>
  </property>
  <property fmtid="{D5CDD505-2E9C-101B-9397-08002B2CF9AE}" pid="7" name="MSIP_Label_9b7d34a6-922c-473b-8048-37f831bec2ea_SiteId">
    <vt:lpwstr>39f24d0b-aa30-4551-8e81-43c77cf1000e</vt:lpwstr>
  </property>
  <property fmtid="{D5CDD505-2E9C-101B-9397-08002B2CF9AE}" pid="8" name="MSIP_Label_9b7d34a6-922c-473b-8048-37f831bec2ea_ActionId">
    <vt:lpwstr>d905bd97-697c-4ab2-b371-9e511a558311</vt:lpwstr>
  </property>
  <property fmtid="{D5CDD505-2E9C-101B-9397-08002B2CF9AE}" pid="9" name="MSIP_Label_9b7d34a6-922c-473b-8048-37f831bec2ea_ContentBits">
    <vt:lpwstr>2</vt:lpwstr>
  </property>
</Properties>
</file>