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nasu\ku\15_SOC\_dotace_MPSV\_N\Dotační řízení 2025\Různé tabulky, podklady\"/>
    </mc:Choice>
  </mc:AlternateContent>
  <xr:revisionPtr revIDLastSave="0" documentId="13_ncr:1_{697F1262-C0C0-49E3-A9AB-D73A66ADE71E}" xr6:coauthVersionLast="47" xr6:coauthVersionMax="47" xr10:uidLastSave="{00000000-0000-0000-0000-000000000000}"/>
  <bookViews>
    <workbookView xWindow="28680" yWindow="-120" windowWidth="29040" windowHeight="15720" xr2:uid="{5F196092-BC37-406F-A7A4-DEDD7D0C7F17}"/>
  </bookViews>
  <sheets>
    <sheet name="List1" sheetId="1" r:id="rId1"/>
  </sheets>
  <externalReferences>
    <externalReference r:id="rId2"/>
    <externalReference r:id="rId3"/>
  </externalReferences>
  <definedNames>
    <definedName name="_xlnm._FilterDatabase" localSheetId="0" hidden="1">List1!$A$4:$M$699</definedName>
    <definedName name="_xlnm.Print_Titles" localSheetId="0">List1!$3:$4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9" i="1" l="1"/>
  <c r="I6" i="1"/>
  <c r="H7" i="1"/>
  <c r="H8" i="1"/>
  <c r="H9" i="1"/>
  <c r="H10" i="1"/>
  <c r="I11" i="1"/>
  <c r="I12" i="1"/>
  <c r="I13" i="1"/>
  <c r="H14" i="1"/>
  <c r="H15" i="1"/>
  <c r="H16" i="1"/>
  <c r="H17" i="1"/>
  <c r="H18" i="1"/>
  <c r="I19" i="1"/>
  <c r="I20" i="1"/>
  <c r="I21" i="1"/>
  <c r="I22" i="1"/>
  <c r="H23" i="1"/>
  <c r="H24" i="1"/>
  <c r="H25" i="1"/>
  <c r="H26" i="1"/>
  <c r="I27" i="1"/>
  <c r="H28" i="1"/>
  <c r="H29" i="1"/>
  <c r="I30" i="1"/>
  <c r="H31" i="1"/>
  <c r="H32" i="1"/>
  <c r="H33" i="1"/>
  <c r="H34" i="1"/>
  <c r="H35" i="1"/>
  <c r="H36" i="1"/>
  <c r="H37" i="1"/>
  <c r="I38" i="1"/>
  <c r="H39" i="1"/>
  <c r="H40" i="1"/>
  <c r="I41" i="1"/>
  <c r="I42" i="1"/>
  <c r="H43" i="1"/>
  <c r="H44" i="1"/>
  <c r="I45" i="1"/>
  <c r="H46" i="1"/>
  <c r="H47" i="1"/>
  <c r="H49" i="1"/>
  <c r="H50" i="1"/>
  <c r="H51" i="1"/>
  <c r="H52" i="1"/>
  <c r="H53" i="1"/>
  <c r="I54" i="1"/>
  <c r="I55" i="1"/>
  <c r="H56" i="1"/>
  <c r="H57" i="1"/>
  <c r="H58" i="1"/>
  <c r="H59" i="1"/>
  <c r="H60" i="1"/>
  <c r="I64" i="1"/>
  <c r="I65" i="1"/>
  <c r="I66" i="1"/>
  <c r="I67" i="1"/>
  <c r="H68" i="1"/>
  <c r="I69" i="1"/>
  <c r="H70" i="1"/>
  <c r="H71" i="1"/>
  <c r="H72" i="1"/>
  <c r="H73" i="1"/>
  <c r="H74" i="1"/>
  <c r="H75" i="1"/>
  <c r="H76" i="1"/>
  <c r="H77" i="1"/>
  <c r="H78" i="1"/>
  <c r="H79" i="1"/>
  <c r="H80" i="1"/>
  <c r="H81" i="1"/>
  <c r="H83" i="1"/>
  <c r="H84" i="1"/>
  <c r="H85" i="1"/>
  <c r="H86" i="1"/>
  <c r="H87" i="1"/>
  <c r="H88" i="1"/>
  <c r="H89" i="1"/>
  <c r="H90" i="1"/>
  <c r="H91" i="1"/>
  <c r="H92" i="1"/>
  <c r="H93" i="1"/>
  <c r="H94" i="1"/>
  <c r="H95" i="1"/>
  <c r="H96" i="1"/>
  <c r="H97" i="1"/>
  <c r="H98" i="1"/>
  <c r="H99" i="1"/>
  <c r="H100" i="1"/>
  <c r="I101" i="1"/>
  <c r="I102" i="1"/>
  <c r="H103" i="1"/>
  <c r="I105" i="1"/>
  <c r="H106" i="1"/>
  <c r="H107" i="1"/>
  <c r="I108" i="1"/>
  <c r="H109" i="1"/>
  <c r="I110" i="1"/>
  <c r="H111" i="1"/>
  <c r="H112" i="1"/>
  <c r="I113" i="1"/>
  <c r="H114" i="1"/>
  <c r="H115" i="1"/>
  <c r="H116" i="1"/>
  <c r="I117" i="1"/>
  <c r="I118" i="1"/>
  <c r="H119" i="1"/>
  <c r="I120" i="1"/>
  <c r="I121" i="1"/>
  <c r="H122" i="1"/>
  <c r="H125" i="1"/>
  <c r="H126" i="1"/>
  <c r="I127" i="1"/>
  <c r="H128" i="1"/>
  <c r="I129" i="1"/>
  <c r="H130" i="1"/>
  <c r="I131" i="1"/>
  <c r="H132" i="1"/>
  <c r="I133" i="1"/>
  <c r="H134" i="1"/>
  <c r="H135" i="1"/>
  <c r="I136" i="1"/>
  <c r="I138" i="1"/>
  <c r="I140" i="1"/>
  <c r="I141" i="1"/>
  <c r="I142" i="1"/>
  <c r="I143" i="1"/>
  <c r="I144" i="1"/>
  <c r="H145" i="1"/>
  <c r="H146" i="1"/>
  <c r="H147" i="1"/>
  <c r="I148" i="1"/>
  <c r="H149" i="1"/>
  <c r="I150" i="1"/>
  <c r="H151" i="1"/>
  <c r="I152" i="1"/>
  <c r="H153" i="1"/>
  <c r="H154" i="1"/>
  <c r="H155" i="1"/>
  <c r="I156" i="1"/>
  <c r="I157" i="1"/>
  <c r="I158" i="1"/>
  <c r="H160" i="1"/>
  <c r="H161" i="1"/>
  <c r="H162" i="1"/>
  <c r="H163" i="1"/>
  <c r="H164" i="1"/>
  <c r="H165" i="1"/>
  <c r="H166" i="1"/>
  <c r="H167" i="1"/>
  <c r="I168" i="1"/>
  <c r="I169" i="1"/>
  <c r="I170" i="1"/>
  <c r="I171" i="1"/>
  <c r="I172" i="1"/>
  <c r="I173" i="1"/>
  <c r="I174" i="1"/>
  <c r="I175" i="1"/>
  <c r="I176" i="1"/>
  <c r="H177" i="1"/>
  <c r="I178" i="1"/>
  <c r="I179" i="1"/>
  <c r="I180" i="1"/>
  <c r="I181" i="1"/>
  <c r="I182" i="1"/>
  <c r="I183" i="1"/>
  <c r="I184" i="1"/>
  <c r="I185" i="1"/>
  <c r="H186" i="1"/>
  <c r="I187" i="1"/>
  <c r="I188" i="1"/>
  <c r="I189" i="1"/>
  <c r="I190" i="1"/>
  <c r="I191" i="1"/>
  <c r="I192" i="1"/>
  <c r="I193" i="1"/>
  <c r="I194" i="1"/>
  <c r="I195" i="1"/>
  <c r="I196" i="1"/>
  <c r="I197" i="1"/>
  <c r="I198" i="1"/>
  <c r="I199" i="1"/>
  <c r="I200" i="1"/>
  <c r="I201" i="1"/>
  <c r="I202" i="1"/>
  <c r="I204" i="1"/>
  <c r="I205" i="1"/>
  <c r="I206" i="1"/>
  <c r="H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H240" i="1"/>
  <c r="I241" i="1"/>
  <c r="H242" i="1"/>
  <c r="H243" i="1"/>
  <c r="H244" i="1"/>
  <c r="H245" i="1"/>
  <c r="H246" i="1"/>
  <c r="H247" i="1"/>
  <c r="H248" i="1"/>
  <c r="H250" i="1"/>
  <c r="H251" i="1"/>
  <c r="H252" i="1"/>
  <c r="H253" i="1"/>
  <c r="H254" i="1"/>
  <c r="I255" i="1"/>
  <c r="H256" i="1"/>
  <c r="H257" i="1"/>
  <c r="H259" i="1"/>
  <c r="H260" i="1"/>
  <c r="I261" i="1"/>
  <c r="I262" i="1"/>
  <c r="H263" i="1"/>
  <c r="H264" i="1"/>
  <c r="I265" i="1"/>
  <c r="H266" i="1"/>
  <c r="H267" i="1"/>
  <c r="I269" i="1"/>
  <c r="H270" i="1"/>
  <c r="I271" i="1"/>
  <c r="I272" i="1"/>
  <c r="H273" i="1"/>
  <c r="H274" i="1"/>
  <c r="H275" i="1"/>
  <c r="I276" i="1"/>
  <c r="I277" i="1"/>
  <c r="I278" i="1"/>
  <c r="H279" i="1"/>
  <c r="I280" i="1"/>
  <c r="H281" i="1"/>
  <c r="H282" i="1"/>
  <c r="I283" i="1"/>
  <c r="H284" i="1"/>
  <c r="H285" i="1"/>
  <c r="H286" i="1"/>
  <c r="I287" i="1"/>
  <c r="H288" i="1"/>
  <c r="H289" i="1"/>
  <c r="H290" i="1"/>
  <c r="I291" i="1"/>
  <c r="H292" i="1"/>
  <c r="I293" i="1"/>
  <c r="H294" i="1"/>
  <c r="H295" i="1"/>
  <c r="H296" i="1"/>
  <c r="I297" i="1"/>
  <c r="H300" i="1"/>
  <c r="H301" i="1"/>
  <c r="H302" i="1"/>
  <c r="H303" i="1"/>
  <c r="H304" i="1"/>
  <c r="H305" i="1"/>
  <c r="I306" i="1"/>
  <c r="H307" i="1"/>
  <c r="H308" i="1"/>
  <c r="I309" i="1"/>
  <c r="H310" i="1"/>
  <c r="I311" i="1"/>
  <c r="H312" i="1"/>
  <c r="H313" i="1"/>
  <c r="H314" i="1"/>
  <c r="H315" i="1"/>
  <c r="H316" i="1"/>
  <c r="H317" i="1"/>
  <c r="H318" i="1"/>
  <c r="H319" i="1"/>
  <c r="I320" i="1"/>
  <c r="H321" i="1"/>
  <c r="H322" i="1"/>
  <c r="I323" i="1"/>
  <c r="H324" i="1"/>
  <c r="H325" i="1"/>
  <c r="H327" i="1"/>
  <c r="H328" i="1"/>
  <c r="H329" i="1"/>
  <c r="H330" i="1"/>
  <c r="H331" i="1"/>
  <c r="H332" i="1"/>
  <c r="H333" i="1"/>
  <c r="H334" i="1"/>
  <c r="I335" i="1"/>
  <c r="I336" i="1"/>
  <c r="H337" i="1"/>
  <c r="H338" i="1"/>
  <c r="H339" i="1"/>
  <c r="H340" i="1"/>
  <c r="H341" i="1"/>
  <c r="I342" i="1"/>
  <c r="H343" i="1"/>
  <c r="I344" i="1"/>
  <c r="H345" i="1"/>
  <c r="H346" i="1"/>
  <c r="I347" i="1"/>
  <c r="I348" i="1"/>
  <c r="I349" i="1"/>
  <c r="I350" i="1"/>
  <c r="H351" i="1"/>
  <c r="H352" i="1"/>
  <c r="H353" i="1"/>
  <c r="H354" i="1"/>
  <c r="H355" i="1"/>
  <c r="H356" i="1"/>
  <c r="I357" i="1"/>
  <c r="I358" i="1"/>
  <c r="H359" i="1"/>
  <c r="I360" i="1"/>
  <c r="H361" i="1"/>
  <c r="I362" i="1"/>
  <c r="H363" i="1"/>
  <c r="H364" i="1"/>
  <c r="I366" i="1"/>
  <c r="H368" i="1"/>
  <c r="H370" i="1"/>
  <c r="H371" i="1"/>
  <c r="H375" i="1"/>
  <c r="H377" i="1"/>
  <c r="H378" i="1"/>
  <c r="H379" i="1"/>
  <c r="H380" i="1"/>
  <c r="H381" i="1"/>
  <c r="I382" i="1"/>
  <c r="H383" i="1"/>
  <c r="I383" i="1"/>
  <c r="H384" i="1"/>
  <c r="H385" i="1"/>
  <c r="H386" i="1"/>
  <c r="I387" i="1"/>
  <c r="I388" i="1"/>
  <c r="H390" i="1"/>
  <c r="I391" i="1"/>
  <c r="I392" i="1"/>
  <c r="H393" i="1"/>
  <c r="H394" i="1"/>
  <c r="I395" i="1"/>
  <c r="H396" i="1"/>
  <c r="H397" i="1"/>
  <c r="I398" i="1"/>
  <c r="H399" i="1"/>
  <c r="I400" i="1"/>
  <c r="H401" i="1"/>
  <c r="I402" i="1"/>
  <c r="H403" i="1"/>
  <c r="H404" i="1"/>
  <c r="H405" i="1"/>
  <c r="H406" i="1"/>
  <c r="H407" i="1"/>
  <c r="I408" i="1"/>
  <c r="H409" i="1"/>
  <c r="I410" i="1"/>
  <c r="H411" i="1"/>
  <c r="H412" i="1"/>
  <c r="H413" i="1"/>
  <c r="H414" i="1"/>
  <c r="H415" i="1"/>
  <c r="H416" i="1"/>
  <c r="H417" i="1"/>
  <c r="H418" i="1"/>
  <c r="H419" i="1"/>
  <c r="H420" i="1"/>
  <c r="H421" i="1"/>
  <c r="H422" i="1"/>
  <c r="I423" i="1"/>
  <c r="I424" i="1"/>
  <c r="H425" i="1"/>
  <c r="I426" i="1"/>
  <c r="I427" i="1"/>
  <c r="I428" i="1"/>
  <c r="H429" i="1"/>
  <c r="I430" i="1"/>
  <c r="I431" i="1"/>
  <c r="I432" i="1"/>
  <c r="H433" i="1"/>
  <c r="I434" i="1"/>
  <c r="I435" i="1"/>
  <c r="I436" i="1"/>
  <c r="I437" i="1"/>
  <c r="H438" i="1"/>
  <c r="H441" i="1"/>
  <c r="H442" i="1"/>
  <c r="H443" i="1"/>
  <c r="I444" i="1"/>
  <c r="I445" i="1"/>
  <c r="I446" i="1"/>
  <c r="H447" i="1"/>
  <c r="H448" i="1"/>
  <c r="H449" i="1"/>
  <c r="H450" i="1"/>
  <c r="H451" i="1"/>
  <c r="H452" i="1"/>
  <c r="H453" i="1"/>
  <c r="H454" i="1"/>
  <c r="H455" i="1"/>
  <c r="I456" i="1"/>
  <c r="H457" i="1"/>
  <c r="I458" i="1"/>
  <c r="H459" i="1"/>
  <c r="H460" i="1"/>
  <c r="H461" i="1"/>
  <c r="H462" i="1"/>
  <c r="H463" i="1"/>
  <c r="H464" i="1"/>
  <c r="H465" i="1"/>
  <c r="H468" i="1"/>
  <c r="H469" i="1"/>
  <c r="H470" i="1"/>
  <c r="H471" i="1"/>
  <c r="H472" i="1"/>
  <c r="H473" i="1"/>
  <c r="H474" i="1"/>
  <c r="H475" i="1"/>
  <c r="I476" i="1"/>
  <c r="H477" i="1"/>
  <c r="I478" i="1"/>
  <c r="H479" i="1"/>
  <c r="I480" i="1"/>
  <c r="I481" i="1"/>
  <c r="H482" i="1"/>
  <c r="I483" i="1"/>
  <c r="I484" i="1"/>
  <c r="I485" i="1"/>
  <c r="H486" i="1"/>
  <c r="I487" i="1"/>
  <c r="I488" i="1"/>
  <c r="I489" i="1"/>
  <c r="I491" i="1"/>
  <c r="H493" i="1"/>
  <c r="H494" i="1"/>
  <c r="I495" i="1"/>
  <c r="H496" i="1"/>
  <c r="H497" i="1"/>
  <c r="H498" i="1"/>
  <c r="H499" i="1"/>
  <c r="H500" i="1"/>
  <c r="H501" i="1"/>
  <c r="H502" i="1"/>
  <c r="H503" i="1"/>
  <c r="H504" i="1"/>
  <c r="H505" i="1"/>
  <c r="H506" i="1"/>
  <c r="H507" i="1"/>
  <c r="H508" i="1"/>
  <c r="I509" i="1"/>
  <c r="I510" i="1"/>
  <c r="H511" i="1"/>
  <c r="I512" i="1"/>
  <c r="H513" i="1"/>
  <c r="H514" i="1"/>
  <c r="I515" i="1"/>
  <c r="I516" i="1"/>
  <c r="I517" i="1"/>
  <c r="H518" i="1"/>
  <c r="H519" i="1"/>
  <c r="H520" i="1"/>
  <c r="I521" i="1"/>
  <c r="H522" i="1"/>
  <c r="I523" i="1"/>
  <c r="I524" i="1"/>
  <c r="H525" i="1"/>
  <c r="I526" i="1"/>
  <c r="H527" i="1"/>
  <c r="H528" i="1"/>
  <c r="H529" i="1"/>
  <c r="H530" i="1"/>
  <c r="H531" i="1"/>
  <c r="H532" i="1"/>
  <c r="I533" i="1"/>
  <c r="H534" i="1"/>
  <c r="H535" i="1"/>
  <c r="H536" i="1"/>
  <c r="H537" i="1"/>
  <c r="I538" i="1"/>
  <c r="H539" i="1"/>
  <c r="H540" i="1"/>
  <c r="I542" i="1"/>
  <c r="H543" i="1"/>
  <c r="H544" i="1"/>
  <c r="H545" i="1"/>
  <c r="H546" i="1"/>
  <c r="H547" i="1"/>
  <c r="H548" i="1"/>
  <c r="H549" i="1"/>
  <c r="I550" i="1"/>
  <c r="H551" i="1"/>
  <c r="H552" i="1"/>
  <c r="I553" i="1"/>
  <c r="H554" i="1"/>
  <c r="H555" i="1"/>
  <c r="H556" i="1"/>
  <c r="H557" i="1"/>
  <c r="H558" i="1"/>
  <c r="H559" i="1"/>
  <c r="H560" i="1"/>
  <c r="H561" i="1"/>
  <c r="H562" i="1"/>
  <c r="H563" i="1"/>
  <c r="H564" i="1"/>
  <c r="H565" i="1"/>
  <c r="I566" i="1"/>
  <c r="H567" i="1"/>
  <c r="H568" i="1"/>
  <c r="H569" i="1"/>
  <c r="I570" i="1"/>
  <c r="H571" i="1"/>
  <c r="I572" i="1"/>
  <c r="H573" i="1"/>
  <c r="I574" i="1"/>
  <c r="H575" i="1"/>
  <c r="H576" i="1"/>
  <c r="H577" i="1"/>
  <c r="I578" i="1"/>
  <c r="I579" i="1"/>
  <c r="H581" i="1"/>
  <c r="I582" i="1"/>
  <c r="I583" i="1"/>
  <c r="H584" i="1"/>
  <c r="H585" i="1"/>
  <c r="H586" i="1"/>
  <c r="H587" i="1"/>
  <c r="H588" i="1"/>
  <c r="H589" i="1"/>
  <c r="H590" i="1"/>
  <c r="I591" i="1"/>
  <c r="H593" i="1"/>
  <c r="H594" i="1"/>
  <c r="H595" i="1"/>
  <c r="I596" i="1"/>
  <c r="H597" i="1"/>
  <c r="H598" i="1"/>
  <c r="H599" i="1"/>
  <c r="H600" i="1"/>
  <c r="H601" i="1"/>
  <c r="I602" i="1"/>
  <c r="I603" i="1"/>
  <c r="I604" i="1"/>
  <c r="H605" i="1"/>
  <c r="I606" i="1"/>
  <c r="H607" i="1"/>
  <c r="I608" i="1"/>
  <c r="I609" i="1"/>
  <c r="H610" i="1"/>
  <c r="H611" i="1"/>
  <c r="H612" i="1"/>
  <c r="H613" i="1"/>
  <c r="H614" i="1"/>
  <c r="I615" i="1"/>
  <c r="H616" i="1"/>
  <c r="H617" i="1"/>
  <c r="H618" i="1"/>
  <c r="H619" i="1"/>
  <c r="H620" i="1"/>
  <c r="H621" i="1"/>
  <c r="H622" i="1"/>
  <c r="I623" i="1"/>
  <c r="H624" i="1"/>
  <c r="H625" i="1"/>
  <c r="H626" i="1"/>
  <c r="H627" i="1"/>
  <c r="H628" i="1"/>
  <c r="I629" i="1"/>
  <c r="H630" i="1"/>
  <c r="I631" i="1"/>
  <c r="H632" i="1"/>
  <c r="I633" i="1"/>
  <c r="I634" i="1"/>
  <c r="I635" i="1"/>
  <c r="I636" i="1"/>
  <c r="H637" i="1"/>
  <c r="H638" i="1"/>
  <c r="I639" i="1"/>
  <c r="I640" i="1"/>
  <c r="H641" i="1"/>
  <c r="I642" i="1"/>
  <c r="H643" i="1"/>
  <c r="I644" i="1"/>
  <c r="H647" i="1"/>
  <c r="H648" i="1"/>
  <c r="H649" i="1"/>
  <c r="H650" i="1"/>
  <c r="H651" i="1"/>
  <c r="H652" i="1"/>
  <c r="H653" i="1"/>
  <c r="H654" i="1"/>
  <c r="H655" i="1"/>
  <c r="H656" i="1"/>
  <c r="H657" i="1"/>
  <c r="H658" i="1"/>
  <c r="H659" i="1"/>
  <c r="H660" i="1"/>
  <c r="I661" i="1"/>
  <c r="H662" i="1"/>
  <c r="H663" i="1"/>
  <c r="H664" i="1"/>
  <c r="H665" i="1"/>
  <c r="I666" i="1"/>
  <c r="I667" i="1"/>
  <c r="H668" i="1"/>
  <c r="H669" i="1"/>
  <c r="I670" i="1"/>
  <c r="H671" i="1"/>
  <c r="I673" i="1"/>
  <c r="H674" i="1"/>
  <c r="H675" i="1"/>
  <c r="H676" i="1"/>
  <c r="H677" i="1"/>
  <c r="H678" i="1"/>
  <c r="I679" i="1"/>
  <c r="I680" i="1"/>
  <c r="I681" i="1"/>
  <c r="H682" i="1"/>
  <c r="H683" i="1"/>
  <c r="H684" i="1"/>
  <c r="H685" i="1"/>
  <c r="H686" i="1"/>
  <c r="H687" i="1"/>
  <c r="I688" i="1"/>
  <c r="H689" i="1"/>
  <c r="I690" i="1"/>
  <c r="I691" i="1"/>
  <c r="I692" i="1"/>
  <c r="I693" i="1"/>
  <c r="H694" i="1"/>
  <c r="H695" i="1"/>
  <c r="I696" i="1"/>
  <c r="H697" i="1"/>
  <c r="I698" i="1"/>
  <c r="H5" i="1"/>
  <c r="L6" i="1" l="1"/>
  <c r="L11" i="1"/>
  <c r="L12" i="1"/>
  <c r="L13" i="1"/>
  <c r="L19" i="1"/>
  <c r="L20" i="1"/>
  <c r="L21" i="1"/>
  <c r="L22" i="1"/>
  <c r="L27" i="1"/>
  <c r="L30" i="1"/>
  <c r="L38" i="1"/>
  <c r="L41" i="1"/>
  <c r="L42" i="1"/>
  <c r="L45" i="1"/>
  <c r="L54" i="1"/>
  <c r="L55" i="1"/>
  <c r="L64" i="1"/>
  <c r="L69" i="1"/>
  <c r="L101" i="1"/>
  <c r="L102" i="1"/>
  <c r="L108" i="1"/>
  <c r="L110" i="1"/>
  <c r="L113" i="1"/>
  <c r="L117" i="1"/>
  <c r="L118" i="1"/>
  <c r="L120" i="1"/>
  <c r="L121" i="1"/>
  <c r="L123" i="1"/>
  <c r="L124" i="1"/>
  <c r="L127" i="1"/>
  <c r="L129" i="1"/>
  <c r="L131" i="1"/>
  <c r="L133" i="1"/>
  <c r="L136" i="1"/>
  <c r="L138" i="1"/>
  <c r="L140" i="1"/>
  <c r="L141" i="1"/>
  <c r="L142" i="1"/>
  <c r="L143" i="1"/>
  <c r="L144" i="1"/>
  <c r="L146" i="1"/>
  <c r="L148" i="1"/>
  <c r="L150" i="1"/>
  <c r="L152" i="1"/>
  <c r="L156" i="1"/>
  <c r="L157" i="1"/>
  <c r="L158" i="1"/>
  <c r="L171" i="1"/>
  <c r="L172" i="1"/>
  <c r="L176" i="1"/>
  <c r="L183" i="1"/>
  <c r="L184" i="1"/>
  <c r="L188" i="1"/>
  <c r="L200" i="1"/>
  <c r="L201" i="1"/>
  <c r="L202" i="1"/>
  <c r="L203" i="1"/>
  <c r="L204" i="1"/>
  <c r="L205" i="1"/>
  <c r="L206" i="1"/>
  <c r="L208" i="1"/>
  <c r="L209" i="1"/>
  <c r="L210" i="1"/>
  <c r="L211" i="1"/>
  <c r="L212" i="1"/>
  <c r="L213" i="1"/>
  <c r="L214" i="1"/>
  <c r="L215" i="1"/>
  <c r="L216" i="1"/>
  <c r="L217" i="1"/>
  <c r="L218" i="1"/>
  <c r="L220" i="1"/>
  <c r="L221" i="1"/>
  <c r="L222" i="1"/>
  <c r="L223" i="1"/>
  <c r="L224" i="1"/>
  <c r="L225" i="1"/>
  <c r="L226" i="1"/>
  <c r="L227" i="1"/>
  <c r="L228" i="1"/>
  <c r="L229" i="1"/>
  <c r="L230" i="1"/>
  <c r="L231" i="1"/>
  <c r="L232" i="1"/>
  <c r="L236" i="1"/>
  <c r="L237" i="1"/>
  <c r="L238" i="1"/>
  <c r="L239" i="1"/>
  <c r="L241" i="1"/>
  <c r="L255" i="1"/>
  <c r="L265" i="1"/>
  <c r="L276" i="1"/>
  <c r="L277" i="1"/>
  <c r="L278" i="1"/>
  <c r="L280" i="1"/>
  <c r="L283" i="1"/>
  <c r="L287" i="1"/>
  <c r="L291" i="1"/>
  <c r="L293" i="1"/>
  <c r="L297" i="1"/>
  <c r="L306" i="1"/>
  <c r="L309" i="1"/>
  <c r="L311" i="1"/>
  <c r="L320" i="1"/>
  <c r="L323" i="1"/>
  <c r="L335" i="1"/>
  <c r="L336" i="1"/>
  <c r="L342" i="1"/>
  <c r="L344" i="1"/>
  <c r="L347" i="1"/>
  <c r="L348" i="1"/>
  <c r="L349" i="1"/>
  <c r="L350" i="1"/>
  <c r="L357" i="1"/>
  <c r="L358" i="1"/>
  <c r="L359" i="1"/>
  <c r="L360" i="1"/>
  <c r="L362" i="1"/>
  <c r="L366" i="1"/>
  <c r="L382" i="1"/>
  <c r="L383" i="1"/>
  <c r="L387" i="1"/>
  <c r="L388" i="1"/>
  <c r="L391" i="1"/>
  <c r="L392" i="1"/>
  <c r="L395" i="1"/>
  <c r="L398" i="1"/>
  <c r="L400" i="1"/>
  <c r="L402" i="1"/>
  <c r="L408" i="1"/>
  <c r="L410" i="1"/>
  <c r="L423" i="1"/>
  <c r="L428" i="1"/>
  <c r="L430" i="1"/>
  <c r="L434" i="1"/>
  <c r="L437" i="1"/>
  <c r="L444" i="1"/>
  <c r="L445" i="1"/>
  <c r="L446" i="1"/>
  <c r="L456" i="1"/>
  <c r="L458" i="1"/>
  <c r="L480" i="1"/>
  <c r="L481" i="1"/>
  <c r="L484" i="1"/>
  <c r="L485" i="1"/>
  <c r="L487" i="1"/>
  <c r="L495" i="1"/>
  <c r="L509" i="1"/>
  <c r="L510" i="1"/>
  <c r="L512" i="1"/>
  <c r="L515" i="1"/>
  <c r="L516" i="1"/>
  <c r="L517" i="1"/>
  <c r="L521" i="1"/>
  <c r="L523" i="1"/>
  <c r="L524" i="1"/>
  <c r="L526" i="1"/>
  <c r="L533" i="1"/>
  <c r="L538" i="1"/>
  <c r="L542" i="1"/>
  <c r="L550" i="1"/>
  <c r="L553" i="1"/>
  <c r="L566" i="1"/>
  <c r="L570" i="1"/>
  <c r="L572" i="1"/>
  <c r="L574" i="1"/>
  <c r="L578" i="1"/>
  <c r="L579" i="1"/>
  <c r="L582" i="1"/>
  <c r="L583" i="1"/>
  <c r="L591" i="1"/>
  <c r="L596" i="1"/>
  <c r="L602" i="1"/>
  <c r="L603" i="1"/>
  <c r="L604" i="1"/>
  <c r="L606" i="1"/>
  <c r="L608" i="1"/>
  <c r="L609" i="1"/>
  <c r="L615" i="1"/>
  <c r="L623" i="1"/>
  <c r="L629" i="1"/>
  <c r="L631" i="1"/>
  <c r="L633" i="1"/>
  <c r="L634" i="1"/>
  <c r="L635" i="1"/>
  <c r="L636" i="1"/>
  <c r="L639" i="1"/>
  <c r="L640" i="1"/>
  <c r="L642" i="1"/>
  <c r="L644" i="1"/>
  <c r="L661" i="1"/>
  <c r="L666" i="1"/>
  <c r="L667" i="1"/>
  <c r="L670" i="1"/>
  <c r="L672" i="1"/>
  <c r="L673" i="1"/>
  <c r="L679" i="1"/>
  <c r="L680" i="1"/>
  <c r="L681" i="1"/>
  <c r="L696" i="1"/>
  <c r="L698" i="1"/>
  <c r="L431" i="1"/>
  <c r="L432" i="1"/>
  <c r="L483" i="1"/>
  <c r="L65" i="1"/>
  <c r="L66" i="1"/>
  <c r="L67" i="1"/>
  <c r="L168" i="1"/>
  <c r="L169" i="1"/>
  <c r="L170" i="1"/>
  <c r="L173" i="1"/>
  <c r="L174" i="1"/>
  <c r="L175" i="1"/>
  <c r="L178" i="1"/>
  <c r="L179" i="1"/>
  <c r="L180" i="1"/>
  <c r="L181" i="1"/>
  <c r="L182" i="1"/>
  <c r="L185" i="1"/>
  <c r="L187" i="1"/>
  <c r="L189" i="1"/>
  <c r="L190" i="1"/>
  <c r="L191" i="1"/>
  <c r="L192" i="1"/>
  <c r="L193" i="1"/>
  <c r="L194" i="1"/>
  <c r="L195" i="1"/>
  <c r="L196" i="1"/>
  <c r="L197" i="1"/>
  <c r="L198" i="1"/>
  <c r="L199" i="1"/>
  <c r="L219" i="1"/>
  <c r="L233" i="1"/>
  <c r="L234" i="1"/>
  <c r="L235" i="1"/>
  <c r="L261" i="1"/>
  <c r="L262" i="1"/>
  <c r="L269" i="1"/>
  <c r="L271" i="1"/>
  <c r="L272" i="1"/>
  <c r="L424" i="1"/>
  <c r="L426" i="1"/>
  <c r="L427" i="1"/>
  <c r="L435" i="1"/>
  <c r="L436" i="1"/>
  <c r="L476" i="1"/>
  <c r="L478" i="1"/>
  <c r="L488" i="1"/>
  <c r="L489" i="1"/>
  <c r="L490" i="1"/>
  <c r="L491" i="1"/>
  <c r="L688" i="1"/>
  <c r="L690" i="1"/>
  <c r="L691" i="1"/>
  <c r="L692" i="1"/>
  <c r="L693" i="1"/>
  <c r="K7" i="1"/>
  <c r="K8" i="1"/>
  <c r="K9" i="1"/>
  <c r="K10" i="1"/>
  <c r="K14" i="1"/>
  <c r="K15" i="1"/>
  <c r="K16" i="1"/>
  <c r="K17" i="1"/>
  <c r="K18" i="1"/>
  <c r="K23" i="1"/>
  <c r="K24" i="1"/>
  <c r="K25" i="1"/>
  <c r="K26" i="1"/>
  <c r="K28" i="1"/>
  <c r="K29" i="1"/>
  <c r="K31" i="1"/>
  <c r="K32" i="1"/>
  <c r="K33" i="1"/>
  <c r="K34" i="1"/>
  <c r="K35" i="1"/>
  <c r="K36" i="1"/>
  <c r="K37" i="1"/>
  <c r="K39" i="1"/>
  <c r="K40" i="1"/>
  <c r="K43" i="1"/>
  <c r="K44" i="1"/>
  <c r="K46" i="1"/>
  <c r="K47" i="1"/>
  <c r="K49" i="1"/>
  <c r="K50" i="1"/>
  <c r="K51" i="1"/>
  <c r="K52" i="1"/>
  <c r="K53" i="1"/>
  <c r="K56" i="1"/>
  <c r="K57" i="1"/>
  <c r="K58" i="1"/>
  <c r="K59" i="1"/>
  <c r="K60" i="1"/>
  <c r="K62" i="1"/>
  <c r="K63" i="1"/>
  <c r="K68" i="1"/>
  <c r="K70" i="1"/>
  <c r="K71" i="1"/>
  <c r="K72" i="1"/>
  <c r="K73" i="1"/>
  <c r="K74" i="1"/>
  <c r="K75" i="1"/>
  <c r="K76" i="1"/>
  <c r="K77" i="1"/>
  <c r="K78" i="1"/>
  <c r="K79" i="1"/>
  <c r="K80" i="1"/>
  <c r="K81" i="1"/>
  <c r="K83" i="1"/>
  <c r="K84" i="1"/>
  <c r="K85" i="1"/>
  <c r="K86" i="1"/>
  <c r="K87" i="1"/>
  <c r="K88" i="1"/>
  <c r="K89" i="1"/>
  <c r="K90" i="1"/>
  <c r="K91" i="1"/>
  <c r="K92" i="1"/>
  <c r="K93" i="1"/>
  <c r="K94" i="1"/>
  <c r="K95" i="1"/>
  <c r="K96" i="1"/>
  <c r="K98" i="1"/>
  <c r="K99" i="1"/>
  <c r="K100" i="1"/>
  <c r="K103" i="1"/>
  <c r="K104" i="1"/>
  <c r="K106" i="1"/>
  <c r="K107" i="1"/>
  <c r="K109" i="1"/>
  <c r="K111" i="1"/>
  <c r="K112" i="1"/>
  <c r="K119" i="1"/>
  <c r="K122" i="1"/>
  <c r="K125" i="1"/>
  <c r="K126" i="1"/>
  <c r="K128" i="1"/>
  <c r="K130" i="1"/>
  <c r="K132" i="1"/>
  <c r="K134" i="1"/>
  <c r="K135" i="1"/>
  <c r="K137" i="1"/>
  <c r="K139" i="1"/>
  <c r="K145" i="1"/>
  <c r="K146" i="1"/>
  <c r="K149" i="1"/>
  <c r="K151" i="1"/>
  <c r="K153" i="1"/>
  <c r="K154" i="1"/>
  <c r="K155" i="1"/>
  <c r="K159" i="1"/>
  <c r="K160" i="1"/>
  <c r="K161" i="1"/>
  <c r="K163" i="1"/>
  <c r="K165" i="1"/>
  <c r="K166" i="1"/>
  <c r="K167" i="1"/>
  <c r="K207" i="1"/>
  <c r="K229" i="1"/>
  <c r="K240" i="1"/>
  <c r="K242" i="1"/>
  <c r="K243" i="1"/>
  <c r="K244" i="1"/>
  <c r="K245" i="1"/>
  <c r="K246" i="1"/>
  <c r="K247" i="1"/>
  <c r="K248" i="1"/>
  <c r="K250" i="1"/>
  <c r="K251" i="1"/>
  <c r="K252" i="1"/>
  <c r="K253" i="1"/>
  <c r="K254" i="1"/>
  <c r="K256" i="1"/>
  <c r="K257" i="1"/>
  <c r="K258" i="1"/>
  <c r="K259" i="1"/>
  <c r="K260" i="1"/>
  <c r="K263" i="1"/>
  <c r="K264" i="1"/>
  <c r="K266" i="1"/>
  <c r="K267" i="1"/>
  <c r="K268" i="1"/>
  <c r="K273" i="1"/>
  <c r="K274" i="1"/>
  <c r="K275" i="1"/>
  <c r="K279" i="1"/>
  <c r="K281" i="1"/>
  <c r="K282" i="1"/>
  <c r="K284" i="1"/>
  <c r="K285" i="1"/>
  <c r="K286" i="1"/>
  <c r="K288" i="1"/>
  <c r="K289" i="1"/>
  <c r="K290" i="1"/>
  <c r="K292" i="1"/>
  <c r="K294" i="1"/>
  <c r="K295" i="1"/>
  <c r="K296" i="1"/>
  <c r="K300" i="1"/>
  <c r="K301" i="1"/>
  <c r="K302" i="1"/>
  <c r="K303" i="1"/>
  <c r="K304" i="1"/>
  <c r="K305" i="1"/>
  <c r="K307" i="1"/>
  <c r="K308" i="1"/>
  <c r="K310" i="1"/>
  <c r="K312" i="1"/>
  <c r="K313" i="1"/>
  <c r="K314" i="1"/>
  <c r="K315" i="1"/>
  <c r="K316" i="1"/>
  <c r="K317" i="1"/>
  <c r="K318" i="1"/>
  <c r="K319" i="1"/>
  <c r="K321" i="1"/>
  <c r="K322" i="1"/>
  <c r="K324" i="1"/>
  <c r="K325" i="1"/>
  <c r="K327" i="1"/>
  <c r="K328" i="1"/>
  <c r="K329" i="1"/>
  <c r="K330" i="1"/>
  <c r="K331" i="1"/>
  <c r="K332" i="1"/>
  <c r="K333" i="1"/>
  <c r="K334" i="1"/>
  <c r="K337" i="1"/>
  <c r="K338" i="1"/>
  <c r="K339" i="1"/>
  <c r="K340" i="1"/>
  <c r="K341" i="1"/>
  <c r="K343" i="1"/>
  <c r="K345" i="1"/>
  <c r="K346" i="1"/>
  <c r="K351" i="1"/>
  <c r="K352" i="1"/>
  <c r="K353" i="1"/>
  <c r="K354" i="1"/>
  <c r="K355" i="1"/>
  <c r="K356" i="1"/>
  <c r="K359" i="1"/>
  <c r="K361" i="1"/>
  <c r="K363" i="1"/>
  <c r="K364" i="1"/>
  <c r="K365" i="1"/>
  <c r="K368" i="1"/>
  <c r="K369" i="1"/>
  <c r="K370" i="1"/>
  <c r="K371" i="1"/>
  <c r="K372" i="1"/>
  <c r="K373" i="1"/>
  <c r="K374" i="1"/>
  <c r="K375" i="1"/>
  <c r="K376" i="1"/>
  <c r="K377" i="1"/>
  <c r="K378" i="1"/>
  <c r="K379" i="1"/>
  <c r="K380" i="1"/>
  <c r="K381" i="1"/>
  <c r="K383" i="1"/>
  <c r="K384" i="1"/>
  <c r="K385" i="1"/>
  <c r="K386" i="1"/>
  <c r="K389" i="1"/>
  <c r="K390" i="1"/>
  <c r="K393" i="1"/>
  <c r="K394" i="1"/>
  <c r="K396" i="1"/>
  <c r="K397" i="1"/>
  <c r="K399" i="1"/>
  <c r="K401" i="1"/>
  <c r="K403" i="1"/>
  <c r="K404" i="1"/>
  <c r="K405" i="1"/>
  <c r="K406" i="1"/>
  <c r="K407" i="1"/>
  <c r="K409" i="1"/>
  <c r="K411" i="1"/>
  <c r="K412" i="1"/>
  <c r="K413" i="1"/>
  <c r="K414" i="1"/>
  <c r="K415" i="1"/>
  <c r="K416" i="1"/>
  <c r="K417" i="1"/>
  <c r="K418" i="1"/>
  <c r="K419" i="1"/>
  <c r="K420" i="1"/>
  <c r="K421" i="1"/>
  <c r="K422" i="1"/>
  <c r="K429" i="1"/>
  <c r="K433" i="1"/>
  <c r="K438" i="1"/>
  <c r="K441" i="1"/>
  <c r="K442" i="1"/>
  <c r="K443" i="1"/>
  <c r="K447" i="1"/>
  <c r="K448" i="1"/>
  <c r="K449" i="1"/>
  <c r="K450" i="1"/>
  <c r="K451" i="1"/>
  <c r="K452" i="1"/>
  <c r="K453" i="1"/>
  <c r="K454" i="1"/>
  <c r="K455" i="1"/>
  <c r="K457" i="1"/>
  <c r="K460" i="1"/>
  <c r="K461" i="1"/>
  <c r="K459" i="1"/>
  <c r="K462" i="1"/>
  <c r="K463" i="1"/>
  <c r="K464" i="1"/>
  <c r="K465" i="1"/>
  <c r="K466" i="1"/>
  <c r="K467" i="1"/>
  <c r="K468" i="1"/>
  <c r="K469" i="1"/>
  <c r="K470" i="1"/>
  <c r="K471" i="1"/>
  <c r="K473" i="1"/>
  <c r="K474" i="1"/>
  <c r="K475" i="1"/>
  <c r="K479" i="1"/>
  <c r="K482" i="1"/>
  <c r="K486" i="1"/>
  <c r="K492" i="1"/>
  <c r="K493" i="1"/>
  <c r="K494" i="1"/>
  <c r="K496" i="1"/>
  <c r="K497" i="1"/>
  <c r="K498" i="1"/>
  <c r="K499" i="1"/>
  <c r="K500" i="1"/>
  <c r="K501" i="1"/>
  <c r="K502" i="1"/>
  <c r="K503" i="1"/>
  <c r="K504" i="1"/>
  <c r="K505" i="1"/>
  <c r="K506" i="1"/>
  <c r="K508" i="1"/>
  <c r="K511" i="1"/>
  <c r="K513" i="1"/>
  <c r="K514" i="1"/>
  <c r="K518" i="1"/>
  <c r="K519" i="1"/>
  <c r="K520" i="1"/>
  <c r="K522" i="1"/>
  <c r="K525" i="1"/>
  <c r="K527" i="1"/>
  <c r="K528" i="1"/>
  <c r="K529" i="1"/>
  <c r="K530" i="1"/>
  <c r="K531" i="1"/>
  <c r="K532" i="1"/>
  <c r="K534" i="1"/>
  <c r="K535" i="1"/>
  <c r="K536" i="1"/>
  <c r="K537" i="1"/>
  <c r="K539" i="1"/>
  <c r="K540" i="1"/>
  <c r="K541" i="1"/>
  <c r="K543" i="1"/>
  <c r="K544" i="1"/>
  <c r="K545" i="1"/>
  <c r="K546" i="1"/>
  <c r="K547" i="1"/>
  <c r="K548" i="1"/>
  <c r="K549" i="1"/>
  <c r="K551" i="1"/>
  <c r="K552" i="1"/>
  <c r="K554" i="1"/>
  <c r="K555" i="1"/>
  <c r="K556" i="1"/>
  <c r="K557" i="1"/>
  <c r="K558" i="1"/>
  <c r="K559" i="1"/>
  <c r="K560" i="1"/>
  <c r="K561" i="1"/>
  <c r="K562" i="1"/>
  <c r="K563" i="1"/>
  <c r="K564" i="1"/>
  <c r="K565" i="1"/>
  <c r="K567" i="1"/>
  <c r="K568" i="1"/>
  <c r="K569" i="1"/>
  <c r="K571" i="1"/>
  <c r="K573" i="1"/>
  <c r="K575" i="1"/>
  <c r="K576" i="1"/>
  <c r="K577" i="1"/>
  <c r="K580" i="1"/>
  <c r="K581" i="1"/>
  <c r="K584" i="1"/>
  <c r="K585" i="1"/>
  <c r="K586" i="1"/>
  <c r="K587" i="1"/>
  <c r="K588" i="1"/>
  <c r="K589" i="1"/>
  <c r="K590" i="1"/>
  <c r="K592" i="1"/>
  <c r="K593" i="1"/>
  <c r="K594" i="1"/>
  <c r="K595" i="1"/>
  <c r="K597" i="1"/>
  <c r="K598" i="1"/>
  <c r="K599" i="1"/>
  <c r="K600" i="1"/>
  <c r="K601" i="1"/>
  <c r="K605" i="1"/>
  <c r="K607" i="1"/>
  <c r="K609" i="1"/>
  <c r="K610" i="1"/>
  <c r="K611" i="1"/>
  <c r="K612" i="1"/>
  <c r="K613" i="1"/>
  <c r="K614" i="1"/>
  <c r="K616" i="1"/>
  <c r="K617" i="1"/>
  <c r="K618" i="1"/>
  <c r="K619" i="1"/>
  <c r="K620" i="1"/>
  <c r="K621" i="1"/>
  <c r="K622" i="1"/>
  <c r="K624" i="1"/>
  <c r="K625" i="1"/>
  <c r="K626" i="1"/>
  <c r="K627" i="1"/>
  <c r="K628" i="1"/>
  <c r="K630" i="1"/>
  <c r="K632" i="1"/>
  <c r="K637" i="1"/>
  <c r="K638" i="1"/>
  <c r="K641" i="1"/>
  <c r="K643" i="1"/>
  <c r="K645" i="1"/>
  <c r="K646" i="1"/>
  <c r="K647" i="1"/>
  <c r="K648" i="1"/>
  <c r="K649" i="1"/>
  <c r="K650" i="1"/>
  <c r="K651" i="1"/>
  <c r="K652" i="1"/>
  <c r="K653" i="1"/>
  <c r="K654" i="1"/>
  <c r="K655" i="1"/>
  <c r="K656" i="1"/>
  <c r="K657" i="1"/>
  <c r="K658" i="1"/>
  <c r="K659" i="1"/>
  <c r="K660" i="1"/>
  <c r="K662" i="1"/>
  <c r="K663" i="1"/>
  <c r="K664" i="1"/>
  <c r="K665" i="1"/>
  <c r="K668" i="1"/>
  <c r="K669" i="1"/>
  <c r="K671" i="1"/>
  <c r="K674" i="1"/>
  <c r="K675" i="1"/>
  <c r="K676" i="1"/>
  <c r="K677" i="1"/>
  <c r="K678" i="1"/>
  <c r="K682" i="1"/>
  <c r="K683" i="1"/>
  <c r="K684" i="1"/>
  <c r="K685" i="1"/>
  <c r="K686" i="1"/>
  <c r="K687" i="1"/>
  <c r="K694" i="1"/>
  <c r="K695" i="1"/>
  <c r="K697" i="1"/>
  <c r="K97" i="1"/>
  <c r="K147" i="1"/>
  <c r="K177" i="1"/>
  <c r="K186" i="1"/>
  <c r="K270" i="1"/>
  <c r="K425" i="1"/>
  <c r="K477" i="1"/>
  <c r="K689"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Běhálková Karin</author>
    <author>Kociánová Zuzana</author>
  </authors>
  <commentList>
    <comment ref="K326" authorId="0" shapeId="0" xr:uid="{DFAA5921-AD22-4701-9324-ABE3D7A96CA2}">
      <text>
        <r>
          <rPr>
            <b/>
            <sz val="9"/>
            <color indexed="81"/>
            <rFont val="Tahoma"/>
            <family val="2"/>
            <charset val="238"/>
          </rPr>
          <t>Běhálková Karin:</t>
        </r>
        <r>
          <rPr>
            <sz val="9"/>
            <color indexed="81"/>
            <rFont val="Tahoma"/>
            <family val="2"/>
            <charset val="238"/>
          </rPr>
          <t xml:space="preserve">
KSS od 1.9.2025</t>
        </r>
      </text>
    </comment>
    <comment ref="L367" authorId="0" shapeId="0" xr:uid="{71180D14-E7F9-4119-848B-9924B41B0224}">
      <text>
        <r>
          <rPr>
            <b/>
            <sz val="9"/>
            <color indexed="81"/>
            <rFont val="Tahoma"/>
            <family val="2"/>
            <charset val="238"/>
          </rPr>
          <t>Běhálková Karin:</t>
        </r>
        <r>
          <rPr>
            <sz val="9"/>
            <color indexed="81"/>
            <rFont val="Tahoma"/>
            <family val="2"/>
            <charset val="238"/>
          </rPr>
          <t xml:space="preserve">
KSS od 1.7.2025</t>
        </r>
      </text>
    </comment>
    <comment ref="L439" authorId="0" shapeId="0" xr:uid="{4312E1F0-670E-449B-ACAE-C4A42876F46B}">
      <text>
        <r>
          <rPr>
            <b/>
            <sz val="9"/>
            <color indexed="81"/>
            <rFont val="Tahoma"/>
            <family val="2"/>
            <charset val="238"/>
          </rPr>
          <t>Běhálková Karin:</t>
        </r>
        <r>
          <rPr>
            <sz val="9"/>
            <color indexed="81"/>
            <rFont val="Tahoma"/>
            <family val="2"/>
            <charset val="238"/>
          </rPr>
          <t xml:space="preserve">
KSS od 1.4.2025</t>
        </r>
      </text>
    </comment>
    <comment ref="L440" authorId="0" shapeId="0" xr:uid="{DF9108DC-293B-4595-9F9D-25940D99DC38}">
      <text>
        <r>
          <rPr>
            <b/>
            <sz val="9"/>
            <color indexed="81"/>
            <rFont val="Tahoma"/>
            <family val="2"/>
            <charset val="238"/>
          </rPr>
          <t>Běhálková Karin:</t>
        </r>
        <r>
          <rPr>
            <sz val="9"/>
            <color indexed="81"/>
            <rFont val="Tahoma"/>
            <family val="2"/>
            <charset val="238"/>
          </rPr>
          <t xml:space="preserve">
KSS od 1.4.2025</t>
        </r>
      </text>
    </comment>
    <comment ref="B640" authorId="1" shapeId="0" xr:uid="{2160440A-7196-4DE8-B1C3-23D3E517B89C}">
      <text>
        <r>
          <rPr>
            <b/>
            <sz val="9"/>
            <color indexed="81"/>
            <rFont val="Tahoma"/>
            <family val="2"/>
            <charset val="238"/>
          </rPr>
          <t>Kociánová Zuzana:</t>
        </r>
        <r>
          <rPr>
            <sz val="9"/>
            <color indexed="81"/>
            <rFont val="Tahoma"/>
            <family val="2"/>
            <charset val="238"/>
          </rPr>
          <t xml:space="preserve">
původně SMO reg. č. 9985153
</t>
        </r>
      </text>
    </comment>
  </commentList>
</comments>
</file>

<file path=xl/sharedStrings.xml><?xml version="1.0" encoding="utf-8"?>
<sst xmlns="http://schemas.openxmlformats.org/spreadsheetml/2006/main" count="3487" uniqueCount="993">
  <si>
    <t>Název žadatele</t>
  </si>
  <si>
    <t>Právní forma žadatele</t>
  </si>
  <si>
    <t>Název služby</t>
  </si>
  <si>
    <t>Druh sociální služby</t>
  </si>
  <si>
    <t>Adámkova vila, domov se zvláštním režimem, z. ú.</t>
  </si>
  <si>
    <t>domovy se zvláštním režimem</t>
  </si>
  <si>
    <t>Adámkova vila, Osobní asistence, z.ú.</t>
  </si>
  <si>
    <t>osobní asistence</t>
  </si>
  <si>
    <t>Akademický ústav Karviná, z.ú.</t>
  </si>
  <si>
    <t>Nízkoprahové zařízení dětí a mládeže OÁZA</t>
  </si>
  <si>
    <t>nízkoprahová zařízení pro děti a mládež</t>
  </si>
  <si>
    <t>AlFi, z.s.</t>
  </si>
  <si>
    <t>Raná péče pro rodiny s dětmi s PAS</t>
  </si>
  <si>
    <t>raná péče</t>
  </si>
  <si>
    <t>AlFi-odlehčovací služba</t>
  </si>
  <si>
    <t>odlehčovací služby</t>
  </si>
  <si>
    <t>ALZHEIMER HOME z.ú.</t>
  </si>
  <si>
    <t>ALZHEIMER HOME Jablunkov</t>
  </si>
  <si>
    <t>ALZHEIMER HOME Frýdek-Místek</t>
  </si>
  <si>
    <t>ALZHEIMER HOME Ostrava</t>
  </si>
  <si>
    <t>ANIMA VIVA z. s.</t>
  </si>
  <si>
    <t>Centrum ANIMA Opava- sociální rehabilitace</t>
  </si>
  <si>
    <t>sociální rehabilitace</t>
  </si>
  <si>
    <t>Sociální poradna ANIMA VIVA o.s.</t>
  </si>
  <si>
    <t>odborné sociální poradenství</t>
  </si>
  <si>
    <t>ARKA CZ, z.s.</t>
  </si>
  <si>
    <t>Terénní programy ARKA</t>
  </si>
  <si>
    <t>terénní programy</t>
  </si>
  <si>
    <t>Adiktologická poradna ARKA</t>
  </si>
  <si>
    <t>Následná péče ARKA</t>
  </si>
  <si>
    <t>služby následné péče</t>
  </si>
  <si>
    <t>Armáda spásy v České republice, z. s.</t>
  </si>
  <si>
    <t>Armáda spásy, Azylový dům pro ženy, matky s dětmi a rodiny Havířov</t>
  </si>
  <si>
    <t>azylové domy</t>
  </si>
  <si>
    <t>Armáda spásy, Azylový dům pro muže Havířov</t>
  </si>
  <si>
    <t>Armáda spásy, Azylový dům pro jednotlivce Samaritán Opava</t>
  </si>
  <si>
    <t>Armáda spásy, Azylový dům Adelante Ostrava</t>
  </si>
  <si>
    <t>Armáda spásy, Noclehárna pro ženy Samaritán Opava</t>
  </si>
  <si>
    <t>noclehárny</t>
  </si>
  <si>
    <t>Armáda spásy, Nízkoprahové zařízení pro děti a mládež Havířov</t>
  </si>
  <si>
    <t>Armáda spásy, Prevence bezdomovectví Kopřivnice</t>
  </si>
  <si>
    <t>Armáda spásy, Terénní programy Samaritán Opava</t>
  </si>
  <si>
    <t>Armáda spásy, Domov Přístav Frýdek - Místek</t>
  </si>
  <si>
    <t>Armáda spásy, Nízkoprahové denní centrum Samaritán Opava</t>
  </si>
  <si>
    <t>nízkoprahová denní centra</t>
  </si>
  <si>
    <t>Armáda spásy, Noclehárna pro muže Samaritán Opava</t>
  </si>
  <si>
    <t>Armáda spásy, Domov Přístav Ostrava - Kunčičky</t>
  </si>
  <si>
    <t>Armáda spásy, Prevence bezdomovectví Ostrava</t>
  </si>
  <si>
    <t>Armáda spásy, Noclehárna Adelante Ostrava</t>
  </si>
  <si>
    <t>Armáda spásy, Nízkoprahové denní centrum Adelante Ostrava</t>
  </si>
  <si>
    <t>Armáda spásy, Sociálně aktivizační služby pro rodiny s dětmi Kopřivnice, Příbor, Štramberk</t>
  </si>
  <si>
    <t>sociálně aktivizační služby pro rodiny s dětmi</t>
  </si>
  <si>
    <t>Armáda spásy, Nízkoprahové zařízení pro děti a mládež Kamarád</t>
  </si>
  <si>
    <t>Armáda spásy, Nízkoprahové zařízení pro děti a mládež Krnov</t>
  </si>
  <si>
    <t>Armáda spásy, Prevence bezdomovectví Havířov</t>
  </si>
  <si>
    <t>Armáda spásy, Vyhlídka Havířov</t>
  </si>
  <si>
    <t>Armáda spásy, Nízkoprahové denní centrum Krnov</t>
  </si>
  <si>
    <t>Armáda spásy, Noclehárna pro muže Havířov</t>
  </si>
  <si>
    <t>Armáda spásy, Azylový dům pro ženy a matky s dětmi Adelante Ostrava</t>
  </si>
  <si>
    <t>Armáda spásy, Azylový dům Krnov</t>
  </si>
  <si>
    <t>Armáda spásy, Noclehárna pro ženy Adelante Ostrava</t>
  </si>
  <si>
    <t>Armáda spásy, Prevence bezdomovectví Frenštát pod Radhoštěm</t>
  </si>
  <si>
    <t>Armáda spásy, Dům pod svahem Havířov</t>
  </si>
  <si>
    <t>Armáda spásy, Prevence bezdomovectví Frýdek-Místek</t>
  </si>
  <si>
    <t>Armáda spásy, Prevence bezdomovectví Bohumín</t>
  </si>
  <si>
    <t>Armáda spásy, Terénní programy Krnov</t>
  </si>
  <si>
    <t>Armáda spásy, Terénní programy Adelante Ostrava</t>
  </si>
  <si>
    <t>Armáda spásy, Nízkoprahové zařízení pro děti a mládež Ostrava - Přívoz</t>
  </si>
  <si>
    <t>Armáda spásy, Noclehárna Krnov</t>
  </si>
  <si>
    <t>Armáda spásy, Sociálně aktivizační služby pro seniory a osoby se zdravotním postižením Ostrava</t>
  </si>
  <si>
    <t>sociálně aktivizační služby pro seniory a osoby se zdravotním postižením</t>
  </si>
  <si>
    <t>Armáda spásy, Domov Přístav Ostrava - Zukalova</t>
  </si>
  <si>
    <t>Armáda spásy, Azylový dům pro ženy a matky s dětmi Samaritán Opava</t>
  </si>
  <si>
    <t>Armáda spásy, Sociálně aktivizační služby pro seniory a OZP, Havířov</t>
  </si>
  <si>
    <t>Armáda spásy, Terénní programy Havířov</t>
  </si>
  <si>
    <t>Asociace rodičů a přátel zdravotně postižených dětí v ČR, z. s. Klub Stonožka Ostrava</t>
  </si>
  <si>
    <t>Integrační centrum Ostrava</t>
  </si>
  <si>
    <t>sociálně terapeutické dílny</t>
  </si>
  <si>
    <t>Asociace rodičů a přátel zdravotně postižených dětí v ČR, z. s. Klub Zvoneček</t>
  </si>
  <si>
    <t>Centrum denních služeb</t>
  </si>
  <si>
    <t>centra denních služeb</t>
  </si>
  <si>
    <t>Sociálně aktivizační služba pro rodiny s dětmi</t>
  </si>
  <si>
    <t>Asociace TRIGON, o.p.s.</t>
  </si>
  <si>
    <t>Sociální rehabilitace CDZ Ostrava</t>
  </si>
  <si>
    <t>Sociální rehabilitace Střediska psychosociální pomoci</t>
  </si>
  <si>
    <t>Sociálně terapeutické dílny Asociace TRIGON</t>
  </si>
  <si>
    <t>Chráněné bydlení Asociace TRIGON</t>
  </si>
  <si>
    <t>chráněné bydlení</t>
  </si>
  <si>
    <t>Bílý kruh bezpečí, z.s.</t>
  </si>
  <si>
    <t>Intervenční centrum Bílého kruhu bezpečí, z.s., Ostrava</t>
  </si>
  <si>
    <t>intervenční centra</t>
  </si>
  <si>
    <t>Bohumínská městská nemocnice, a.s.</t>
  </si>
  <si>
    <t>sociální služby poskytované ve zdravotnických zařízeních lůžkové péče</t>
  </si>
  <si>
    <t>Bruntálská dílna Polárka o.p.s.</t>
  </si>
  <si>
    <t>Sociálně terapeutická dílna Polárka</t>
  </si>
  <si>
    <t>Bunkr, o.p.s.</t>
  </si>
  <si>
    <t>NZDM Klub Bunkr, Nový Jičín</t>
  </si>
  <si>
    <t>NZDM Klub Bunkr, Bohumín</t>
  </si>
  <si>
    <t>Streetwork v Třinci</t>
  </si>
  <si>
    <t>NZDM Klub Bunkr, Třinec</t>
  </si>
  <si>
    <t>CENTROM z. s.</t>
  </si>
  <si>
    <t>Nízkoprahové zařízení pro děti a mládež Vítkovice</t>
  </si>
  <si>
    <t>Nízkoprahové zařízení pro děti a mládež Radvanice</t>
  </si>
  <si>
    <t>Bydlení s doprovodným sociálním programem</t>
  </si>
  <si>
    <t>Program bydlení CENTROM</t>
  </si>
  <si>
    <t>Centrum Anabell, z. ú.</t>
  </si>
  <si>
    <t>Odborné sociální poradenství v KCA Ostrava</t>
  </si>
  <si>
    <t>Centrum nové naděje z.ú.</t>
  </si>
  <si>
    <t>Občanská poradna</t>
  </si>
  <si>
    <t>Centrum pečovatelské služby Frýdek-Místek, příspěvková organizace</t>
  </si>
  <si>
    <t>Pečovatelská služba</t>
  </si>
  <si>
    <t>pečovatelská služba</t>
  </si>
  <si>
    <t>Centrum denních služeb Domovinka</t>
  </si>
  <si>
    <t>Centrum pro rodinu a sociální péči z. s.</t>
  </si>
  <si>
    <t>Středisko VÝZVA - osobní asistence OASA</t>
  </si>
  <si>
    <t>Středisko VÝZVA - sociálně aktivizační služba BRÁNA</t>
  </si>
  <si>
    <t>Poradna pro vztahy a rodinu - vztahové poradenství</t>
  </si>
  <si>
    <t>Středisko VÝZVA - odborné sociální poradenství RODINNÝ PRŮVODCE</t>
  </si>
  <si>
    <t>Středisko VÝZVA - odlehčovací služba RESPIT</t>
  </si>
  <si>
    <t>Centrum pro rozvoj péče o duševní zdraví Moravskoslezského kraje, z. s.</t>
  </si>
  <si>
    <t>Služba následné péče "Pavučina"</t>
  </si>
  <si>
    <t>Centrum pro zdravotně postižené Moravskoslezského kraje o.p.s.</t>
  </si>
  <si>
    <t>Poradna pro osoby se zdravotním postižením Nový Jičín</t>
  </si>
  <si>
    <t>Občanská poradna Nový Jičín</t>
  </si>
  <si>
    <t>Poradna pro osoby se zdravotním postižením Ostravsko a Frýdecko-Místecko</t>
  </si>
  <si>
    <t>Poradna pro osoby se zdravotním postižením Opavsko a Bruntálsko</t>
  </si>
  <si>
    <t>Osobní asistence Ostravsko a Frýdecko-Místecko</t>
  </si>
  <si>
    <t>Osobní asistence Opavsko a Bruntálsko</t>
  </si>
  <si>
    <t>Osobní asistence Novojičínsko</t>
  </si>
  <si>
    <t>Centrum služeb pro neslyšící a nedoslýchavé, o.p.s.</t>
  </si>
  <si>
    <t>Tlumočnická služba</t>
  </si>
  <si>
    <t>tlumočnické služby</t>
  </si>
  <si>
    <t>Centrum sociální pomoci Třinec, příspěvková organizace</t>
  </si>
  <si>
    <t>Denní stacionář RADOST</t>
  </si>
  <si>
    <t>denní stacionáře</t>
  </si>
  <si>
    <t>Denní stacionář PAPRSEK</t>
  </si>
  <si>
    <t>Azylový dům pro matky</t>
  </si>
  <si>
    <t>Dům na půl cesty</t>
  </si>
  <si>
    <t>domy na půl cesty</t>
  </si>
  <si>
    <t>Osobní asistence</t>
  </si>
  <si>
    <t>Centrum sociálních služeb Bohumín, příspěvková organizace</t>
  </si>
  <si>
    <t>Sociálně terapeutické dílny</t>
  </si>
  <si>
    <t>Domov pro seniory</t>
  </si>
  <si>
    <t>domovy pro seniory</t>
  </si>
  <si>
    <t>Chráněné bydlení</t>
  </si>
  <si>
    <t>Denní stacionář</t>
  </si>
  <si>
    <t>Centrum sociálních služeb Český Těšín, příspěvková organizace</t>
  </si>
  <si>
    <t>Centrum sociálních služeb Jih, příspěvková organizace</t>
  </si>
  <si>
    <t>Odlehčovací služba</t>
  </si>
  <si>
    <t>Centrum sociálních služeb Ostrava, o.p.s.</t>
  </si>
  <si>
    <t>Sociálně aktivizační služby pro rodiny s dětmi</t>
  </si>
  <si>
    <t>Krizové centrum pro děti a rodinu</t>
  </si>
  <si>
    <t>krizová pomoc</t>
  </si>
  <si>
    <t>Dům na půl cesty Frýdek-Místek</t>
  </si>
  <si>
    <t>Sociálně aktivizační služby pro rodiny s dětmi Nový Jičín</t>
  </si>
  <si>
    <t>Azylový dům pro matky s dětmi</t>
  </si>
  <si>
    <t xml:space="preserve">Azylový dům pro muže </t>
  </si>
  <si>
    <t>Rodinná poradna</t>
  </si>
  <si>
    <t>Centrum sociálních služeb Poruba, příspěvková organizace</t>
  </si>
  <si>
    <t>Domov pro matky s dětmi</t>
  </si>
  <si>
    <t>Azylové zařízení</t>
  </si>
  <si>
    <t>Centrum sociálních služeb pro seniory Pohoda, příspěvková organizace</t>
  </si>
  <si>
    <t>Domovy pro seniory</t>
  </si>
  <si>
    <t>Denní stacionáře</t>
  </si>
  <si>
    <t>Odlehčovací služby</t>
  </si>
  <si>
    <t>Domovy pro osoby se zdravotním postižením</t>
  </si>
  <si>
    <t>domovy pro osoby se zdravotním postižením</t>
  </si>
  <si>
    <t>Česká provincie Kongregace Dcer Božské Lásky</t>
  </si>
  <si>
    <t>Denní stacionář Domovinka</t>
  </si>
  <si>
    <t>Domov pro seniory - Domov sv. Zdislavy</t>
  </si>
  <si>
    <t>Česká unie neslyšících, z.ú.</t>
  </si>
  <si>
    <t>Tlumočnická služba ČUN (Moravskoslezský kraj)</t>
  </si>
  <si>
    <t>ČMELÁČEK z. s.</t>
  </si>
  <si>
    <t>ČMELÁČEK z.s.</t>
  </si>
  <si>
    <t>Čtyřlístek - centrum pro osoby se zdravotním postižením Ostrava, příspěvková organizace</t>
  </si>
  <si>
    <t>Domov Hladnovská</t>
  </si>
  <si>
    <t>Centrum pracovní činnosti</t>
  </si>
  <si>
    <t>Domov na Liščině</t>
  </si>
  <si>
    <t>Podpora samostatného bydlení</t>
  </si>
  <si>
    <t>podpora samostatného bydlení</t>
  </si>
  <si>
    <t>Domov Třebovice</t>
  </si>
  <si>
    <t>Domov Jandova</t>
  </si>
  <si>
    <t>Chráněné bydlení Čtyřlístek</t>
  </si>
  <si>
    <t>Domov Barevný svět</t>
  </si>
  <si>
    <t>Chráněné bydlení Třebovice</t>
  </si>
  <si>
    <t>Dětská rehabilitace</t>
  </si>
  <si>
    <t>Dětské centrum Domeček, příspěvková organizace</t>
  </si>
  <si>
    <t>Sociální služba odlehčovací</t>
  </si>
  <si>
    <t>Diakonie ČCE - středisko v Ostravě</t>
  </si>
  <si>
    <t>Domovinka pro seniory - týdenní stacionář</t>
  </si>
  <si>
    <t>týdenní stacionáře</t>
  </si>
  <si>
    <t>Pečovatelská služba v rodinách</t>
  </si>
  <si>
    <t>Domovinka pro seniory - odlehčovací služba</t>
  </si>
  <si>
    <t>Domovinka pro seniory - denní stacionář</t>
  </si>
  <si>
    <t>Azylový dům Debora pro ženy a matky s dětmi</t>
  </si>
  <si>
    <t>Pečovatelská služba Příbor</t>
  </si>
  <si>
    <t>Diakonie ČCE - středisko v Rýmařově</t>
  </si>
  <si>
    <t>Diakonie ČCE středisko v Rýmařově</t>
  </si>
  <si>
    <t>Diecézní charita ostravsko-opavská</t>
  </si>
  <si>
    <t>Sociální rehabilitace Šance domova</t>
  </si>
  <si>
    <t>Sociálně aktivizační služby Horizont</t>
  </si>
  <si>
    <t>Sociálně aktivizační služby Vesnička soužití</t>
  </si>
  <si>
    <t>Nízkoprahové kluby Horizont a Vesnička</t>
  </si>
  <si>
    <t>Sociálně-dluhová poradna</t>
  </si>
  <si>
    <t>DomA - domácí asistence, z.s.</t>
  </si>
  <si>
    <t>Denní stacionář Kobeřice</t>
  </si>
  <si>
    <t>Domov Čujkovova, Ostrava - Zábřeh, příspěvková organizace</t>
  </si>
  <si>
    <t>Domov Čujkovova, Ostrava-Zábřeh, příspěvková organizace</t>
  </si>
  <si>
    <t>Domov Iris, příspěvková organizace</t>
  </si>
  <si>
    <t>Domov Korýtko, příspěvková organizace</t>
  </si>
  <si>
    <t>Domov se zvláštním režimem Domova Korýtko, příspěvkové organizace</t>
  </si>
  <si>
    <t>Domov pro seniory Domova Korýtko, příspěvkové organizace</t>
  </si>
  <si>
    <t>Domov Magnolie, Ostrava - Vítkovice, příspěvková organizace</t>
  </si>
  <si>
    <t>Domov Magnolie, Ostrava-Vítkovice, příspěvková organizace</t>
  </si>
  <si>
    <t>Domov pod Vinnou horou, příspěvková organizace</t>
  </si>
  <si>
    <t>Domov pod Vinnou horou - DPS</t>
  </si>
  <si>
    <t>Domov pro seniory Frýdek-Místek, příspěvková organizace</t>
  </si>
  <si>
    <t>Domov pro seniory Frýdek-Místek, p.o.</t>
  </si>
  <si>
    <t>Domov pro seniory Kamenec, Slezská Ostrava, příspěvková organizace</t>
  </si>
  <si>
    <t>Domov pro seniory Klimkovice</t>
  </si>
  <si>
    <t>Domov pro seniory Krnov</t>
  </si>
  <si>
    <t>Domov pro seniory Ludmila, příspěvková organizace</t>
  </si>
  <si>
    <t>Domov pro seniory Ondráš, příspěvková organizace</t>
  </si>
  <si>
    <t>Domov pro seniory Osoblaha, příspěvková organizace</t>
  </si>
  <si>
    <t>Domov pro osoby se zdravotním postižením</t>
  </si>
  <si>
    <t>Domov pro seniory Osoblaha p. o.</t>
  </si>
  <si>
    <t>Domov pro seniory Seniorcentrum Slavkov, příspěvková organizace</t>
  </si>
  <si>
    <t>Domov pro seniory Seniorcentrum Slavkov p. o.</t>
  </si>
  <si>
    <t>Domov pro seniory sv. Hedviky - Kravaře, příspěvková organizace</t>
  </si>
  <si>
    <t>Domov pro seniory Vrbno, příspěvková organizace</t>
  </si>
  <si>
    <t>Domov pro seniory Vrbno, p. o.</t>
  </si>
  <si>
    <t>Domov seniorů Havířov, příspěvková organizace</t>
  </si>
  <si>
    <t>Domov seniorů Havířov, p.o. - středisko Helios DZR</t>
  </si>
  <si>
    <t>Domov seniorů Havířov, p.o. - středisko Luna</t>
  </si>
  <si>
    <t>Domov Slunečnice Ostrava, příspěvková organizace</t>
  </si>
  <si>
    <t>Domov se zvláštním režimem</t>
  </si>
  <si>
    <t>Domov Sluníčko, Ostrava - Vítkovice, příspěvková organizace</t>
  </si>
  <si>
    <t>Domov Sluníčko</t>
  </si>
  <si>
    <t>Domov Slunovrat, Ostrava - Přívoz, příspěvková organizace</t>
  </si>
  <si>
    <t>Domov Slunovrat, Ostrava-Přívoz, příspěvková organizace</t>
  </si>
  <si>
    <t>Domov sv. Jana Křtitele, s. r. o.</t>
  </si>
  <si>
    <t>Domov Vesalius, z. ú.</t>
  </si>
  <si>
    <t>Domov Vesalius-odlehčovací služby</t>
  </si>
  <si>
    <t>Domov Vesalius-DOZP</t>
  </si>
  <si>
    <t>Domov Vesna, příspěvková organizace</t>
  </si>
  <si>
    <t>Dům seniorů "POHODA", o.p.s.</t>
  </si>
  <si>
    <t>Dům sociálních služeb sv. Kateřiny v Bolaticích</t>
  </si>
  <si>
    <t>Dům sociálních služeb sv. Kateřiny v Bolaticích</t>
  </si>
  <si>
    <t>Ekipa, z.s.</t>
  </si>
  <si>
    <t>Chráněné bydlení Maják</t>
  </si>
  <si>
    <t>Elim Opava, o.p.s.</t>
  </si>
  <si>
    <t>SAS Elim Opava</t>
  </si>
  <si>
    <t>NZDM Magnet</t>
  </si>
  <si>
    <t>NZDM Na Hraně</t>
  </si>
  <si>
    <t>Ergon - sociální podnik, z.s.</t>
  </si>
  <si>
    <t>Poradna Ergon</t>
  </si>
  <si>
    <t>EUROTOPIA.CZ, o.p.s</t>
  </si>
  <si>
    <t>SPOLU- Pro rodiny s dětmi a Asistenční, mediační a terapeutické centrum Opava</t>
  </si>
  <si>
    <t>Nízkoprahové zařízení pro děti a mládež - CARAVAN</t>
  </si>
  <si>
    <t>Terénní programy EUROTOPIA</t>
  </si>
  <si>
    <t>NZDM Klub Modrá kočka</t>
  </si>
  <si>
    <t>SPOLU - Pro rodiny s dětmi a Asistenční, mediační a terapeutické centrum Bruntál</t>
  </si>
  <si>
    <t>Poradenské středisko EUROTOPIA a Asistenční, mediační a terapeutické centrum Krnov</t>
  </si>
  <si>
    <t>Poradenské středisko EUROTOPIA Opava</t>
  </si>
  <si>
    <t>Fakultní nemocnice Ostrava</t>
  </si>
  <si>
    <t>Multidisciplinární tým pro děti a adolescenty</t>
  </si>
  <si>
    <t>Lůžka sociální péče - LDN Klokočov</t>
  </si>
  <si>
    <t>Fany DK s.r.o.</t>
  </si>
  <si>
    <t>FOKUS - Opava, z.s.</t>
  </si>
  <si>
    <t>Centrum duševního zdraví Opava</t>
  </si>
  <si>
    <t>Sociální rehabilitace</t>
  </si>
  <si>
    <t>Služby následné péče</t>
  </si>
  <si>
    <t>Futra z. s.</t>
  </si>
  <si>
    <t>NZDM Futra</t>
  </si>
  <si>
    <t>NZDM Maják</t>
  </si>
  <si>
    <t>GALAXIE CENTRUM POMOCI z.ú.</t>
  </si>
  <si>
    <t>Global Partner Péče, z.ú.</t>
  </si>
  <si>
    <t>Global Partner</t>
  </si>
  <si>
    <t>Handicap centrum Škola života Frýdek-Místek, o.p.s.</t>
  </si>
  <si>
    <t>Help - in, o.p.s.</t>
  </si>
  <si>
    <t>Sociální poradna</t>
  </si>
  <si>
    <t>Hope House, z. s.</t>
  </si>
  <si>
    <t>Hope House, z.s.</t>
  </si>
  <si>
    <t>HOSPIC Frýdek-Místek, p.o.</t>
  </si>
  <si>
    <t>Sociální služby poskytované ve zdravot. zařízeních ústavní péče</t>
  </si>
  <si>
    <t>Charita Bohumín</t>
  </si>
  <si>
    <t>Charitní dům pokojného stáří sv. Františka</t>
  </si>
  <si>
    <t>Nízkoprahové denní centrum pro osoby bez přístřeší</t>
  </si>
  <si>
    <t>Charitní dům sv. Kláry</t>
  </si>
  <si>
    <t>Noclehárna sv. Martina</t>
  </si>
  <si>
    <t>Občanská poradna v Bohumíně</t>
  </si>
  <si>
    <t>Domov pro seniory U Kaple</t>
  </si>
  <si>
    <t>Charita Český Těšín</t>
  </si>
  <si>
    <t>Charitní středisko Kometa</t>
  </si>
  <si>
    <t>Charitní pečovatelská služba</t>
  </si>
  <si>
    <t>Charitní středisko "Maják" - nízkoprahové zařízení pro děti a mládež</t>
  </si>
  <si>
    <t>Charitní dům pro seniory v Hnojníku</t>
  </si>
  <si>
    <t>Charitní středisko "Klíč"</t>
  </si>
  <si>
    <t>Charitní centrum pro seniory</t>
  </si>
  <si>
    <t>Charitní asistence</t>
  </si>
  <si>
    <t>Charitní dům pokojného stáří</t>
  </si>
  <si>
    <t>Charitní poradna</t>
  </si>
  <si>
    <t>Charitní dům pro matky v tísni</t>
  </si>
  <si>
    <t>Charita Frenštát pod Radhoštěm</t>
  </si>
  <si>
    <t>Charitní sociálně aktivizační služby pro rodiny s dětmi</t>
  </si>
  <si>
    <t>Charitní asistenční služba</t>
  </si>
  <si>
    <t>Charita Frýdek - Místek</t>
  </si>
  <si>
    <t>Dům pokojného stáří</t>
  </si>
  <si>
    <t>Beskydské centrum duševního zdraví</t>
  </si>
  <si>
    <t>ZOOM</t>
  </si>
  <si>
    <t>Denní centrum Maják</t>
  </si>
  <si>
    <t>Denní stacionář Paskov</t>
  </si>
  <si>
    <t>Terénní služba Rebel</t>
  </si>
  <si>
    <t>Centrum Pramínek</t>
  </si>
  <si>
    <t>Oáza pokoje</t>
  </si>
  <si>
    <t>Klub Nezbeda</t>
  </si>
  <si>
    <t>Terénní odlehčovací služba</t>
  </si>
  <si>
    <t>Charitní odlehčovací služba</t>
  </si>
  <si>
    <t>Poradenské centrum</t>
  </si>
  <si>
    <t>Charita Hlučín</t>
  </si>
  <si>
    <t>Charitní domov sv. Mikuláše - Ludgeřovice</t>
  </si>
  <si>
    <t>Sociálně terapeutická dílna - Ludgeřovice</t>
  </si>
  <si>
    <t>Sociálně terapeutická dílna - Kravaře Paprsek</t>
  </si>
  <si>
    <t>Charitní pečovatelská služba v rodinách - Hlučín</t>
  </si>
  <si>
    <t>Charitní asistenční služba v rodinách - Hlučín</t>
  </si>
  <si>
    <t>Charita Jablunkov</t>
  </si>
  <si>
    <t>Denní stacionář sv. Josefa</t>
  </si>
  <si>
    <t>Charita Kopřivnice</t>
  </si>
  <si>
    <t>Charitní pečovatelská služba Kopřivnice</t>
  </si>
  <si>
    <t>Charita Krnov</t>
  </si>
  <si>
    <t>Dům dobré vůle Žáry</t>
  </si>
  <si>
    <t>Zvídálek-středisko pro mimoškolní činnost dětí a mládeže</t>
  </si>
  <si>
    <t>Denní stacionář Charity Krnov</t>
  </si>
  <si>
    <t>Charita Nový Jičín</t>
  </si>
  <si>
    <t>Charitní dům bl. Matky Terezy - azylový dům</t>
  </si>
  <si>
    <t>Charitní dům bl. Matky Terezy - NDC</t>
  </si>
  <si>
    <t>Charitní dům bl. Matky Terezy - noclehárna</t>
  </si>
  <si>
    <t>Charita Odry</t>
  </si>
  <si>
    <t>Denní stacionář pro seniory Odry</t>
  </si>
  <si>
    <t>Nízkoprahové zařízení pro děti a mládež Manhattan Odry</t>
  </si>
  <si>
    <t>Charita Opava</t>
  </si>
  <si>
    <t>Radost</t>
  </si>
  <si>
    <t>Občanská poradna - Opava</t>
  </si>
  <si>
    <t>Mraveneček</t>
  </si>
  <si>
    <t>Deštník</t>
  </si>
  <si>
    <t>Vlaštovka</t>
  </si>
  <si>
    <t>Denní stacionář pro seniory</t>
  </si>
  <si>
    <t>Spojka</t>
  </si>
  <si>
    <t>Charita Ostrava</t>
  </si>
  <si>
    <t>Charitní středisko sv. Anežky České-osobní asistence</t>
  </si>
  <si>
    <t>Charitní dům sv. Benedikta Labre - terénní programy</t>
  </si>
  <si>
    <t>Charitní dům sv. Alžběty-denní centrum</t>
  </si>
  <si>
    <t>Charitní dům sv. Václava-domov pokojného stáří</t>
  </si>
  <si>
    <t>Charitní dům sv. Františka-noclehárna</t>
  </si>
  <si>
    <t>Charitní dům sv. Zdislavy-azylový dům pro matky s dětmi</t>
  </si>
  <si>
    <t>Charitní středisko M. Magone  -nízkoprahové zařízení pro děti a mládež</t>
  </si>
  <si>
    <t>Charitní středisko Matky Terezy-pečovatelská služba Hrabyně</t>
  </si>
  <si>
    <t>Charitní dům sv. Františka-azylový dům</t>
  </si>
  <si>
    <t>Charitní středisko M. Magone-krizová pomoc</t>
  </si>
  <si>
    <t>Hospic sv. Lukáše - odlehčovací služby</t>
  </si>
  <si>
    <t>Charitní dům sv. Alžběty-zařízení pro přechodný pobyt seniorů</t>
  </si>
  <si>
    <t>Charitní hospicová poradna a poradna pro pečující</t>
  </si>
  <si>
    <t>Charitní středisko Matky Terezy-pečovatelská služba Ostrava</t>
  </si>
  <si>
    <t>Charitní středisko Gabriel-komunitní centrum pro seniory</t>
  </si>
  <si>
    <t>Charitní dům sv. Benedikta Labre-nízkoprahové denní centrum</t>
  </si>
  <si>
    <t>Poradna Charity Ostrava</t>
  </si>
  <si>
    <t>Charitní středisko sv. Lucie-sociální rehabilitace</t>
  </si>
  <si>
    <t>Charitní dům Salvator Krnov-domov pro osoby se specifickými potřebami</t>
  </si>
  <si>
    <t>Charita Studénka</t>
  </si>
  <si>
    <t>Byt pro matky v tísni</t>
  </si>
  <si>
    <t>Dům pokojného stáří - Domov sv. Anny</t>
  </si>
  <si>
    <t>Charita sv. Alexandra</t>
  </si>
  <si>
    <t>Poradna sv. Alexandra</t>
  </si>
  <si>
    <t>chráněné bydlení Charity sv. Alexandra</t>
  </si>
  <si>
    <t>Charita sv. Martina</t>
  </si>
  <si>
    <t>Charita Třinec</t>
  </si>
  <si>
    <t>Integrovaný sociální ústav Komorní Lhotka čp. 184, příspěvková organizace</t>
  </si>
  <si>
    <t>Integrovaný sociální ústav Komorní Lhotka</t>
  </si>
  <si>
    <t>JINAK, z.ú.</t>
  </si>
  <si>
    <t>Sociálně terapeutická dílna JINAK Ostrava</t>
  </si>
  <si>
    <t>Sociálně terapeutická dílna JINAK Osoblaha</t>
  </si>
  <si>
    <t>Podpora samostatného bydlení JINAK Nový Jičín</t>
  </si>
  <si>
    <t>Podpora samostatného bydlení JINAK Frenštát pod Radhoštěm</t>
  </si>
  <si>
    <t>Podpora samostatného bydlení JINAK Vítkov</t>
  </si>
  <si>
    <t>Podpora samostatného bydlení JINAK Bruntál</t>
  </si>
  <si>
    <t>Sociální rehabilitace JINAK Opava</t>
  </si>
  <si>
    <t>Podpora samostatného bydlení JINAK Hlučín</t>
  </si>
  <si>
    <t>Podpora samostatného bydlení JINAK</t>
  </si>
  <si>
    <t>Podpora samostatného bydlení JINAK Ostrava</t>
  </si>
  <si>
    <t>KAFIRA o.p.s.</t>
  </si>
  <si>
    <t>KAFIRA o.p.s., Frýdek-Místek-sociální rehabilitace</t>
  </si>
  <si>
    <t>KAFIRA o.p.s., Nový Jičín-sociální rehabilitace</t>
  </si>
  <si>
    <t>KAFIRA o.p.s., Ostrava-sociální rehabilitace</t>
  </si>
  <si>
    <t>KAFIRA o.p.s., Opava-sociální rehabilitace</t>
  </si>
  <si>
    <t>Konvent sester alžbětinek v Jablunkově</t>
  </si>
  <si>
    <t>Domov sv. Alžběty</t>
  </si>
  <si>
    <t>Krizové centrum Ostrava, z.s.</t>
  </si>
  <si>
    <t>Krizové centrum Ostrava</t>
  </si>
  <si>
    <t>Krystal Help, z.ú.</t>
  </si>
  <si>
    <t>Poradna pro závislosti</t>
  </si>
  <si>
    <t>Terénní program Krnovsko</t>
  </si>
  <si>
    <t>SLUNCE- služby nízkoprahového centra</t>
  </si>
  <si>
    <t>kontaktní centra</t>
  </si>
  <si>
    <t>LADASENIOR s.r.o.</t>
  </si>
  <si>
    <t>Domov pro seniory LADA</t>
  </si>
  <si>
    <t>Ledax Ostrava o.p.s.</t>
  </si>
  <si>
    <t>CSS Domus</t>
  </si>
  <si>
    <t>Lepší péče z.s.</t>
  </si>
  <si>
    <t>Lexikona, z.s.</t>
  </si>
  <si>
    <t>Občanská poradna Lexikona</t>
  </si>
  <si>
    <t>"Máš čas?", z. s.</t>
  </si>
  <si>
    <t>Nízkoprahové denní centrum Racek</t>
  </si>
  <si>
    <t>Medela-péče o seniory o.p.s.</t>
  </si>
  <si>
    <t>Medela - Frýdlant nad Ostravicí</t>
  </si>
  <si>
    <t>MEDICA Třinec, z.ú.</t>
  </si>
  <si>
    <t>Odborné sociální poradenství</t>
  </si>
  <si>
    <t>MENS SANA, z.ú.</t>
  </si>
  <si>
    <t>Chráněné bydlení MENS SANA, z.ú.</t>
  </si>
  <si>
    <t>Sociální rehabilitace MENS SANA, z.ú.</t>
  </si>
  <si>
    <t>Podpora samostatného bydlení MENS SANA, z.ú.</t>
  </si>
  <si>
    <t>Město Bílovec</t>
  </si>
  <si>
    <t>Sociální zařízení města Bílovce</t>
  </si>
  <si>
    <t>Město Nový Jičín</t>
  </si>
  <si>
    <t>Pohoda</t>
  </si>
  <si>
    <t>Domovinka</t>
  </si>
  <si>
    <t>Město Petřvald</t>
  </si>
  <si>
    <t>Město Šenov</t>
  </si>
  <si>
    <t>Město Vratimov</t>
  </si>
  <si>
    <t>Pečovatelská služba města Vratimova</t>
  </si>
  <si>
    <t>Městská nemocnice Ostrava, příspěvková organizace</t>
  </si>
  <si>
    <t>Linka důvěry</t>
  </si>
  <si>
    <t>telefonická krizová pomoc</t>
  </si>
  <si>
    <t>Dům sociálních služeb při Městské nemocnici Ostrava</t>
  </si>
  <si>
    <t>MIKASA z.s.</t>
  </si>
  <si>
    <t>Sociální rehabilitace MIKASA</t>
  </si>
  <si>
    <t>Domov</t>
  </si>
  <si>
    <t>MIKASA denní stacionář pro děti a mládež s kombinovaným postižením</t>
  </si>
  <si>
    <t>Mobilní hospic Ondrášek, o.p.s</t>
  </si>
  <si>
    <t>Odlehčovací služba Ondrášek</t>
  </si>
  <si>
    <t>Sociální poradna a poradna pro pozůstalé</t>
  </si>
  <si>
    <t>Modrý kříž v České republice</t>
  </si>
  <si>
    <t>Poradna Ostrava</t>
  </si>
  <si>
    <t>Poradna Orlová</t>
  </si>
  <si>
    <t>Následná péče Ostrava</t>
  </si>
  <si>
    <t>Následná péče Karviná</t>
  </si>
  <si>
    <t>Následná péče Český Těšín</t>
  </si>
  <si>
    <t>Dolečovací centrum Orlová</t>
  </si>
  <si>
    <t>Poradna Český Těšín</t>
  </si>
  <si>
    <t>Následná péče Frýdek-Místek</t>
  </si>
  <si>
    <t>Poradny Frýdek-Místek, Karviná</t>
  </si>
  <si>
    <t>Na Výminku s.r.o.</t>
  </si>
  <si>
    <t>Nemocnice AGEL Český Těšín a.s.</t>
  </si>
  <si>
    <t>Sociální lůžka</t>
  </si>
  <si>
    <t>Sociální poradna pro paliativní péči</t>
  </si>
  <si>
    <t>Nemocnice AGEL Podhorská a.s.</t>
  </si>
  <si>
    <t>Sociální služby poskytované ve zdravotnických zařízeních lůžkové péče</t>
  </si>
  <si>
    <t>Nestátní denní zařízení DUHA, o.p.s.</t>
  </si>
  <si>
    <t>Nová šance, z.s.</t>
  </si>
  <si>
    <t>Azylový dům Nová šance</t>
  </si>
  <si>
    <t>OASA nezisková o.p.s.</t>
  </si>
  <si>
    <t>Domov se zvláštním režimem OASA</t>
  </si>
  <si>
    <t>Pečovatelská služba OASA Opava</t>
  </si>
  <si>
    <t>Obec Dětmarovice</t>
  </si>
  <si>
    <t>Obec Dolní Lutyně</t>
  </si>
  <si>
    <t>Pečovatelská služba a Dům s pečovatelskou službou</t>
  </si>
  <si>
    <t>Obec Starý Jičín</t>
  </si>
  <si>
    <t>Obecně prospěšná společnost Sv. Josefa, o.p.s.</t>
  </si>
  <si>
    <t>Oblastní spolek Českého červeného kříže Karviná</t>
  </si>
  <si>
    <t>Gerontocentrum ČČK</t>
  </si>
  <si>
    <t>ONŽ - pomoc a poradenství pro ženy a dívky, z.s.</t>
  </si>
  <si>
    <t>Poradna pro ženy a dívky Frýdek-Mistek</t>
  </si>
  <si>
    <t>OPEN HOUSE o.p.s.</t>
  </si>
  <si>
    <t>Služby drogové prevence OPEN HOUSE</t>
  </si>
  <si>
    <t>OPEN STREET</t>
  </si>
  <si>
    <t>NZDM OPEN HOUSE</t>
  </si>
  <si>
    <t>Pavučina o.p.s.</t>
  </si>
  <si>
    <t>Free klub</t>
  </si>
  <si>
    <t>Péče srdcem, z.ú.</t>
  </si>
  <si>
    <t>Péče srdcem</t>
  </si>
  <si>
    <t>Pečovatelská služba Hrabyně, příspěvková organizace</t>
  </si>
  <si>
    <t>Pečovatelská služba Hrabyně, příspěvková organizace - osobní asistence</t>
  </si>
  <si>
    <t>Pečovatelská služba OASA Nový Jičín, o.p.s.</t>
  </si>
  <si>
    <t>Pečovatelská služba OASA Nový Jičín</t>
  </si>
  <si>
    <t>Penzion pro seniory Frýdek-Místek, příspěvková organizace</t>
  </si>
  <si>
    <t>Penzion pro seniory</t>
  </si>
  <si>
    <t>Penzion pro senioy</t>
  </si>
  <si>
    <t>Podané ruce - osobní asistence</t>
  </si>
  <si>
    <t>Pod slunečníkem o.p.s</t>
  </si>
  <si>
    <t>Kontaktní centrum Opava</t>
  </si>
  <si>
    <t>Poradenské a terapeutické centrum, z.ú.</t>
  </si>
  <si>
    <t>Poradenské a terapeutické centrum (Třinec)</t>
  </si>
  <si>
    <t>Poradenské a terapeutické centrum (Karviná)</t>
  </si>
  <si>
    <t>Poradna pro občanství /Občanská a lidská práva, z. s.</t>
  </si>
  <si>
    <t>Návrat do společnosti</t>
  </si>
  <si>
    <t>Návrat dítěte do rodiny</t>
  </si>
  <si>
    <t>PRAPOS, z.s.</t>
  </si>
  <si>
    <t>KROKY</t>
  </si>
  <si>
    <t>START</t>
  </si>
  <si>
    <t>Renarkon, o. p. s.</t>
  </si>
  <si>
    <t>Terénní program na Novojičínsku</t>
  </si>
  <si>
    <t>Terénní program Beskydy</t>
  </si>
  <si>
    <t>Terénní program Ostrava</t>
  </si>
  <si>
    <t>Terapeutické centrum Renarkon</t>
  </si>
  <si>
    <t>Kontaktní a poradenské centrum Frýdek-Místek</t>
  </si>
  <si>
    <t>Kontaktní centrum Ostrava</t>
  </si>
  <si>
    <t>RUBIKON Centrum, z.ú.</t>
  </si>
  <si>
    <t>Sociální rehabilitace Hnízdo</t>
  </si>
  <si>
    <t>SANTÉ - centrum ambulantních a pobytových sociálních služeb</t>
  </si>
  <si>
    <t>Chráněné bydlení - odlehčovací služba</t>
  </si>
  <si>
    <t>MIKADO</t>
  </si>
  <si>
    <t>SENIOR DOMY POHODA a.s.</t>
  </si>
  <si>
    <t>Seniorcentrum OASA s.r.o.</t>
  </si>
  <si>
    <t>Domov pro seniory OASA Petřvald</t>
  </si>
  <si>
    <t>Seniorcentrum Opava, příspěvková organizace</t>
  </si>
  <si>
    <t>Domov pro seniory svaté Kateřiny</t>
  </si>
  <si>
    <t>Sjednocená organizace nevidomých a slabozrakých ČR, zapsaný spolek</t>
  </si>
  <si>
    <t>Sociálně aktivizační služby pro zrakově postižené občany SONS ČR, MSK</t>
  </si>
  <si>
    <t>Slezská diakonie</t>
  </si>
  <si>
    <t>STREETWORK GABRIEL Karviná, terénní program</t>
  </si>
  <si>
    <t>OBČANSKÁ PORADNA Ostrava, odborné sociální poradenství</t>
  </si>
  <si>
    <t>SILOE, domov se zvláštním režimem</t>
  </si>
  <si>
    <t>STREETWORK ON LINE Karviná, terénní program</t>
  </si>
  <si>
    <t>NOE Karviná, podpora samostatného bydlení</t>
  </si>
  <si>
    <t>EDEN Nový Jičín, denní stacionář</t>
  </si>
  <si>
    <t>PORADNA PRO RODINU Havířov, odborné sociální poradenství</t>
  </si>
  <si>
    <t>LYDIE Český Těšín, sociálně aktivizační služby</t>
  </si>
  <si>
    <t>ELIM Stonava, pečovatelská služba</t>
  </si>
  <si>
    <t>BETHEL Český Těšín, nízkoprahové denní centrum</t>
  </si>
  <si>
    <t>NOE Frýdek-Místek, podpora samostatného bydlení</t>
  </si>
  <si>
    <t>BETHEL Karviná, nízkoprahové denní centrum</t>
  </si>
  <si>
    <t>EFFAHTA Kopřivnice, sociálně terapeutické dílny</t>
  </si>
  <si>
    <t>NOE Třinec, podpora samostatného bydlení</t>
  </si>
  <si>
    <t>SOCIÁLNÍ ASISTENCE, Frýdek - Místek, sociálně aktivizační služby pro rodiny s dětmi</t>
  </si>
  <si>
    <t>NOE Ostrava, podpora samostatného bydlení</t>
  </si>
  <si>
    <t>HANNAH Orlová, azýlový dům</t>
  </si>
  <si>
    <t>KARMEL Tichá, domov pro osoby se zdravotním postižením</t>
  </si>
  <si>
    <t>RÚT Třinec, sociální rehabilitace</t>
  </si>
  <si>
    <t>CHANA Bruntál, azylový dům</t>
  </si>
  <si>
    <t>EDEN Český Těšín, Třanovice, denní stacionář</t>
  </si>
  <si>
    <t>KARMEL Tichá, denní stacionář</t>
  </si>
  <si>
    <t>EBEN-EZER Český Těšín, domov pro osoby se zdravotním postižením</t>
  </si>
  <si>
    <t>SÁRA Petrovice u Karviné, azylový dům pro ženy a rodiny s dětmi</t>
  </si>
  <si>
    <t>BETHEL Bruntál, Rýmařov; azylový dům pro muže a ženy</t>
  </si>
  <si>
    <t>NOE Krnov, Bruntál; podpora samostatného bydlení</t>
  </si>
  <si>
    <t>ELPIS Třinec, odborné sociální poradenství</t>
  </si>
  <si>
    <t>SOCIÁLNÍ ASISTENCE Karviná, Orlová</t>
  </si>
  <si>
    <t>BETHEL Karviná, azylový dům</t>
  </si>
  <si>
    <t>EUNIKA Karviná, denní stacionář</t>
  </si>
  <si>
    <t>SAREPTA Komorní Lhotka, domov pro seniory</t>
  </si>
  <si>
    <t>SÁRA Třinec, azylový dům</t>
  </si>
  <si>
    <t>RÚT Český Těšín, sociální rehabilitace</t>
  </si>
  <si>
    <t>BETEZDA Komorní Lhotka, domov pro osoby se zdrav. postižením</t>
  </si>
  <si>
    <t>Poradna rané péče EUNIKA</t>
  </si>
  <si>
    <t>SOCIÁLNÍ ASISTENCE Třinec, sociálně aktivizační služby pro rodiny s dětmi</t>
  </si>
  <si>
    <t>EBEN-EZER Český Těšín, sociálně terapeutické dílny</t>
  </si>
  <si>
    <t>OBČANSKÁ PORADNA Karviná</t>
  </si>
  <si>
    <t>BETHEL Český Těšín, noclehárna</t>
  </si>
  <si>
    <t>BETHEL Český Těšín, terénní program</t>
  </si>
  <si>
    <t>SÁRA Frýdek-Místek, Azylový dům pro ženy</t>
  </si>
  <si>
    <t>POHODA Karviná</t>
  </si>
  <si>
    <t>BETHEL Karviná noclehárna</t>
  </si>
  <si>
    <t>SOCIÁLNÍ ASISTENCE Krnov, Rýmařov</t>
  </si>
  <si>
    <t>EZRA Albrechticko, Osoblažsko, nízkoprahové zařízení pro děti a mládež</t>
  </si>
  <si>
    <t>DUHOVÝ DŮM Ostrava, odlehčovací služba</t>
  </si>
  <si>
    <t>EEFATHA Nový Jičín, sociálně terapeutické dílny</t>
  </si>
  <si>
    <t>TABITA Český Těšín, Třanovice, osobní asistence</t>
  </si>
  <si>
    <t>Rút Ostrava, sociální rehabilitace</t>
  </si>
  <si>
    <t>HOSANA Karviná, domov pro osoby s mentálním postižením</t>
  </si>
  <si>
    <t>SOCIÁLNÍ ASISTENCE Jablunkov, sociálně aktivizační služby pro rodiny s dětmi</t>
  </si>
  <si>
    <t>BETHEL Frýdek-Místek, terénní program</t>
  </si>
  <si>
    <t>LYDIE Český Těšín, odlehčovací služby</t>
  </si>
  <si>
    <t>BETHEL Třinec, nízkoprahové denní centrum</t>
  </si>
  <si>
    <t>LYDIE Český Těšín, raná péče</t>
  </si>
  <si>
    <t>BETHEL Třinec, terénní program</t>
  </si>
  <si>
    <t>EFFATHA Karviná, sociálně terapeutické dílny</t>
  </si>
  <si>
    <t>BETHEL Frýdek-Místek, azylový dům</t>
  </si>
  <si>
    <t>SÁRA Frýdek-Místek, sociální rehabilitace</t>
  </si>
  <si>
    <t>Poradna rané péče SALOME Bohumín</t>
  </si>
  <si>
    <t>SILOE Ostrava, odlehčovací služby</t>
  </si>
  <si>
    <t>RÚT Frýdek-Místek, sociální rehabilitace</t>
  </si>
  <si>
    <t>SOCIÁLNÍ ASISTENCE Ostrava, Bohumín, sociálně aktivizační služby pro rodiny s dětmi</t>
  </si>
  <si>
    <t>ELPIS Bruntál, odborné sociální poradenství</t>
  </si>
  <si>
    <t>OBČANSKÁ PORADNA Havířov, oborné sociální poradenství</t>
  </si>
  <si>
    <t>RÚT Bruntál, sociální rehabilitace</t>
  </si>
  <si>
    <t>KANAAN Bohumín, nízkoprahové zařízení pro děti a mládež</t>
  </si>
  <si>
    <t>KONTAKT Bohumín, terénní program</t>
  </si>
  <si>
    <t>KLUB ON LINE Karviná, nízkoprahové zařízení pro děti a mládež</t>
  </si>
  <si>
    <t>SÁRA Frýdek-Místek, noclehárna pro ženy</t>
  </si>
  <si>
    <t>KONTAKT Karviná</t>
  </si>
  <si>
    <t>ELIM Ostrava, pečovatelská služba</t>
  </si>
  <si>
    <t>TABITA Třinec, odlehčovací služby</t>
  </si>
  <si>
    <t>ARCHA Ostrava, chráněné bydlení</t>
  </si>
  <si>
    <t>BETHEL Frýdek-Místek, nízkoprahové denní centrum</t>
  </si>
  <si>
    <t>EFFATHA Krnov, sociálně terapeutická dílna</t>
  </si>
  <si>
    <t>TABITA Jablunkov, osobní asistence</t>
  </si>
  <si>
    <t>ARCHA Široká Niva, chráněné bydlení</t>
  </si>
  <si>
    <t>RÚT Nový Jičín, sociální rehabilitace</t>
  </si>
  <si>
    <t>ARCHA Nový Jičín, chráněné bydlení</t>
  </si>
  <si>
    <t>INTERVENČNÍ CENTRUM Havířov, intervenční centra</t>
  </si>
  <si>
    <t>ARCHA Třinec, chráněné bydlení</t>
  </si>
  <si>
    <t>RÚT Havířov, sociální rehabilitace</t>
  </si>
  <si>
    <t>SILOE Ostrava, centrum denních služeb</t>
  </si>
  <si>
    <t>RÚT Bohumín, sociální rehabilitace</t>
  </si>
  <si>
    <t>SÁRA Frýdek-Místek, azylový dům pro matky s dětmi</t>
  </si>
  <si>
    <t>DUHOVÝ DŮM Ostrava, domov pro osoby se zdravotním postižením</t>
  </si>
  <si>
    <t>EDEN Nový Jičín, odlehčovací služby</t>
  </si>
  <si>
    <t>BETHEL Třinec-Kanada, noclehárna</t>
  </si>
  <si>
    <t>TIMOTEI Bruntál, dům na půl cesty</t>
  </si>
  <si>
    <t>BETHEL Karviná, sociální rehabilitace</t>
  </si>
  <si>
    <t>RÚT Krnov, sociální rehabilitace</t>
  </si>
  <si>
    <t>EFFATHA Frýdek-Místek, sociálně terapeutické dílny</t>
  </si>
  <si>
    <t>TABITA Jablunkov, odlehčovací služby</t>
  </si>
  <si>
    <t>TABITA Třinec, osobní asistence</t>
  </si>
  <si>
    <t>Poradna rané péče MATANA</t>
  </si>
  <si>
    <t>EUNIKA Karviná, sociálně aktivizační služba pro osoby se zdravotním postižením</t>
  </si>
  <si>
    <t>JORDÁN Třinec, sociálně aktivizační služby pro seniory a osoby se zdravotním postižením</t>
  </si>
  <si>
    <t>BETHEL Třinec, azylový dům</t>
  </si>
  <si>
    <t>DUHOVÝ DŮM Ostrava, sociálně terapeutické dílny</t>
  </si>
  <si>
    <t>BENJAMÍN Krnov, denní stacionář</t>
  </si>
  <si>
    <t>BETHEL Karviná terénní program</t>
  </si>
  <si>
    <t>BETHEL Třinec, sociální rehabilitace</t>
  </si>
  <si>
    <t>ARCHA Český Těšín, chráněné bydlení</t>
  </si>
  <si>
    <t>TABITA Český Těšín, odlehčovací služby</t>
  </si>
  <si>
    <t>BETHEL Frýdek-Místek, noclehárna pro muže</t>
  </si>
  <si>
    <t>RÚT Karviná, sociální rehabilitace</t>
  </si>
  <si>
    <t>Salome Bohumín, sociálně aktivizační služba</t>
  </si>
  <si>
    <t>DUHOVÝ DŮM Ostrava, denní stacionář</t>
  </si>
  <si>
    <t>SLEZSKÁ HUMANITA, obecně prospěšná společnost</t>
  </si>
  <si>
    <t>Domov pro seniory SLEZSKÉ HUMANITY, obecně prospěšné společnosti, Horní Suchá</t>
  </si>
  <si>
    <t>Domov pro seniory SLEZSKÉ HUMANITY, obecně prospěšné společnosti, Karviná</t>
  </si>
  <si>
    <t>Domov pro seniory SLEZSKÉ HUMANITY, obecně prospěšné společnosti, Český Těšín</t>
  </si>
  <si>
    <t>Sociální poradna a poradna pro pozůstalé Slezské Humanity, obecně prospěšné společnosti</t>
  </si>
  <si>
    <t>Domov pro seniory SLEZSKÉ HUMANITY, obecně prospěšné společnosti, Orlová</t>
  </si>
  <si>
    <t>Slunce v dlani, o.p.s.</t>
  </si>
  <si>
    <t>Služby Dobrého Pastýře</t>
  </si>
  <si>
    <t>Azylový dům</t>
  </si>
  <si>
    <t>Sociální služby Bystřice, příspěvková organizace</t>
  </si>
  <si>
    <t>Sociální služby Karviná, příspěvková organizace</t>
  </si>
  <si>
    <t>Terénní programy</t>
  </si>
  <si>
    <t xml:space="preserve">Centrum denních služeb </t>
  </si>
  <si>
    <t>Asistenční služba</t>
  </si>
  <si>
    <t>Sociální služby města Havířova</t>
  </si>
  <si>
    <t>Denní a pobytové služby pro seniory - Denní stacionář</t>
  </si>
  <si>
    <t>Poradenské středisko pro rodinu a dítě "RaD"</t>
  </si>
  <si>
    <t>Odborné sociální poradenství pro seniory</t>
  </si>
  <si>
    <t>Poradna pro rodinu, manželství a mezilidské vztahy</t>
  </si>
  <si>
    <t>Denní a pobytové služby pro - Respitní péče</t>
  </si>
  <si>
    <t>Služby pro rodiny</t>
  </si>
  <si>
    <t>Kontaktní a poradenské centrum pro osoby ohrožené závislostmi</t>
  </si>
  <si>
    <t>Sociální služby města Orlová, příspěvková organizace</t>
  </si>
  <si>
    <t>Sociální služby města Třince, příspěvková organizace</t>
  </si>
  <si>
    <t>Domovy se zvláštním režimem</t>
  </si>
  <si>
    <t>Jantar</t>
  </si>
  <si>
    <t>Sociální služby Slezská Ostrava, příspěvková organizace</t>
  </si>
  <si>
    <t>Odlehčovací pobytová služba</t>
  </si>
  <si>
    <t>Pečovatelská služba Slezská Ostrava</t>
  </si>
  <si>
    <t>Azylový dům pro rodiny s dětmi, Na Liščině 2, Ostrava-Hrušov</t>
  </si>
  <si>
    <t>Odborné sociální poradenství - Vstupní byty, Bohumínská 25, Ostrava-Muglinov</t>
  </si>
  <si>
    <t>Spirála Ostrava, z.ú.</t>
  </si>
  <si>
    <t>Sociální rehabilitace Na Jihu</t>
  </si>
  <si>
    <t>SPOLEČNĚ-JEKHETANE, o.p.s.</t>
  </si>
  <si>
    <t>KLUB-KO</t>
  </si>
  <si>
    <t>Nízkoprahové zařízení pro děti a mládež SPOLEČNĚ-JEKHETANE</t>
  </si>
  <si>
    <t>Občanské poradny SPOLEČNĚ-JEKHETANE</t>
  </si>
  <si>
    <t>Terénní programy SPOLEČNĚ-JEKHETANE</t>
  </si>
  <si>
    <t>Společnost pro podporu lidí s mentálním postižením Ostrava, z.s.</t>
  </si>
  <si>
    <t>Společnost pro podporu lidí s mentálním postižením Ostrava z.s.</t>
  </si>
  <si>
    <t>Společnost pro ranou péči, pobočka Ostrava</t>
  </si>
  <si>
    <t>Spolek PORTAVITA</t>
  </si>
  <si>
    <t>SOREPO - sociální rehabilitace PORTAVITA</t>
  </si>
  <si>
    <t>Cesta k domovu</t>
  </si>
  <si>
    <t>Spolek Tulipán</t>
  </si>
  <si>
    <t>Poradna Spolku Tulipán</t>
  </si>
  <si>
    <t>Spolkový dům Mariany Berlové - zapsaný spolek</t>
  </si>
  <si>
    <t>Dětské denní centrum Beruška</t>
  </si>
  <si>
    <t>Spolu pro rodinu, z.s.</t>
  </si>
  <si>
    <t>Zdravotně - sociální pomoc</t>
  </si>
  <si>
    <t>Poradenské a mediační centrum</t>
  </si>
  <si>
    <t>Sociální asistence pro znevýhodněné rodiny s dětmi</t>
  </si>
  <si>
    <t>Statutární město Ostrava</t>
  </si>
  <si>
    <t>Středisko pracovní rehabilitace - denní stacionář, o.p.s.</t>
  </si>
  <si>
    <t>Středisko pracovní rehabilitace-denní stacionář, o.p.s.</t>
  </si>
  <si>
    <t>Středisko sociálních služeb města Frýdlant nad Ostravicí</t>
  </si>
  <si>
    <t>SaS pro seniory a osoby se ZP</t>
  </si>
  <si>
    <t>Středisko sociálních služeb města Kopřivnice, příspěvková organizace</t>
  </si>
  <si>
    <t>Noclehárna</t>
  </si>
  <si>
    <t>Středisko volného času Vítkov, příspěvková organizace</t>
  </si>
  <si>
    <t>Sociálně aktivizační služby pro rodiny s dětmi Tunnel Vítkov</t>
  </si>
  <si>
    <t>NZDM Tunnel Vítkov</t>
  </si>
  <si>
    <t>TyfloCentrum Ostrava, o.p.s.</t>
  </si>
  <si>
    <t>Vila Vančurova o.p.s.</t>
  </si>
  <si>
    <t>Domov se zvláštním režimem Vila Vančurova</t>
  </si>
  <si>
    <t>Vzájemné soužití o.p.s.</t>
  </si>
  <si>
    <t>Nízkoprahové zařízení pro děti a mládež-Komunitní centrum Hrušov</t>
  </si>
  <si>
    <t>Terénní programy organizační jednotky Helpale</t>
  </si>
  <si>
    <t>Sociálně právní poradna</t>
  </si>
  <si>
    <t>Nízkoprahové zařízení pro děti a mládež-Komunitní centrum Liščina</t>
  </si>
  <si>
    <t>Hnízdo-Čiriklano Kher</t>
  </si>
  <si>
    <t>z.s. Filadelfie</t>
  </si>
  <si>
    <t>Nízkoprahový klub U-kryt</t>
  </si>
  <si>
    <t>ŽEBŘÍK obecně prospěšná společnost</t>
  </si>
  <si>
    <t>ŽEBŘÍK o.p.s.</t>
  </si>
  <si>
    <t>Židovská obec v Ostravě</t>
  </si>
  <si>
    <t>ADP Tikvah při ŽO Ostrava</t>
  </si>
  <si>
    <t>ŽIRAFA - Integrované centrum Frýdek-Místek, příspěvková organizace</t>
  </si>
  <si>
    <t>ŽIRAFA-Integrované centrum Frýdek-Místek, příspěvková organizace</t>
  </si>
  <si>
    <t>Nemocnice Karviná-Ráj, příspěvková organizace</t>
  </si>
  <si>
    <t>Sociální služby poskytované ve zdravotnických zařízeních ústavní péče</t>
  </si>
  <si>
    <t>Nemocnice Třinec, příspěvková organizace</t>
  </si>
  <si>
    <t>A/SS</t>
  </si>
  <si>
    <t>Sdružené zdravotnické zařízení Krnov, příspěvková organizace</t>
  </si>
  <si>
    <t>Lůžka sociální péče</t>
  </si>
  <si>
    <t>Benjamín, příspěvková organizace</t>
  </si>
  <si>
    <t>Centrum psychologické pomoci, příspěvková organizace</t>
  </si>
  <si>
    <t>Rodinná a manželská poradna Karviná</t>
  </si>
  <si>
    <t>Dětské centrum Pluto, příspěvková organizace</t>
  </si>
  <si>
    <t>Dětské centrum Pluto</t>
  </si>
  <si>
    <t>Domov Bílá Opava, příspěvková organizace</t>
  </si>
  <si>
    <t>Domov Březiny, příspěvková organizace</t>
  </si>
  <si>
    <t>Domov Duha, příspěvková organizace</t>
  </si>
  <si>
    <t>Domov Hortenzie, příspěvková organizace</t>
  </si>
  <si>
    <t>Domov Hortenzie</t>
  </si>
  <si>
    <t>Domov Jistoty, příspěvková organizace</t>
  </si>
  <si>
    <t>Domov Letokruhy, příspěvková organizace</t>
  </si>
  <si>
    <t>Podpora samostatného bydlení Budišov nad Budišovkou</t>
  </si>
  <si>
    <t>Chráněné bydlení Budišov nad Budišovkou</t>
  </si>
  <si>
    <t>Domov Na zámku, příspěvková organizace</t>
  </si>
  <si>
    <t>Domov NaNovo, příspěvková organizace</t>
  </si>
  <si>
    <t>Chráněné bydlení Nový Jičín</t>
  </si>
  <si>
    <t>Chráněné bydlení Kopřivnice</t>
  </si>
  <si>
    <t>Domov pro osoby se zdravotním postižením Studénka</t>
  </si>
  <si>
    <t>Chráněné bydlení Sedlnice</t>
  </si>
  <si>
    <t>Domov pro osoby se zdravotním postižením Suchdol nad Odrou</t>
  </si>
  <si>
    <t>Domov Odry, příspěvková organizace</t>
  </si>
  <si>
    <t>Domov pod Bílou horou, příspěvková organizace</t>
  </si>
  <si>
    <t>Domov Příbor, příspěvková organizace</t>
  </si>
  <si>
    <t>Domov Vítkov, příspěvková organizace</t>
  </si>
  <si>
    <t>Fontána, příspěvková organizace</t>
  </si>
  <si>
    <t>Fontána - domov pro osoby se zdravotním postižením</t>
  </si>
  <si>
    <t>Fontána - chráněné bydlení</t>
  </si>
  <si>
    <t>Harmonie, příspěvková organizace</t>
  </si>
  <si>
    <t>Domov pro osoby se zdravotním postižením PONTOS</t>
  </si>
  <si>
    <t>Harmonie, p.o.</t>
  </si>
  <si>
    <t>Náš svět, příspěvková organizace</t>
  </si>
  <si>
    <t>Nový domov, příspěvková organizace</t>
  </si>
  <si>
    <t>Nový domov, příspěvková organizace - domov se zvláštním režimem</t>
  </si>
  <si>
    <t>Nový domov, příspěvková organizace - domov pro seniory</t>
  </si>
  <si>
    <t>Sagapo, příspěvková organizace</t>
  </si>
  <si>
    <t>Sagapo Chráněné bydlení</t>
  </si>
  <si>
    <t>Sagapo STD</t>
  </si>
  <si>
    <t>Sagapo DOZP</t>
  </si>
  <si>
    <t>Sírius, příspěvková organizace</t>
  </si>
  <si>
    <t>Zámek Dolní Životice, příspěvková organizace</t>
  </si>
  <si>
    <t>Sociálně terapeutické dílny EMA</t>
  </si>
  <si>
    <t>Domov pro osoby se zdravotním postižením Dolní Životice</t>
  </si>
  <si>
    <t>Chráněné bydlení Moravice</t>
  </si>
  <si>
    <t>DOZP Deštné</t>
  </si>
  <si>
    <t>Charitní středisko sv. Josefa - sociální rehabilitace</t>
  </si>
  <si>
    <t>Odlehčovací služba OASA</t>
  </si>
  <si>
    <t xml:space="preserve">Domov pro seniory OASA </t>
  </si>
  <si>
    <t>1107267/2931681</t>
  </si>
  <si>
    <t>dotace na službu sociální rehabilitace/
dofinancování na službu centra duševního zdraví</t>
  </si>
  <si>
    <t>Adámkova vila, Domov se zvláštním režimem, z. ú.</t>
  </si>
  <si>
    <t>Celkem</t>
  </si>
  <si>
    <t>IČ</t>
  </si>
  <si>
    <t>Adresa</t>
  </si>
  <si>
    <t xml:space="preserve">Mánesova 1684/7
Opava - Předměstí
746 01 Opava 1
</t>
  </si>
  <si>
    <t>Registrační číslo služby</t>
  </si>
  <si>
    <t>Úvazky v KSS k 1.1.2025</t>
  </si>
  <si>
    <t>Lůžka v KSS k 1.1.2025</t>
  </si>
  <si>
    <t>Příspěvková organizace zřízená územním samosprávným celkem</t>
  </si>
  <si>
    <t xml:space="preserve">Skautská 1045/3 Ostrava - Poruba
</t>
  </si>
  <si>
    <t>Obecně prospěšná společnost</t>
  </si>
  <si>
    <t xml:space="preserve">Masarykova 365 Nový Bohumín
</t>
  </si>
  <si>
    <t xml:space="preserve">Průběžná 6222/122 Ostrava - Poruba
</t>
  </si>
  <si>
    <t xml:space="preserve">Dlouhá 729/37
Praha 1 - Staré Město
110 00 Praha 1
</t>
  </si>
  <si>
    <t>Ústav</t>
  </si>
  <si>
    <t xml:space="preserve">Hladnovská 751/119
Slezská Ostrava - Muglinov
712 00 Ostrava 12
</t>
  </si>
  <si>
    <t xml:space="preserve">třída Hrdinů 785/48
795 01 Rýmařov
</t>
  </si>
  <si>
    <t>Církve a náboženské společnosti</t>
  </si>
  <si>
    <t xml:space="preserve">28. října 2155 Frýdek-Místek
</t>
  </si>
  <si>
    <t xml:space="preserve">Hradecká 650/16
Opava - Předměstí
746 01 Opava 1
</t>
  </si>
  <si>
    <t>Spolek</t>
  </si>
  <si>
    <t xml:space="preserve">Dolní brána 2075/57
Nový Jičín
741 01 Nový Jičín 1
</t>
  </si>
  <si>
    <t xml:space="preserve">Lánská 128 Kanada 739 61  Třinec
</t>
  </si>
  <si>
    <t xml:space="preserve">Komorní Lhotka 184
739 53 Hnojník
</t>
  </si>
  <si>
    <t>církve a náboženské společnosti</t>
  </si>
  <si>
    <t xml:space="preserve">Brantice 220
793 93 Brantice
</t>
  </si>
  <si>
    <t xml:space="preserve">Brantice 220 793 93  Brantice
</t>
  </si>
  <si>
    <t xml:space="preserve">Dohnálkova 3052/15
Opava - Předměstí
746 01 Opava 1
</t>
  </si>
  <si>
    <t xml:space="preserve">Pavlovova 1625/65 Ostrava - Jih
</t>
  </si>
  <si>
    <t xml:space="preserve">Na Nivách 259/7
Český Těšín
737 01 Český Těšín 1
</t>
  </si>
  <si>
    <t xml:space="preserve">Česká 320/29c
742 21 Kopřivnice
</t>
  </si>
  <si>
    <t xml:space="preserve">Mniší 150
742 21 Kopřivnice
</t>
  </si>
  <si>
    <t xml:space="preserve">Raškovice 28
739 04 Pražmo
</t>
  </si>
  <si>
    <t xml:space="preserve">Mírová 1434/27
Nové Město
735 06 Karviná 6
</t>
  </si>
  <si>
    <t xml:space="preserve">Neukončená 257/134
Petřkovice
725 29 Ostrava 29
</t>
  </si>
  <si>
    <t xml:space="preserve">Urešova 1757
Kunratice
148 00 Praha 414
</t>
  </si>
  <si>
    <t xml:space="preserve">Liptovská 1045/21
Opava - Kylešovice
747 06 Opava 6
</t>
  </si>
  <si>
    <t xml:space="preserve">Gregorova 2427/2
Moravská Ostrava
702 00 Ostrava 2
</t>
  </si>
  <si>
    <t xml:space="preserve">Petržílkova 2565/23
Praha 13 - Stodůlky
158 00 Praha 58
</t>
  </si>
  <si>
    <t xml:space="preserve">Mitušova 1330/4
Ostrava-Jih, Hrabůvka
700 30 Ostrava 30
</t>
  </si>
  <si>
    <t xml:space="preserve">Nádražní 695/28
742 35 Odry
</t>
  </si>
  <si>
    <t xml:space="preserve">Skautská 1045/3
Poruba
708 00 Ostrava 8
</t>
  </si>
  <si>
    <t xml:space="preserve">U Trojice 1042/2
Praha 5 - Smíchov
150 00 Praha 5
</t>
  </si>
  <si>
    <t xml:space="preserve">Slezská 207
Starý Bohumín
735 81 Bohumín 1
</t>
  </si>
  <si>
    <t>Akciová společnost</t>
  </si>
  <si>
    <t xml:space="preserve">nám. J. Žižky 39/2
Bruntál
792 01 Bruntál 1
</t>
  </si>
  <si>
    <t xml:space="preserve">Jablunkovská 110
Lyžbice
739 61 Třinec 1
</t>
  </si>
  <si>
    <t xml:space="preserve">Sirotčí 765/45a
Vítkovice
703 00 Ostrava 3
</t>
  </si>
  <si>
    <t xml:space="preserve">Masarykova 506/37
Brno-město
602 00 Brno 2
</t>
  </si>
  <si>
    <t xml:space="preserve">Palackého 129
Místek
738 01 Frýdek-Místek 1
</t>
  </si>
  <si>
    <t xml:space="preserve">Zámecká 1266
Frýdek
738 01 Frýdek-Místek 1
</t>
  </si>
  <si>
    <t xml:space="preserve">Kostelní náměstí 3172/1
Moravská Ostrava
702 00 Ostrava 2
</t>
  </si>
  <si>
    <t xml:space="preserve">Skautská 1081/9
Poruba
708 00 Ostrava 8
</t>
  </si>
  <si>
    <t xml:space="preserve">Bieblova 2922/3
Moravská Ostrava
702 00 Ostrava 2
</t>
  </si>
  <si>
    <t xml:space="preserve">28. října 286/10
Moravská Ostrava
702 00 Ostrava 2
</t>
  </si>
  <si>
    <t xml:space="preserve">Máchova 1134
Lyžbice
739 61 Třinec 1
</t>
  </si>
  <si>
    <t xml:space="preserve">Masarykova 365
Nový Bohumín
735 81 Bohumín 1
</t>
  </si>
  <si>
    <t xml:space="preserve">Sokolovská 1997
Český Těšín
737 01 Český Těšín 1
</t>
  </si>
  <si>
    <t xml:space="preserve">Odborářská 677/72
Ostrava-Jih, Hrabůvka
700 30 Ostrava 30
</t>
  </si>
  <si>
    <t xml:space="preserve">Jahnova 867/12
Mariánské Hory
709 00 Ostrava 9
</t>
  </si>
  <si>
    <t xml:space="preserve">Průběžná 6222/122
Poruba
708 00 Ostrava 8
</t>
  </si>
  <si>
    <t xml:space="preserve">Okružní 1779/16
Bruntál
792 01 Bruntál 1
</t>
  </si>
  <si>
    <t xml:space="preserve">Rooseveltova 886/47
Opava - Předměstí
746 01 Opava 1
</t>
  </si>
  <si>
    <t xml:space="preserve">Mjr. Nováka 1455/34
Ostrava-Jih, Hrabůvka
700 30 Ostrava 30
</t>
  </si>
  <si>
    <t xml:space="preserve">Hluboká 1117/23
748 01 Hlučín
</t>
  </si>
  <si>
    <t xml:space="preserve">Jedličkova 1025/5
Ostrava-Jih, Zábřeh
700 30 Ostrava 30
</t>
  </si>
  <si>
    <t xml:space="preserve">Syllabova 1278/19
Vítkovice
703 00 Ostrava 3
</t>
  </si>
  <si>
    <t>Evidované církevní právnické osoby</t>
  </si>
  <si>
    <t xml:space="preserve">Kratochvílova 931/3
Moravská Ostrava
702 00 Ostrava 2
</t>
  </si>
  <si>
    <t xml:space="preserve">Hlučínská 739
747 27 Kobeřice
</t>
  </si>
  <si>
    <t xml:space="preserve">Čujkovova 1717
Zábřeh
700 30 Ostrava 30
</t>
  </si>
  <si>
    <t xml:space="preserve">Rybářská 1223/13
Mariánské Hory
709 00 Ostrava 9
</t>
  </si>
  <si>
    <t xml:space="preserve">Petruškova 2936/6
Ostrava-Jih, Zábřeh
700 30 Ostrava 30
</t>
  </si>
  <si>
    <t xml:space="preserve">Sirotčí 474/56
Vítkovice
703 00 Ostrava 3
</t>
  </si>
  <si>
    <t xml:space="preserve">Dlouhoveská 1915/91
748 01 Hlučín
</t>
  </si>
  <si>
    <t xml:space="preserve">28. října 2155
Místek
738 01 Frýdek-Místek 1
</t>
  </si>
  <si>
    <t xml:space="preserve">Bohumínská 1056/71
Slezská Ostrava
710 00 Ostrava 10
</t>
  </si>
  <si>
    <t xml:space="preserve">Jarmily Glazarové 245
742 83 Klimkovice
</t>
  </si>
  <si>
    <t xml:space="preserve">Rooseveltova 2141/51
Pod Bezručovým vrchem
794 01 Krnov 1
</t>
  </si>
  <si>
    <t xml:space="preserve">Poddubí 7
Smolkov
747 92 Háj ve Slezsku
</t>
  </si>
  <si>
    <t xml:space="preserve">Fryčovická 518
739 44 Brušperk
</t>
  </si>
  <si>
    <t xml:space="preserve">Klášterní 34
793 99 Osoblaha
</t>
  </si>
  <si>
    <t xml:space="preserve">Zámecká 66
Slavkov
747 57 Slavkov u Opavy
</t>
  </si>
  <si>
    <t xml:space="preserve">Alejní 375/22
Kravaře
747 21 Kravaře u Hlučína
</t>
  </si>
  <si>
    <t xml:space="preserve">Mnichov 262
793 26 Vrbno pod Pradědem
</t>
  </si>
  <si>
    <t xml:space="preserve">Jaroslava Seiferta 1530/14
Město
736 01 Havířov 1
</t>
  </si>
  <si>
    <t xml:space="preserve">Opavská 4472/76
Poruba
708 00 Ostrava 8
</t>
  </si>
  <si>
    <t xml:space="preserve">Syllabova 2886/19
Vítkovice
703 00 Ostrava 3
</t>
  </si>
  <si>
    <t xml:space="preserve">Na Mlýnici 203/5
Přívoz
702 00 Ostrava 2
</t>
  </si>
  <si>
    <t xml:space="preserve">Hraniční 21
Lysůvky
739 42 Frýdek-Místek 8
</t>
  </si>
  <si>
    <t>Společnost s ručením omezeným</t>
  </si>
  <si>
    <t xml:space="preserve">Sušilova 1751/1
Opava - Předměstí
746 01 Opava 1
</t>
  </si>
  <si>
    <t xml:space="preserve">Kpt. Jaroše 999
Lutyně
735 14 Orlová 4
</t>
  </si>
  <si>
    <t xml:space="preserve">Mládí 725
Lutyně
735 14 Orlová 4
</t>
  </si>
  <si>
    <t xml:space="preserve">Družstevní 1058/15
747 23 Bolatice
</t>
  </si>
  <si>
    <t xml:space="preserve">Kylešovská 818/26
Opava - Předměstí
746 01 Opava 1
</t>
  </si>
  <si>
    <t xml:space="preserve">Rolnická 1636/21a
Opava - Kateřinky
747 05 Opava 5
</t>
  </si>
  <si>
    <t xml:space="preserve">Vělopolská 243
Horní Žukov
737 01 Český Těšín 1
</t>
  </si>
  <si>
    <t xml:space="preserve">Zacpalova 379/27
Opava - Předměstí
746 01 Opava 1
</t>
  </si>
  <si>
    <t xml:space="preserve">17. listopadu 1790/5
Poruba
708 00 Ostrava 8
</t>
  </si>
  <si>
    <t xml:space="preserve">Dlouhá 1865/44
Nový Jičín
741 01 Nový Jičín 1
</t>
  </si>
  <si>
    <t xml:space="preserve">Masarykova třída 1000
Lutyně
735 14 Orlová 4
</t>
  </si>
  <si>
    <t xml:space="preserve">Kašparova 2978/1
Hranice
733 01 Karviná 1
</t>
  </si>
  <si>
    <t xml:space="preserve">Pobřežní 665/21
Praha 8 - Karlín
186 00 Praha 86
</t>
  </si>
  <si>
    <t xml:space="preserve">U Rybníka 1568/4
Bruntál
792 01 Bruntál 1
</t>
  </si>
  <si>
    <t xml:space="preserve">Sokolovská 143
793 51 Břidličná
</t>
  </si>
  <si>
    <t xml:space="preserve">I. J. Pešiny 3640
Frýdek
738 01 Frýdek-Místek 1
</t>
  </si>
  <si>
    <t xml:space="preserve">Štefánikova 957
Nový Bohumín
735 81 Bohumín 1
</t>
  </si>
  <si>
    <t xml:space="preserve">Mírová 1684/8
Český Těšín
737 01 Český Těšín 1
</t>
  </si>
  <si>
    <t xml:space="preserve">Dolní 504
744 01 Frenštát pod Radhoštěm
</t>
  </si>
  <si>
    <t xml:space="preserve">Příborská 602
Místek
738 01 Frýdek-Místek 1
</t>
  </si>
  <si>
    <t xml:space="preserve">U Bašty 275/3
748 01 Hlučín
</t>
  </si>
  <si>
    <t xml:space="preserve">Bukovecká 479
739 91 Jablunkov
</t>
  </si>
  <si>
    <t xml:space="preserve">Štefánikova 1163/12
742 21 Kopřivnice
</t>
  </si>
  <si>
    <t xml:space="preserve">Hlubčická 297/3
Pod Bezručovým vrchem
794 01 Krnov 1
</t>
  </si>
  <si>
    <t xml:space="preserve">Hranická 162/36
742 35 Odry
</t>
  </si>
  <si>
    <t xml:space="preserve">Přemyslovců 13/26
Opava - Jaktař
747 07 Opava 7
</t>
  </si>
  <si>
    <t xml:space="preserve">Kořenského 1323/17
Vítkovice
703 00 Ostrava 3
</t>
  </si>
  <si>
    <t xml:space="preserve">Malá strana 216
Butovice
742 13 Studénka 3
</t>
  </si>
  <si>
    <t xml:space="preserve">Holvekova 651/28
Slezská Ostrava - Kunčičky
718 00 Ostrava 18
</t>
  </si>
  <si>
    <t xml:space="preserve">Malá Morávka 31
793 36 Malá Morávka
</t>
  </si>
  <si>
    <t xml:space="preserve">Lánská 128
Kanada
739 61 Třinec 1
</t>
  </si>
  <si>
    <t xml:space="preserve">Horní náměstí 132/47
Opava - Město
746 01 Opava 1
</t>
  </si>
  <si>
    <t xml:space="preserve">Bezručova 395
739 91 Jablunkov
</t>
  </si>
  <si>
    <t xml:space="preserve">Ruská 94/29
Vítkovice
703 00 Ostrava 3
</t>
  </si>
  <si>
    <t xml:space="preserve">Svatováclavská 168/7
Pod Cvilínem
794 01 Krnov 1
</t>
  </si>
  <si>
    <t xml:space="preserve">V Zátiší 810/1
Mariánské Hory
709 00 Ostrava 9
</t>
  </si>
  <si>
    <t xml:space="preserve">Patrice Lumumby 2608
Ostrava-Jih, Zábřeh
700 30 Ostrava 30
</t>
  </si>
  <si>
    <t xml:space="preserve">Hlavní náměstí 46/14
Pod Bezručovým vrchem
794 01 Krnov 1
</t>
  </si>
  <si>
    <t xml:space="preserve">Ostravice 855
739 14 Ostravice
</t>
  </si>
  <si>
    <t xml:space="preserve">Konská 63
739 61 Třinec 1
</t>
  </si>
  <si>
    <t xml:space="preserve">Sokolovská 6062/32
Poruba
708 00 Ostrava 8
</t>
  </si>
  <si>
    <t xml:space="preserve">Slezské náměstí 1/1
Bílovec
743 01 Bílovec 1
</t>
  </si>
  <si>
    <t>Obec</t>
  </si>
  <si>
    <t xml:space="preserve">Masarykovo nám. 1/1
Nový Jičín
741 01 Nový Jičín 1
</t>
  </si>
  <si>
    <t xml:space="preserve">náměstí Gen. Vicherka 2511
Petřvald
735 41 Petřvald u Karviné
</t>
  </si>
  <si>
    <t xml:space="preserve">Radniční náměstí 300
Šenov
739 34 Šenov u Ostravy
</t>
  </si>
  <si>
    <t xml:space="preserve">Frýdecká 853/57
Vratimov
739 32 Vratimov 1
</t>
  </si>
  <si>
    <t xml:space="preserve">Nemocniční 898/20a
Moravská Ostrava
702 00 Ostrava 2
</t>
  </si>
  <si>
    <t xml:space="preserve">Lumírova 523/28
Ostrava-Jih, Výškovice
700 30 Ostrava 30
</t>
  </si>
  <si>
    <t xml:space="preserve">Gurťjevova 459/11
Ostrava-Jih, Zábřeh
700 30 Ostrava 30
</t>
  </si>
  <si>
    <t xml:space="preserve">Šadový 311
Dolní Žukov
737 01 Český Těšín 1
</t>
  </si>
  <si>
    <t xml:space="preserve">Syllabova 2953/19d
Vítkovice
703 00 Ostrava 3
</t>
  </si>
  <si>
    <t xml:space="preserve">Ostravská 783
Český Těšín
737 01 Český Těšín 1
</t>
  </si>
  <si>
    <t xml:space="preserve">Hornoměstská 549/16
795 01 Rýmařov
</t>
  </si>
  <si>
    <t xml:space="preserve">Stará cesta 121/6
Slezská Ostrava - Hrušov
711 00 Ostrava 11
</t>
  </si>
  <si>
    <t xml:space="preserve">Dětmarovice 27
735 71 Dětmarovice
</t>
  </si>
  <si>
    <t xml:space="preserve">Třanovského 10
735 53 Dolní Lutyně
</t>
  </si>
  <si>
    <t xml:space="preserve">Starý Jičín 133
742 31 Starý Jičín
</t>
  </si>
  <si>
    <t xml:space="preserve">Ropice 11
739 61 Třinec 1
</t>
  </si>
  <si>
    <t xml:space="preserve">Čajkovského 2215/2a
Mizerov
734 01 Karviná 4
</t>
  </si>
  <si>
    <t>Pobočný spolek</t>
  </si>
  <si>
    <t xml:space="preserve">Voršilská 139/5
Praha 1 - Nové Město
110 00 Praha 1
</t>
  </si>
  <si>
    <t xml:space="preserve">Dr. E. Beneše 309/47
Bruntál
792 01 Bruntál 1
</t>
  </si>
  <si>
    <t xml:space="preserve">Bořivojova 620/29
Slezská Ostrava - Kunčičky
718 00 Ostrava 18
</t>
  </si>
  <si>
    <t xml:space="preserve">Mírová 98/18
Vítkovice
703 00 Ostrava 3
</t>
  </si>
  <si>
    <t xml:space="preserve">Hrabyně 207
747 67 Hrabyně 3
</t>
  </si>
  <si>
    <t xml:space="preserve">Hoblíkova 491/2
Nový Jičín
741 01 Nový Jičín 1
</t>
  </si>
  <si>
    <t xml:space="preserve">Lískovecká 86
Frýdek
738 01 Frýdek-Místek 1
</t>
  </si>
  <si>
    <t xml:space="preserve">Zborovská 465
Místek
738 01 Frýdek-Místek 1
</t>
  </si>
  <si>
    <t xml:space="preserve">Prostřední Bludovice 684
739 37 Horní Bludovice
</t>
  </si>
  <si>
    <t xml:space="preserve">U Kanálky 1559/5
Praha 2 - Vinohrady
120 00 Praha 2
</t>
  </si>
  <si>
    <t xml:space="preserve">Pavlovova 1625/65
Ostrava-Jih, Zábřeh
700 30 Ostrava 30
</t>
  </si>
  <si>
    <t xml:space="preserve">Mariánskohorská 1328/29
Moravská Ostrava
702 00 Ostrava 2
</t>
  </si>
  <si>
    <t xml:space="preserve">Novákových 439/6
Praha 8 - Libeň
180 00 Praha 8
</t>
  </si>
  <si>
    <t xml:space="preserve">Tajovského 1156/1
Podlesí
736 01 Havířov 1
</t>
  </si>
  <si>
    <t xml:space="preserve">Palackého 1331
Lyžbice
739 61 Třinec 1
</t>
  </si>
  <si>
    <t xml:space="preserve">Petřvald 2-Petřvaldík 68
742 60 Petřvald u Nového Jičína
</t>
  </si>
  <si>
    <t xml:space="preserve">Rolnická 1550/24
Opava - Kateřinky
747 05 Opava 5
</t>
  </si>
  <si>
    <t xml:space="preserve">Čajkovského 2468/2b
Mizerov
734 01 Karviná 4
</t>
  </si>
  <si>
    <t xml:space="preserve">Hlavní 118
Olbramice
742 83 Klimkovice
</t>
  </si>
  <si>
    <t xml:space="preserve">Markvartovická 20/22
747 14 Ludgeřovice
</t>
  </si>
  <si>
    <t xml:space="preserve">Bystřice 1317
739 95 Bystřice nad Olší
</t>
  </si>
  <si>
    <t xml:space="preserve">Sokolovská 1761/36
Nové Město
735 06 Karviná 6
</t>
  </si>
  <si>
    <t xml:space="preserve">Přemyslova 1618/12
Podlesí
736 01 Havířov 1
</t>
  </si>
  <si>
    <t xml:space="preserve">Adamusova 1269
Lutyně
735 14 Orlová 4
</t>
  </si>
  <si>
    <t xml:space="preserve">Habrová 302
Dolní Líštná
739 61 Třinec 1
</t>
  </si>
  <si>
    <t xml:space="preserve">Stará cesta 125/4
Slezská Ostrava - Hrušov
711 00 Ostrava 11
</t>
  </si>
  <si>
    <t xml:space="preserve">U Tiskárny 515/3
Přívoz
702 00 Ostrava 2
</t>
  </si>
  <si>
    <t xml:space="preserve">Ludvíka Podéště 1874/4
Poruba
708 00 Ostrava 8
</t>
  </si>
  <si>
    <t xml:space="preserve">Rodinná 2719/57
Ostrava-Jih, Zábřeh
700 30 Ostrava 30
</t>
  </si>
  <si>
    <t xml:space="preserve">nám. T. G. Masaryka 810/4
Šumbark
736 01 Havířov 1
</t>
  </si>
  <si>
    <t xml:space="preserve">Centrum 329/5
735 35 Horní Suchá
</t>
  </si>
  <si>
    <t xml:space="preserve">Husova 913/2
Bruntál
792 01 Bruntál 1
</t>
  </si>
  <si>
    <t xml:space="preserve">Žerotínova 1230/1
Moravská Ostrava
702 00 Ostrava 2
</t>
  </si>
  <si>
    <t xml:space="preserve">Prokešovo náměstí 1803/8
Moravská Ostrava
702 00 Ostrava 2
</t>
  </si>
  <si>
    <t xml:space="preserve">Padlých hrdinů 312
Frýdlant
739 11 Frýdlant nad Ostravicí
</t>
  </si>
  <si>
    <t xml:space="preserve">Bezručova 585
Vítkov
749 01 Vítkov 1
</t>
  </si>
  <si>
    <t xml:space="preserve">náměstí Msgre Šrámka 1760/4
Moravská Ostrava
702 00 Ostrava 2
</t>
  </si>
  <si>
    <t xml:space="preserve">Vančurova 1217/5
Opava - Předměstí
746 01 Opava 1
</t>
  </si>
  <si>
    <t xml:space="preserve">Bieblova 404/8
Moravská Ostrava
702 00 Ostrava 2
</t>
  </si>
  <si>
    <t xml:space="preserve">Jiřího z Poděbrad 3109
Frýdek
738 01 Frýdek-Místek 1
</t>
  </si>
  <si>
    <t xml:space="preserve">Rolnická 101/22
Nová Ves
709 00 Ostrava 9
</t>
  </si>
  <si>
    <t xml:space="preserve">Tovární 732/15
Mariánské Hory
709 00 Ostrava 9
</t>
  </si>
  <si>
    <t xml:space="preserve">Fibichova 469
Místek
738 01 Frýdek-Místek 1
</t>
  </si>
  <si>
    <t xml:space="preserve">Vydmuchov 399/5
Ráj
734 01 Karviná 4
</t>
  </si>
  <si>
    <t xml:space="preserve">Kaštanová 268
Dolní Líštná
739 61 Třinec 1
</t>
  </si>
  <si>
    <t xml:space="preserve">I. P. Pavlova 552/9
Pod Bezručovým vrchem
794 01 Krnov 1
</t>
  </si>
  <si>
    <t xml:space="preserve">Modrá 1705
Petřvald
735 41 Petřvald u Karviné
</t>
  </si>
  <si>
    <t xml:space="preserve">Na Bělidle 815/12
Fryštát
733 01 Karviná 1
</t>
  </si>
  <si>
    <t xml:space="preserve">Hornická 900/8
Prostřední Suchá
735 64 Havířov 4
</t>
  </si>
  <si>
    <t xml:space="preserve">Rybářská 545/27
Opava - Předměstí
746 01 Opava 1
</t>
  </si>
  <si>
    <t xml:space="preserve">Rychvaldská 531
Petřvald
735 41 Petřvald u Karviné
</t>
  </si>
  <si>
    <t xml:space="preserve">Hřbitovní 1128/41
Nový Jičín
741 01 Nový Jičín 1
</t>
  </si>
  <si>
    <t xml:space="preserve">Za Střelnicí 1568
744 01 Frenštát pod Radhoštěm
</t>
  </si>
  <si>
    <t xml:space="preserve">Slezská 164
Starý Bohumín
735 81 Bohumín 1
</t>
  </si>
  <si>
    <t xml:space="preserve">Dukelská 650
747 87 Budišov nad Budišovkou
</t>
  </si>
  <si>
    <t xml:space="preserve">Kyjovice 1
747 68 Kyjovice
</t>
  </si>
  <si>
    <t xml:space="preserve">Poštovní 912
Butovice
742 13 Studénka 3
</t>
  </si>
  <si>
    <t xml:space="preserve">Hranická 410/56
742 35 Odry
</t>
  </si>
  <si>
    <t xml:space="preserve">Záhumenní 562/16
742 21 Kopřivnice
</t>
  </si>
  <si>
    <t xml:space="preserve">Masarykova 542
742 58 Příbor
</t>
  </si>
  <si>
    <t xml:space="preserve">Lidická 611
Vítkov
749 01 Vítkov 1
</t>
  </si>
  <si>
    <t xml:space="preserve">Celní 409/3
748 01 Hlučín
</t>
  </si>
  <si>
    <t xml:space="preserve">Chářovská 785/85
Pod Cvilínem
794 01 Krnov 1
</t>
  </si>
  <si>
    <t xml:space="preserve">Pržno 239
739 11 Frýdlant nad Ostravicí
</t>
  </si>
  <si>
    <t xml:space="preserve">U Bažantnice 1564/15
Nové Město
735 06 Karviná 6
</t>
  </si>
  <si>
    <t xml:space="preserve">Uhlířská 2069/2
Bruntál
792 01 Bruntál 1
</t>
  </si>
  <si>
    <t xml:space="preserve">Zámecká 1
747 56 Dolní Životice
</t>
  </si>
  <si>
    <t>Čujkovova 3165/40a, 700 30  Ostrava - Zábřeh</t>
  </si>
  <si>
    <t>Leskovec nad Moravicí 20, 793 68</t>
  </si>
  <si>
    <t>Krakovská 1695/21, 110 00  Praha 1</t>
  </si>
  <si>
    <t>Mozartova 2313, 738 01  Frýdek-Místek</t>
  </si>
  <si>
    <t>3823323/5766181</t>
  </si>
  <si>
    <t>Dotace  2025</t>
  </si>
  <si>
    <t>Úvazky v KSS k 1.1.2024</t>
  </si>
  <si>
    <t>Lůžka v KSS k 1.1.2024</t>
  </si>
  <si>
    <t>Dotace  2024</t>
  </si>
  <si>
    <t>Armáda spásy, Nízkoprahové zařízení pro děti a mládež Frenštát pod Radhoštěm</t>
  </si>
  <si>
    <t>Poradenské středisko EUROTOPIA Rýmařov</t>
  </si>
  <si>
    <t>Moravskoslezský kraj - Přehled poskytnuté dotace z kapitoly 313 - MPSV za rok 2024 a 2025 (v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</si>
</sst>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8" x14ac:knownFonts="1">
    <font>
      <sz val="11"/>
      <color theme="1"/>
      <name val="Aptos Narrow"/>
      <family val="2"/>
      <charset val="238"/>
      <scheme val="minor"/>
    </font>
    <font>
      <b/>
      <sz val="9"/>
      <color indexed="81"/>
      <name val="Tahoma"/>
      <family val="2"/>
      <charset val="238"/>
    </font>
    <font>
      <sz val="9"/>
      <color indexed="81"/>
      <name val="Tahoma"/>
      <family val="2"/>
      <charset val="238"/>
    </font>
    <font>
      <b/>
      <sz val="12"/>
      <name val="Tahoma"/>
      <family val="2"/>
      <charset val="238"/>
    </font>
    <font>
      <sz val="12"/>
      <color theme="1"/>
      <name val="Tahoma"/>
      <family val="2"/>
      <charset val="238"/>
    </font>
    <font>
      <sz val="12"/>
      <name val="Tahoma"/>
      <family val="2"/>
      <charset val="238"/>
    </font>
    <font>
      <b/>
      <sz val="12"/>
      <color theme="1"/>
      <name val="Tahoma"/>
      <family val="2"/>
      <charset val="238"/>
    </font>
    <font>
      <b/>
      <sz val="16"/>
      <name val="Tahoma"/>
      <family val="2"/>
      <charset val="238"/>
    </font>
  </fonts>
  <fills count="3">
    <fill>
      <patternFill patternType="none"/>
    </fill>
    <fill>
      <patternFill patternType="gray125"/>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69">
    <xf numFmtId="0" fontId="0" fillId="0" borderId="0" xfId="0"/>
    <xf numFmtId="0" fontId="4" fillId="0" borderId="0" xfId="0" applyFont="1"/>
    <xf numFmtId="0" fontId="4" fillId="0" borderId="0" xfId="0" applyFont="1" applyAlignment="1">
      <alignment horizontal="center"/>
    </xf>
    <xf numFmtId="3" fontId="5" fillId="0" borderId="1" xfId="0" applyNumberFormat="1" applyFont="1" applyBorder="1" applyAlignment="1">
      <alignment vertical="center" wrapText="1"/>
    </xf>
    <xf numFmtId="16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3" fontId="5" fillId="0" borderId="1" xfId="0" applyNumberFormat="1" applyFont="1" applyBorder="1" applyAlignment="1">
      <alignment horizontal="left" vertical="center" wrapText="1"/>
    </xf>
    <xf numFmtId="3" fontId="5" fillId="0" borderId="2" xfId="0" applyNumberFormat="1" applyFont="1" applyBorder="1" applyAlignment="1">
      <alignment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3" fontId="5"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left" vertical="center" wrapText="1"/>
    </xf>
    <xf numFmtId="1" fontId="5" fillId="0" borderId="3" xfId="0" applyNumberFormat="1"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top" wrapText="1"/>
    </xf>
    <xf numFmtId="49" fontId="4" fillId="0" borderId="0" xfId="0" applyNumberFormat="1" applyFont="1" applyAlignment="1">
      <alignment horizontal="center" vertical="center"/>
    </xf>
    <xf numFmtId="164" fontId="5" fillId="0" borderId="1" xfId="0" applyNumberFormat="1" applyFont="1" applyBorder="1" applyAlignment="1">
      <alignment horizontal="left" vertical="top" wrapText="1"/>
    </xf>
    <xf numFmtId="3" fontId="5" fillId="0" borderId="18" xfId="0" applyNumberFormat="1" applyFont="1" applyBorder="1" applyAlignment="1">
      <alignment vertical="center" wrapText="1"/>
    </xf>
    <xf numFmtId="164" fontId="5" fillId="0" borderId="18" xfId="0" applyNumberFormat="1" applyFont="1" applyBorder="1" applyAlignment="1">
      <alignment horizontal="center" vertical="center"/>
    </xf>
    <xf numFmtId="164" fontId="5" fillId="0" borderId="18" xfId="0" applyNumberFormat="1" applyFont="1" applyBorder="1" applyAlignment="1">
      <alignment horizontal="left" vertical="center" wrapText="1"/>
    </xf>
    <xf numFmtId="3" fontId="5" fillId="0" borderId="18" xfId="0" applyNumberFormat="1" applyFont="1" applyBorder="1" applyAlignment="1">
      <alignment horizontal="left" vertical="center" wrapText="1"/>
    </xf>
    <xf numFmtId="49" fontId="6" fillId="2" borderId="8" xfId="0" applyNumberFormat="1" applyFont="1" applyFill="1" applyBorder="1" applyAlignment="1">
      <alignment horizontal="center" vertical="center" wrapText="1"/>
    </xf>
    <xf numFmtId="164" fontId="5" fillId="0" borderId="2" xfId="0" applyNumberFormat="1" applyFont="1" applyBorder="1" applyAlignment="1">
      <alignment horizontal="left" vertical="center" wrapText="1"/>
    </xf>
    <xf numFmtId="0" fontId="5" fillId="0" borderId="6" xfId="0" applyFont="1" applyBorder="1" applyAlignment="1">
      <alignment horizontal="center" vertical="center" wrapText="1"/>
    </xf>
    <xf numFmtId="0" fontId="4" fillId="0" borderId="0" xfId="0" applyFont="1" applyAlignment="1">
      <alignment wrapText="1"/>
    </xf>
    <xf numFmtId="0" fontId="5" fillId="0" borderId="17" xfId="0" applyFont="1" applyBorder="1" applyAlignment="1">
      <alignment horizontal="center" vertical="center" wrapText="1"/>
    </xf>
    <xf numFmtId="165" fontId="5" fillId="0" borderId="2" xfId="0" applyNumberFormat="1" applyFont="1" applyBorder="1" applyAlignment="1">
      <alignment horizontal="center" vertical="center" wrapText="1"/>
    </xf>
    <xf numFmtId="165" fontId="6" fillId="2" borderId="8" xfId="0" applyNumberFormat="1" applyFont="1" applyFill="1" applyBorder="1" applyAlignment="1">
      <alignment horizontal="center" vertical="center" wrapText="1"/>
    </xf>
    <xf numFmtId="165" fontId="4" fillId="0" borderId="0" xfId="0" applyNumberFormat="1" applyFont="1" applyAlignment="1">
      <alignment horizontal="center" vertical="top" wrapText="1"/>
    </xf>
    <xf numFmtId="166" fontId="5" fillId="0" borderId="2" xfId="0" applyNumberFormat="1" applyFont="1" applyBorder="1" applyAlignment="1">
      <alignment horizontal="center" vertical="center" wrapText="1"/>
    </xf>
    <xf numFmtId="166" fontId="4" fillId="0" borderId="0" xfId="0" applyNumberFormat="1" applyFont="1" applyAlignment="1">
      <alignment horizontal="center" vertical="top" wrapText="1"/>
    </xf>
    <xf numFmtId="166" fontId="6" fillId="2" borderId="8" xfId="0" applyNumberFormat="1" applyFont="1" applyFill="1" applyBorder="1" applyAlignment="1">
      <alignment horizontal="center" vertical="center" wrapText="1"/>
    </xf>
    <xf numFmtId="49" fontId="7" fillId="0" borderId="0" xfId="0" applyNumberFormat="1" applyFont="1" applyAlignment="1">
      <alignment vertical="center" wrapText="1"/>
    </xf>
    <xf numFmtId="166" fontId="7" fillId="0" borderId="0" xfId="0" applyNumberFormat="1" applyFont="1" applyAlignment="1">
      <alignment vertical="center" wrapText="1"/>
    </xf>
    <xf numFmtId="4" fontId="7" fillId="0" borderId="0" xfId="0" applyNumberFormat="1" applyFont="1" applyAlignment="1">
      <alignment vertical="center" wrapText="1"/>
    </xf>
    <xf numFmtId="4" fontId="5" fillId="0" borderId="2" xfId="0" applyNumberFormat="1" applyFont="1" applyBorder="1" applyAlignment="1">
      <alignment horizontal="right" vertical="center" wrapText="1"/>
    </xf>
    <xf numFmtId="4" fontId="6" fillId="2" borderId="8" xfId="0" applyNumberFormat="1" applyFont="1" applyFill="1" applyBorder="1" applyAlignment="1">
      <alignment horizontal="center" vertical="center" wrapText="1"/>
    </xf>
    <xf numFmtId="4" fontId="4" fillId="0" borderId="0" xfId="0" applyNumberFormat="1" applyFont="1" applyAlignment="1">
      <alignment horizontal="center" vertical="top" wrapText="1"/>
    </xf>
    <xf numFmtId="4" fontId="4" fillId="0" borderId="0" xfId="0" applyNumberFormat="1" applyFont="1"/>
    <xf numFmtId="4" fontId="4" fillId="0" borderId="7" xfId="0" applyNumberFormat="1" applyFont="1" applyBorder="1" applyAlignment="1">
      <alignment vertical="center"/>
    </xf>
    <xf numFmtId="4" fontId="4" fillId="0" borderId="16" xfId="0" applyNumberFormat="1" applyFont="1" applyBorder="1" applyAlignment="1">
      <alignment vertical="center"/>
    </xf>
    <xf numFmtId="4" fontId="4" fillId="0" borderId="19" xfId="0" applyNumberFormat="1" applyFont="1" applyBorder="1" applyAlignment="1">
      <alignment vertical="center"/>
    </xf>
    <xf numFmtId="4" fontId="3" fillId="2" borderId="9" xfId="0" applyNumberFormat="1" applyFont="1" applyFill="1" applyBorder="1" applyAlignment="1">
      <alignment horizontal="center" vertical="center"/>
    </xf>
    <xf numFmtId="49" fontId="7" fillId="0" borderId="0" xfId="0" applyNumberFormat="1" applyFont="1" applyAlignment="1">
      <alignment horizontal="center" vertical="center" wrapText="1"/>
    </xf>
    <xf numFmtId="49" fontId="3" fillId="2" borderId="13"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 fontId="3" fillId="2" borderId="14" xfId="0" applyNumberFormat="1" applyFont="1" applyFill="1" applyBorder="1" applyAlignment="1">
      <alignment horizontal="center" vertical="center" wrapText="1"/>
    </xf>
    <xf numFmtId="4" fontId="3" fillId="2" borderId="15"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165" fontId="3" fillId="2" borderId="11"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3" fillId="2" borderId="10" xfId="0" applyNumberFormat="1" applyFont="1" applyFill="1" applyBorder="1" applyAlignment="1">
      <alignment horizontal="center" vertical="center" wrapText="1"/>
    </xf>
    <xf numFmtId="166" fontId="3" fillId="2" borderId="11" xfId="0" applyNumberFormat="1" applyFont="1" applyFill="1" applyBorder="1" applyAlignment="1">
      <alignment horizontal="center" vertical="center" wrapText="1"/>
    </xf>
  </cellXfs>
  <cellStyles count="1">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u\ku\15_SOC\_dotace_MPSV\_N\Dota&#269;n&#237;%20&#345;&#237;zen&#237;%202025\R&#367;zn&#233;%20tabulky,%20podklady\P&#345;ehled%20o%20dotac&#237;ch%20z%20kapitoly%20313%20za%20rok%202024_z&#225;kon%20106%20final.xlsx" TargetMode="External"/><Relationship Id="rId1" Type="http://schemas.openxmlformats.org/officeDocument/2006/relationships/externalLinkPath" Target="P&#345;ehled%20o%20dotac&#237;ch%20z%20kapitoly%20313%20za%20rok%202024_z&#225;kon%20106%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skraj-my.sharepoint.com/personal/karin_behalkova_msk_cz/Documents/Plocha/S&#237;&#357;/Krajsk&#225;%20s&#237;&#357;%20k%202.%201.%202025%20&#8211;%20kopie.xlsx" TargetMode="External"/><Relationship Id="rId1" Type="http://schemas.openxmlformats.org/officeDocument/2006/relationships/externalLinkPath" Target="https://mskraj-my.sharepoint.com/personal/karin_behalkova_msk_cz/Documents/Plocha/S&#237;&#357;/Krajsk&#225;%20s&#237;&#357;%20k%202.%201.%202025%20&#8211;%20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1"/>
    </sheetNames>
    <sheetDataSet>
      <sheetData sheetId="0">
        <row r="5">
          <cell r="A5">
            <v>6378079</v>
          </cell>
          <cell r="B5" t="str">
            <v>Adámkova vila, Domov se zvláštním režimem, z. ú.</v>
          </cell>
          <cell r="C5">
            <v>9276181</v>
          </cell>
          <cell r="D5" t="str">
            <v xml:space="preserve">Raškovice 28
739 04 Pražmo
</v>
          </cell>
          <cell r="E5" t="str">
            <v>Ústav</v>
          </cell>
          <cell r="F5" t="str">
            <v>Adámkova vila, domov se zvláštním režimem, z. ú.</v>
          </cell>
          <cell r="G5" t="str">
            <v>domovy se zvláštním režimem</v>
          </cell>
          <cell r="I5">
            <v>37</v>
          </cell>
          <cell r="J5">
            <v>3706000</v>
          </cell>
          <cell r="K5">
            <v>407000</v>
          </cell>
          <cell r="L5">
            <v>4113000</v>
          </cell>
          <cell r="N5">
            <v>4113000</v>
          </cell>
          <cell r="P5">
            <v>4113000</v>
          </cell>
        </row>
        <row r="6">
          <cell r="A6">
            <v>6445984</v>
          </cell>
          <cell r="B6" t="str">
            <v>Adámkova vila, Osobní asistence, z.ú.</v>
          </cell>
          <cell r="C6">
            <v>9693424</v>
          </cell>
          <cell r="D6" t="str">
            <v xml:space="preserve">Raškovice 28
739 04 Pražmo
</v>
          </cell>
          <cell r="E6" t="str">
            <v>Ústav</v>
          </cell>
          <cell r="F6" t="str">
            <v>Adámkova vila, Osobní asistence, z. ú.</v>
          </cell>
          <cell r="G6" t="str">
            <v>osobní asistence</v>
          </cell>
          <cell r="H6">
            <v>4.5</v>
          </cell>
          <cell r="J6">
            <v>1784000</v>
          </cell>
          <cell r="K6">
            <v>0</v>
          </cell>
          <cell r="L6">
            <v>1784000</v>
          </cell>
          <cell r="N6">
            <v>1784000</v>
          </cell>
          <cell r="P6">
            <v>1784000</v>
          </cell>
        </row>
        <row r="7">
          <cell r="A7">
            <v>7799721</v>
          </cell>
          <cell r="B7" t="str">
            <v>Akademický ústav Karviná, z. ú.</v>
          </cell>
          <cell r="C7">
            <v>62331485</v>
          </cell>
          <cell r="D7" t="str">
            <v xml:space="preserve">Mírová 1434/27
Nové Město
735 06 Karviná 6
</v>
          </cell>
          <cell r="E7" t="str">
            <v>Ústav</v>
          </cell>
          <cell r="F7" t="str">
            <v>Nízkoprahové zařízení dětí a mládeže OÁZA</v>
          </cell>
          <cell r="G7" t="str">
            <v>nízkoprahová zařízení pro děti a mládež</v>
          </cell>
          <cell r="H7">
            <v>5.0999999999999996</v>
          </cell>
          <cell r="J7">
            <v>2930000</v>
          </cell>
          <cell r="K7">
            <v>250000</v>
          </cell>
          <cell r="L7">
            <v>3180000</v>
          </cell>
          <cell r="N7">
            <v>3180000</v>
          </cell>
          <cell r="O7">
            <v>305558.89</v>
          </cell>
          <cell r="P7">
            <v>2874441.11</v>
          </cell>
        </row>
        <row r="8">
          <cell r="A8">
            <v>6431660</v>
          </cell>
          <cell r="B8" t="str">
            <v>AlFi, z.s.</v>
          </cell>
          <cell r="C8">
            <v>2801426</v>
          </cell>
          <cell r="D8" t="str">
            <v xml:space="preserve">Neukončená 257/134
Petřkovice
725 29 Ostrava 29
</v>
          </cell>
          <cell r="E8" t="str">
            <v>Spolek</v>
          </cell>
          <cell r="F8" t="str">
            <v>Raná péče pro rodiny s dětmi s PAS</v>
          </cell>
          <cell r="G8" t="str">
            <v>raná péče</v>
          </cell>
          <cell r="H8">
            <v>2.6</v>
          </cell>
          <cell r="J8">
            <v>1640000</v>
          </cell>
          <cell r="K8">
            <v>150000</v>
          </cell>
          <cell r="L8">
            <v>1790000</v>
          </cell>
          <cell r="N8">
            <v>1790000</v>
          </cell>
          <cell r="P8">
            <v>1790000</v>
          </cell>
        </row>
        <row r="9">
          <cell r="A9">
            <v>9162280</v>
          </cell>
          <cell r="B9" t="str">
            <v>AlFi, z.s.</v>
          </cell>
          <cell r="C9">
            <v>2801426</v>
          </cell>
          <cell r="D9" t="str">
            <v xml:space="preserve">Neukončená 257/134
Petřkovice
725 29 Ostrava 29
</v>
          </cell>
          <cell r="E9" t="str">
            <v>Spolek</v>
          </cell>
          <cell r="F9" t="str">
            <v>AlFi-odlehčovací služba</v>
          </cell>
          <cell r="G9" t="str">
            <v>odlehčovací služby</v>
          </cell>
          <cell r="H9">
            <v>2.5</v>
          </cell>
          <cell r="J9">
            <v>1482000</v>
          </cell>
          <cell r="K9">
            <v>44000</v>
          </cell>
          <cell r="L9">
            <v>1526000</v>
          </cell>
          <cell r="N9">
            <v>1526000</v>
          </cell>
          <cell r="P9">
            <v>1526000</v>
          </cell>
        </row>
        <row r="10">
          <cell r="A10">
            <v>1073959</v>
          </cell>
          <cell r="B10" t="str">
            <v>ALZHEIMER HOME z.ú.</v>
          </cell>
          <cell r="C10">
            <v>3593207</v>
          </cell>
          <cell r="D10" t="str">
            <v xml:space="preserve">Urešova 1757
Kunratice
148 00 Praha 414
</v>
          </cell>
          <cell r="E10" t="str">
            <v>Ústav</v>
          </cell>
          <cell r="F10" t="str">
            <v>ALZHEIMER HOME Jablunkov</v>
          </cell>
          <cell r="G10" t="str">
            <v>domovy se zvláštním režimem</v>
          </cell>
          <cell r="I10">
            <v>50</v>
          </cell>
          <cell r="J10">
            <v>585000</v>
          </cell>
          <cell r="K10">
            <v>0</v>
          </cell>
          <cell r="L10">
            <v>585000</v>
          </cell>
          <cell r="N10">
            <v>585000</v>
          </cell>
          <cell r="P10">
            <v>585000</v>
          </cell>
        </row>
        <row r="11">
          <cell r="A11">
            <v>3899346</v>
          </cell>
          <cell r="B11" t="str">
            <v>ALZHEIMER HOME z.ú.</v>
          </cell>
          <cell r="C11">
            <v>3593207</v>
          </cell>
          <cell r="D11" t="str">
            <v xml:space="preserve">Urešova 1757
Kunratice
148 00 Praha 414
</v>
          </cell>
          <cell r="E11" t="str">
            <v>Ústav</v>
          </cell>
          <cell r="F11" t="str">
            <v>ALZHEIMER HOME Frýdek-Místek</v>
          </cell>
          <cell r="G11" t="str">
            <v>domovy se zvláštním režimem</v>
          </cell>
          <cell r="I11">
            <v>47</v>
          </cell>
          <cell r="J11">
            <v>6366000</v>
          </cell>
          <cell r="K11">
            <v>700000</v>
          </cell>
          <cell r="L11">
            <v>7066000</v>
          </cell>
          <cell r="N11">
            <v>7066000</v>
          </cell>
          <cell r="P11">
            <v>7066000</v>
          </cell>
        </row>
        <row r="12">
          <cell r="A12">
            <v>9745937</v>
          </cell>
          <cell r="B12" t="str">
            <v>ALZHEIMER HOME z.ú.</v>
          </cell>
          <cell r="C12">
            <v>3593207</v>
          </cell>
          <cell r="D12" t="str">
            <v xml:space="preserve">Urešova 1757
Kunratice
148 00 Praha 414
</v>
          </cell>
          <cell r="E12" t="str">
            <v>Ústav</v>
          </cell>
          <cell r="F12" t="str">
            <v>ALZHEIMER HOME Ostrava</v>
          </cell>
          <cell r="G12" t="str">
            <v>domovy se zvláštním režimem</v>
          </cell>
          <cell r="I12">
            <v>70</v>
          </cell>
          <cell r="J12">
            <v>4766000</v>
          </cell>
          <cell r="K12">
            <v>571000</v>
          </cell>
          <cell r="L12">
            <v>5337000</v>
          </cell>
          <cell r="N12">
            <v>5337000</v>
          </cell>
          <cell r="P12">
            <v>5337000</v>
          </cell>
        </row>
        <row r="13">
          <cell r="A13">
            <v>5587445</v>
          </cell>
          <cell r="B13" t="str">
            <v>ANIMA VIVA z.s.</v>
          </cell>
          <cell r="C13">
            <v>26591014</v>
          </cell>
          <cell r="D13" t="str">
            <v xml:space="preserve">Liptovská 1045/21
Opava - Kylešovice
747 06 Opava 6
</v>
          </cell>
          <cell r="E13" t="str">
            <v>Spolek</v>
          </cell>
          <cell r="F13" t="str">
            <v>Centrum ANIMA Opava- sociální rehabilitace</v>
          </cell>
          <cell r="G13" t="str">
            <v>sociální rehabilitace</v>
          </cell>
          <cell r="H13">
            <v>5.5</v>
          </cell>
          <cell r="J13">
            <v>194000</v>
          </cell>
          <cell r="K13">
            <v>242000</v>
          </cell>
          <cell r="L13">
            <v>436000</v>
          </cell>
          <cell r="N13">
            <v>436000</v>
          </cell>
          <cell r="P13">
            <v>436000</v>
          </cell>
        </row>
        <row r="14">
          <cell r="A14">
            <v>8840509</v>
          </cell>
          <cell r="B14" t="str">
            <v>ANIMA VIVA z.s.</v>
          </cell>
          <cell r="C14">
            <v>26591014</v>
          </cell>
          <cell r="D14" t="str">
            <v xml:space="preserve">Liptovská 1045/21
Opava - Kylešovice
747 06 Opava 6
</v>
          </cell>
          <cell r="E14" t="str">
            <v>Spolek</v>
          </cell>
          <cell r="F14" t="str">
            <v>Sociální poradna ANIMA VIVA o.s.</v>
          </cell>
          <cell r="G14" t="str">
            <v>odborné sociální poradenství</v>
          </cell>
          <cell r="H14">
            <v>2.4</v>
          </cell>
          <cell r="J14">
            <v>1633000</v>
          </cell>
          <cell r="K14">
            <v>123000</v>
          </cell>
          <cell r="L14">
            <v>1756000</v>
          </cell>
          <cell r="N14">
            <v>1756000</v>
          </cell>
          <cell r="P14">
            <v>1756000</v>
          </cell>
        </row>
        <row r="15">
          <cell r="A15">
            <v>1109069</v>
          </cell>
          <cell r="B15" t="str">
            <v>ARKA CZ, z.s.</v>
          </cell>
          <cell r="C15">
            <v>26673045</v>
          </cell>
          <cell r="D15" t="str">
            <v xml:space="preserve">Gregorova 2427/2
Moravská Ostrava
702 00 Ostrava 2
</v>
          </cell>
          <cell r="E15" t="str">
            <v>Spolek</v>
          </cell>
          <cell r="F15" t="str">
            <v>Terénní programy ARKA</v>
          </cell>
          <cell r="G15" t="str">
            <v>terénní programy</v>
          </cell>
          <cell r="H15">
            <v>4.5999999999999996</v>
          </cell>
          <cell r="J15">
            <v>2829000</v>
          </cell>
          <cell r="K15">
            <v>0</v>
          </cell>
          <cell r="L15">
            <v>2829000</v>
          </cell>
          <cell r="N15">
            <v>2829000</v>
          </cell>
          <cell r="P15">
            <v>2829000</v>
          </cell>
        </row>
        <row r="16">
          <cell r="A16">
            <v>3561786</v>
          </cell>
          <cell r="B16" t="str">
            <v>ARKA CZ, z.s.</v>
          </cell>
          <cell r="C16">
            <v>26673045</v>
          </cell>
          <cell r="D16" t="str">
            <v xml:space="preserve">Gregorova 2427/2
Moravská Ostrava
702 00 Ostrava 2
</v>
          </cell>
          <cell r="E16" t="str">
            <v>Spolek</v>
          </cell>
          <cell r="F16" t="str">
            <v>Adiktologická poradna ARKA</v>
          </cell>
          <cell r="G16" t="str">
            <v>odborné sociální poradenství</v>
          </cell>
          <cell r="H16">
            <v>3</v>
          </cell>
          <cell r="J16">
            <v>1770000</v>
          </cell>
          <cell r="K16">
            <v>0</v>
          </cell>
          <cell r="L16">
            <v>1770000</v>
          </cell>
          <cell r="N16">
            <v>1770000</v>
          </cell>
          <cell r="P16">
            <v>1770000</v>
          </cell>
        </row>
        <row r="17">
          <cell r="A17">
            <v>8243517</v>
          </cell>
          <cell r="B17" t="str">
            <v>ARKA CZ, z.s.</v>
          </cell>
          <cell r="C17">
            <v>26673045</v>
          </cell>
          <cell r="D17" t="str">
            <v xml:space="preserve">Gregorova 2427/2
Moravská Ostrava
702 00 Ostrava 2
</v>
          </cell>
          <cell r="E17" t="str">
            <v>Spolek</v>
          </cell>
          <cell r="F17" t="str">
            <v>Následná péče ARKA</v>
          </cell>
          <cell r="G17" t="str">
            <v>služby následné péče</v>
          </cell>
          <cell r="H17">
            <v>1</v>
          </cell>
          <cell r="J17">
            <v>630000</v>
          </cell>
          <cell r="K17">
            <v>0</v>
          </cell>
          <cell r="L17">
            <v>630000</v>
          </cell>
          <cell r="N17">
            <v>630000</v>
          </cell>
          <cell r="P17">
            <v>630000</v>
          </cell>
        </row>
        <row r="18">
          <cell r="A18">
            <v>1100631</v>
          </cell>
          <cell r="B18" t="str">
            <v>Armáda spásy v České republice, z.s.</v>
          </cell>
          <cell r="C18">
            <v>40613411</v>
          </cell>
          <cell r="D18" t="str">
            <v xml:space="preserve">Petržílkova 2565/23
Praha 13 - Stodůlky
158 00 Praha 58
</v>
          </cell>
          <cell r="E18" t="str">
            <v>Spolek</v>
          </cell>
          <cell r="F18" t="str">
            <v>Armáda spásy, Azylový dům pro ženy, matky s dětmi a rodiny Havířov</v>
          </cell>
          <cell r="G18" t="str">
            <v>azylové domy</v>
          </cell>
          <cell r="I18">
            <v>60</v>
          </cell>
          <cell r="J18">
            <v>403000</v>
          </cell>
          <cell r="K18">
            <v>63000</v>
          </cell>
          <cell r="L18">
            <v>466000</v>
          </cell>
          <cell r="N18">
            <v>466000</v>
          </cell>
          <cell r="P18">
            <v>466000</v>
          </cell>
        </row>
        <row r="19">
          <cell r="A19">
            <v>1201512</v>
          </cell>
          <cell r="B19" t="str">
            <v>Armáda spásy v České republice, z.s.</v>
          </cell>
          <cell r="C19">
            <v>40613411</v>
          </cell>
          <cell r="D19" t="str">
            <v xml:space="preserve">Petržílkova 2565/23
Praha 13 - Stodůlky
158 00 Praha 58
</v>
          </cell>
          <cell r="E19" t="str">
            <v>Spolek</v>
          </cell>
          <cell r="F19" t="str">
            <v>Armáda spásy, Azylový dům pro muže Havířov</v>
          </cell>
          <cell r="G19" t="str">
            <v>azylové domy</v>
          </cell>
          <cell r="I19">
            <v>39</v>
          </cell>
          <cell r="J19">
            <v>243000</v>
          </cell>
          <cell r="K19">
            <v>257000</v>
          </cell>
          <cell r="L19">
            <v>500000</v>
          </cell>
          <cell r="N19">
            <v>500000</v>
          </cell>
          <cell r="P19">
            <v>500000</v>
          </cell>
        </row>
        <row r="20">
          <cell r="A20">
            <v>1268368</v>
          </cell>
          <cell r="B20" t="str">
            <v>Armáda spásy v České republice, z.s.</v>
          </cell>
          <cell r="C20">
            <v>40613411</v>
          </cell>
          <cell r="D20" t="str">
            <v xml:space="preserve">Petržílkova 2565/23
Praha 13 - Stodůlky
158 00 Praha 58
</v>
          </cell>
          <cell r="E20" t="str">
            <v>Spolek</v>
          </cell>
          <cell r="F20" t="str">
            <v>Armáda spásy, Azylový dům pro muže Samaritán Opava</v>
          </cell>
          <cell r="G20" t="str">
            <v>azylové domy</v>
          </cell>
          <cell r="I20">
            <v>33</v>
          </cell>
          <cell r="J20">
            <v>202000</v>
          </cell>
          <cell r="K20">
            <v>0</v>
          </cell>
          <cell r="L20">
            <v>202000</v>
          </cell>
          <cell r="M20">
            <v>-202000</v>
          </cell>
          <cell r="N20">
            <v>0</v>
          </cell>
          <cell r="P20">
            <v>0</v>
          </cell>
        </row>
        <row r="21">
          <cell r="A21">
            <v>1411560</v>
          </cell>
          <cell r="B21" t="str">
            <v>Armáda spásy v České republice, z.s.</v>
          </cell>
          <cell r="C21">
            <v>40613411</v>
          </cell>
          <cell r="D21" t="str">
            <v xml:space="preserve">Petržílkova 2565/23
Praha 13 - Stodůlky
158 00 Praha 58
</v>
          </cell>
          <cell r="E21" t="str">
            <v>Spolek</v>
          </cell>
          <cell r="F21" t="str">
            <v>Armada spásy, Azylový dům Adelante Ostrava</v>
          </cell>
          <cell r="G21" t="str">
            <v>azylové domy</v>
          </cell>
          <cell r="I21">
            <v>62</v>
          </cell>
          <cell r="J21">
            <v>387000</v>
          </cell>
          <cell r="K21">
            <v>483000</v>
          </cell>
          <cell r="L21">
            <v>870000</v>
          </cell>
          <cell r="M21">
            <v>-100000</v>
          </cell>
          <cell r="N21">
            <v>770000</v>
          </cell>
          <cell r="P21">
            <v>770000</v>
          </cell>
        </row>
        <row r="22">
          <cell r="A22">
            <v>1457315</v>
          </cell>
          <cell r="B22" t="str">
            <v>Armáda spásy v České republice, z.s.</v>
          </cell>
          <cell r="C22">
            <v>40613411</v>
          </cell>
          <cell r="D22" t="str">
            <v xml:space="preserve">Petržílkova 2565/23
Praha 13 - Stodůlky
158 00 Praha 58
</v>
          </cell>
          <cell r="E22" t="str">
            <v>Spolek</v>
          </cell>
          <cell r="F22" t="str">
            <v>Armáda spásy, Noclehárna pro ženy Samaritán Opava</v>
          </cell>
          <cell r="G22" t="str">
            <v>noclehárny</v>
          </cell>
          <cell r="H22">
            <v>1.7</v>
          </cell>
          <cell r="J22">
            <v>1145000</v>
          </cell>
          <cell r="K22">
            <v>114000</v>
          </cell>
          <cell r="L22">
            <v>1259000</v>
          </cell>
          <cell r="N22">
            <v>1259000</v>
          </cell>
          <cell r="P22">
            <v>1259000</v>
          </cell>
        </row>
        <row r="23">
          <cell r="A23">
            <v>1461792</v>
          </cell>
          <cell r="B23" t="str">
            <v>Armáda spásy v České republice, z.s.</v>
          </cell>
          <cell r="C23">
            <v>40613411</v>
          </cell>
          <cell r="D23" t="str">
            <v xml:space="preserve">Petržílkova 2565/23
Praha 13 - Stodůlky
158 00 Praha 58
</v>
          </cell>
          <cell r="E23" t="str">
            <v>Spolek</v>
          </cell>
          <cell r="F23" t="str">
            <v>Armáda spásy, Nízkoprahové zařízení pro děti a mládež Havířov</v>
          </cell>
          <cell r="G23" t="str">
            <v>nízkoprahová zařízení pro děti a mládež</v>
          </cell>
          <cell r="H23">
            <v>3.8</v>
          </cell>
          <cell r="J23">
            <v>2107000</v>
          </cell>
          <cell r="K23">
            <v>210000</v>
          </cell>
          <cell r="L23">
            <v>2317000</v>
          </cell>
          <cell r="N23">
            <v>2317000</v>
          </cell>
          <cell r="P23">
            <v>2317000</v>
          </cell>
        </row>
        <row r="24">
          <cell r="A24">
            <v>1483365</v>
          </cell>
          <cell r="B24" t="str">
            <v>Armáda spásy v České republice, z.s.</v>
          </cell>
          <cell r="C24">
            <v>40613411</v>
          </cell>
          <cell r="D24" t="str">
            <v xml:space="preserve">Petržílkova 2565/23
Praha 13 - Stodůlky
158 00 Praha 58
</v>
          </cell>
          <cell r="E24" t="str">
            <v>Spolek</v>
          </cell>
          <cell r="F24" t="str">
            <v>Armáda spásy, Prevence bezdomovectví Kopřivnice</v>
          </cell>
          <cell r="G24" t="str">
            <v>terénní programy</v>
          </cell>
          <cell r="H24">
            <v>1.7</v>
          </cell>
          <cell r="J24">
            <v>1555000</v>
          </cell>
          <cell r="K24">
            <v>93000</v>
          </cell>
          <cell r="L24">
            <v>1648000</v>
          </cell>
          <cell r="N24">
            <v>1648000</v>
          </cell>
          <cell r="P24">
            <v>1648000</v>
          </cell>
        </row>
        <row r="25">
          <cell r="A25">
            <v>1746734</v>
          </cell>
          <cell r="B25" t="str">
            <v>Armáda spásy v České republice, z.s.</v>
          </cell>
          <cell r="C25">
            <v>40613411</v>
          </cell>
          <cell r="D25" t="str">
            <v xml:space="preserve">Petržílkova 2565/23
Praha 13 - Stodůlky
158 00 Praha 58
</v>
          </cell>
          <cell r="E25" t="str">
            <v>Spolek</v>
          </cell>
          <cell r="F25" t="str">
            <v>Armáda spásy, Terénní programy Samaritán Opava</v>
          </cell>
          <cell r="G25" t="str">
            <v>terénní programy</v>
          </cell>
          <cell r="H25">
            <v>1.5</v>
          </cell>
          <cell r="J25">
            <v>981000</v>
          </cell>
          <cell r="K25">
            <v>98000</v>
          </cell>
          <cell r="L25">
            <v>1079000</v>
          </cell>
          <cell r="N25">
            <v>1079000</v>
          </cell>
          <cell r="P25">
            <v>1079000</v>
          </cell>
        </row>
        <row r="26">
          <cell r="A26">
            <v>1946534</v>
          </cell>
          <cell r="B26" t="str">
            <v>Armáda spásy v České republice, z.s.</v>
          </cell>
          <cell r="C26">
            <v>40613411</v>
          </cell>
          <cell r="D26" t="str">
            <v xml:space="preserve">Petržílkova 2565/23
Praha 13 - Stodůlky
158 00 Praha 58
</v>
          </cell>
          <cell r="E26" t="str">
            <v>Spolek</v>
          </cell>
          <cell r="F26" t="str">
            <v>Armáda spásy, Domov Přístav Frýdek - Místek</v>
          </cell>
          <cell r="G26" t="str">
            <v>domovy se zvláštním režimem</v>
          </cell>
          <cell r="I26">
            <v>32</v>
          </cell>
          <cell r="J26">
            <v>8429000</v>
          </cell>
          <cell r="K26">
            <v>1866000</v>
          </cell>
          <cell r="L26">
            <v>10295000</v>
          </cell>
          <cell r="N26">
            <v>10295000</v>
          </cell>
          <cell r="P26">
            <v>10295000</v>
          </cell>
        </row>
        <row r="27">
          <cell r="A27">
            <v>2004679</v>
          </cell>
          <cell r="B27" t="str">
            <v>Armáda spásy v České republice, z.s.</v>
          </cell>
          <cell r="C27">
            <v>40613411</v>
          </cell>
          <cell r="D27" t="str">
            <v xml:space="preserve">Petržílkova 2565/23
Praha 13 - Stodůlky
158 00 Praha 58
</v>
          </cell>
          <cell r="E27" t="str">
            <v>Spolek</v>
          </cell>
          <cell r="F27" t="str">
            <v>Armáda spásy, Nízkoprahové denní centrum Samaritán Opava</v>
          </cell>
          <cell r="G27" t="str">
            <v>nízkoprahová denní centra</v>
          </cell>
          <cell r="H27">
            <v>2.1</v>
          </cell>
          <cell r="J27">
            <v>1698000</v>
          </cell>
          <cell r="K27">
            <v>135000</v>
          </cell>
          <cell r="L27">
            <v>1833000</v>
          </cell>
          <cell r="M27">
            <v>67000</v>
          </cell>
          <cell r="N27">
            <v>1900000</v>
          </cell>
          <cell r="P27">
            <v>1900000</v>
          </cell>
        </row>
        <row r="28">
          <cell r="A28">
            <v>2053217</v>
          </cell>
          <cell r="B28" t="str">
            <v>Armáda spásy v České republice, z.s.</v>
          </cell>
          <cell r="C28">
            <v>40613411</v>
          </cell>
          <cell r="D28" t="str">
            <v xml:space="preserve">Petržílkova 2565/23
Praha 13 - Stodůlky
158 00 Praha 58
</v>
          </cell>
          <cell r="E28" t="str">
            <v>Spolek</v>
          </cell>
          <cell r="F28" t="str">
            <v>Armáda spásy, Noclehárna pro muže Samaritán Opava</v>
          </cell>
          <cell r="G28" t="str">
            <v>noclehárny</v>
          </cell>
          <cell r="H28">
            <v>2.9</v>
          </cell>
          <cell r="J28">
            <v>2183000</v>
          </cell>
          <cell r="K28">
            <v>199000</v>
          </cell>
          <cell r="L28">
            <v>2382000</v>
          </cell>
          <cell r="N28">
            <v>2382000</v>
          </cell>
          <cell r="P28">
            <v>2382000</v>
          </cell>
        </row>
        <row r="29">
          <cell r="A29">
            <v>2347976</v>
          </cell>
          <cell r="B29" t="str">
            <v>Armáda spásy v České republice, z.s.</v>
          </cell>
          <cell r="C29">
            <v>40613411</v>
          </cell>
          <cell r="D29" t="str">
            <v xml:space="preserve">Petržílkova 2565/23
Praha 13 - Stodůlky
158 00 Praha 58
</v>
          </cell>
          <cell r="E29" t="str">
            <v>Spolek</v>
          </cell>
          <cell r="F29" t="str">
            <v>Armáda spásy, Domov Přístav Ostrava - Kučičky</v>
          </cell>
          <cell r="G29" t="str">
            <v>domovy se zvláštním režimem</v>
          </cell>
          <cell r="I29">
            <v>85</v>
          </cell>
          <cell r="J29">
            <v>19435000</v>
          </cell>
          <cell r="K29">
            <v>3774000</v>
          </cell>
          <cell r="L29">
            <v>23209000</v>
          </cell>
          <cell r="M29">
            <v>-460000</v>
          </cell>
          <cell r="N29">
            <v>22749000</v>
          </cell>
          <cell r="P29">
            <v>22749000</v>
          </cell>
        </row>
        <row r="30">
          <cell r="A30">
            <v>3553396</v>
          </cell>
          <cell r="B30" t="str">
            <v>Armáda spásy v České republice, z.s.</v>
          </cell>
          <cell r="C30">
            <v>40613411</v>
          </cell>
          <cell r="D30" t="str">
            <v xml:space="preserve">Petržílkova 2565/23
Praha 13 - Stodůlky
158 00 Praha 58
</v>
          </cell>
          <cell r="E30" t="str">
            <v>Spolek</v>
          </cell>
          <cell r="F30" t="str">
            <v>Armáda spásy, Prevence bezdomovectví Ostrava</v>
          </cell>
          <cell r="G30" t="str">
            <v>terénní programy</v>
          </cell>
          <cell r="H30">
            <v>12.5</v>
          </cell>
          <cell r="J30">
            <v>9704000</v>
          </cell>
          <cell r="K30">
            <v>582000</v>
          </cell>
          <cell r="L30">
            <v>10286000</v>
          </cell>
          <cell r="N30">
            <v>10286000</v>
          </cell>
          <cell r="P30">
            <v>10286000</v>
          </cell>
        </row>
        <row r="31">
          <cell r="A31">
            <v>3573576</v>
          </cell>
          <cell r="B31" t="str">
            <v>Armáda spásy v České republice, z.s.</v>
          </cell>
          <cell r="C31">
            <v>40613411</v>
          </cell>
          <cell r="D31" t="str">
            <v xml:space="preserve">Petržílkova 2565/23
Praha 13 - Stodůlky
158 00 Praha 58
</v>
          </cell>
          <cell r="E31" t="str">
            <v>Spolek</v>
          </cell>
          <cell r="F31" t="str">
            <v>Armada spásy, Noclehárna Adelante Ostrava</v>
          </cell>
          <cell r="G31" t="str">
            <v>noclehárny</v>
          </cell>
          <cell r="H31">
            <v>4.0999999999999996</v>
          </cell>
          <cell r="J31">
            <v>3268000</v>
          </cell>
          <cell r="K31">
            <v>261000</v>
          </cell>
          <cell r="L31">
            <v>3529000</v>
          </cell>
          <cell r="N31">
            <v>3529000</v>
          </cell>
          <cell r="P31">
            <v>3529000</v>
          </cell>
        </row>
        <row r="32">
          <cell r="A32">
            <v>3588365</v>
          </cell>
          <cell r="B32" t="str">
            <v>Armáda spásy v České republice, z.s.</v>
          </cell>
          <cell r="C32">
            <v>40613411</v>
          </cell>
          <cell r="D32" t="str">
            <v xml:space="preserve">Petržílkova 2565/23
Praha 13 - Stodůlky
158 00 Praha 58
</v>
          </cell>
          <cell r="E32" t="str">
            <v>Spolek</v>
          </cell>
          <cell r="F32" t="str">
            <v>Armada spásy, Nízkoprahové denní centrum Adelante Ostrava</v>
          </cell>
          <cell r="G32" t="str">
            <v>nízkoprahová denní centra</v>
          </cell>
          <cell r="H32">
            <v>3</v>
          </cell>
          <cell r="J32">
            <v>2448000</v>
          </cell>
          <cell r="K32">
            <v>195000</v>
          </cell>
          <cell r="L32">
            <v>2643000</v>
          </cell>
          <cell r="N32">
            <v>2643000</v>
          </cell>
          <cell r="P32">
            <v>2643000</v>
          </cell>
        </row>
        <row r="33">
          <cell r="A33">
            <v>3626997</v>
          </cell>
          <cell r="B33" t="str">
            <v>Armáda spásy v České republice, z.s.</v>
          </cell>
          <cell r="C33">
            <v>40613411</v>
          </cell>
          <cell r="D33" t="str">
            <v xml:space="preserve">Petržílkova 2565/23
Praha 13 - Stodůlky
158 00 Praha 58
</v>
          </cell>
          <cell r="E33" t="str">
            <v>Spolek</v>
          </cell>
          <cell r="F33" t="str">
            <v>Armáda spásy, Sociálně aktivizační služby pro rodiny s dětmi Kopřivnice, Příbor, Štramberk</v>
          </cell>
          <cell r="G33" t="str">
            <v>sociálně aktivizační služby pro rodiny s dětmi</v>
          </cell>
          <cell r="H33">
            <v>2.2999999999999998</v>
          </cell>
          <cell r="J33">
            <v>1799000</v>
          </cell>
          <cell r="K33">
            <v>143000</v>
          </cell>
          <cell r="L33">
            <v>1942000</v>
          </cell>
          <cell r="N33">
            <v>1942000</v>
          </cell>
          <cell r="P33">
            <v>1942000</v>
          </cell>
        </row>
        <row r="34">
          <cell r="A34">
            <v>3716757</v>
          </cell>
          <cell r="B34" t="str">
            <v>Armáda spásy v České republice, z.s.</v>
          </cell>
          <cell r="C34">
            <v>40613411</v>
          </cell>
          <cell r="D34" t="str">
            <v xml:space="preserve">Petržílkova 2565/23
Praha 13 - Stodůlky
158 00 Praha 58
</v>
          </cell>
          <cell r="E34" t="str">
            <v>Spolek</v>
          </cell>
          <cell r="F34" t="str">
            <v>Armáda spásy, Nízkoprahové zařízení pro děti a mládež Kamarád</v>
          </cell>
          <cell r="G34" t="str">
            <v>nízkoprahová zařízení pro děti a mládež</v>
          </cell>
          <cell r="H34">
            <v>3.5</v>
          </cell>
          <cell r="J34">
            <v>1979000</v>
          </cell>
          <cell r="K34">
            <v>197000</v>
          </cell>
          <cell r="L34">
            <v>2176000</v>
          </cell>
          <cell r="N34">
            <v>2176000</v>
          </cell>
          <cell r="P34">
            <v>2176000</v>
          </cell>
        </row>
        <row r="35">
          <cell r="A35">
            <v>3724158</v>
          </cell>
          <cell r="B35" t="str">
            <v>Armáda spásy v České republice, z.s.</v>
          </cell>
          <cell r="C35">
            <v>40613411</v>
          </cell>
          <cell r="D35" t="str">
            <v xml:space="preserve">Petržílkova 2565/23
Praha 13 - Stodůlky
158 00 Praha 58
</v>
          </cell>
          <cell r="E35" t="str">
            <v>Spolek</v>
          </cell>
          <cell r="F35" t="str">
            <v>Armáda spásy, Nízkoprahové zařízení pro děti a mládež Krnov</v>
          </cell>
          <cell r="G35" t="str">
            <v>nízkoprahová zařízení pro děti a mládež</v>
          </cell>
          <cell r="H35">
            <v>3.5</v>
          </cell>
          <cell r="J35">
            <v>2471000</v>
          </cell>
          <cell r="K35">
            <v>197000</v>
          </cell>
          <cell r="L35">
            <v>2668000</v>
          </cell>
          <cell r="M35">
            <v>-100000</v>
          </cell>
          <cell r="N35">
            <v>2568000</v>
          </cell>
          <cell r="P35">
            <v>2568000</v>
          </cell>
        </row>
        <row r="36">
          <cell r="A36">
            <v>3730898</v>
          </cell>
          <cell r="B36" t="str">
            <v>Armáda spásy v České republice, z.s.</v>
          </cell>
          <cell r="C36">
            <v>40613411</v>
          </cell>
          <cell r="D36" t="str">
            <v xml:space="preserve">Petržílkova 2565/23
Praha 13 - Stodůlky
158 00 Praha 58
</v>
          </cell>
          <cell r="E36" t="str">
            <v>Spolek</v>
          </cell>
          <cell r="F36" t="str">
            <v>Armáda spásy, Prevence bezdomovectví Havířov</v>
          </cell>
          <cell r="G36" t="str">
            <v>terénní programy</v>
          </cell>
          <cell r="H36">
            <v>3</v>
          </cell>
          <cell r="J36">
            <v>1873000</v>
          </cell>
          <cell r="K36">
            <v>187000</v>
          </cell>
          <cell r="L36">
            <v>2060000</v>
          </cell>
          <cell r="N36">
            <v>2060000</v>
          </cell>
          <cell r="P36">
            <v>2060000</v>
          </cell>
        </row>
        <row r="37">
          <cell r="A37">
            <v>4023688</v>
          </cell>
          <cell r="B37" t="str">
            <v>Armáda spásy v České republice, z.s.</v>
          </cell>
          <cell r="C37">
            <v>40613411</v>
          </cell>
          <cell r="D37" t="str">
            <v xml:space="preserve">Petržílkova 2565/23
Praha 13 - Stodůlky
158 00 Praha 58
</v>
          </cell>
          <cell r="E37" t="str">
            <v>Spolek</v>
          </cell>
          <cell r="F37" t="str">
            <v>Armáda spásy, Vyhlídka Havířov</v>
          </cell>
          <cell r="G37" t="str">
            <v>služby následné péče</v>
          </cell>
          <cell r="I37">
            <v>12</v>
          </cell>
          <cell r="J37">
            <v>2458000</v>
          </cell>
          <cell r="K37">
            <v>491000</v>
          </cell>
          <cell r="L37">
            <v>2949000</v>
          </cell>
          <cell r="N37">
            <v>2949000</v>
          </cell>
          <cell r="P37">
            <v>2949000</v>
          </cell>
        </row>
        <row r="38">
          <cell r="A38">
            <v>4411471</v>
          </cell>
          <cell r="B38" t="str">
            <v>Armáda spásy v České republice, z.s.</v>
          </cell>
          <cell r="C38">
            <v>40613411</v>
          </cell>
          <cell r="D38" t="str">
            <v xml:space="preserve">Petržílkova 2565/23
Praha 13 - Stodůlky
158 00 Praha 58
</v>
          </cell>
          <cell r="E38" t="str">
            <v>Spolek</v>
          </cell>
          <cell r="F38" t="str">
            <v>Armáda spásy, Nízkoprahové denní centrum Krnov</v>
          </cell>
          <cell r="G38" t="str">
            <v>nízkoprahová denní centra</v>
          </cell>
          <cell r="H38">
            <v>2.2999999999999998</v>
          </cell>
          <cell r="J38">
            <v>1259000</v>
          </cell>
          <cell r="K38">
            <v>125000</v>
          </cell>
          <cell r="L38">
            <v>1384000</v>
          </cell>
          <cell r="N38">
            <v>1384000</v>
          </cell>
          <cell r="P38">
            <v>1384000</v>
          </cell>
        </row>
        <row r="39">
          <cell r="A39">
            <v>4502063</v>
          </cell>
          <cell r="B39" t="str">
            <v>Armáda spásy v České republice, z.s.</v>
          </cell>
          <cell r="C39">
            <v>40613411</v>
          </cell>
          <cell r="D39" t="str">
            <v xml:space="preserve">Petržílkova 2565/23
Praha 13 - Stodůlky
158 00 Praha 58
</v>
          </cell>
          <cell r="E39" t="str">
            <v>Spolek</v>
          </cell>
          <cell r="F39" t="str">
            <v>Armáda spásy, Noclehárna pro muže Havířov</v>
          </cell>
          <cell r="G39" t="str">
            <v>noclehárny</v>
          </cell>
          <cell r="H39">
            <v>3</v>
          </cell>
          <cell r="J39">
            <v>2090000</v>
          </cell>
          <cell r="K39">
            <v>209000</v>
          </cell>
          <cell r="L39">
            <v>2299000</v>
          </cell>
          <cell r="N39">
            <v>2299000</v>
          </cell>
          <cell r="P39">
            <v>2299000</v>
          </cell>
        </row>
        <row r="40">
          <cell r="A40">
            <v>4683797</v>
          </cell>
          <cell r="B40" t="str">
            <v>Armáda spásy v České republice, z.s.</v>
          </cell>
          <cell r="C40">
            <v>40613411</v>
          </cell>
          <cell r="D40" t="str">
            <v xml:space="preserve">Petržílkova 2565/23
Praha 13 - Stodůlky
158 00 Praha 58
</v>
          </cell>
          <cell r="E40" t="str">
            <v>Spolek</v>
          </cell>
          <cell r="F40" t="str">
            <v>Armáda spásy, Azylový dům pro ženy a matky s dětmi Adelante Ostrava</v>
          </cell>
          <cell r="G40" t="str">
            <v>azylové domy</v>
          </cell>
          <cell r="I40">
            <v>62</v>
          </cell>
          <cell r="J40">
            <v>387000</v>
          </cell>
          <cell r="K40">
            <v>483000</v>
          </cell>
          <cell r="L40">
            <v>870000</v>
          </cell>
          <cell r="M40">
            <v>-100000</v>
          </cell>
          <cell r="N40">
            <v>770000</v>
          </cell>
          <cell r="P40">
            <v>770000</v>
          </cell>
        </row>
        <row r="41">
          <cell r="A41">
            <v>4714749</v>
          </cell>
          <cell r="B41" t="str">
            <v>Armáda spásy v České republice, z.s.</v>
          </cell>
          <cell r="C41">
            <v>40613411</v>
          </cell>
          <cell r="D41" t="str">
            <v xml:space="preserve">Petržílkova 2565/23
Praha 13 - Stodůlky
158 00 Praha 58
</v>
          </cell>
          <cell r="E41" t="str">
            <v>Spolek</v>
          </cell>
          <cell r="F41" t="str">
            <v>Armáda spásy, Azylový dům Krnov</v>
          </cell>
          <cell r="G41" t="str">
            <v>azylové domy</v>
          </cell>
          <cell r="I41">
            <v>75</v>
          </cell>
          <cell r="J41">
            <v>11483000</v>
          </cell>
          <cell r="K41">
            <v>918000</v>
          </cell>
          <cell r="L41">
            <v>12401000</v>
          </cell>
          <cell r="M41">
            <v>867000</v>
          </cell>
          <cell r="N41">
            <v>13268000</v>
          </cell>
          <cell r="P41">
            <v>13268000</v>
          </cell>
        </row>
        <row r="42">
          <cell r="A42">
            <v>4862422</v>
          </cell>
          <cell r="B42" t="str">
            <v>Armáda spásy v České republice, z.s.</v>
          </cell>
          <cell r="C42">
            <v>40613411</v>
          </cell>
          <cell r="D42" t="str">
            <v xml:space="preserve">Petržílkova 2565/23
Praha 13 - Stodůlky
158 00 Praha 58
</v>
          </cell>
          <cell r="E42" t="str">
            <v>Spolek</v>
          </cell>
          <cell r="F42" t="str">
            <v>Armáda spásy, Noclehárna pro ženy Adelante Ostrava</v>
          </cell>
          <cell r="G42" t="str">
            <v>noclehárny</v>
          </cell>
          <cell r="H42">
            <v>1.9</v>
          </cell>
          <cell r="J42">
            <v>1509000</v>
          </cell>
          <cell r="K42">
            <v>150000</v>
          </cell>
          <cell r="L42">
            <v>1659000</v>
          </cell>
          <cell r="M42">
            <v>70000</v>
          </cell>
          <cell r="N42">
            <v>1729000</v>
          </cell>
          <cell r="P42">
            <v>1729000</v>
          </cell>
        </row>
        <row r="43">
          <cell r="A43">
            <v>5019603</v>
          </cell>
          <cell r="B43" t="str">
            <v>Armáda spásy v České republice, z.s.</v>
          </cell>
          <cell r="C43">
            <v>40613411</v>
          </cell>
          <cell r="D43" t="str">
            <v xml:space="preserve">Petržílkova 2565/23
Praha 13 - Stodůlky
158 00 Praha 58
</v>
          </cell>
          <cell r="E43" t="str">
            <v>Spolek</v>
          </cell>
          <cell r="F43" t="str">
            <v>Armáda spásy, Prevence bezdomovectví Frenštát pod Radhoštěm</v>
          </cell>
          <cell r="G43" t="str">
            <v>terénní programy</v>
          </cell>
          <cell r="H43">
            <v>2</v>
          </cell>
          <cell r="J43">
            <v>1389000</v>
          </cell>
          <cell r="K43">
            <v>111000</v>
          </cell>
          <cell r="L43">
            <v>1500000</v>
          </cell>
          <cell r="N43">
            <v>1500000</v>
          </cell>
          <cell r="P43">
            <v>1500000</v>
          </cell>
        </row>
        <row r="44">
          <cell r="A44">
            <v>5069181</v>
          </cell>
          <cell r="B44" t="str">
            <v>Armáda spásy v České republice, z.s.</v>
          </cell>
          <cell r="C44">
            <v>40613411</v>
          </cell>
          <cell r="D44" t="str">
            <v xml:space="preserve">Petržílkova 2565/23
Praha 13 - Stodůlky
158 00 Praha 58
</v>
          </cell>
          <cell r="E44" t="str">
            <v>Spolek</v>
          </cell>
          <cell r="F44" t="str">
            <v>Armáda spásy, Dům pod svahem Havířov</v>
          </cell>
          <cell r="G44" t="str">
            <v>služby následné péče</v>
          </cell>
          <cell r="I44">
            <v>23</v>
          </cell>
          <cell r="J44">
            <v>5157000</v>
          </cell>
          <cell r="K44">
            <v>825000</v>
          </cell>
          <cell r="L44">
            <v>5982000</v>
          </cell>
          <cell r="M44">
            <v>85000</v>
          </cell>
          <cell r="N44">
            <v>6067000</v>
          </cell>
          <cell r="P44">
            <v>6067000</v>
          </cell>
        </row>
        <row r="45">
          <cell r="A45">
            <v>5180673</v>
          </cell>
          <cell r="B45" t="str">
            <v>Armáda spásy v České republice, z.s.</v>
          </cell>
          <cell r="C45">
            <v>40613411</v>
          </cell>
          <cell r="D45" t="str">
            <v xml:space="preserve">Petržílkova 2565/23
Praha 13 - Stodůlky
158 00 Praha 58
</v>
          </cell>
          <cell r="E45" t="str">
            <v>Spolek</v>
          </cell>
          <cell r="F45" t="str">
            <v>Armáda spásy, Prevence bezdomovectví Frýdek-Místek</v>
          </cell>
          <cell r="G45" t="str">
            <v>terénní programy</v>
          </cell>
          <cell r="H45">
            <v>3.5</v>
          </cell>
          <cell r="J45">
            <v>2549000</v>
          </cell>
          <cell r="K45">
            <v>203000</v>
          </cell>
          <cell r="L45">
            <v>2752000</v>
          </cell>
          <cell r="N45">
            <v>2752000</v>
          </cell>
          <cell r="P45">
            <v>2752000</v>
          </cell>
        </row>
        <row r="46">
          <cell r="A46">
            <v>5566615</v>
          </cell>
          <cell r="B46" t="str">
            <v>Armáda spásy v České republice, z.s.</v>
          </cell>
          <cell r="C46">
            <v>40613411</v>
          </cell>
          <cell r="D46" t="str">
            <v xml:space="preserve">Petržílkova 2565/23
Praha 13 - Stodůlky
158 00 Praha 58
</v>
          </cell>
          <cell r="E46" t="str">
            <v>Spolek</v>
          </cell>
          <cell r="F46" t="str">
            <v>Armáda spásy, Prevence bezdomovectví Bohumín</v>
          </cell>
          <cell r="G46" t="str">
            <v>terénní programy</v>
          </cell>
          <cell r="H46">
            <v>3</v>
          </cell>
          <cell r="J46">
            <v>2291000</v>
          </cell>
          <cell r="K46">
            <v>137000</v>
          </cell>
          <cell r="L46">
            <v>2428000</v>
          </cell>
          <cell r="N46">
            <v>2428000</v>
          </cell>
          <cell r="P46">
            <v>2428000</v>
          </cell>
        </row>
        <row r="47">
          <cell r="A47">
            <v>5842445</v>
          </cell>
          <cell r="B47" t="str">
            <v>Armáda spásy v České republice, z.s.</v>
          </cell>
          <cell r="C47">
            <v>40613411</v>
          </cell>
          <cell r="D47" t="str">
            <v xml:space="preserve">Petržílkova 2565/23
Praha 13 - Stodůlky
158 00 Praha 58
</v>
          </cell>
          <cell r="E47" t="str">
            <v>Spolek</v>
          </cell>
          <cell r="F47" t="str">
            <v>Armáda spásy, Nízkoprahové zařízení pro děti a mládež Frenštát pod Radhoštěm</v>
          </cell>
          <cell r="G47" t="str">
            <v>nízkoprahová zařízení pro děti a mládež</v>
          </cell>
          <cell r="H47">
            <v>3</v>
          </cell>
          <cell r="J47">
            <v>1046000</v>
          </cell>
          <cell r="K47">
            <v>0</v>
          </cell>
          <cell r="L47">
            <v>1046000</v>
          </cell>
          <cell r="N47">
            <v>1046000</v>
          </cell>
          <cell r="P47">
            <v>1046000</v>
          </cell>
        </row>
        <row r="48">
          <cell r="A48">
            <v>5913318</v>
          </cell>
          <cell r="B48" t="str">
            <v>Armáda spásy v České republice, z.s.</v>
          </cell>
          <cell r="C48">
            <v>40613411</v>
          </cell>
          <cell r="D48" t="str">
            <v xml:space="preserve">Petržílkova 2565/23
Praha 13 - Stodůlky
158 00 Praha 58
</v>
          </cell>
          <cell r="E48" t="str">
            <v>Spolek</v>
          </cell>
          <cell r="F48" t="str">
            <v>Armáda spásy, Terénní programy Krnov</v>
          </cell>
          <cell r="G48" t="str">
            <v>terénní programy</v>
          </cell>
          <cell r="H48">
            <v>3</v>
          </cell>
          <cell r="J48">
            <v>2086000</v>
          </cell>
          <cell r="K48">
            <v>166000</v>
          </cell>
          <cell r="L48">
            <v>2252000</v>
          </cell>
          <cell r="M48">
            <v>-150000</v>
          </cell>
          <cell r="N48">
            <v>2102000</v>
          </cell>
          <cell r="P48">
            <v>2102000</v>
          </cell>
        </row>
        <row r="49">
          <cell r="A49">
            <v>6252968</v>
          </cell>
          <cell r="B49" t="str">
            <v>Armáda spásy v České republice, z.s.</v>
          </cell>
          <cell r="C49">
            <v>40613411</v>
          </cell>
          <cell r="D49" t="str">
            <v xml:space="preserve">Petržílkova 2565/23
Praha 13 - Stodůlky
158 00 Praha 58
</v>
          </cell>
          <cell r="E49" t="str">
            <v>Spolek</v>
          </cell>
          <cell r="F49" t="str">
            <v>Armáda spásy, Terénní programy Adelante Ostrava</v>
          </cell>
          <cell r="G49" t="str">
            <v>terénní programy</v>
          </cell>
          <cell r="H49">
            <v>4</v>
          </cell>
          <cell r="J49">
            <v>2486000</v>
          </cell>
          <cell r="K49">
            <v>248000</v>
          </cell>
          <cell r="L49">
            <v>2734000</v>
          </cell>
          <cell r="M49">
            <v>130000</v>
          </cell>
          <cell r="N49">
            <v>2864000</v>
          </cell>
          <cell r="P49">
            <v>2864000</v>
          </cell>
        </row>
        <row r="50">
          <cell r="A50">
            <v>6317306</v>
          </cell>
          <cell r="B50" t="str">
            <v>Armáda spásy v České republice, z.s.</v>
          </cell>
          <cell r="C50">
            <v>40613411</v>
          </cell>
          <cell r="D50" t="str">
            <v xml:space="preserve">Petržílkova 2565/23
Praha 13 - Stodůlky
158 00 Praha 58
</v>
          </cell>
          <cell r="E50" t="str">
            <v>Spolek</v>
          </cell>
          <cell r="F50" t="str">
            <v>Armáda spásy, Nízkoprahové zařízení pro dětí a mládež Ostrava - Přívoz</v>
          </cell>
          <cell r="G50" t="str">
            <v>nízkoprahová zařízení pro děti a mládež</v>
          </cell>
          <cell r="H50">
            <v>3.5</v>
          </cell>
          <cell r="J50">
            <v>2622000</v>
          </cell>
          <cell r="K50">
            <v>157000</v>
          </cell>
          <cell r="L50">
            <v>2779000</v>
          </cell>
          <cell r="N50">
            <v>2779000</v>
          </cell>
          <cell r="P50">
            <v>2779000</v>
          </cell>
        </row>
        <row r="51">
          <cell r="A51">
            <v>6695046</v>
          </cell>
          <cell r="B51" t="str">
            <v>Armáda spásy v České republice, z.s.</v>
          </cell>
          <cell r="C51">
            <v>40613411</v>
          </cell>
          <cell r="D51" t="str">
            <v xml:space="preserve">Petržílkova 2565/23
Praha 13 - Stodůlky
158 00 Praha 58
</v>
          </cell>
          <cell r="E51" t="str">
            <v>Spolek</v>
          </cell>
          <cell r="F51" t="str">
            <v>Armáda spásy, Noclehárna Krnov</v>
          </cell>
          <cell r="G51" t="str">
            <v>noclehárny</v>
          </cell>
          <cell r="H51">
            <v>3.5</v>
          </cell>
          <cell r="J51">
            <v>2208000</v>
          </cell>
          <cell r="K51">
            <v>242000</v>
          </cell>
          <cell r="L51">
            <v>2450000</v>
          </cell>
          <cell r="N51">
            <v>2450000</v>
          </cell>
          <cell r="P51">
            <v>2450000</v>
          </cell>
        </row>
        <row r="52">
          <cell r="A52">
            <v>6924546</v>
          </cell>
          <cell r="B52" t="str">
            <v>Armáda spásy v České republice, z.s.</v>
          </cell>
          <cell r="C52">
            <v>40613411</v>
          </cell>
          <cell r="D52" t="str">
            <v xml:space="preserve">Petržílkova 2565/23
Praha 13 - Stodůlky
158 00 Praha 58
</v>
          </cell>
          <cell r="E52" t="str">
            <v>Spolek</v>
          </cell>
          <cell r="F52" t="str">
            <v>Armáda spásy, Sociálně aktivizační služby pro seniory a osoby se zdravotním postižením Ostrava</v>
          </cell>
          <cell r="G52" t="str">
            <v>sociálně aktivizační služby pro seniory a osoby se zdravotním postižením</v>
          </cell>
          <cell r="H52">
            <v>9.3000000000000007</v>
          </cell>
          <cell r="J52">
            <v>7818000</v>
          </cell>
          <cell r="K52">
            <v>781000</v>
          </cell>
          <cell r="L52">
            <v>8599000</v>
          </cell>
          <cell r="N52">
            <v>8599000</v>
          </cell>
          <cell r="P52">
            <v>8599000</v>
          </cell>
        </row>
        <row r="53">
          <cell r="A53">
            <v>8990475</v>
          </cell>
          <cell r="B53" t="str">
            <v>Armáda spásy v České republice, z.s.</v>
          </cell>
          <cell r="C53">
            <v>40613411</v>
          </cell>
          <cell r="D53" t="str">
            <v xml:space="preserve">Petržílkova 2565/23
Praha 13 - Stodůlky
158 00 Praha 58
</v>
          </cell>
          <cell r="E53" t="str">
            <v>Spolek</v>
          </cell>
          <cell r="F53" t="str">
            <v>Armáda spásy, Domov Přístav Ostrava - Zukalova</v>
          </cell>
          <cell r="G53" t="str">
            <v>domovy se zvláštním režimem</v>
          </cell>
          <cell r="I53">
            <v>29</v>
          </cell>
          <cell r="J53">
            <v>6575000</v>
          </cell>
          <cell r="K53">
            <v>1706000</v>
          </cell>
          <cell r="L53">
            <v>8281000</v>
          </cell>
          <cell r="M53">
            <v>-157000</v>
          </cell>
          <cell r="N53">
            <v>8124000</v>
          </cell>
          <cell r="P53">
            <v>8124000</v>
          </cell>
        </row>
        <row r="54">
          <cell r="A54">
            <v>9479139</v>
          </cell>
          <cell r="B54" t="str">
            <v>Armáda spásy v České republice, z.s.</v>
          </cell>
          <cell r="C54">
            <v>40613411</v>
          </cell>
          <cell r="D54" t="str">
            <v xml:space="preserve">Petržílkova 2565/23
Praha 13 - Stodůlky
158 00 Praha 58
</v>
          </cell>
          <cell r="E54" t="str">
            <v>Spolek</v>
          </cell>
          <cell r="F54" t="str">
            <v>Armáda spásy, Azylový dům pro ženy a matky s dětmi Samaritán Opava</v>
          </cell>
          <cell r="G54" t="str">
            <v>azylové domy</v>
          </cell>
          <cell r="I54">
            <v>60</v>
          </cell>
          <cell r="J54">
            <v>375000</v>
          </cell>
          <cell r="K54">
            <v>0</v>
          </cell>
          <cell r="L54">
            <v>375000</v>
          </cell>
          <cell r="M54">
            <v>50000</v>
          </cell>
          <cell r="N54">
            <v>425000</v>
          </cell>
          <cell r="P54">
            <v>425000</v>
          </cell>
        </row>
        <row r="55">
          <cell r="A55">
            <v>9583580</v>
          </cell>
          <cell r="B55" t="str">
            <v>Armáda spásy v České republice, z.s.</v>
          </cell>
          <cell r="C55">
            <v>40613411</v>
          </cell>
          <cell r="D55" t="str">
            <v xml:space="preserve">Petržílkova 2565/23
Praha 13 - Stodůlky
158 00 Praha 58
</v>
          </cell>
          <cell r="E55" t="str">
            <v>Spolek</v>
          </cell>
          <cell r="F55" t="str">
            <v>Armáda spásy, Sociálně aktivizační služby pro seniory Havířov</v>
          </cell>
          <cell r="G55" t="str">
            <v>sociálně aktivizační služby pro seniory a osoby se zdravotním postižením</v>
          </cell>
          <cell r="H55">
            <v>2.2999999999999998</v>
          </cell>
          <cell r="J55">
            <v>1869000</v>
          </cell>
          <cell r="K55">
            <v>186000</v>
          </cell>
          <cell r="L55">
            <v>2055000</v>
          </cell>
          <cell r="N55">
            <v>2055000</v>
          </cell>
          <cell r="P55">
            <v>2055000</v>
          </cell>
        </row>
        <row r="56">
          <cell r="A56">
            <v>9888745</v>
          </cell>
          <cell r="B56" t="str">
            <v>Armáda spásy v České republice, z.s.</v>
          </cell>
          <cell r="C56">
            <v>40613411</v>
          </cell>
          <cell r="D56" t="str">
            <v xml:space="preserve">Petržílkova 2565/23
Praha 13 - Stodůlky
158 00 Praha 58
</v>
          </cell>
          <cell r="E56" t="str">
            <v>Spolek</v>
          </cell>
          <cell r="F56" t="str">
            <v>Armáda spásy, Terénní programy Havířov</v>
          </cell>
          <cell r="G56" t="str">
            <v>terénní programy</v>
          </cell>
          <cell r="H56">
            <v>2</v>
          </cell>
          <cell r="J56">
            <v>1170000</v>
          </cell>
          <cell r="K56">
            <v>117000</v>
          </cell>
          <cell r="L56">
            <v>1287000</v>
          </cell>
          <cell r="N56">
            <v>1287000</v>
          </cell>
          <cell r="P56">
            <v>1287000</v>
          </cell>
        </row>
        <row r="57">
          <cell r="A57">
            <v>9533187</v>
          </cell>
          <cell r="B57" t="str">
            <v>Asociace rodičů a přátel zdravotně postižených dětí v ČR, z.s. klub Stonožka Ostrava</v>
          </cell>
          <cell r="C57">
            <v>68308892</v>
          </cell>
          <cell r="D57" t="str">
            <v xml:space="preserve">Mitušova 1330/4
Ostrava-Jih, Hrabůvka
700 30 Ostrava 30
</v>
          </cell>
          <cell r="E57" t="str">
            <v>Spolek</v>
          </cell>
          <cell r="F57" t="str">
            <v>Integrační centrum Ostrava</v>
          </cell>
          <cell r="G57" t="str">
            <v>sociálně terapeutické dílny</v>
          </cell>
          <cell r="H57">
            <v>9.5</v>
          </cell>
          <cell r="J57">
            <v>5399000</v>
          </cell>
          <cell r="K57">
            <v>593000</v>
          </cell>
          <cell r="L57">
            <v>5992000</v>
          </cell>
          <cell r="N57">
            <v>5992000</v>
          </cell>
          <cell r="P57">
            <v>5992000</v>
          </cell>
        </row>
        <row r="58">
          <cell r="A58">
            <v>2298502</v>
          </cell>
          <cell r="B58" t="str">
            <v>Asociace rodičů a přátel zdravotně postižených dětí v ČR, z.s. Klub Zvoneček</v>
          </cell>
          <cell r="C58">
            <v>65471776</v>
          </cell>
          <cell r="D58" t="str">
            <v xml:space="preserve">Nádražní 695/28
742 35 Odry
</v>
          </cell>
          <cell r="E58" t="str">
            <v>Spolek</v>
          </cell>
          <cell r="F58" t="str">
            <v>Centrum denních služeb</v>
          </cell>
          <cell r="G58" t="str">
            <v>centra denních služeb</v>
          </cell>
          <cell r="H58">
            <v>2.1</v>
          </cell>
          <cell r="J58">
            <v>1446000</v>
          </cell>
          <cell r="K58">
            <v>45000</v>
          </cell>
          <cell r="L58">
            <v>1491000</v>
          </cell>
          <cell r="N58">
            <v>1491000</v>
          </cell>
          <cell r="P58">
            <v>1491000</v>
          </cell>
        </row>
        <row r="59">
          <cell r="A59">
            <v>9293287</v>
          </cell>
          <cell r="B59" t="str">
            <v>Asociace rodičů a přátel zdravotně postižených dětí v ČR, z.s. Klub Zvoneček</v>
          </cell>
          <cell r="C59">
            <v>65471776</v>
          </cell>
          <cell r="D59" t="str">
            <v xml:space="preserve">Nádražní 695/28
742 35 Odry
</v>
          </cell>
          <cell r="E59" t="str">
            <v>Spolek</v>
          </cell>
          <cell r="F59" t="str">
            <v>Sociálně aktivizační služba pro rodiny s dětmi</v>
          </cell>
          <cell r="G59" t="str">
            <v>sociálně aktivizační služby pro rodiny s dětmi</v>
          </cell>
          <cell r="H59">
            <v>1.4</v>
          </cell>
          <cell r="J59">
            <v>1066000</v>
          </cell>
          <cell r="K59">
            <v>34000</v>
          </cell>
          <cell r="L59">
            <v>1100000</v>
          </cell>
          <cell r="N59">
            <v>1100000</v>
          </cell>
          <cell r="P59">
            <v>1100000</v>
          </cell>
        </row>
        <row r="60">
          <cell r="A60">
            <v>1107267</v>
          </cell>
          <cell r="B60" t="str">
            <v>Asociace TRIGON, o.p.s.</v>
          </cell>
          <cell r="C60">
            <v>27027686</v>
          </cell>
          <cell r="D60" t="str">
            <v xml:space="preserve">Skautská 1045/3
Poruba
708 00 Ostrava 8
</v>
          </cell>
          <cell r="E60" t="str">
            <v>Obecně prospěšná společnost</v>
          </cell>
          <cell r="F60" t="str">
            <v>Sociální rehabilitace CDZ OC</v>
          </cell>
          <cell r="G60" t="str">
            <v>sociální rehabilitace</v>
          </cell>
          <cell r="H60">
            <v>6</v>
          </cell>
          <cell r="J60">
            <v>4996000</v>
          </cell>
          <cell r="K60">
            <v>399000</v>
          </cell>
          <cell r="L60">
            <v>5395000</v>
          </cell>
          <cell r="N60">
            <v>5395000</v>
          </cell>
          <cell r="P60">
            <v>5395000</v>
          </cell>
        </row>
        <row r="61">
          <cell r="A61">
            <v>6905831</v>
          </cell>
          <cell r="B61" t="str">
            <v>Asociace TRIGON, o.p.s.</v>
          </cell>
          <cell r="C61">
            <v>27027686</v>
          </cell>
          <cell r="D61" t="str">
            <v xml:space="preserve">Skautská 1045/3
Poruba
708 00 Ostrava 8
</v>
          </cell>
          <cell r="E61" t="str">
            <v>Obecně prospěšná společnost</v>
          </cell>
          <cell r="F61" t="str">
            <v>Bydlíme! 2016</v>
          </cell>
          <cell r="G61" t="str">
            <v>chráněné bydlení</v>
          </cell>
          <cell r="I61">
            <v>18</v>
          </cell>
          <cell r="J61">
            <v>5182000</v>
          </cell>
          <cell r="K61">
            <v>0</v>
          </cell>
          <cell r="L61">
            <v>5182000</v>
          </cell>
          <cell r="N61">
            <v>5182000</v>
          </cell>
          <cell r="P61">
            <v>5182000</v>
          </cell>
        </row>
        <row r="62">
          <cell r="A62">
            <v>3183975</v>
          </cell>
          <cell r="B62" t="str">
            <v>Benjamín, příspěvková organizace</v>
          </cell>
          <cell r="C62">
            <v>847461</v>
          </cell>
          <cell r="D62" t="str">
            <v xml:space="preserve">Modrá 1705
Petřvald
735 41 Petřvald u Karviné
</v>
          </cell>
          <cell r="E62" t="str">
            <v>Příspěvková organizace zřízená územním samosprávným celkem</v>
          </cell>
          <cell r="F62" t="str">
            <v>Benjamín, příspěvková organizace</v>
          </cell>
          <cell r="G62" t="str">
            <v>domovy pro osoby se zdravotním postižením</v>
          </cell>
          <cell r="I62">
            <v>24</v>
          </cell>
          <cell r="J62">
            <v>13287000</v>
          </cell>
          <cell r="K62">
            <v>3500000</v>
          </cell>
          <cell r="L62">
            <v>16787000</v>
          </cell>
          <cell r="N62">
            <v>16787000</v>
          </cell>
          <cell r="P62">
            <v>16787000</v>
          </cell>
        </row>
        <row r="63">
          <cell r="A63">
            <v>4878366</v>
          </cell>
          <cell r="B63" t="str">
            <v>Benjamín, příspěvková organizace</v>
          </cell>
          <cell r="C63">
            <v>847461</v>
          </cell>
          <cell r="D63" t="str">
            <v xml:space="preserve">Modrá 1705
Petřvald
735 41 Petřvald u Karviné
</v>
          </cell>
          <cell r="E63" t="str">
            <v>Příspěvková organizace zřízená územním samosprávným celkem</v>
          </cell>
          <cell r="F63" t="str">
            <v>Benjamín, příspěvková organizace</v>
          </cell>
          <cell r="G63" t="str">
            <v>domovy pro osoby se zdravotním postižením</v>
          </cell>
          <cell r="I63">
            <v>42</v>
          </cell>
          <cell r="J63">
            <v>20827000</v>
          </cell>
          <cell r="K63">
            <v>0</v>
          </cell>
          <cell r="L63">
            <v>20827000</v>
          </cell>
          <cell r="N63">
            <v>20827000</v>
          </cell>
          <cell r="P63">
            <v>20827000</v>
          </cell>
        </row>
        <row r="64">
          <cell r="A64">
            <v>8580593</v>
          </cell>
          <cell r="B64" t="str">
            <v>Benjamín, příspěvková organizace</v>
          </cell>
          <cell r="C64">
            <v>847461</v>
          </cell>
          <cell r="D64" t="str">
            <v xml:space="preserve">Modrá 1705
Petřvald
735 41 Petřvald u Karviné
</v>
          </cell>
          <cell r="E64" t="str">
            <v>Příspěvková organizace zřízená územním samosprávným celkem</v>
          </cell>
          <cell r="F64" t="str">
            <v>Benjamín, příspěvková organizace</v>
          </cell>
          <cell r="G64" t="str">
            <v>domovy se zvláštním režimem</v>
          </cell>
          <cell r="I64">
            <v>8</v>
          </cell>
          <cell r="J64">
            <v>5384000</v>
          </cell>
          <cell r="K64">
            <v>0</v>
          </cell>
          <cell r="L64">
            <v>5384000</v>
          </cell>
          <cell r="N64">
            <v>5384000</v>
          </cell>
          <cell r="P64">
            <v>5384000</v>
          </cell>
        </row>
        <row r="65">
          <cell r="A65">
            <v>5038493</v>
          </cell>
          <cell r="B65" t="str">
            <v>Bílý kruh bezpečí, z.s.</v>
          </cell>
          <cell r="C65">
            <v>47607483</v>
          </cell>
          <cell r="D65" t="str">
            <v xml:space="preserve">U Trojice 1042/2
Praha 5 - Smíchov
150 00 Praha 5
</v>
          </cell>
          <cell r="E65" t="str">
            <v>Spolek</v>
          </cell>
          <cell r="F65" t="str">
            <v>Intervenční centrum Bílého kruhu bezpečí, z.s., Ostrava</v>
          </cell>
          <cell r="G65" t="str">
            <v>intervenční centra</v>
          </cell>
          <cell r="H65">
            <v>2.6</v>
          </cell>
          <cell r="J65">
            <v>2150000</v>
          </cell>
          <cell r="K65">
            <v>0</v>
          </cell>
          <cell r="L65">
            <v>2150000</v>
          </cell>
          <cell r="N65">
            <v>2150000</v>
          </cell>
          <cell r="O65">
            <v>51298.95</v>
          </cell>
          <cell r="P65">
            <v>2098701.0499999998</v>
          </cell>
        </row>
        <row r="66">
          <cell r="A66">
            <v>8095815</v>
          </cell>
          <cell r="B66" t="str">
            <v>Bohumínská městská nemocnice, a. s.</v>
          </cell>
          <cell r="C66">
            <v>26834022</v>
          </cell>
          <cell r="D66" t="str">
            <v xml:space="preserve">Slezská 207
Starý Bohumín
735 81 Bohumín 1
</v>
          </cell>
          <cell r="E66" t="str">
            <v>Akciová společnost</v>
          </cell>
          <cell r="F66" t="str">
            <v>Bohumínská městská nemocnice, a.s.</v>
          </cell>
          <cell r="G66" t="str">
            <v>sociální služby poskytované ve zdravotnických zařízeních lůžkové péče</v>
          </cell>
          <cell r="I66">
            <v>12</v>
          </cell>
          <cell r="J66">
            <v>2320000</v>
          </cell>
          <cell r="K66">
            <v>232000</v>
          </cell>
          <cell r="L66">
            <v>2552000</v>
          </cell>
          <cell r="N66">
            <v>2552000</v>
          </cell>
          <cell r="P66">
            <v>2552000</v>
          </cell>
        </row>
        <row r="67">
          <cell r="A67">
            <v>3032399</v>
          </cell>
          <cell r="B67" t="str">
            <v>Bruntálská dílna Polárka o.p.s.</v>
          </cell>
          <cell r="C67">
            <v>29390168</v>
          </cell>
          <cell r="D67" t="str">
            <v xml:space="preserve">nám. J. Žižky 39/2
Bruntál
792 01 Bruntál 1
</v>
          </cell>
          <cell r="E67" t="str">
            <v>Obecně prospěšná společnost</v>
          </cell>
          <cell r="F67" t="str">
            <v>Sociálně terapeutická dílna Polárka</v>
          </cell>
          <cell r="G67" t="str">
            <v>sociálně terapeutické dílny</v>
          </cell>
          <cell r="H67">
            <v>5.0999999999999996</v>
          </cell>
          <cell r="J67">
            <v>2577000</v>
          </cell>
          <cell r="K67">
            <v>180000</v>
          </cell>
          <cell r="L67">
            <v>2757000</v>
          </cell>
          <cell r="N67">
            <v>2757000</v>
          </cell>
          <cell r="P67">
            <v>2757000</v>
          </cell>
        </row>
        <row r="68">
          <cell r="A68">
            <v>3015065</v>
          </cell>
          <cell r="B68" t="str">
            <v>Bunkr, o.p.s.</v>
          </cell>
          <cell r="C68">
            <v>26617013</v>
          </cell>
          <cell r="D68" t="str">
            <v xml:space="preserve">Jablunkovská 110
Lyžbice
739 61 Třinec 1
</v>
          </cell>
          <cell r="E68" t="str">
            <v>Obecně prospěšná společnost</v>
          </cell>
          <cell r="F68" t="str">
            <v>NZDM Klub Bunkr, Nový Jičín</v>
          </cell>
          <cell r="G68" t="str">
            <v>nízkoprahová zařízení pro děti a mládež</v>
          </cell>
          <cell r="H68">
            <v>2.7</v>
          </cell>
          <cell r="J68">
            <v>1920000</v>
          </cell>
          <cell r="K68">
            <v>153000</v>
          </cell>
          <cell r="L68">
            <v>2073000</v>
          </cell>
          <cell r="N68">
            <v>2073000</v>
          </cell>
          <cell r="P68">
            <v>2073000</v>
          </cell>
        </row>
        <row r="69">
          <cell r="A69">
            <v>4442192</v>
          </cell>
          <cell r="B69" t="str">
            <v>Bunkr, o.p.s.</v>
          </cell>
          <cell r="C69">
            <v>26617013</v>
          </cell>
          <cell r="D69" t="str">
            <v xml:space="preserve">Jablunkovská 110
Lyžbice
739 61 Třinec 1
</v>
          </cell>
          <cell r="E69" t="str">
            <v>Obecně prospěšná společnost</v>
          </cell>
          <cell r="F69" t="str">
            <v>NZDM Klub Bunkr, Bohumín</v>
          </cell>
          <cell r="G69" t="str">
            <v>nízkoprahová zařízení pro děti a mládež</v>
          </cell>
          <cell r="H69">
            <v>2.5</v>
          </cell>
          <cell r="J69">
            <v>1653000</v>
          </cell>
          <cell r="K69">
            <v>132000</v>
          </cell>
          <cell r="L69">
            <v>1785000</v>
          </cell>
          <cell r="N69">
            <v>1785000</v>
          </cell>
          <cell r="P69">
            <v>1785000</v>
          </cell>
        </row>
        <row r="70">
          <cell r="A70">
            <v>7435832</v>
          </cell>
          <cell r="B70" t="str">
            <v>Bunkr, o.p.s.</v>
          </cell>
          <cell r="C70">
            <v>26617013</v>
          </cell>
          <cell r="D70" t="str">
            <v xml:space="preserve">Jablunkovská 110
Lyžbice
739 61 Třinec 1
</v>
          </cell>
          <cell r="E70" t="str">
            <v>Obecně prospěšná společnost</v>
          </cell>
          <cell r="F70" t="str">
            <v>Streetwork v Třinci</v>
          </cell>
          <cell r="G70" t="str">
            <v>terénní programy</v>
          </cell>
          <cell r="H70">
            <v>1.9</v>
          </cell>
          <cell r="J70">
            <v>1314000</v>
          </cell>
          <cell r="K70">
            <v>105000</v>
          </cell>
          <cell r="L70">
            <v>1419000</v>
          </cell>
          <cell r="N70">
            <v>1419000</v>
          </cell>
          <cell r="P70">
            <v>1419000</v>
          </cell>
        </row>
        <row r="71">
          <cell r="A71">
            <v>8883344</v>
          </cell>
          <cell r="B71" t="str">
            <v>Bunkr, o.p.s.</v>
          </cell>
          <cell r="C71">
            <v>26617013</v>
          </cell>
          <cell r="D71" t="str">
            <v xml:space="preserve">Jablunkovská 110
Lyžbice
739 61 Třinec 1
</v>
          </cell>
          <cell r="E71" t="str">
            <v>Obecně prospěšná společnost</v>
          </cell>
          <cell r="F71" t="str">
            <v>NZDM Klub Bunkr, Třinec</v>
          </cell>
          <cell r="G71" t="str">
            <v>nízkoprahová zařízení pro děti a mládež</v>
          </cell>
          <cell r="H71">
            <v>2.5</v>
          </cell>
          <cell r="J71">
            <v>1833000</v>
          </cell>
          <cell r="K71">
            <v>109000</v>
          </cell>
          <cell r="L71">
            <v>1942000</v>
          </cell>
          <cell r="N71">
            <v>1942000</v>
          </cell>
          <cell r="P71">
            <v>1942000</v>
          </cell>
        </row>
        <row r="72">
          <cell r="A72">
            <v>4049883</v>
          </cell>
          <cell r="B72" t="str">
            <v>CENTROM, z.s.</v>
          </cell>
          <cell r="C72">
            <v>69610371</v>
          </cell>
          <cell r="D72" t="str">
            <v xml:space="preserve">Sirotčí 765/45a
Vítkovice
703 00 Ostrava 3
</v>
          </cell>
          <cell r="E72" t="str">
            <v>Spolek</v>
          </cell>
          <cell r="F72" t="str">
            <v>Nízkoprahové zařízení pro děti a mládež Vítkovice</v>
          </cell>
          <cell r="G72" t="str">
            <v>nízkoprahová zařízení pro děti a mládež</v>
          </cell>
          <cell r="H72">
            <v>1.9</v>
          </cell>
          <cell r="J72">
            <v>1131000</v>
          </cell>
          <cell r="K72">
            <v>113000</v>
          </cell>
          <cell r="L72">
            <v>1244000</v>
          </cell>
          <cell r="N72">
            <v>1244000</v>
          </cell>
          <cell r="P72">
            <v>1244000</v>
          </cell>
        </row>
        <row r="73">
          <cell r="A73">
            <v>4598329</v>
          </cell>
          <cell r="B73" t="str">
            <v>CENTROM, z.s.</v>
          </cell>
          <cell r="C73">
            <v>69610371</v>
          </cell>
          <cell r="D73" t="str">
            <v xml:space="preserve">Sirotčí 765/45a
Vítkovice
703 00 Ostrava 3
</v>
          </cell>
          <cell r="E73" t="str">
            <v>Spolek</v>
          </cell>
          <cell r="F73" t="str">
            <v>Nízkoprahové zařízení pro děti a mládež Radvanice</v>
          </cell>
          <cell r="G73" t="str">
            <v>nízkoprahová zařízení pro děti a mládež</v>
          </cell>
          <cell r="H73">
            <v>1.3</v>
          </cell>
          <cell r="J73">
            <v>750000</v>
          </cell>
          <cell r="K73">
            <v>75000</v>
          </cell>
          <cell r="L73">
            <v>825000</v>
          </cell>
          <cell r="N73">
            <v>825000</v>
          </cell>
          <cell r="P73">
            <v>825000</v>
          </cell>
        </row>
        <row r="74">
          <cell r="A74">
            <v>8799032</v>
          </cell>
          <cell r="B74" t="str">
            <v>CENTROM, z.s.</v>
          </cell>
          <cell r="C74">
            <v>69610371</v>
          </cell>
          <cell r="D74" t="str">
            <v xml:space="preserve">Sirotčí 765/45a
Vítkovice
703 00 Ostrava 3
</v>
          </cell>
          <cell r="E74" t="str">
            <v>Spolek</v>
          </cell>
          <cell r="F74" t="str">
            <v>Bydlení s doprovodným sociálním programem</v>
          </cell>
          <cell r="G74" t="str">
            <v>sociálně aktivizační služby pro rodiny s dětmi</v>
          </cell>
          <cell r="H74">
            <v>6.8</v>
          </cell>
          <cell r="J74">
            <v>3928000</v>
          </cell>
          <cell r="K74">
            <v>170000</v>
          </cell>
          <cell r="L74">
            <v>4098000</v>
          </cell>
          <cell r="N74">
            <v>4098000</v>
          </cell>
          <cell r="P74">
            <v>4098000</v>
          </cell>
        </row>
        <row r="75">
          <cell r="A75">
            <v>9896211</v>
          </cell>
          <cell r="B75" t="str">
            <v>CENTROM, z.s.</v>
          </cell>
          <cell r="C75">
            <v>69610371</v>
          </cell>
          <cell r="D75" t="str">
            <v xml:space="preserve">Sirotčí 765/45a
Vítkovice
703 00 Ostrava 3
</v>
          </cell>
          <cell r="E75" t="str">
            <v>Spolek</v>
          </cell>
          <cell r="F75" t="str">
            <v>Program bydlení CENTROM</v>
          </cell>
          <cell r="G75" t="str">
            <v>terénní programy</v>
          </cell>
          <cell r="H75">
            <v>4.5</v>
          </cell>
          <cell r="J75">
            <v>2279000</v>
          </cell>
          <cell r="K75">
            <v>183000</v>
          </cell>
          <cell r="L75">
            <v>2462000</v>
          </cell>
          <cell r="N75">
            <v>2462000</v>
          </cell>
          <cell r="P75">
            <v>2462000</v>
          </cell>
        </row>
        <row r="76">
          <cell r="A76">
            <v>2175821</v>
          </cell>
          <cell r="B76" t="str">
            <v>Centrum Anabell, z. ú.</v>
          </cell>
          <cell r="C76">
            <v>26606518</v>
          </cell>
          <cell r="D76" t="str">
            <v xml:space="preserve">Masarykova 506/37
Brno-město
602 00 Brno 2
</v>
          </cell>
          <cell r="E76" t="str">
            <v>Ústav</v>
          </cell>
          <cell r="F76" t="str">
            <v>Odborné sociální poradenství v KCA Ostrava</v>
          </cell>
          <cell r="G76" t="str">
            <v>odborné sociální poradenství</v>
          </cell>
          <cell r="H76">
            <v>1.5</v>
          </cell>
          <cell r="J76">
            <v>837000</v>
          </cell>
          <cell r="K76">
            <v>80000</v>
          </cell>
          <cell r="L76">
            <v>917000</v>
          </cell>
          <cell r="N76">
            <v>917000</v>
          </cell>
          <cell r="P76">
            <v>917000</v>
          </cell>
        </row>
        <row r="77">
          <cell r="A77">
            <v>7114272</v>
          </cell>
          <cell r="B77" t="str">
            <v>Centrum nové naděje z. ú.</v>
          </cell>
          <cell r="C77">
            <v>70632031</v>
          </cell>
          <cell r="D77" t="str">
            <v xml:space="preserve">Palackého 129
Místek
738 01 Frýdek-Místek 1
</v>
          </cell>
          <cell r="E77" t="str">
            <v>Ústav</v>
          </cell>
          <cell r="F77" t="str">
            <v>Občanská poradna</v>
          </cell>
          <cell r="G77" t="str">
            <v>odborné sociální poradenství</v>
          </cell>
          <cell r="H77">
            <v>1.9</v>
          </cell>
          <cell r="J77">
            <v>964000</v>
          </cell>
          <cell r="K77">
            <v>0</v>
          </cell>
          <cell r="L77">
            <v>964000</v>
          </cell>
          <cell r="N77">
            <v>964000</v>
          </cell>
          <cell r="P77">
            <v>964000</v>
          </cell>
        </row>
        <row r="78">
          <cell r="A78">
            <v>2512291</v>
          </cell>
          <cell r="B78" t="str">
            <v>Centrum pečovatelské služby Frýdek-Místek, příspěvková organizace</v>
          </cell>
          <cell r="C78">
            <v>48772739</v>
          </cell>
          <cell r="D78" t="str">
            <v xml:space="preserve">Zámecká 1266
Frýdek
738 01 Frýdek-Místek 1
</v>
          </cell>
          <cell r="E78" t="str">
            <v>Příspěvková organizace zřízená územním samosprávným celkem</v>
          </cell>
          <cell r="F78" t="str">
            <v>pečovatelská služba</v>
          </cell>
          <cell r="G78" t="str">
            <v>pečovatelská služba</v>
          </cell>
          <cell r="H78">
            <v>44</v>
          </cell>
          <cell r="J78">
            <v>12433000</v>
          </cell>
          <cell r="K78">
            <v>445000</v>
          </cell>
          <cell r="L78">
            <v>12878000</v>
          </cell>
          <cell r="N78">
            <v>12878000</v>
          </cell>
          <cell r="P78">
            <v>12878000</v>
          </cell>
        </row>
        <row r="79">
          <cell r="A79">
            <v>4132501</v>
          </cell>
          <cell r="B79" t="str">
            <v>Centrum pečovatelské služby Frýdek-Místek, příspěvková organizace</v>
          </cell>
          <cell r="C79">
            <v>48772739</v>
          </cell>
          <cell r="D79" t="str">
            <v xml:space="preserve">Zámecká 1266
Frýdek
738 01 Frýdek-Místek 1
</v>
          </cell>
          <cell r="E79" t="str">
            <v>Příspěvková organizace zřízená územním samosprávným celkem</v>
          </cell>
          <cell r="F79" t="str">
            <v>sociálně právní poradna</v>
          </cell>
          <cell r="G79" t="str">
            <v>odborné sociální poradenství</v>
          </cell>
          <cell r="H79">
            <v>3</v>
          </cell>
          <cell r="J79">
            <v>740000</v>
          </cell>
          <cell r="K79">
            <v>0</v>
          </cell>
          <cell r="L79">
            <v>740000</v>
          </cell>
          <cell r="N79">
            <v>740000</v>
          </cell>
          <cell r="O79">
            <v>114000</v>
          </cell>
          <cell r="P79">
            <v>626000</v>
          </cell>
        </row>
        <row r="80">
          <cell r="A80">
            <v>9123287</v>
          </cell>
          <cell r="B80" t="str">
            <v>Centrum pečovatelské služby Frýdek-Místek, příspěvková organizace</v>
          </cell>
          <cell r="C80">
            <v>48772739</v>
          </cell>
          <cell r="D80" t="str">
            <v xml:space="preserve">Zámecká 1266
Frýdek
738 01 Frýdek-Místek 1
</v>
          </cell>
          <cell r="E80" t="str">
            <v>Příspěvková organizace zřízená územním samosprávným celkem</v>
          </cell>
          <cell r="F80" t="str">
            <v>Centrum denních služeb Domovinka</v>
          </cell>
          <cell r="G80" t="str">
            <v>centra denních služeb</v>
          </cell>
          <cell r="H80">
            <v>6.6</v>
          </cell>
          <cell r="J80">
            <v>2380000</v>
          </cell>
          <cell r="K80">
            <v>151000</v>
          </cell>
          <cell r="L80">
            <v>2531000</v>
          </cell>
          <cell r="N80">
            <v>2531000</v>
          </cell>
          <cell r="P80">
            <v>2531000</v>
          </cell>
        </row>
        <row r="81">
          <cell r="A81">
            <v>3151466</v>
          </cell>
          <cell r="B81" t="str">
            <v>Centrum pro rodinu a sociální péči z. s.</v>
          </cell>
          <cell r="C81">
            <v>48804517</v>
          </cell>
          <cell r="D81" t="str">
            <v xml:space="preserve">Kostelní náměstí 3172/1
Moravská Ostrava
702 00 Ostrava 2
</v>
          </cell>
          <cell r="E81" t="str">
            <v>Spolek</v>
          </cell>
          <cell r="F81" t="str">
            <v>Středisko VÝZVA - osobní asistence OASA</v>
          </cell>
          <cell r="G81" t="str">
            <v>osobní asistence</v>
          </cell>
          <cell r="H81">
            <v>30</v>
          </cell>
          <cell r="J81">
            <v>17896000</v>
          </cell>
          <cell r="K81">
            <v>1073000</v>
          </cell>
          <cell r="L81">
            <v>18969000</v>
          </cell>
          <cell r="N81">
            <v>18969000</v>
          </cell>
          <cell r="P81">
            <v>18969000</v>
          </cell>
        </row>
        <row r="82">
          <cell r="A82">
            <v>4090546</v>
          </cell>
          <cell r="B82" t="str">
            <v>Centrum pro rodinu a sociální péči z. s.</v>
          </cell>
          <cell r="C82">
            <v>48804517</v>
          </cell>
          <cell r="D82" t="str">
            <v xml:space="preserve">Kostelní náměstí 3172/1
Moravská Ostrava
702 00 Ostrava 2
</v>
          </cell>
          <cell r="E82" t="str">
            <v>Spolek</v>
          </cell>
          <cell r="F82" t="str">
            <v>Středisko VÝZVA - sociálně aktivizační služba BRÁNA</v>
          </cell>
          <cell r="G82" t="str">
            <v>sociálně aktivizační služby pro seniory a osoby se zdravotním postižením</v>
          </cell>
          <cell r="H82">
            <v>4</v>
          </cell>
          <cell r="J82">
            <v>3040000</v>
          </cell>
          <cell r="K82">
            <v>304000</v>
          </cell>
          <cell r="L82">
            <v>3344000</v>
          </cell>
          <cell r="N82">
            <v>3344000</v>
          </cell>
          <cell r="P82">
            <v>3344000</v>
          </cell>
        </row>
        <row r="83">
          <cell r="A83">
            <v>5187674</v>
          </cell>
          <cell r="B83" t="str">
            <v>Centrum pro rodinu a sociální péči z. s.</v>
          </cell>
          <cell r="C83">
            <v>48804517</v>
          </cell>
          <cell r="D83" t="str">
            <v xml:space="preserve">Kostelní náměstí 3172/1
Moravská Ostrava
702 00 Ostrava 2
</v>
          </cell>
          <cell r="E83" t="str">
            <v>Spolek</v>
          </cell>
          <cell r="F83" t="str">
            <v>Poradna pro vztahy a rodinu - vztahové poradenství</v>
          </cell>
          <cell r="G83" t="str">
            <v>odborné sociální poradenství</v>
          </cell>
          <cell r="H83">
            <v>1.3</v>
          </cell>
          <cell r="J83">
            <v>828000</v>
          </cell>
          <cell r="K83">
            <v>82000</v>
          </cell>
          <cell r="L83">
            <v>910000</v>
          </cell>
          <cell r="N83">
            <v>910000</v>
          </cell>
          <cell r="P83">
            <v>910000</v>
          </cell>
        </row>
        <row r="84">
          <cell r="A84">
            <v>6458001</v>
          </cell>
          <cell r="B84" t="str">
            <v>Centrum pro rodinu a sociální péči z. s.</v>
          </cell>
          <cell r="C84">
            <v>48804517</v>
          </cell>
          <cell r="D84" t="str">
            <v xml:space="preserve">Kostelní náměstí 3172/1
Moravská Ostrava
702 00 Ostrava 2
</v>
          </cell>
          <cell r="E84" t="str">
            <v>Spolek</v>
          </cell>
          <cell r="F84" t="str">
            <v>Středisko VÝZVA - odborné sociální poradenství RODINNÝ PRŮVODCE</v>
          </cell>
          <cell r="G84" t="str">
            <v>odborné sociální poradenství</v>
          </cell>
          <cell r="H84">
            <v>1.5</v>
          </cell>
          <cell r="J84">
            <v>1072000</v>
          </cell>
          <cell r="K84">
            <v>85000</v>
          </cell>
          <cell r="L84">
            <v>1157000</v>
          </cell>
          <cell r="N84">
            <v>1157000</v>
          </cell>
          <cell r="P84">
            <v>1157000</v>
          </cell>
        </row>
        <row r="85">
          <cell r="A85">
            <v>9351981</v>
          </cell>
          <cell r="B85" t="str">
            <v>Centrum pro rodinu a sociální péči z. s.</v>
          </cell>
          <cell r="C85">
            <v>48804517</v>
          </cell>
          <cell r="D85" t="str">
            <v xml:space="preserve">Kostelní náměstí 3172/1
Moravská Ostrava
702 00 Ostrava 2
</v>
          </cell>
          <cell r="E85" t="str">
            <v>Spolek</v>
          </cell>
          <cell r="F85" t="str">
            <v>Středisko VÝZVA - odlehčovací služba RESPIT</v>
          </cell>
          <cell r="G85" t="str">
            <v>odlehčovací služby</v>
          </cell>
          <cell r="H85">
            <v>2.5</v>
          </cell>
          <cell r="J85">
            <v>1213000</v>
          </cell>
          <cell r="K85">
            <v>97000</v>
          </cell>
          <cell r="L85">
            <v>1310000</v>
          </cell>
          <cell r="N85">
            <v>1310000</v>
          </cell>
          <cell r="P85">
            <v>1310000</v>
          </cell>
        </row>
        <row r="86">
          <cell r="A86">
            <v>8717410</v>
          </cell>
          <cell r="B86" t="str">
            <v>Centrum pro rozvoj péče o duševní zdraví Moravskoslezského kraje, z. s.</v>
          </cell>
          <cell r="C86">
            <v>26640601</v>
          </cell>
          <cell r="D86" t="str">
            <v xml:space="preserve">Skautská 1081/9
Poruba
708 00 Ostrava 8
</v>
          </cell>
          <cell r="E86" t="str">
            <v>Spolek</v>
          </cell>
          <cell r="F86" t="str">
            <v>Služba následné péče "Pavučina"</v>
          </cell>
          <cell r="G86" t="str">
            <v>služby následné péče</v>
          </cell>
          <cell r="H86">
            <v>3</v>
          </cell>
          <cell r="J86">
            <v>2153000</v>
          </cell>
          <cell r="K86">
            <v>0</v>
          </cell>
          <cell r="L86">
            <v>2153000</v>
          </cell>
          <cell r="N86">
            <v>2153000</v>
          </cell>
          <cell r="P86">
            <v>2153000</v>
          </cell>
        </row>
        <row r="87">
          <cell r="A87">
            <v>1387326</v>
          </cell>
          <cell r="B87" t="str">
            <v>Centrum pro zdravotně postižené Moravskoslezského kraje o.p.s.</v>
          </cell>
          <cell r="C87">
            <v>26593548</v>
          </cell>
          <cell r="D87" t="str">
            <v xml:space="preserve">Bieblova 2922/3
Moravská Ostrava
702 00 Ostrava 2
</v>
          </cell>
          <cell r="E87" t="str">
            <v>Obecně prospěšná společnost</v>
          </cell>
          <cell r="F87" t="str">
            <v>Poradna pro osoby se zdravotním postižením Nový Jičín</v>
          </cell>
          <cell r="G87" t="str">
            <v>odborné sociální poradenství</v>
          </cell>
          <cell r="H87">
            <v>1</v>
          </cell>
          <cell r="J87">
            <v>678000</v>
          </cell>
          <cell r="K87">
            <v>0</v>
          </cell>
          <cell r="L87">
            <v>678000</v>
          </cell>
          <cell r="N87">
            <v>678000</v>
          </cell>
          <cell r="P87">
            <v>678000</v>
          </cell>
        </row>
        <row r="88">
          <cell r="A88">
            <v>2783752</v>
          </cell>
          <cell r="B88" t="str">
            <v>Centrum pro zdravotně postižené Moravskoslezského kraje o.p.s.</v>
          </cell>
          <cell r="C88">
            <v>26593548</v>
          </cell>
          <cell r="D88" t="str">
            <v xml:space="preserve">Bieblova 2922/3
Moravská Ostrava
702 00 Ostrava 2
</v>
          </cell>
          <cell r="E88" t="str">
            <v>Obecně prospěšná společnost</v>
          </cell>
          <cell r="F88" t="str">
            <v>Občanská poradna Nový Jičín</v>
          </cell>
          <cell r="G88" t="str">
            <v>odborné sociální poradenství</v>
          </cell>
          <cell r="H88">
            <v>2.1</v>
          </cell>
          <cell r="J88">
            <v>1235000</v>
          </cell>
          <cell r="K88">
            <v>0</v>
          </cell>
          <cell r="L88">
            <v>1235000</v>
          </cell>
          <cell r="N88">
            <v>1235000</v>
          </cell>
          <cell r="P88">
            <v>1235000</v>
          </cell>
        </row>
        <row r="89">
          <cell r="A89">
            <v>3091926</v>
          </cell>
          <cell r="B89" t="str">
            <v>Centrum pro zdravotně postižené Moravskoslezského kraje o.p.s.</v>
          </cell>
          <cell r="C89">
            <v>26593548</v>
          </cell>
          <cell r="D89" t="str">
            <v xml:space="preserve">Bieblova 2922/3
Moravská Ostrava
702 00 Ostrava 2
</v>
          </cell>
          <cell r="E89" t="str">
            <v>Obecně prospěšná společnost</v>
          </cell>
          <cell r="F89" t="str">
            <v>Poradna pro osoby se zdravotním postižením Ostrava</v>
          </cell>
          <cell r="G89" t="str">
            <v>odborné sociální poradenství</v>
          </cell>
          <cell r="H89">
            <v>1.7</v>
          </cell>
          <cell r="J89">
            <v>1243000</v>
          </cell>
          <cell r="K89">
            <v>0</v>
          </cell>
          <cell r="L89">
            <v>1243000</v>
          </cell>
          <cell r="N89">
            <v>1243000</v>
          </cell>
          <cell r="P89">
            <v>1243000</v>
          </cell>
        </row>
        <row r="90">
          <cell r="A90">
            <v>3155855</v>
          </cell>
          <cell r="B90" t="str">
            <v>Centrum pro zdravotně postižené Moravskoslezského kraje o.p.s.</v>
          </cell>
          <cell r="C90">
            <v>26593548</v>
          </cell>
          <cell r="D90" t="str">
            <v xml:space="preserve">Bieblova 2922/3
Moravská Ostrava
702 00 Ostrava 2
</v>
          </cell>
          <cell r="E90" t="str">
            <v>Obecně prospěšná společnost</v>
          </cell>
          <cell r="F90" t="str">
            <v>Poradna pro osoby se zdravotním postižením Opava</v>
          </cell>
          <cell r="G90" t="str">
            <v>odborné sociální poradenství</v>
          </cell>
          <cell r="H90">
            <v>1.8</v>
          </cell>
          <cell r="J90">
            <v>1300000</v>
          </cell>
          <cell r="K90">
            <v>0</v>
          </cell>
          <cell r="L90">
            <v>1300000</v>
          </cell>
          <cell r="N90">
            <v>1300000</v>
          </cell>
          <cell r="P90">
            <v>1300000</v>
          </cell>
        </row>
        <row r="91">
          <cell r="A91">
            <v>5106561</v>
          </cell>
          <cell r="B91" t="str">
            <v>Centrum pro zdravotně postižené Moravskoslezského kraje o.p.s.</v>
          </cell>
          <cell r="C91">
            <v>26593548</v>
          </cell>
          <cell r="D91" t="str">
            <v xml:space="preserve">Bieblova 2922/3
Moravská Ostrava
702 00 Ostrava 2
</v>
          </cell>
          <cell r="E91" t="str">
            <v>Obecně prospěšná společnost</v>
          </cell>
          <cell r="F91" t="str">
            <v>Osobní asistence Ostravsko</v>
          </cell>
          <cell r="G91" t="str">
            <v>osobní asistence</v>
          </cell>
          <cell r="H91">
            <v>18.7</v>
          </cell>
          <cell r="J91">
            <v>8358000</v>
          </cell>
          <cell r="K91">
            <v>800000</v>
          </cell>
          <cell r="L91">
            <v>9158000</v>
          </cell>
          <cell r="N91">
            <v>9158000</v>
          </cell>
          <cell r="P91">
            <v>9158000</v>
          </cell>
        </row>
        <row r="92">
          <cell r="A92">
            <v>6458830</v>
          </cell>
          <cell r="B92" t="str">
            <v>Centrum pro zdravotně postižené Moravskoslezského kraje o.p.s.</v>
          </cell>
          <cell r="C92">
            <v>26593548</v>
          </cell>
          <cell r="D92" t="str">
            <v xml:space="preserve">Bieblova 2922/3
Moravská Ostrava
702 00 Ostrava 2
</v>
          </cell>
          <cell r="E92" t="str">
            <v>Obecně prospěšná společnost</v>
          </cell>
          <cell r="F92" t="str">
            <v>Osobní asistence Opavsko</v>
          </cell>
          <cell r="G92" t="str">
            <v>osobní asistence</v>
          </cell>
          <cell r="H92">
            <v>18.5</v>
          </cell>
          <cell r="J92">
            <v>8317000</v>
          </cell>
          <cell r="K92">
            <v>831000</v>
          </cell>
          <cell r="L92">
            <v>9148000</v>
          </cell>
          <cell r="N92">
            <v>9148000</v>
          </cell>
          <cell r="P92">
            <v>9148000</v>
          </cell>
        </row>
        <row r="93">
          <cell r="A93">
            <v>8796301</v>
          </cell>
          <cell r="B93" t="str">
            <v>Centrum pro zdravotně postižené Moravskoslezského kraje o.p.s.</v>
          </cell>
          <cell r="C93">
            <v>26593548</v>
          </cell>
          <cell r="D93" t="str">
            <v xml:space="preserve">Bieblova 2922/3
Moravská Ostrava
702 00 Ostrava 2
</v>
          </cell>
          <cell r="E93" t="str">
            <v>Obecně prospěšná společnost</v>
          </cell>
          <cell r="F93" t="str">
            <v>Osobní asistence Novojičínsko</v>
          </cell>
          <cell r="G93" t="str">
            <v>osobní asistence</v>
          </cell>
          <cell r="H93">
            <v>14</v>
          </cell>
          <cell r="J93">
            <v>6997000</v>
          </cell>
          <cell r="K93">
            <v>600000</v>
          </cell>
          <cell r="L93">
            <v>7597000</v>
          </cell>
          <cell r="N93">
            <v>7597000</v>
          </cell>
          <cell r="P93">
            <v>7597000</v>
          </cell>
        </row>
        <row r="94">
          <cell r="A94">
            <v>6137009</v>
          </cell>
          <cell r="B94" t="str">
            <v>Centrum psychologické pomoci, příspěvková organizace</v>
          </cell>
          <cell r="C94">
            <v>847267</v>
          </cell>
          <cell r="D94" t="str">
            <v xml:space="preserve">Na Bělidle 815/12
Fryštát
733 01 Karviná 1
</v>
          </cell>
          <cell r="E94" t="str">
            <v>Příspěvková organizace zřízená územním samosprávným celkem</v>
          </cell>
          <cell r="F94" t="str">
            <v>Rodinná a manželská poradna Karviná</v>
          </cell>
          <cell r="G94" t="str">
            <v>odborné sociální poradenství</v>
          </cell>
          <cell r="H94">
            <v>14.3</v>
          </cell>
          <cell r="J94">
            <v>10278000</v>
          </cell>
          <cell r="K94">
            <v>0</v>
          </cell>
          <cell r="L94">
            <v>10278000</v>
          </cell>
          <cell r="N94">
            <v>10278000</v>
          </cell>
          <cell r="P94">
            <v>10278000</v>
          </cell>
        </row>
        <row r="95">
          <cell r="A95">
            <v>1926246</v>
          </cell>
          <cell r="B95" t="str">
            <v>Centrum služeb pro neslyšící a nedoslýchavé, o.p.s</v>
          </cell>
          <cell r="C95">
            <v>2407451</v>
          </cell>
          <cell r="D95" t="str">
            <v xml:space="preserve">28. října 286/10
Moravská Ostrava
702 00 Ostrava 2
</v>
          </cell>
          <cell r="E95" t="str">
            <v>Obecně prospěšná společnost</v>
          </cell>
          <cell r="F95" t="str">
            <v>Tlumočnická služba</v>
          </cell>
          <cell r="G95" t="str">
            <v>tlumočnické služby</v>
          </cell>
          <cell r="H95">
            <v>4.4000000000000004</v>
          </cell>
          <cell r="J95">
            <v>3892000</v>
          </cell>
          <cell r="K95">
            <v>311000</v>
          </cell>
          <cell r="L95">
            <v>4203000</v>
          </cell>
          <cell r="N95">
            <v>4203000</v>
          </cell>
          <cell r="P95">
            <v>4203000</v>
          </cell>
        </row>
        <row r="96">
          <cell r="A96">
            <v>2053358</v>
          </cell>
          <cell r="B96" t="str">
            <v>Centrum sociální pomoci Třinec, příspěvková organizace</v>
          </cell>
          <cell r="C96">
            <v>75055473</v>
          </cell>
          <cell r="D96" t="str">
            <v xml:space="preserve">Máchova 1134
Lyžbice
739 61 Třinec 1
</v>
          </cell>
          <cell r="E96" t="str">
            <v>Příspěvková organizace zřízená územním samosprávným celkem</v>
          </cell>
          <cell r="F96" t="str">
            <v>Denní stacionář RADOST</v>
          </cell>
          <cell r="G96" t="str">
            <v>denní stacionáře</v>
          </cell>
          <cell r="H96">
            <v>10</v>
          </cell>
          <cell r="J96">
            <v>3284000</v>
          </cell>
          <cell r="K96">
            <v>361000</v>
          </cell>
          <cell r="L96">
            <v>3645000</v>
          </cell>
          <cell r="N96">
            <v>3645000</v>
          </cell>
          <cell r="P96">
            <v>3645000</v>
          </cell>
        </row>
        <row r="97">
          <cell r="A97">
            <v>3554195</v>
          </cell>
          <cell r="B97" t="str">
            <v>Centrum sociální pomoci Třinec, příspěvková organizace</v>
          </cell>
          <cell r="C97">
            <v>75055473</v>
          </cell>
          <cell r="D97" t="str">
            <v xml:space="preserve">Máchova 1134
Lyžbice
739 61 Třinec 1
</v>
          </cell>
          <cell r="E97" t="str">
            <v>Příspěvková organizace zřízená územním samosprávným celkem</v>
          </cell>
          <cell r="F97" t="str">
            <v>Denní stacionář PAPRSEK</v>
          </cell>
          <cell r="G97" t="str">
            <v>denní stacionáře</v>
          </cell>
          <cell r="H97">
            <v>8.8000000000000007</v>
          </cell>
          <cell r="J97">
            <v>2705000</v>
          </cell>
          <cell r="K97">
            <v>297000</v>
          </cell>
          <cell r="L97">
            <v>3002000</v>
          </cell>
          <cell r="N97">
            <v>3002000</v>
          </cell>
          <cell r="P97">
            <v>3002000</v>
          </cell>
        </row>
        <row r="98">
          <cell r="A98">
            <v>5496529</v>
          </cell>
          <cell r="B98" t="str">
            <v>Centrum sociální pomoci Třinec, příspěvková organizace</v>
          </cell>
          <cell r="C98">
            <v>75055473</v>
          </cell>
          <cell r="D98" t="str">
            <v xml:space="preserve">Máchova 1134
Lyžbice
739 61 Třinec 1
</v>
          </cell>
          <cell r="E98" t="str">
            <v>Příspěvková organizace zřízená územním samosprávným celkem</v>
          </cell>
          <cell r="F98" t="str">
            <v>Azylový dům pro matky</v>
          </cell>
          <cell r="G98" t="str">
            <v>azylové domy</v>
          </cell>
          <cell r="I98">
            <v>24</v>
          </cell>
          <cell r="J98">
            <v>149000</v>
          </cell>
          <cell r="K98">
            <v>186000</v>
          </cell>
          <cell r="L98">
            <v>335000</v>
          </cell>
          <cell r="M98">
            <v>51000</v>
          </cell>
          <cell r="N98">
            <v>386000</v>
          </cell>
          <cell r="P98">
            <v>386000</v>
          </cell>
        </row>
        <row r="99">
          <cell r="A99">
            <v>5987670</v>
          </cell>
          <cell r="B99" t="str">
            <v>Centrum sociální pomoci Třinec, příspěvková organizace</v>
          </cell>
          <cell r="C99">
            <v>75055473</v>
          </cell>
          <cell r="D99" t="str">
            <v xml:space="preserve">Máchova 1134
Lyžbice
739 61 Třinec 1
</v>
          </cell>
          <cell r="E99" t="str">
            <v>Příspěvková organizace zřízená územním samosprávným celkem</v>
          </cell>
          <cell r="F99" t="str">
            <v>Dům na půl cesty</v>
          </cell>
          <cell r="G99" t="str">
            <v>domy na půl cesty</v>
          </cell>
          <cell r="I99">
            <v>3</v>
          </cell>
          <cell r="J99">
            <v>23000</v>
          </cell>
          <cell r="K99">
            <v>28000</v>
          </cell>
          <cell r="L99">
            <v>51000</v>
          </cell>
          <cell r="M99">
            <v>-51000</v>
          </cell>
          <cell r="N99">
            <v>0</v>
          </cell>
          <cell r="P99">
            <v>0</v>
          </cell>
        </row>
        <row r="100">
          <cell r="A100">
            <v>8640141</v>
          </cell>
          <cell r="B100" t="str">
            <v>Centrum sociální pomoci Třinec, příspěvková organizace</v>
          </cell>
          <cell r="C100">
            <v>75055473</v>
          </cell>
          <cell r="D100" t="str">
            <v xml:space="preserve">Máchova 1134
Lyžbice
739 61 Třinec 1
</v>
          </cell>
          <cell r="E100" t="str">
            <v>Příspěvková organizace zřízená územním samosprávným celkem</v>
          </cell>
          <cell r="F100" t="str">
            <v>Osobní asistence</v>
          </cell>
          <cell r="G100" t="str">
            <v>osobní asistence</v>
          </cell>
          <cell r="H100">
            <v>2.5</v>
          </cell>
          <cell r="J100">
            <v>828000</v>
          </cell>
          <cell r="K100">
            <v>91000</v>
          </cell>
          <cell r="L100">
            <v>919000</v>
          </cell>
          <cell r="N100">
            <v>919000</v>
          </cell>
          <cell r="P100">
            <v>919000</v>
          </cell>
        </row>
        <row r="101">
          <cell r="A101">
            <v>3327193</v>
          </cell>
          <cell r="B101" t="str">
            <v>Centrum sociálních služeb Bohumín, příspěvková organizace</v>
          </cell>
          <cell r="C101">
            <v>48806145</v>
          </cell>
          <cell r="D101" t="str">
            <v xml:space="preserve">Masarykova 365
Nový Bohumín
735 81 Bohumín 1
</v>
          </cell>
          <cell r="E101" t="str">
            <v>Příspěvková organizace zřízená územním samosprávným celkem</v>
          </cell>
          <cell r="F101" t="str">
            <v>Domov pro seniory</v>
          </cell>
          <cell r="G101" t="str">
            <v>domovy pro seniory</v>
          </cell>
          <cell r="I101">
            <v>58</v>
          </cell>
          <cell r="J101">
            <v>11616000</v>
          </cell>
          <cell r="K101">
            <v>1161000</v>
          </cell>
          <cell r="L101">
            <v>12777000</v>
          </cell>
          <cell r="N101">
            <v>12777000</v>
          </cell>
          <cell r="P101">
            <v>12777000</v>
          </cell>
        </row>
        <row r="102">
          <cell r="A102">
            <v>6222819</v>
          </cell>
          <cell r="B102" t="str">
            <v>Centrum sociálních služeb Bohumín, příspěvková organizace</v>
          </cell>
          <cell r="C102">
            <v>48806145</v>
          </cell>
          <cell r="D102" t="str">
            <v xml:space="preserve">Masarykova 365
Nový Bohumín
735 81 Bohumín 1
</v>
          </cell>
          <cell r="E102" t="str">
            <v>Příspěvková organizace zřízená územním samosprávným celkem</v>
          </cell>
          <cell r="F102" t="str">
            <v>osobní asistence</v>
          </cell>
          <cell r="G102" t="str">
            <v>osobní asistence</v>
          </cell>
          <cell r="H102">
            <v>1.5</v>
          </cell>
          <cell r="J102">
            <v>520000</v>
          </cell>
          <cell r="K102">
            <v>20000</v>
          </cell>
          <cell r="L102">
            <v>540000</v>
          </cell>
          <cell r="N102">
            <v>540000</v>
          </cell>
          <cell r="P102">
            <v>540000</v>
          </cell>
        </row>
        <row r="103">
          <cell r="A103">
            <v>8228127</v>
          </cell>
          <cell r="B103" t="str">
            <v>Centrum sociálních služeb Bohumín, příspěvková organizace</v>
          </cell>
          <cell r="C103">
            <v>48806145</v>
          </cell>
          <cell r="D103" t="str">
            <v xml:space="preserve">Masarykova 365
Nový Bohumín
735 81 Bohumín 1
</v>
          </cell>
          <cell r="E103" t="str">
            <v>Příspěvková organizace zřízená územním samosprávným celkem</v>
          </cell>
          <cell r="F103" t="str">
            <v>pečovatelská služba</v>
          </cell>
          <cell r="G103" t="str">
            <v>pečovatelská služba</v>
          </cell>
          <cell r="H103">
            <v>12</v>
          </cell>
          <cell r="J103">
            <v>3657000</v>
          </cell>
          <cell r="K103">
            <v>365000</v>
          </cell>
          <cell r="L103">
            <v>4022000</v>
          </cell>
          <cell r="N103">
            <v>4022000</v>
          </cell>
          <cell r="P103">
            <v>4022000</v>
          </cell>
        </row>
        <row r="104">
          <cell r="A104">
            <v>8508045</v>
          </cell>
          <cell r="B104" t="str">
            <v>Centrum sociálních služeb Bohumín, příspěvková organizace</v>
          </cell>
          <cell r="C104">
            <v>48806145</v>
          </cell>
          <cell r="D104" t="str">
            <v xml:space="preserve">Masarykova 365
Nový Bohumín
735 81 Bohumín 1
</v>
          </cell>
          <cell r="E104" t="str">
            <v>Příspěvková organizace zřízená územním samosprávným celkem</v>
          </cell>
          <cell r="F104" t="str">
            <v>Chráněné bydlení</v>
          </cell>
          <cell r="G104" t="str">
            <v>chráněné bydlení</v>
          </cell>
          <cell r="I104">
            <v>8</v>
          </cell>
          <cell r="J104">
            <v>1920000</v>
          </cell>
          <cell r="K104">
            <v>192000</v>
          </cell>
          <cell r="L104">
            <v>2112000</v>
          </cell>
          <cell r="N104">
            <v>2112000</v>
          </cell>
          <cell r="P104">
            <v>2112000</v>
          </cell>
        </row>
        <row r="105">
          <cell r="A105">
            <v>9153369</v>
          </cell>
          <cell r="B105" t="str">
            <v>Centrum sociálních služeb Bohumín, příspěvková organizace</v>
          </cell>
          <cell r="C105">
            <v>48806145</v>
          </cell>
          <cell r="D105" t="str">
            <v xml:space="preserve">Masarykova 365
Nový Bohumín
735 81 Bohumín 1
</v>
          </cell>
          <cell r="E105" t="str">
            <v>Příspěvková organizace zřízená územním samosprávným celkem</v>
          </cell>
          <cell r="F105" t="str">
            <v>denní stacionář</v>
          </cell>
          <cell r="G105" t="str">
            <v>denní stacionáře</v>
          </cell>
          <cell r="H105">
            <v>3.4</v>
          </cell>
          <cell r="J105">
            <v>1800000</v>
          </cell>
          <cell r="K105">
            <v>50000</v>
          </cell>
          <cell r="L105">
            <v>1850000</v>
          </cell>
          <cell r="N105">
            <v>1850000</v>
          </cell>
          <cell r="P105">
            <v>1850000</v>
          </cell>
        </row>
        <row r="106">
          <cell r="A106">
            <v>6248581</v>
          </cell>
          <cell r="B106" t="str">
            <v>Centrum sociálních služeb Český Těšín, příspěvková organizace</v>
          </cell>
          <cell r="C106">
            <v>70985383</v>
          </cell>
          <cell r="D106" t="str">
            <v xml:space="preserve">Sokolovská 1997
Český Těšín
737 01 Český Těšín 1
</v>
          </cell>
          <cell r="E106" t="str">
            <v>Příspěvková organizace zřízená územním samosprávným celkem</v>
          </cell>
          <cell r="F106" t="str">
            <v>Centrum sociálních služeb Český Těšín, příspěvková organizace</v>
          </cell>
          <cell r="G106" t="str">
            <v>domovy pro seniory</v>
          </cell>
          <cell r="I106">
            <v>72</v>
          </cell>
          <cell r="J106">
            <v>6951000</v>
          </cell>
          <cell r="K106">
            <v>2764000</v>
          </cell>
          <cell r="L106">
            <v>9715000</v>
          </cell>
          <cell r="N106">
            <v>9715000</v>
          </cell>
          <cell r="P106">
            <v>9715000</v>
          </cell>
        </row>
        <row r="107">
          <cell r="A107">
            <v>9622449</v>
          </cell>
          <cell r="B107" t="str">
            <v>Centrum sociálních služeb Český Těšín, příspěvková organizace</v>
          </cell>
          <cell r="C107">
            <v>70985383</v>
          </cell>
          <cell r="D107" t="str">
            <v xml:space="preserve">Sokolovská 1997
Český Těšín
737 01 Český Těšín 1
</v>
          </cell>
          <cell r="E107" t="str">
            <v>Příspěvková organizace zřízená územním samosprávným celkem</v>
          </cell>
          <cell r="F107" t="str">
            <v>Centrum sociálních služeb Český Těšín, příspěvková organizace</v>
          </cell>
          <cell r="G107" t="str">
            <v>pečovatelská služba</v>
          </cell>
          <cell r="H107">
            <v>16.100000000000001</v>
          </cell>
          <cell r="J107">
            <v>2815000</v>
          </cell>
          <cell r="K107">
            <v>309000</v>
          </cell>
          <cell r="L107">
            <v>3124000</v>
          </cell>
          <cell r="N107">
            <v>3124000</v>
          </cell>
          <cell r="P107">
            <v>3124000</v>
          </cell>
        </row>
        <row r="108">
          <cell r="A108">
            <v>1013568</v>
          </cell>
          <cell r="B108" t="str">
            <v>Centrum sociálních služeb Jih, příspěvková organizace</v>
          </cell>
          <cell r="C108">
            <v>8238359</v>
          </cell>
          <cell r="D108" t="str">
            <v xml:space="preserve">Odborářská 677/72
Ostrava-Jih, Hrabůvka
700 30 Ostrava 30
</v>
          </cell>
          <cell r="E108" t="str">
            <v>Příspěvková organizace zřízená územním samosprávným celkem</v>
          </cell>
          <cell r="F108" t="str">
            <v>Pečovatelská služba</v>
          </cell>
          <cell r="G108" t="str">
            <v>pečovatelská služba</v>
          </cell>
          <cell r="H108">
            <v>28</v>
          </cell>
          <cell r="J108">
            <v>4640000</v>
          </cell>
          <cell r="K108">
            <v>360000</v>
          </cell>
          <cell r="L108">
            <v>5000000</v>
          </cell>
          <cell r="N108">
            <v>5000000</v>
          </cell>
          <cell r="P108">
            <v>5000000</v>
          </cell>
        </row>
        <row r="109">
          <cell r="A109">
            <v>4329206</v>
          </cell>
          <cell r="B109" t="str">
            <v>Centrum sociálních služeb Jih, příspěvková organizace</v>
          </cell>
          <cell r="C109">
            <v>8238359</v>
          </cell>
          <cell r="D109" t="str">
            <v xml:space="preserve">Odborářská 677/72
Ostrava-Jih, Hrabůvka
700 30 Ostrava 30
</v>
          </cell>
          <cell r="E109" t="str">
            <v>Příspěvková organizace zřízená územním samosprávným celkem</v>
          </cell>
          <cell r="F109" t="str">
            <v>Odlehčovací služba</v>
          </cell>
          <cell r="G109" t="str">
            <v>odlehčovací služby</v>
          </cell>
          <cell r="I109">
            <v>20</v>
          </cell>
          <cell r="J109">
            <v>2730000</v>
          </cell>
          <cell r="K109">
            <v>300000</v>
          </cell>
          <cell r="L109">
            <v>3030000</v>
          </cell>
          <cell r="N109">
            <v>3030000</v>
          </cell>
          <cell r="P109">
            <v>3030000</v>
          </cell>
        </row>
        <row r="110">
          <cell r="A110">
            <v>2009812</v>
          </cell>
          <cell r="B110" t="str">
            <v>Centrum sociálních služeb Ostrava, o.p.s.</v>
          </cell>
          <cell r="C110">
            <v>28659392</v>
          </cell>
          <cell r="D110" t="str">
            <v xml:space="preserve">Jahnova 867/12
Mariánské Hory
709 00 Ostrava 9
</v>
          </cell>
          <cell r="E110" t="str">
            <v>Obecně prospěšná společnost</v>
          </cell>
          <cell r="F110" t="str">
            <v>Sociálně aktivizační služby pro rodiny s dětmi</v>
          </cell>
          <cell r="G110" t="str">
            <v>sociálně aktivizační služby pro rodiny s dětmi</v>
          </cell>
          <cell r="H110">
            <v>9.5</v>
          </cell>
          <cell r="J110">
            <v>5187000</v>
          </cell>
          <cell r="K110">
            <v>373000</v>
          </cell>
          <cell r="L110">
            <v>5560000</v>
          </cell>
          <cell r="N110">
            <v>5560000</v>
          </cell>
          <cell r="O110">
            <v>264617.07</v>
          </cell>
          <cell r="P110">
            <v>5295382.93</v>
          </cell>
        </row>
        <row r="111">
          <cell r="A111">
            <v>3072329</v>
          </cell>
          <cell r="B111" t="str">
            <v>Centrum sociálních služeb Ostrava, o.p.s.</v>
          </cell>
          <cell r="C111">
            <v>28659392</v>
          </cell>
          <cell r="D111" t="str">
            <v xml:space="preserve">Jahnova 867/12
Mariánské Hory
709 00 Ostrava 9
</v>
          </cell>
          <cell r="E111" t="str">
            <v>Obecně prospěšná společnost</v>
          </cell>
          <cell r="F111" t="str">
            <v>Krizové centrum pro děti a rodinu</v>
          </cell>
          <cell r="G111" t="str">
            <v>krizová pomoc</v>
          </cell>
          <cell r="H111">
            <v>3</v>
          </cell>
          <cell r="J111">
            <v>2077000</v>
          </cell>
          <cell r="K111">
            <v>207000</v>
          </cell>
          <cell r="L111">
            <v>2284000</v>
          </cell>
          <cell r="N111">
            <v>2284000</v>
          </cell>
          <cell r="O111">
            <v>256428.6</v>
          </cell>
          <cell r="P111">
            <v>2027571.4</v>
          </cell>
        </row>
        <row r="112">
          <cell r="A112">
            <v>4550261</v>
          </cell>
          <cell r="B112" t="str">
            <v>Centrum sociálních služeb Ostrava, o.p.s.</v>
          </cell>
          <cell r="C112">
            <v>28659392</v>
          </cell>
          <cell r="D112" t="str">
            <v xml:space="preserve">Jahnova 867/12
Mariánské Hory
709 00 Ostrava 9
</v>
          </cell>
          <cell r="E112" t="str">
            <v>Obecně prospěšná společnost</v>
          </cell>
          <cell r="F112" t="str">
            <v>Pečovatelská služba</v>
          </cell>
          <cell r="G112" t="str">
            <v>pečovatelská služba</v>
          </cell>
          <cell r="H112">
            <v>5</v>
          </cell>
          <cell r="J112">
            <v>2114000</v>
          </cell>
          <cell r="K112">
            <v>169000</v>
          </cell>
          <cell r="L112">
            <v>2283000</v>
          </cell>
          <cell r="N112">
            <v>2283000</v>
          </cell>
          <cell r="P112">
            <v>2283000</v>
          </cell>
        </row>
        <row r="113">
          <cell r="A113">
            <v>4594167</v>
          </cell>
          <cell r="B113" t="str">
            <v>Centrum sociálních služeb Ostrava, o.p.s.</v>
          </cell>
          <cell r="C113">
            <v>28659392</v>
          </cell>
          <cell r="D113" t="str">
            <v xml:space="preserve">Jahnova 867/12
Mariánské Hory
709 00 Ostrava 9
</v>
          </cell>
          <cell r="E113" t="str">
            <v>Obecně prospěšná společnost</v>
          </cell>
          <cell r="F113" t="str">
            <v>Dům na půl cesty Frýdek-Místek</v>
          </cell>
          <cell r="G113" t="str">
            <v>domy na půl cesty</v>
          </cell>
          <cell r="I113">
            <v>9</v>
          </cell>
          <cell r="J113">
            <v>1281000</v>
          </cell>
          <cell r="K113">
            <v>115000</v>
          </cell>
          <cell r="L113">
            <v>1396000</v>
          </cell>
          <cell r="N113">
            <v>1396000</v>
          </cell>
          <cell r="O113">
            <v>426</v>
          </cell>
          <cell r="P113">
            <v>1395574</v>
          </cell>
        </row>
        <row r="114">
          <cell r="A114">
            <v>5068586</v>
          </cell>
          <cell r="B114" t="str">
            <v>Centrum sociálních služeb Ostrava, o.p.s.</v>
          </cell>
          <cell r="C114">
            <v>28659392</v>
          </cell>
          <cell r="D114" t="str">
            <v xml:space="preserve">Jahnova 867/12
Mariánské Hory
709 00 Ostrava 9
</v>
          </cell>
          <cell r="E114" t="str">
            <v>Obecně prospěšná společnost</v>
          </cell>
          <cell r="F114" t="str">
            <v>Dům na půl cesty</v>
          </cell>
          <cell r="G114" t="str">
            <v>domy na půl cesty</v>
          </cell>
          <cell r="I114">
            <v>21</v>
          </cell>
          <cell r="J114">
            <v>168000</v>
          </cell>
          <cell r="K114">
            <v>0</v>
          </cell>
          <cell r="L114">
            <v>168000</v>
          </cell>
          <cell r="N114">
            <v>168000</v>
          </cell>
          <cell r="P114">
            <v>168000</v>
          </cell>
        </row>
        <row r="115">
          <cell r="A115">
            <v>5355244</v>
          </cell>
          <cell r="B115" t="str">
            <v>Centrum sociálních služeb Ostrava, o.p.s.</v>
          </cell>
          <cell r="C115">
            <v>28659392</v>
          </cell>
          <cell r="D115" t="str">
            <v xml:space="preserve">Jahnova 867/12
Mariánské Hory
709 00 Ostrava 9
</v>
          </cell>
          <cell r="E115" t="str">
            <v>Obecně prospěšná společnost</v>
          </cell>
          <cell r="F115" t="str">
            <v>Sociálně aktivizační služby pro rodiny s dětmi Nový Jičín</v>
          </cell>
          <cell r="G115" t="str">
            <v>sociálně aktivizační služby pro rodiny s dětmi</v>
          </cell>
          <cell r="H115">
            <v>3.2</v>
          </cell>
          <cell r="J115">
            <v>2136000</v>
          </cell>
          <cell r="K115">
            <v>129000</v>
          </cell>
          <cell r="L115">
            <v>2265000</v>
          </cell>
          <cell r="N115">
            <v>2265000</v>
          </cell>
          <cell r="O115">
            <v>1650.85</v>
          </cell>
          <cell r="P115">
            <v>2263349.15</v>
          </cell>
        </row>
        <row r="116">
          <cell r="A116">
            <v>6727529</v>
          </cell>
          <cell r="B116" t="str">
            <v>Centrum sociálních služeb Ostrava, o.p.s.</v>
          </cell>
          <cell r="C116">
            <v>28659392</v>
          </cell>
          <cell r="D116" t="str">
            <v xml:space="preserve">Jahnova 867/12
Mariánské Hory
709 00 Ostrava 9
</v>
          </cell>
          <cell r="E116" t="str">
            <v>Obecně prospěšná společnost</v>
          </cell>
          <cell r="F116" t="str">
            <v>Azylový dům pro matky s dětmi</v>
          </cell>
          <cell r="G116" t="str">
            <v>azylové domy</v>
          </cell>
          <cell r="I116">
            <v>29</v>
          </cell>
          <cell r="J116">
            <v>181000</v>
          </cell>
          <cell r="K116">
            <v>0</v>
          </cell>
          <cell r="L116">
            <v>181000</v>
          </cell>
          <cell r="N116">
            <v>181000</v>
          </cell>
          <cell r="P116">
            <v>181000</v>
          </cell>
        </row>
        <row r="117">
          <cell r="A117">
            <v>6765886</v>
          </cell>
          <cell r="B117" t="str">
            <v>Centrum sociálních služeb Ostrava, o.p.s.</v>
          </cell>
          <cell r="C117">
            <v>28659392</v>
          </cell>
          <cell r="D117" t="str">
            <v xml:space="preserve">Jahnova 867/12
Mariánské Hory
709 00 Ostrava 9
</v>
          </cell>
          <cell r="E117" t="str">
            <v>Obecně prospěšná společnost</v>
          </cell>
          <cell r="F117" t="str">
            <v>Azylový dům pro muže</v>
          </cell>
          <cell r="G117" t="str">
            <v>azylové domy</v>
          </cell>
          <cell r="I117">
            <v>21</v>
          </cell>
          <cell r="J117">
            <v>131000</v>
          </cell>
          <cell r="K117">
            <v>163000</v>
          </cell>
          <cell r="L117">
            <v>294000</v>
          </cell>
          <cell r="N117">
            <v>294000</v>
          </cell>
          <cell r="P117">
            <v>294000</v>
          </cell>
        </row>
        <row r="118">
          <cell r="A118">
            <v>7533402</v>
          </cell>
          <cell r="B118" t="str">
            <v>Centrum sociálních služeb Ostrava, o.p.s.</v>
          </cell>
          <cell r="C118">
            <v>28659392</v>
          </cell>
          <cell r="D118" t="str">
            <v xml:space="preserve">Jahnova 867/12
Mariánské Hory
709 00 Ostrava 9
</v>
          </cell>
          <cell r="E118" t="str">
            <v>Obecně prospěšná společnost</v>
          </cell>
          <cell r="F118" t="str">
            <v>Rodinná poradna</v>
          </cell>
          <cell r="G118" t="str">
            <v>odborné sociální poradenství</v>
          </cell>
          <cell r="H118">
            <v>6.5</v>
          </cell>
          <cell r="J118">
            <v>3376000</v>
          </cell>
          <cell r="K118">
            <v>114000</v>
          </cell>
          <cell r="L118">
            <v>3490000</v>
          </cell>
          <cell r="N118">
            <v>3490000</v>
          </cell>
          <cell r="P118">
            <v>3490000</v>
          </cell>
        </row>
        <row r="119">
          <cell r="A119">
            <v>6883993</v>
          </cell>
          <cell r="B119" t="str">
            <v>Centrum sociálních služeb Poruba, příspěvková organizace</v>
          </cell>
          <cell r="C119">
            <v>71216642</v>
          </cell>
          <cell r="D119" t="str">
            <v xml:space="preserve">Průběžná 6222/122
Poruba
708 00 Ostrava 8
</v>
          </cell>
          <cell r="E119" t="str">
            <v>Příspěvková organizace zřízená územním samosprávným celkem</v>
          </cell>
          <cell r="F119" t="str">
            <v>Pečovatelská služba</v>
          </cell>
          <cell r="G119" t="str">
            <v>pečovatelská služba</v>
          </cell>
          <cell r="H119">
            <v>30.1</v>
          </cell>
          <cell r="J119">
            <v>8695000</v>
          </cell>
          <cell r="K119">
            <v>75000</v>
          </cell>
          <cell r="L119">
            <v>8770000</v>
          </cell>
          <cell r="N119">
            <v>8770000</v>
          </cell>
          <cell r="P119">
            <v>8770000</v>
          </cell>
        </row>
        <row r="120">
          <cell r="A120">
            <v>7432877</v>
          </cell>
          <cell r="B120" t="str">
            <v>Centrum sociálních služeb Poruba, příspěvková organizace</v>
          </cell>
          <cell r="C120">
            <v>71216642</v>
          </cell>
          <cell r="D120" t="str">
            <v xml:space="preserve">Průběžná 6222/122
Poruba
708 00 Ostrava 8
</v>
          </cell>
          <cell r="E120" t="str">
            <v>Příspěvková organizace zřízená územním samosprávným celkem</v>
          </cell>
          <cell r="F120" t="str">
            <v>Centrum denních služeb</v>
          </cell>
          <cell r="G120" t="str">
            <v>centra denních služeb</v>
          </cell>
          <cell r="H120">
            <v>2.2000000000000002</v>
          </cell>
          <cell r="J120">
            <v>716000</v>
          </cell>
          <cell r="K120">
            <v>85000</v>
          </cell>
          <cell r="L120">
            <v>801000</v>
          </cell>
          <cell r="N120">
            <v>801000</v>
          </cell>
          <cell r="P120">
            <v>801000</v>
          </cell>
        </row>
        <row r="121">
          <cell r="A121">
            <v>1930786</v>
          </cell>
          <cell r="B121" t="str">
            <v>Centrum sociálních služeb pro seniory Pohoda, příspěvková organizace</v>
          </cell>
          <cell r="C121">
            <v>71294970</v>
          </cell>
          <cell r="D121" t="str">
            <v xml:space="preserve">Okružní 1779/16
Bruntál
792 01 Bruntál 1
</v>
          </cell>
          <cell r="E121" t="str">
            <v>Příspěvková organizace zřízená územním samosprávným celkem</v>
          </cell>
          <cell r="F121" t="str">
            <v>Domovy pro seniory</v>
          </cell>
          <cell r="G121" t="str">
            <v>domovy pro seniory</v>
          </cell>
          <cell r="I121">
            <v>90</v>
          </cell>
          <cell r="J121">
            <v>17735000</v>
          </cell>
          <cell r="K121">
            <v>1773000</v>
          </cell>
          <cell r="L121">
            <v>19508000</v>
          </cell>
          <cell r="N121">
            <v>19508000</v>
          </cell>
          <cell r="P121">
            <v>19508000</v>
          </cell>
        </row>
        <row r="122">
          <cell r="A122">
            <v>2012296</v>
          </cell>
          <cell r="B122" t="str">
            <v>Centrum sociálních služeb pro seniory Pohoda, příspěvková organizace</v>
          </cell>
          <cell r="C122">
            <v>71294970</v>
          </cell>
          <cell r="D122" t="str">
            <v xml:space="preserve">Okružní 1779/16
Bruntál
792 01 Bruntál 1
</v>
          </cell>
          <cell r="E122" t="str">
            <v>Příspěvková organizace zřízená územním samosprávným celkem</v>
          </cell>
          <cell r="F122" t="str">
            <v>Denní stacionáře</v>
          </cell>
          <cell r="G122" t="str">
            <v>denní stacionáře</v>
          </cell>
          <cell r="H122">
            <v>2.4</v>
          </cell>
          <cell r="J122">
            <v>712000</v>
          </cell>
          <cell r="K122">
            <v>85000</v>
          </cell>
          <cell r="L122">
            <v>797000</v>
          </cell>
          <cell r="N122">
            <v>797000</v>
          </cell>
          <cell r="P122">
            <v>797000</v>
          </cell>
        </row>
        <row r="123">
          <cell r="A123">
            <v>5643707</v>
          </cell>
          <cell r="B123" t="str">
            <v>Centrum sociálních služeb pro seniory Pohoda, příspěvková organizace</v>
          </cell>
          <cell r="C123">
            <v>71294970</v>
          </cell>
          <cell r="D123" t="str">
            <v xml:space="preserve">Okružní 1779/16
Bruntál
792 01 Bruntál 1
</v>
          </cell>
          <cell r="E123" t="str">
            <v>Příspěvková organizace zřízená územním samosprávným celkem</v>
          </cell>
          <cell r="F123" t="str">
            <v>Odlehčovací služby</v>
          </cell>
          <cell r="G123" t="str">
            <v>odlehčovací služby</v>
          </cell>
          <cell r="I123">
            <v>2</v>
          </cell>
          <cell r="J123">
            <v>465000</v>
          </cell>
          <cell r="K123">
            <v>37000</v>
          </cell>
          <cell r="L123">
            <v>502000</v>
          </cell>
          <cell r="N123">
            <v>502000</v>
          </cell>
          <cell r="P123">
            <v>502000</v>
          </cell>
        </row>
        <row r="124">
          <cell r="A124">
            <v>9278400</v>
          </cell>
          <cell r="B124" t="str">
            <v>Centrum sociálních služeb pro seniory Pohoda, příspěvková organizace</v>
          </cell>
          <cell r="C124">
            <v>71294970</v>
          </cell>
          <cell r="D124" t="str">
            <v xml:space="preserve">Okružní 1779/16
Bruntál
792 01 Bruntál 1
</v>
          </cell>
          <cell r="E124" t="str">
            <v>Příspěvková organizace zřízená územním samosprávným celkem</v>
          </cell>
          <cell r="F124" t="str">
            <v>Pečovatelská služba</v>
          </cell>
          <cell r="G124" t="str">
            <v>pečovatelská služba</v>
          </cell>
          <cell r="H124">
            <v>8</v>
          </cell>
          <cell r="J124">
            <v>1875000</v>
          </cell>
          <cell r="K124">
            <v>180000</v>
          </cell>
          <cell r="L124">
            <v>2055000</v>
          </cell>
          <cell r="N124">
            <v>2055000</v>
          </cell>
          <cell r="P124">
            <v>2055000</v>
          </cell>
        </row>
        <row r="125">
          <cell r="A125">
            <v>9611642</v>
          </cell>
          <cell r="B125" t="str">
            <v>Centrum sociálních služeb pro seniory Pohoda, příspěvková organizace</v>
          </cell>
          <cell r="C125">
            <v>71294970</v>
          </cell>
          <cell r="D125" t="str">
            <v xml:space="preserve">Okružní 1779/16
Bruntál
792 01 Bruntál 1
</v>
          </cell>
          <cell r="E125" t="str">
            <v>Příspěvková organizace zřízená územním samosprávným celkem</v>
          </cell>
          <cell r="F125" t="str">
            <v>Domovy pro osoby se zdravotním postižením</v>
          </cell>
          <cell r="G125" t="str">
            <v>domovy pro osoby se zdravotním postižením</v>
          </cell>
          <cell r="I125">
            <v>30</v>
          </cell>
          <cell r="J125">
            <v>9620000</v>
          </cell>
          <cell r="K125">
            <v>962000</v>
          </cell>
          <cell r="L125">
            <v>10582000</v>
          </cell>
          <cell r="N125">
            <v>10582000</v>
          </cell>
          <cell r="P125">
            <v>10582000</v>
          </cell>
        </row>
        <row r="126">
          <cell r="A126">
            <v>1329384</v>
          </cell>
          <cell r="B126" t="str">
            <v>Česká provincie Kongregace Dcer Božské Lásky</v>
          </cell>
          <cell r="C126">
            <v>494453</v>
          </cell>
          <cell r="D126" t="str">
            <v xml:space="preserve">Rooseveltova 886/47
Opava - Předměstí
746 01 Opava 1
</v>
          </cell>
          <cell r="E126" t="str">
            <v>Církve a náboženské společnosti</v>
          </cell>
          <cell r="F126" t="str">
            <v>Denní stacionář - Domovinka</v>
          </cell>
          <cell r="G126" t="str">
            <v>denní stacionáře</v>
          </cell>
          <cell r="H126">
            <v>6.5</v>
          </cell>
          <cell r="J126">
            <v>2424000</v>
          </cell>
          <cell r="K126">
            <v>226000</v>
          </cell>
          <cell r="L126">
            <v>2650000</v>
          </cell>
          <cell r="N126">
            <v>2650000</v>
          </cell>
          <cell r="P126">
            <v>2650000</v>
          </cell>
        </row>
        <row r="127">
          <cell r="A127">
            <v>4812353</v>
          </cell>
          <cell r="B127" t="str">
            <v>Česká provincie Kongregace Dcer Božské Lásky</v>
          </cell>
          <cell r="C127">
            <v>494453</v>
          </cell>
          <cell r="D127" t="str">
            <v xml:space="preserve">Rooseveltova 886/47
Opava - Předměstí
746 01 Opava 1
</v>
          </cell>
          <cell r="E127" t="str">
            <v>Církve a náboženské společnosti</v>
          </cell>
          <cell r="F127" t="str">
            <v>Domov sv. Zdislavy</v>
          </cell>
          <cell r="G127" t="str">
            <v>domovy pro seniory</v>
          </cell>
          <cell r="I127">
            <v>37</v>
          </cell>
          <cell r="J127">
            <v>4304000</v>
          </cell>
          <cell r="K127">
            <v>473000</v>
          </cell>
          <cell r="L127">
            <v>4777000</v>
          </cell>
          <cell r="N127">
            <v>4777000</v>
          </cell>
          <cell r="P127">
            <v>4777000</v>
          </cell>
        </row>
        <row r="128">
          <cell r="A128">
            <v>6638773</v>
          </cell>
          <cell r="B128" t="str">
            <v>Česká unie neslyšících, z.ú.</v>
          </cell>
          <cell r="C128">
            <v>675547</v>
          </cell>
          <cell r="D128" t="str">
            <v xml:space="preserve">Dlouhá 729/37
Praha 1 - Staré Město
110 00 Praha 1
</v>
          </cell>
          <cell r="E128" t="str">
            <v>Ústav</v>
          </cell>
          <cell r="F128" t="str">
            <v>Tlumočnická služba ČUN (Moravskoslezský kraj)</v>
          </cell>
          <cell r="G128" t="str">
            <v>tlumočnické služby</v>
          </cell>
          <cell r="H128">
            <v>2.2999999999999998</v>
          </cell>
          <cell r="J128">
            <v>1462000</v>
          </cell>
          <cell r="K128">
            <v>0</v>
          </cell>
          <cell r="L128">
            <v>1462000</v>
          </cell>
          <cell r="N128">
            <v>1462000</v>
          </cell>
          <cell r="P128">
            <v>1462000</v>
          </cell>
        </row>
        <row r="129">
          <cell r="A129">
            <v>4394839</v>
          </cell>
          <cell r="B129" t="str">
            <v>ČMELÁČEK z. s.</v>
          </cell>
          <cell r="C129">
            <v>1668633</v>
          </cell>
          <cell r="D129" t="str">
            <v xml:space="preserve">Mjr. Nováka 1455/34
Ostrava-Jih, Hrabůvka
700 30 Ostrava 30
</v>
          </cell>
          <cell r="E129" t="str">
            <v>Spolek</v>
          </cell>
          <cell r="F129" t="str">
            <v>ČMELÁČEK z.s.</v>
          </cell>
          <cell r="G129" t="str">
            <v>denní stacionáře</v>
          </cell>
          <cell r="H129">
            <v>4</v>
          </cell>
          <cell r="J129">
            <v>2919000</v>
          </cell>
          <cell r="K129">
            <v>175000</v>
          </cell>
          <cell r="L129">
            <v>3094000</v>
          </cell>
          <cell r="N129">
            <v>3094000</v>
          </cell>
          <cell r="P129">
            <v>3094000</v>
          </cell>
        </row>
        <row r="130">
          <cell r="A130">
            <v>3069053</v>
          </cell>
          <cell r="B130" t="str">
            <v>Čtyřlístek - centrum pro osoby se zdravotním postižením Ostrava, příspěvková organizace</v>
          </cell>
          <cell r="C130">
            <v>70631808</v>
          </cell>
          <cell r="D130" t="str">
            <v xml:space="preserve">Hladnovská 751/119
Slezská Ostrava - Muglinov
712 00 Ostrava 12
</v>
          </cell>
          <cell r="E130" t="str">
            <v>Příspěvková organizace zřízená územním samosprávným celkem</v>
          </cell>
          <cell r="F130" t="str">
            <v>Domov Hladnovská</v>
          </cell>
          <cell r="G130" t="str">
            <v>domovy se zvláštním režimem</v>
          </cell>
          <cell r="I130">
            <v>12</v>
          </cell>
          <cell r="J130">
            <v>3941000</v>
          </cell>
          <cell r="K130">
            <v>0</v>
          </cell>
          <cell r="L130">
            <v>3941000</v>
          </cell>
          <cell r="N130">
            <v>3941000</v>
          </cell>
          <cell r="P130">
            <v>3941000</v>
          </cell>
        </row>
        <row r="131">
          <cell r="A131">
            <v>3872819</v>
          </cell>
          <cell r="B131" t="str">
            <v>Čtyřlístek - centrum pro osoby se zdravotním postižením Ostrava, příspěvková organizace</v>
          </cell>
          <cell r="C131">
            <v>70631808</v>
          </cell>
          <cell r="D131" t="str">
            <v xml:space="preserve">Hladnovská 751/119
Slezská Ostrava - Muglinov
712 00 Ostrava 12
</v>
          </cell>
          <cell r="E131" t="str">
            <v>Příspěvková organizace zřízená územním samosprávným celkem</v>
          </cell>
          <cell r="F131" t="str">
            <v>Domov na Liščině</v>
          </cell>
          <cell r="G131" t="str">
            <v>domovy pro osoby se zdravotním postižením</v>
          </cell>
          <cell r="I131">
            <v>57</v>
          </cell>
          <cell r="J131">
            <v>17350000</v>
          </cell>
          <cell r="K131">
            <v>0</v>
          </cell>
          <cell r="L131">
            <v>17350000</v>
          </cell>
          <cell r="N131">
            <v>17350000</v>
          </cell>
          <cell r="P131">
            <v>17350000</v>
          </cell>
        </row>
        <row r="132">
          <cell r="A132">
            <v>5599837</v>
          </cell>
          <cell r="B132" t="str">
            <v>Čtyřlístek - centrum pro osoby se zdravotním postižením Ostrava, příspěvková organizace</v>
          </cell>
          <cell r="C132">
            <v>70631808</v>
          </cell>
          <cell r="D132" t="str">
            <v xml:space="preserve">Hladnovská 751/119
Slezská Ostrava - Muglinov
712 00 Ostrava 12
</v>
          </cell>
          <cell r="E132" t="str">
            <v>Příspěvková organizace zřízená územním samosprávným celkem</v>
          </cell>
          <cell r="F132" t="str">
            <v>Domov Třebovice</v>
          </cell>
          <cell r="G132" t="str">
            <v>domovy pro osoby se zdravotním postižením</v>
          </cell>
          <cell r="I132">
            <v>18</v>
          </cell>
          <cell r="J132">
            <v>5605000</v>
          </cell>
          <cell r="K132">
            <v>0</v>
          </cell>
          <cell r="L132">
            <v>5605000</v>
          </cell>
          <cell r="N132">
            <v>5605000</v>
          </cell>
          <cell r="P132">
            <v>5605000</v>
          </cell>
        </row>
        <row r="133">
          <cell r="A133">
            <v>5809901</v>
          </cell>
          <cell r="B133" t="str">
            <v>Čtyřlístek - centrum pro osoby se zdravotním postižením Ostrava, příspěvková organizace</v>
          </cell>
          <cell r="C133">
            <v>70631808</v>
          </cell>
          <cell r="D133" t="str">
            <v xml:space="preserve">Hladnovská 751/119
Slezská Ostrava - Muglinov
712 00 Ostrava 12
</v>
          </cell>
          <cell r="E133" t="str">
            <v>Příspěvková organizace zřízená územním samosprávným celkem</v>
          </cell>
          <cell r="F133" t="str">
            <v>Domov Jandova</v>
          </cell>
          <cell r="G133" t="str">
            <v>domovy pro osoby se zdravotním postižením</v>
          </cell>
          <cell r="I133">
            <v>54</v>
          </cell>
          <cell r="J133">
            <v>11472000</v>
          </cell>
          <cell r="K133">
            <v>0</v>
          </cell>
          <cell r="L133">
            <v>11472000</v>
          </cell>
          <cell r="N133">
            <v>11472000</v>
          </cell>
          <cell r="P133">
            <v>11472000</v>
          </cell>
        </row>
        <row r="134">
          <cell r="A134">
            <v>6234750</v>
          </cell>
          <cell r="B134" t="str">
            <v>Čtyřlístek - centrum pro osoby se zdravotním postižením Ostrava, příspěvková organizace</v>
          </cell>
          <cell r="C134">
            <v>70631808</v>
          </cell>
          <cell r="D134" t="str">
            <v xml:space="preserve">Hladnovská 751/119
Slezská Ostrava - Muglinov
712 00 Ostrava 12
</v>
          </cell>
          <cell r="E134" t="str">
            <v>Příspěvková organizace zřízená územním samosprávným celkem</v>
          </cell>
          <cell r="F134" t="str">
            <v>Chráněné bydlení Čtyřlístek</v>
          </cell>
          <cell r="G134" t="str">
            <v>chráněné bydlení</v>
          </cell>
          <cell r="I134">
            <v>23</v>
          </cell>
          <cell r="J134">
            <v>5259000</v>
          </cell>
          <cell r="K134">
            <v>0</v>
          </cell>
          <cell r="L134">
            <v>5259000</v>
          </cell>
          <cell r="N134">
            <v>5259000</v>
          </cell>
          <cell r="P134">
            <v>5259000</v>
          </cell>
        </row>
        <row r="135">
          <cell r="A135">
            <v>8337261</v>
          </cell>
          <cell r="B135" t="str">
            <v>Čtyřlístek - centrum pro osoby se zdravotním postižením Ostrava, příspěvková organizace</v>
          </cell>
          <cell r="C135">
            <v>70631808</v>
          </cell>
          <cell r="D135" t="str">
            <v xml:space="preserve">Hladnovská 751/119
Slezská Ostrava - Muglinov
712 00 Ostrava 12
</v>
          </cell>
          <cell r="E135" t="str">
            <v>Příspěvková organizace zřízená územním samosprávným celkem</v>
          </cell>
          <cell r="F135" t="str">
            <v>Domov Barevný svět</v>
          </cell>
          <cell r="G135" t="str">
            <v>domovy pro osoby se zdravotním postižením</v>
          </cell>
          <cell r="I135">
            <v>48</v>
          </cell>
          <cell r="J135">
            <v>16030000</v>
          </cell>
          <cell r="K135">
            <v>0</v>
          </cell>
          <cell r="L135">
            <v>16030000</v>
          </cell>
          <cell r="N135">
            <v>16030000</v>
          </cell>
          <cell r="P135">
            <v>16030000</v>
          </cell>
        </row>
        <row r="136">
          <cell r="A136">
            <v>9580912</v>
          </cell>
          <cell r="B136" t="str">
            <v>Čtyřlístek - centrum pro osoby se zdravotním postižením Ostrava, příspěvková organizace</v>
          </cell>
          <cell r="C136">
            <v>70631808</v>
          </cell>
          <cell r="D136" t="str">
            <v xml:space="preserve">Hladnovská 751/119
Slezská Ostrava - Muglinov
712 00 Ostrava 12
</v>
          </cell>
          <cell r="E136" t="str">
            <v>Příspěvková organizace zřízená územním samosprávným celkem</v>
          </cell>
          <cell r="F136" t="str">
            <v>Chráněné bydlení Třebovice</v>
          </cell>
          <cell r="G136" t="str">
            <v>chráněné bydlení</v>
          </cell>
          <cell r="I136">
            <v>6</v>
          </cell>
          <cell r="J136">
            <v>951000</v>
          </cell>
          <cell r="K136">
            <v>0</v>
          </cell>
          <cell r="L136">
            <v>951000</v>
          </cell>
          <cell r="N136">
            <v>951000</v>
          </cell>
          <cell r="P136">
            <v>951000</v>
          </cell>
        </row>
        <row r="137">
          <cell r="A137">
            <v>4969710</v>
          </cell>
          <cell r="B137" t="str">
            <v>Dětská rehabilitace</v>
          </cell>
          <cell r="C137">
            <v>47811820</v>
          </cell>
          <cell r="D137" t="str">
            <v xml:space="preserve">Hluboká 1117/23
748 01 Hlučín
</v>
          </cell>
          <cell r="E137" t="str">
            <v>Příspěvková organizace zřízená územním samosprávným celkem</v>
          </cell>
          <cell r="F137" t="str">
            <v>Dětská rehabilitace</v>
          </cell>
          <cell r="G137" t="str">
            <v>denní stacionáře</v>
          </cell>
          <cell r="H137">
            <v>10</v>
          </cell>
          <cell r="J137">
            <v>3736000</v>
          </cell>
          <cell r="K137">
            <v>0</v>
          </cell>
          <cell r="L137">
            <v>3736000</v>
          </cell>
          <cell r="N137">
            <v>3736000</v>
          </cell>
          <cell r="P137">
            <v>3736000</v>
          </cell>
        </row>
        <row r="138">
          <cell r="A138">
            <v>5847172</v>
          </cell>
          <cell r="B138" t="str">
            <v>Dětské centrum Domeček, příspěvková organizace</v>
          </cell>
          <cell r="C138">
            <v>70631956</v>
          </cell>
          <cell r="D138" t="str">
            <v xml:space="preserve">Jedličkova 1025/5
Ostrava-Jih, Zábřeh
700 30 Ostrava 30
</v>
          </cell>
          <cell r="E138" t="str">
            <v>Příspěvková organizace zřízená územním samosprávným celkem</v>
          </cell>
          <cell r="F138" t="str">
            <v>sociální služba odlehčovací</v>
          </cell>
          <cell r="G138" t="str">
            <v>odlehčovací služby</v>
          </cell>
          <cell r="H138">
            <v>1.2</v>
          </cell>
          <cell r="J138">
            <v>428000</v>
          </cell>
          <cell r="K138">
            <v>42000</v>
          </cell>
          <cell r="L138">
            <v>470000</v>
          </cell>
          <cell r="N138">
            <v>470000</v>
          </cell>
          <cell r="P138">
            <v>470000</v>
          </cell>
        </row>
        <row r="139">
          <cell r="A139">
            <v>4345934</v>
          </cell>
          <cell r="B139" t="str">
            <v>Dětské centrum Pluto, příspěvková organizace</v>
          </cell>
          <cell r="C139">
            <v>8389624</v>
          </cell>
          <cell r="D139" t="str">
            <v xml:space="preserve">Hornická 900/8
Prostřední Suchá
735 64 Havířov 4
</v>
          </cell>
          <cell r="E139" t="str">
            <v>Příspěvková organizace zřízená územním samosprávným celkem</v>
          </cell>
          <cell r="F139" t="str">
            <v>Dětské centrum Pluto</v>
          </cell>
          <cell r="G139" t="str">
            <v>odborné sociální poradenství</v>
          </cell>
          <cell r="H139">
            <v>1</v>
          </cell>
          <cell r="J139">
            <v>517000</v>
          </cell>
          <cell r="K139">
            <v>0</v>
          </cell>
          <cell r="L139">
            <v>517000</v>
          </cell>
          <cell r="N139">
            <v>517000</v>
          </cell>
          <cell r="P139">
            <v>517000</v>
          </cell>
        </row>
        <row r="140">
          <cell r="A140">
            <v>1024537</v>
          </cell>
          <cell r="B140" t="str">
            <v>Diakonie ČCE - středisko v Ostravě</v>
          </cell>
          <cell r="C140">
            <v>41035526</v>
          </cell>
          <cell r="D140" t="str">
            <v xml:space="preserve">Syllabova 1278/19
Vítkovice
703 00 Ostrava 3
</v>
          </cell>
          <cell r="E140" t="str">
            <v>Evidované církevní právnické osoby</v>
          </cell>
          <cell r="F140" t="str">
            <v>Domovinka pro seniory - týdenní stacionář</v>
          </cell>
          <cell r="G140" t="str">
            <v>týdenní stacionáře</v>
          </cell>
          <cell r="I140">
            <v>9</v>
          </cell>
          <cell r="J140">
            <v>2369000</v>
          </cell>
          <cell r="K140">
            <v>236000</v>
          </cell>
          <cell r="L140">
            <v>2605000</v>
          </cell>
          <cell r="N140">
            <v>2605000</v>
          </cell>
          <cell r="P140">
            <v>2605000</v>
          </cell>
        </row>
        <row r="141">
          <cell r="A141">
            <v>1435872</v>
          </cell>
          <cell r="B141" t="str">
            <v>Diakonie ČCE - středisko v Ostravě</v>
          </cell>
          <cell r="C141">
            <v>41035526</v>
          </cell>
          <cell r="D141" t="str">
            <v xml:space="preserve">Syllabova 1278/19
Vítkovice
703 00 Ostrava 3
</v>
          </cell>
          <cell r="E141" t="str">
            <v>Evidované církevní právnické osoby</v>
          </cell>
          <cell r="F141" t="str">
            <v>Pečovatelská služba v rodinách</v>
          </cell>
          <cell r="G141" t="str">
            <v>pečovatelská služba</v>
          </cell>
          <cell r="H141">
            <v>17.399999999999999</v>
          </cell>
          <cell r="J141">
            <v>6325000</v>
          </cell>
          <cell r="K141">
            <v>506000</v>
          </cell>
          <cell r="L141">
            <v>6831000</v>
          </cell>
          <cell r="N141">
            <v>6831000</v>
          </cell>
          <cell r="P141">
            <v>6831000</v>
          </cell>
        </row>
        <row r="142">
          <cell r="A142">
            <v>2706942</v>
          </cell>
          <cell r="B142" t="str">
            <v>Diakonie ČCE - středisko v Ostravě</v>
          </cell>
          <cell r="C142">
            <v>41035526</v>
          </cell>
          <cell r="D142" t="str">
            <v xml:space="preserve">Syllabova 1278/19
Vítkovice
703 00 Ostrava 3
</v>
          </cell>
          <cell r="E142" t="str">
            <v>Evidované církevní právnické osoby</v>
          </cell>
          <cell r="F142" t="str">
            <v>Domovinka pro seniory - odlehčovací služba</v>
          </cell>
          <cell r="G142" t="str">
            <v>odlehčovací služby</v>
          </cell>
          <cell r="I142">
            <v>9</v>
          </cell>
          <cell r="J142">
            <v>761000</v>
          </cell>
          <cell r="K142">
            <v>83000</v>
          </cell>
          <cell r="L142">
            <v>844000</v>
          </cell>
          <cell r="N142">
            <v>844000</v>
          </cell>
          <cell r="P142">
            <v>844000</v>
          </cell>
        </row>
        <row r="143">
          <cell r="A143">
            <v>3342196</v>
          </cell>
          <cell r="B143" t="str">
            <v>Diakonie ČCE - středisko v Ostravě</v>
          </cell>
          <cell r="C143">
            <v>41035526</v>
          </cell>
          <cell r="D143" t="str">
            <v xml:space="preserve">Syllabova 1278/19
Vítkovice
703 00 Ostrava 3
</v>
          </cell>
          <cell r="E143" t="str">
            <v>Evidované církevní právnické osoby</v>
          </cell>
          <cell r="F143" t="str">
            <v>Domovinka pro seniory - denní stacionář</v>
          </cell>
          <cell r="G143" t="str">
            <v>denní stacionáře</v>
          </cell>
          <cell r="H143">
            <v>3</v>
          </cell>
          <cell r="J143">
            <v>1877000</v>
          </cell>
          <cell r="K143">
            <v>150000</v>
          </cell>
          <cell r="L143">
            <v>2027000</v>
          </cell>
          <cell r="N143">
            <v>2027000</v>
          </cell>
          <cell r="P143">
            <v>2027000</v>
          </cell>
        </row>
        <row r="144">
          <cell r="A144">
            <v>4549275</v>
          </cell>
          <cell r="B144" t="str">
            <v>Diakonie ČCE - středisko v Ostravě</v>
          </cell>
          <cell r="C144">
            <v>41035526</v>
          </cell>
          <cell r="D144" t="str">
            <v xml:space="preserve">Syllabova 1278/19
Vítkovice
703 00 Ostrava 3
</v>
          </cell>
          <cell r="E144" t="str">
            <v>Evidované církevní právnické osoby</v>
          </cell>
          <cell r="F144" t="str">
            <v>Azylový dům Debora pro ženy a matky s dětmi</v>
          </cell>
          <cell r="G144" t="str">
            <v>azylové domy</v>
          </cell>
          <cell r="I144">
            <v>15</v>
          </cell>
          <cell r="J144">
            <v>89000</v>
          </cell>
          <cell r="K144">
            <v>111000</v>
          </cell>
          <cell r="L144">
            <v>200000</v>
          </cell>
          <cell r="N144">
            <v>200000</v>
          </cell>
          <cell r="P144">
            <v>200000</v>
          </cell>
        </row>
        <row r="145">
          <cell r="A145">
            <v>9602799</v>
          </cell>
          <cell r="B145" t="str">
            <v>Diakonie ČCE - středisko v Ostravě</v>
          </cell>
          <cell r="C145">
            <v>41035526</v>
          </cell>
          <cell r="D145" t="str">
            <v xml:space="preserve">Syllabova 1278/19
Vítkovice
703 00 Ostrava 3
</v>
          </cell>
          <cell r="E145" t="str">
            <v>Evidované církevní právnické osoby</v>
          </cell>
          <cell r="F145" t="str">
            <v>Pečovatelská služba Příbor</v>
          </cell>
          <cell r="G145" t="str">
            <v>pečovatelská služba</v>
          </cell>
          <cell r="H145">
            <v>5</v>
          </cell>
          <cell r="J145">
            <v>2290000</v>
          </cell>
          <cell r="K145">
            <v>137000</v>
          </cell>
          <cell r="L145">
            <v>2427000</v>
          </cell>
          <cell r="N145">
            <v>2427000</v>
          </cell>
          <cell r="P145">
            <v>2427000</v>
          </cell>
        </row>
        <row r="146">
          <cell r="A146">
            <v>1465556</v>
          </cell>
          <cell r="B146" t="str">
            <v>Diakonie ČCE - středisko v Rýmařově</v>
          </cell>
          <cell r="C146">
            <v>48806749</v>
          </cell>
          <cell r="D146" t="str">
            <v xml:space="preserve">třída Hrdinů 785/48
795 01 Rýmařov
</v>
          </cell>
          <cell r="E146" t="str">
            <v>Církve a náboženské společnosti</v>
          </cell>
          <cell r="F146" t="str">
            <v>Diakonie ČCE středisko v Rýmařově</v>
          </cell>
          <cell r="G146" t="str">
            <v>osobní asistence</v>
          </cell>
          <cell r="H146">
            <v>3.1</v>
          </cell>
          <cell r="J146">
            <v>1167000</v>
          </cell>
          <cell r="K146">
            <v>116000</v>
          </cell>
          <cell r="L146">
            <v>1283000</v>
          </cell>
          <cell r="N146">
            <v>1283000</v>
          </cell>
          <cell r="P146">
            <v>1283000</v>
          </cell>
        </row>
        <row r="147">
          <cell r="A147">
            <v>2660543</v>
          </cell>
          <cell r="B147" t="str">
            <v>Diakonie ČCE - středisko v Rýmařově</v>
          </cell>
          <cell r="C147">
            <v>48806749</v>
          </cell>
          <cell r="D147" t="str">
            <v xml:space="preserve">třída Hrdinů 785/48
795 01 Rýmařov
</v>
          </cell>
          <cell r="E147" t="str">
            <v>Církve a náboženské společnosti</v>
          </cell>
          <cell r="F147" t="str">
            <v>Diakonie ČCE středisko v Rýmařově</v>
          </cell>
          <cell r="G147" t="str">
            <v>pečovatelská služba</v>
          </cell>
          <cell r="H147">
            <v>11.9</v>
          </cell>
          <cell r="J147">
            <v>4198000</v>
          </cell>
          <cell r="K147">
            <v>300000</v>
          </cell>
          <cell r="L147">
            <v>4498000</v>
          </cell>
          <cell r="N147">
            <v>4498000</v>
          </cell>
          <cell r="P147">
            <v>4498000</v>
          </cell>
        </row>
        <row r="148">
          <cell r="A148">
            <v>4050410</v>
          </cell>
          <cell r="B148" t="str">
            <v>Diakonie ČCE - středisko v Rýmařově</v>
          </cell>
          <cell r="C148">
            <v>48806749</v>
          </cell>
          <cell r="D148" t="str">
            <v xml:space="preserve">třída Hrdinů 785/48
795 01 Rýmařov
</v>
          </cell>
          <cell r="E148" t="str">
            <v>Církve a náboženské společnosti</v>
          </cell>
          <cell r="F148" t="str">
            <v>Diakonie ČCE středisko v Rýmařově</v>
          </cell>
          <cell r="G148" t="str">
            <v>týdenní stacionáře</v>
          </cell>
          <cell r="I148">
            <v>7</v>
          </cell>
          <cell r="J148">
            <v>1659000</v>
          </cell>
          <cell r="K148">
            <v>165000</v>
          </cell>
          <cell r="L148">
            <v>1824000</v>
          </cell>
          <cell r="N148">
            <v>1824000</v>
          </cell>
          <cell r="P148">
            <v>1824000</v>
          </cell>
        </row>
        <row r="149">
          <cell r="A149">
            <v>4407102</v>
          </cell>
          <cell r="B149" t="str">
            <v>Diakonie ČCE - středisko v Rýmařově</v>
          </cell>
          <cell r="C149">
            <v>48806749</v>
          </cell>
          <cell r="D149" t="str">
            <v xml:space="preserve">třída Hrdinů 785/48
795 01 Rýmařov
</v>
          </cell>
          <cell r="E149" t="str">
            <v>Církve a náboženské společnosti</v>
          </cell>
          <cell r="F149" t="str">
            <v>Diakonie ČCE středisko v Rýmařově</v>
          </cell>
          <cell r="G149" t="str">
            <v>domovy pro seniory</v>
          </cell>
          <cell r="I149">
            <v>23</v>
          </cell>
          <cell r="J149">
            <v>3817000</v>
          </cell>
          <cell r="K149">
            <v>381000</v>
          </cell>
          <cell r="L149">
            <v>4198000</v>
          </cell>
          <cell r="N149">
            <v>4198000</v>
          </cell>
          <cell r="P149">
            <v>4198000</v>
          </cell>
        </row>
        <row r="150">
          <cell r="A150">
            <v>5394957</v>
          </cell>
          <cell r="B150" t="str">
            <v>Diakonie ČCE - středisko v Rýmařově</v>
          </cell>
          <cell r="C150">
            <v>48806749</v>
          </cell>
          <cell r="D150" t="str">
            <v xml:space="preserve">třída Hrdinů 785/48
795 01 Rýmařov
</v>
          </cell>
          <cell r="E150" t="str">
            <v>Církve a náboženské společnosti</v>
          </cell>
          <cell r="F150" t="str">
            <v>Diakonie ČCE středisko v Rýmařově</v>
          </cell>
          <cell r="G150" t="str">
            <v>domovy se zvláštním režimem</v>
          </cell>
          <cell r="I150">
            <v>11</v>
          </cell>
          <cell r="J150">
            <v>2131000</v>
          </cell>
          <cell r="K150">
            <v>213000</v>
          </cell>
          <cell r="L150">
            <v>2344000</v>
          </cell>
          <cell r="N150">
            <v>2344000</v>
          </cell>
          <cell r="P150">
            <v>2344000</v>
          </cell>
        </row>
        <row r="151">
          <cell r="A151">
            <v>1720675</v>
          </cell>
          <cell r="B151" t="str">
            <v>Diecézní charita ostravsko-opavská</v>
          </cell>
          <cell r="C151">
            <v>66181127</v>
          </cell>
          <cell r="D151" t="str">
            <v xml:space="preserve">Kratochvílova 931/3
Moravská Ostrava
702 00 Ostrava 2
</v>
          </cell>
          <cell r="E151" t="str">
            <v>Církve a náboženské společnosti</v>
          </cell>
          <cell r="F151" t="str">
            <v>Sociální rehabilitace Šance domova</v>
          </cell>
          <cell r="G151" t="str">
            <v>sociální rehabilitace</v>
          </cell>
          <cell r="H151">
            <v>5.3</v>
          </cell>
          <cell r="J151">
            <v>4246000</v>
          </cell>
          <cell r="K151">
            <v>339000</v>
          </cell>
          <cell r="L151">
            <v>4585000</v>
          </cell>
          <cell r="N151">
            <v>4585000</v>
          </cell>
          <cell r="P151">
            <v>4585000</v>
          </cell>
        </row>
        <row r="152">
          <cell r="A152">
            <v>2280231</v>
          </cell>
          <cell r="B152" t="str">
            <v>Diecézní charita ostravsko-opavská</v>
          </cell>
          <cell r="C152">
            <v>66181127</v>
          </cell>
          <cell r="D152" t="str">
            <v xml:space="preserve">Kratochvílova 931/3
Moravská Ostrava
702 00 Ostrava 2
</v>
          </cell>
          <cell r="E152" t="str">
            <v>Církve a náboženské společnosti</v>
          </cell>
          <cell r="F152" t="str">
            <v>Sociálně aktivizační služby Horizont</v>
          </cell>
          <cell r="G152" t="str">
            <v>sociálně aktivizační služby pro rodiny s dětmi</v>
          </cell>
          <cell r="H152">
            <v>5</v>
          </cell>
          <cell r="J152">
            <v>4191000</v>
          </cell>
          <cell r="K152">
            <v>335000</v>
          </cell>
          <cell r="L152">
            <v>4526000</v>
          </cell>
          <cell r="N152">
            <v>4526000</v>
          </cell>
          <cell r="P152">
            <v>4526000</v>
          </cell>
        </row>
        <row r="153">
          <cell r="A153">
            <v>4004387</v>
          </cell>
          <cell r="B153" t="str">
            <v>Diecézní charita ostravsko-opavská</v>
          </cell>
          <cell r="C153">
            <v>66181127</v>
          </cell>
          <cell r="D153" t="str">
            <v xml:space="preserve">Kratochvílova 931/3
Moravská Ostrava
702 00 Ostrava 2
</v>
          </cell>
          <cell r="E153" t="str">
            <v>Církve a náboženské společnosti</v>
          </cell>
          <cell r="F153" t="str">
            <v>Sociálně aktivizační služby Vesnička soužití</v>
          </cell>
          <cell r="G153" t="str">
            <v>sociálně aktivizační služby pro rodiny s dětmi</v>
          </cell>
          <cell r="H153">
            <v>4</v>
          </cell>
          <cell r="J153">
            <v>3561000</v>
          </cell>
          <cell r="K153">
            <v>213000</v>
          </cell>
          <cell r="L153">
            <v>3774000</v>
          </cell>
          <cell r="N153">
            <v>3774000</v>
          </cell>
          <cell r="P153">
            <v>3774000</v>
          </cell>
        </row>
        <row r="154">
          <cell r="A154">
            <v>6583055</v>
          </cell>
          <cell r="B154" t="str">
            <v>Diecézní charita ostravsko-opavská</v>
          </cell>
          <cell r="C154">
            <v>66181127</v>
          </cell>
          <cell r="D154" t="str">
            <v xml:space="preserve">Kratochvílova 931/3
Moravská Ostrava
702 00 Ostrava 2
</v>
          </cell>
          <cell r="E154" t="str">
            <v>Církve a náboženské společnosti</v>
          </cell>
          <cell r="F154" t="str">
            <v>Nízkoprahové kluby Horizont a Vesnička</v>
          </cell>
          <cell r="G154" t="str">
            <v>nízkoprahová zařízení pro děti a mládež</v>
          </cell>
          <cell r="H154">
            <v>6</v>
          </cell>
          <cell r="J154">
            <v>5046000</v>
          </cell>
          <cell r="K154">
            <v>602000</v>
          </cell>
          <cell r="L154">
            <v>5648000</v>
          </cell>
          <cell r="N154">
            <v>5648000</v>
          </cell>
          <cell r="P154">
            <v>5648000</v>
          </cell>
        </row>
        <row r="155">
          <cell r="A155">
            <v>8251178</v>
          </cell>
          <cell r="B155" t="str">
            <v>Diecézní charita ostravsko-opavská</v>
          </cell>
          <cell r="C155">
            <v>66181127</v>
          </cell>
          <cell r="D155" t="str">
            <v xml:space="preserve">Kratochvílova 931/3
Moravská Ostrava
702 00 Ostrava 2
</v>
          </cell>
          <cell r="E155" t="str">
            <v>Církve a náboženské společnosti</v>
          </cell>
          <cell r="F155" t="str">
            <v>Sociálně-dluhová poradna</v>
          </cell>
          <cell r="G155" t="str">
            <v>odborné sociální poradenství</v>
          </cell>
          <cell r="H155">
            <v>3.5</v>
          </cell>
          <cell r="J155">
            <v>3141000</v>
          </cell>
          <cell r="K155">
            <v>188000</v>
          </cell>
          <cell r="L155">
            <v>3329000</v>
          </cell>
          <cell r="N155">
            <v>3329000</v>
          </cell>
          <cell r="P155">
            <v>3329000</v>
          </cell>
        </row>
        <row r="156">
          <cell r="A156">
            <v>2545026</v>
          </cell>
          <cell r="B156" t="str">
            <v>DomA - domácí asistence, z.s.</v>
          </cell>
          <cell r="C156">
            <v>27031012</v>
          </cell>
          <cell r="D156" t="str">
            <v xml:space="preserve">Hlučínská 739
747 27 Kobeřice
</v>
          </cell>
          <cell r="E156" t="str">
            <v>Spolek</v>
          </cell>
          <cell r="F156" t="str">
            <v>Denní stacionář Kobeřice</v>
          </cell>
          <cell r="G156" t="str">
            <v>denní stacionáře</v>
          </cell>
          <cell r="H156">
            <v>5.5</v>
          </cell>
          <cell r="J156">
            <v>1889000</v>
          </cell>
          <cell r="K156">
            <v>207000</v>
          </cell>
          <cell r="L156">
            <v>2096000</v>
          </cell>
          <cell r="N156">
            <v>2096000</v>
          </cell>
          <cell r="P156">
            <v>2096000</v>
          </cell>
        </row>
        <row r="157">
          <cell r="A157">
            <v>3043370</v>
          </cell>
          <cell r="B157" t="str">
            <v>DomA - domácí asistence, z.s.</v>
          </cell>
          <cell r="C157">
            <v>27031012</v>
          </cell>
          <cell r="D157" t="str">
            <v xml:space="preserve">Hlučínská 739
747 27 Kobeřice
</v>
          </cell>
          <cell r="E157" t="str">
            <v>Spolek</v>
          </cell>
          <cell r="F157" t="str">
            <v>pečovatelská služba</v>
          </cell>
          <cell r="G157" t="str">
            <v>pečovatelská služba</v>
          </cell>
          <cell r="H157">
            <v>4</v>
          </cell>
          <cell r="J157">
            <v>1693000</v>
          </cell>
          <cell r="K157">
            <v>135000</v>
          </cell>
          <cell r="L157">
            <v>1828000</v>
          </cell>
          <cell r="N157">
            <v>1828000</v>
          </cell>
          <cell r="P157">
            <v>1828000</v>
          </cell>
        </row>
        <row r="158">
          <cell r="A158">
            <v>8094715</v>
          </cell>
          <cell r="B158" t="str">
            <v>DomA - domácí asistence, z.s.</v>
          </cell>
          <cell r="C158">
            <v>27031012</v>
          </cell>
          <cell r="D158" t="str">
            <v xml:space="preserve">Hlučínská 739
747 27 Kobeřice
</v>
          </cell>
          <cell r="E158" t="str">
            <v>Spolek</v>
          </cell>
          <cell r="F158" t="str">
            <v>osobní asistence</v>
          </cell>
          <cell r="G158" t="str">
            <v>osobní asistence</v>
          </cell>
          <cell r="H158">
            <v>4</v>
          </cell>
          <cell r="J158">
            <v>1932000</v>
          </cell>
          <cell r="K158">
            <v>193000</v>
          </cell>
          <cell r="L158">
            <v>2125000</v>
          </cell>
          <cell r="N158">
            <v>2125000</v>
          </cell>
          <cell r="P158">
            <v>2125000</v>
          </cell>
        </row>
        <row r="159">
          <cell r="A159">
            <v>1347773</v>
          </cell>
          <cell r="B159" t="str">
            <v>Domov Bílá Opava, příspěvková organizace</v>
          </cell>
          <cell r="C159">
            <v>16772</v>
          </cell>
          <cell r="D159" t="str">
            <v xml:space="preserve">Rybářská 545/27
Opava - Předměstí
746 01 Opava 1
</v>
          </cell>
          <cell r="E159" t="str">
            <v>Příspěvková organizace zřízená územním samosprávným celkem</v>
          </cell>
          <cell r="F159" t="str">
            <v>Domov Bílá Opava, příspěvková organizace</v>
          </cell>
          <cell r="G159" t="str">
            <v>domovy pro seniory</v>
          </cell>
          <cell r="I159">
            <v>107</v>
          </cell>
          <cell r="J159">
            <v>23155000</v>
          </cell>
          <cell r="K159">
            <v>0</v>
          </cell>
          <cell r="L159">
            <v>23155000</v>
          </cell>
          <cell r="M159">
            <v>-500000</v>
          </cell>
          <cell r="N159">
            <v>22655000</v>
          </cell>
          <cell r="P159">
            <v>22655000</v>
          </cell>
        </row>
        <row r="160">
          <cell r="A160">
            <v>8488761</v>
          </cell>
          <cell r="B160" t="str">
            <v>Domov Bílá Opava, příspěvková organizace</v>
          </cell>
          <cell r="C160">
            <v>16772</v>
          </cell>
          <cell r="D160" t="str">
            <v xml:space="preserve">Rybářská 545/27
Opava - Předměstí
746 01 Opava 1
</v>
          </cell>
          <cell r="E160" t="str">
            <v>Příspěvková organizace zřízená územním samosprávným celkem</v>
          </cell>
          <cell r="F160" t="str">
            <v>Domov Bílá Opava, příspěvková organizace</v>
          </cell>
          <cell r="G160" t="str">
            <v>domovy se zvláštním režimem</v>
          </cell>
          <cell r="I160">
            <v>42</v>
          </cell>
          <cell r="J160">
            <v>10581000</v>
          </cell>
          <cell r="K160">
            <v>0</v>
          </cell>
          <cell r="L160">
            <v>10581000</v>
          </cell>
          <cell r="M160">
            <v>500000</v>
          </cell>
          <cell r="N160">
            <v>11081000</v>
          </cell>
          <cell r="P160">
            <v>11081000</v>
          </cell>
        </row>
        <row r="161">
          <cell r="A161">
            <v>6815844</v>
          </cell>
          <cell r="B161" t="str">
            <v>Domov Březiny, příspěvková organizace</v>
          </cell>
          <cell r="C161">
            <v>847348</v>
          </cell>
          <cell r="D161" t="str">
            <v xml:space="preserve">Rychvaldská 531
Petřvald
735 41 Petřvald u Karviné
</v>
          </cell>
          <cell r="E161" t="str">
            <v>Příspěvková organizace zřízená územním samosprávným celkem</v>
          </cell>
          <cell r="F161" t="str">
            <v>Domov Březiny, příspěvková organizace</v>
          </cell>
          <cell r="G161" t="str">
            <v>domovy se zvláštním režimem</v>
          </cell>
          <cell r="I161">
            <v>110</v>
          </cell>
          <cell r="J161">
            <v>29107000</v>
          </cell>
          <cell r="K161">
            <v>5161880</v>
          </cell>
          <cell r="L161">
            <v>34268880</v>
          </cell>
          <cell r="N161">
            <v>34268880</v>
          </cell>
          <cell r="P161">
            <v>34268880</v>
          </cell>
        </row>
        <row r="162">
          <cell r="A162">
            <v>1149753</v>
          </cell>
          <cell r="B162" t="str">
            <v>Domov Čujkovova, Ostrava - Zábřeh, příspěvková organizace</v>
          </cell>
          <cell r="C162">
            <v>70631875</v>
          </cell>
          <cell r="D162" t="str">
            <v xml:space="preserve">Čujkovova 1717
Zábřeh
700 30 Ostrava 30
</v>
          </cell>
          <cell r="E162" t="str">
            <v>Příspěvková organizace zřízená územním samosprávným celkem</v>
          </cell>
          <cell r="F162" t="str">
            <v>Domov Čujkovova, Ostrava-Zábřeh, příspěvková organizace</v>
          </cell>
          <cell r="G162" t="str">
            <v>domovy se zvláštním režimem</v>
          </cell>
          <cell r="I162">
            <v>78</v>
          </cell>
          <cell r="J162">
            <v>12461000</v>
          </cell>
          <cell r="K162">
            <v>1229000</v>
          </cell>
          <cell r="L162">
            <v>13690000</v>
          </cell>
          <cell r="N162">
            <v>13690000</v>
          </cell>
          <cell r="P162">
            <v>13690000</v>
          </cell>
        </row>
        <row r="163">
          <cell r="A163">
            <v>9572931</v>
          </cell>
          <cell r="B163" t="str">
            <v>Domov Čujkovova, Ostrava - Zábřeh, příspěvková organizace</v>
          </cell>
          <cell r="C163">
            <v>70631875</v>
          </cell>
          <cell r="D163" t="str">
            <v xml:space="preserve">Čujkovova 1717
Zábřeh
700 30 Ostrava 30
</v>
          </cell>
          <cell r="E163" t="str">
            <v>Příspěvková organizace zřízená územním samosprávným celkem</v>
          </cell>
          <cell r="F163" t="str">
            <v>Domov Čujkovova, Ostrava-Zábřeh, příspěvková organizace</v>
          </cell>
          <cell r="G163" t="str">
            <v>domovy pro seniory</v>
          </cell>
          <cell r="I163">
            <v>214</v>
          </cell>
          <cell r="J163">
            <v>25425000</v>
          </cell>
          <cell r="K163">
            <v>0</v>
          </cell>
          <cell r="L163">
            <v>25425000</v>
          </cell>
          <cell r="N163">
            <v>25425000</v>
          </cell>
          <cell r="P163">
            <v>25425000</v>
          </cell>
        </row>
        <row r="164">
          <cell r="A164">
            <v>1028089</v>
          </cell>
          <cell r="B164" t="str">
            <v>Domov Duha, příspěvková organizace</v>
          </cell>
          <cell r="C164">
            <v>48804886</v>
          </cell>
          <cell r="D164" t="str">
            <v xml:space="preserve">Hřbitovní 1128/41
Nový Jičín
741 01 Nový Jičín 1
</v>
          </cell>
          <cell r="E164" t="str">
            <v>Příspěvková organizace zřízená územním samosprávným celkem</v>
          </cell>
          <cell r="F164" t="str">
            <v>Domov Duha, příspěvková organizace</v>
          </cell>
          <cell r="G164" t="str">
            <v>domovy se zvláštním režimem</v>
          </cell>
          <cell r="I164">
            <v>95</v>
          </cell>
          <cell r="J164">
            <v>15810000</v>
          </cell>
          <cell r="K164">
            <v>0</v>
          </cell>
          <cell r="L164">
            <v>15810000</v>
          </cell>
          <cell r="N164">
            <v>15810000</v>
          </cell>
          <cell r="O164">
            <v>1401328</v>
          </cell>
          <cell r="P164">
            <v>14408672</v>
          </cell>
        </row>
        <row r="165">
          <cell r="A165">
            <v>2250892</v>
          </cell>
          <cell r="B165" t="str">
            <v>Domov Duha, příspěvková organizace</v>
          </cell>
          <cell r="C165">
            <v>48804886</v>
          </cell>
          <cell r="D165" t="str">
            <v xml:space="preserve">Hřbitovní 1128/41
Nový Jičín
741 01 Nový Jičín 1
</v>
          </cell>
          <cell r="E165" t="str">
            <v>Příspěvková organizace zřízená územním samosprávným celkem</v>
          </cell>
          <cell r="F165" t="str">
            <v>Domov Duha, příspěvková organizace</v>
          </cell>
          <cell r="G165" t="str">
            <v>domovy pro seniory</v>
          </cell>
          <cell r="I165">
            <v>125</v>
          </cell>
          <cell r="J165">
            <v>16025000</v>
          </cell>
          <cell r="K165">
            <v>0</v>
          </cell>
          <cell r="L165">
            <v>16025000</v>
          </cell>
          <cell r="N165">
            <v>16025000</v>
          </cell>
          <cell r="O165">
            <v>1488672</v>
          </cell>
          <cell r="P165">
            <v>14536328</v>
          </cell>
        </row>
        <row r="166">
          <cell r="A166">
            <v>4573702</v>
          </cell>
          <cell r="B166" t="str">
            <v>Domov Hortenzie, příspěvková organizace</v>
          </cell>
          <cell r="C166">
            <v>48804843</v>
          </cell>
          <cell r="D166" t="str">
            <v xml:space="preserve">Za Střelnicí 1568
744 01 Frenštát pod Radhoštěm
</v>
          </cell>
          <cell r="E166" t="str">
            <v>Příspěvková organizace zřízená územním samosprávným celkem</v>
          </cell>
          <cell r="F166" t="str">
            <v>Domov Hortenzie</v>
          </cell>
          <cell r="G166" t="str">
            <v>domovy pro seniory</v>
          </cell>
          <cell r="I166">
            <v>89</v>
          </cell>
          <cell r="J166">
            <v>14552000</v>
          </cell>
          <cell r="K166">
            <v>0</v>
          </cell>
          <cell r="L166">
            <v>14552000</v>
          </cell>
          <cell r="N166">
            <v>14552000</v>
          </cell>
          <cell r="P166">
            <v>14552000</v>
          </cell>
        </row>
        <row r="167">
          <cell r="A167">
            <v>8175900</v>
          </cell>
          <cell r="B167" t="str">
            <v>Domov Iris, příspěvková organizace</v>
          </cell>
          <cell r="C167">
            <v>70631824</v>
          </cell>
          <cell r="D167" t="str">
            <v xml:space="preserve">Rybářská 1223/13
Mariánské Hory
709 00 Ostrava 9
</v>
          </cell>
          <cell r="E167" t="str">
            <v>Příspěvková organizace zřízená územním samosprávným celkem</v>
          </cell>
          <cell r="F167" t="str">
            <v>Domov pro seniory Iris, Ostrava Mariánské Hory, příspěvková organizace</v>
          </cell>
          <cell r="G167" t="str">
            <v>domovy pro seniory</v>
          </cell>
          <cell r="I167">
            <v>104</v>
          </cell>
          <cell r="J167">
            <v>14245000</v>
          </cell>
          <cell r="K167">
            <v>1424000</v>
          </cell>
          <cell r="L167">
            <v>15669000</v>
          </cell>
          <cell r="N167">
            <v>15669000</v>
          </cell>
          <cell r="P167">
            <v>15669000</v>
          </cell>
        </row>
        <row r="168">
          <cell r="A168">
            <v>1003503</v>
          </cell>
          <cell r="B168" t="str">
            <v>Domov Jistoty, příspěvková organizace</v>
          </cell>
          <cell r="C168">
            <v>847372</v>
          </cell>
          <cell r="D168" t="str">
            <v xml:space="preserve">Slezská 164
Starý Bohumín
735 81 Bohumín 1
</v>
          </cell>
          <cell r="E168" t="str">
            <v>Příspěvková organizace zřízená územním samosprávným celkem</v>
          </cell>
          <cell r="F168" t="str">
            <v>Domov Jistoty, příspěvková organizace</v>
          </cell>
          <cell r="G168" t="str">
            <v>sociálně terapeutické dílny</v>
          </cell>
          <cell r="H168">
            <v>4</v>
          </cell>
          <cell r="J168">
            <v>104000</v>
          </cell>
          <cell r="K168">
            <v>0</v>
          </cell>
          <cell r="L168">
            <v>104000</v>
          </cell>
          <cell r="M168">
            <v>-104000</v>
          </cell>
          <cell r="N168">
            <v>0</v>
          </cell>
          <cell r="P168">
            <v>0</v>
          </cell>
        </row>
        <row r="169">
          <cell r="A169">
            <v>1327678</v>
          </cell>
          <cell r="B169" t="str">
            <v>Domov Jistoty, příspěvková organizace</v>
          </cell>
          <cell r="C169">
            <v>847372</v>
          </cell>
          <cell r="D169" t="str">
            <v xml:space="preserve">Slezská 164
Starý Bohumín
735 81 Bohumín 1
</v>
          </cell>
          <cell r="E169" t="str">
            <v>Příspěvková organizace zřízená územním samosprávným celkem</v>
          </cell>
          <cell r="F169" t="str">
            <v>Domov Jistoty, příspěvková organizace</v>
          </cell>
          <cell r="G169" t="str">
            <v>domovy pro seniory</v>
          </cell>
          <cell r="I169">
            <v>23</v>
          </cell>
          <cell r="J169">
            <v>6110000</v>
          </cell>
          <cell r="K169">
            <v>0</v>
          </cell>
          <cell r="L169">
            <v>6110000</v>
          </cell>
          <cell r="M169">
            <v>400000</v>
          </cell>
          <cell r="N169">
            <v>6510000</v>
          </cell>
          <cell r="P169">
            <v>6510000</v>
          </cell>
        </row>
        <row r="170">
          <cell r="A170">
            <v>3420735</v>
          </cell>
          <cell r="B170" t="str">
            <v>Domov Jistoty, příspěvková organizace</v>
          </cell>
          <cell r="C170">
            <v>847372</v>
          </cell>
          <cell r="D170" t="str">
            <v xml:space="preserve">Slezská 164
Starý Bohumín
735 81 Bohumín 1
</v>
          </cell>
          <cell r="E170" t="str">
            <v>Příspěvková organizace zřízená územním samosprávným celkem</v>
          </cell>
          <cell r="F170" t="str">
            <v>Domov Jistoty, příspěvková organizace</v>
          </cell>
          <cell r="G170" t="str">
            <v>chráněné bydlení</v>
          </cell>
          <cell r="I170">
            <v>13</v>
          </cell>
          <cell r="J170">
            <v>4818000</v>
          </cell>
          <cell r="K170">
            <v>0</v>
          </cell>
          <cell r="L170">
            <v>4818000</v>
          </cell>
          <cell r="M170">
            <v>-250000</v>
          </cell>
          <cell r="N170">
            <v>4568000</v>
          </cell>
          <cell r="P170">
            <v>4568000</v>
          </cell>
        </row>
        <row r="171">
          <cell r="A171">
            <v>5792562</v>
          </cell>
          <cell r="B171" t="str">
            <v>Domov Jistoty, příspěvková organizace</v>
          </cell>
          <cell r="C171">
            <v>847372</v>
          </cell>
          <cell r="D171" t="str">
            <v xml:space="preserve">Slezská 164
Starý Bohumín
735 81 Bohumín 1
</v>
          </cell>
          <cell r="E171" t="str">
            <v>Příspěvková organizace zřízená územním samosprávným celkem</v>
          </cell>
          <cell r="F171" t="str">
            <v>Domov Jistoty, příspěvková organizace</v>
          </cell>
          <cell r="G171" t="str">
            <v>chráněné bydlení</v>
          </cell>
          <cell r="I171">
            <v>11</v>
          </cell>
          <cell r="J171">
            <v>4700000</v>
          </cell>
          <cell r="K171">
            <v>0</v>
          </cell>
          <cell r="L171">
            <v>4700000</v>
          </cell>
          <cell r="M171">
            <v>-400000</v>
          </cell>
          <cell r="N171">
            <v>4300000</v>
          </cell>
          <cell r="P171">
            <v>4300000</v>
          </cell>
        </row>
        <row r="172">
          <cell r="A172">
            <v>7044692</v>
          </cell>
          <cell r="B172" t="str">
            <v>Domov Jistoty, příspěvková organizace</v>
          </cell>
          <cell r="C172">
            <v>847372</v>
          </cell>
          <cell r="D172" t="str">
            <v xml:space="preserve">Slezská 164
Starý Bohumín
735 81 Bohumín 1
</v>
          </cell>
          <cell r="E172" t="str">
            <v>Příspěvková organizace zřízená územním samosprávným celkem</v>
          </cell>
          <cell r="F172" t="str">
            <v>Domov Jistoty, příspěvková organizace</v>
          </cell>
          <cell r="G172" t="str">
            <v>domovy se zvláštním režimem</v>
          </cell>
          <cell r="I172">
            <v>28</v>
          </cell>
          <cell r="J172">
            <v>12306000</v>
          </cell>
          <cell r="K172">
            <v>0</v>
          </cell>
          <cell r="L172">
            <v>12306000</v>
          </cell>
          <cell r="M172">
            <v>354000</v>
          </cell>
          <cell r="N172">
            <v>12660000</v>
          </cell>
          <cell r="P172">
            <v>12660000</v>
          </cell>
        </row>
        <row r="173">
          <cell r="A173">
            <v>9854026</v>
          </cell>
          <cell r="B173" t="str">
            <v>Domov Jistoty, příspěvková organizace</v>
          </cell>
          <cell r="C173">
            <v>847372</v>
          </cell>
          <cell r="D173" t="str">
            <v xml:space="preserve">Slezská 164
Starý Bohumín
735 81 Bohumín 1
</v>
          </cell>
          <cell r="E173" t="str">
            <v>Příspěvková organizace zřízená územním samosprávným celkem</v>
          </cell>
          <cell r="F173" t="str">
            <v>Domov Jistoty, příspěvková organizace</v>
          </cell>
          <cell r="G173" t="str">
            <v>chráněné bydlení</v>
          </cell>
          <cell r="I173">
            <v>12</v>
          </cell>
          <cell r="J173">
            <v>4760000</v>
          </cell>
          <cell r="K173">
            <v>0</v>
          </cell>
          <cell r="L173">
            <v>4760000</v>
          </cell>
          <cell r="N173">
            <v>4760000</v>
          </cell>
          <cell r="P173">
            <v>4760000</v>
          </cell>
        </row>
        <row r="174">
          <cell r="A174">
            <v>3412464</v>
          </cell>
          <cell r="B174" t="str">
            <v>Domov Korýtko, příspěvková organizace</v>
          </cell>
          <cell r="C174">
            <v>70631867</v>
          </cell>
          <cell r="D174" t="str">
            <v xml:space="preserve">Petruškova 2936/6
Ostrava-Jih, Zábřeh
700 30 Ostrava 30
</v>
          </cell>
          <cell r="E174" t="str">
            <v>Příspěvková organizace zřízená územním samosprávným celkem</v>
          </cell>
          <cell r="F174" t="str">
            <v>domov se zvláštním režimem Domova Korýtko, příspěvkové organizace</v>
          </cell>
          <cell r="G174" t="str">
            <v>domovy se zvláštním režimem</v>
          </cell>
          <cell r="I174">
            <v>36</v>
          </cell>
          <cell r="J174">
            <v>13089000</v>
          </cell>
          <cell r="K174">
            <v>0</v>
          </cell>
          <cell r="L174">
            <v>13089000</v>
          </cell>
          <cell r="N174">
            <v>13089000</v>
          </cell>
          <cell r="P174">
            <v>13089000</v>
          </cell>
        </row>
        <row r="175">
          <cell r="A175">
            <v>4859242</v>
          </cell>
          <cell r="B175" t="str">
            <v>Domov Korýtko, příspěvková organizace</v>
          </cell>
          <cell r="C175">
            <v>70631867</v>
          </cell>
          <cell r="D175" t="str">
            <v xml:space="preserve">Petruškova 2936/6
Ostrava-Jih, Zábřeh
700 30 Ostrava 30
</v>
          </cell>
          <cell r="E175" t="str">
            <v>Příspěvková organizace zřízená územním samosprávným celkem</v>
          </cell>
          <cell r="F175" t="str">
            <v>domov pro seniory Domova Korýtko, příspěvkové organizace</v>
          </cell>
          <cell r="G175" t="str">
            <v>domovy pro seniory</v>
          </cell>
          <cell r="I175">
            <v>108</v>
          </cell>
          <cell r="J175">
            <v>28023000</v>
          </cell>
          <cell r="K175">
            <v>2241000</v>
          </cell>
          <cell r="L175">
            <v>30264000</v>
          </cell>
          <cell r="N175">
            <v>30264000</v>
          </cell>
          <cell r="P175">
            <v>30264000</v>
          </cell>
        </row>
        <row r="176">
          <cell r="A176">
            <v>5249411</v>
          </cell>
          <cell r="B176" t="str">
            <v>Domov Letokruhy, příspěvková organizace</v>
          </cell>
          <cell r="C176">
            <v>71197010</v>
          </cell>
          <cell r="D176" t="str">
            <v xml:space="preserve">Dukelská 650
747 87 Budišov nad Budišovkou
</v>
          </cell>
          <cell r="E176" t="str">
            <v>Příspěvková organizace zřízená územním samosprávným celkem</v>
          </cell>
          <cell r="F176" t="str">
            <v>Domov Letokruhy, příspěvková organizace</v>
          </cell>
          <cell r="G176" t="str">
            <v>domovy se zvláštním režimem</v>
          </cell>
          <cell r="I176">
            <v>60</v>
          </cell>
          <cell r="J176">
            <v>9500000</v>
          </cell>
          <cell r="K176">
            <v>0</v>
          </cell>
          <cell r="L176">
            <v>9500000</v>
          </cell>
          <cell r="N176">
            <v>9500000</v>
          </cell>
          <cell r="P176">
            <v>9500000</v>
          </cell>
        </row>
        <row r="177">
          <cell r="A177">
            <v>7327412</v>
          </cell>
          <cell r="B177" t="str">
            <v>Domov Letokruhy, příspěvková organizace</v>
          </cell>
          <cell r="C177">
            <v>71197010</v>
          </cell>
          <cell r="D177" t="str">
            <v xml:space="preserve">Dukelská 650
747 87 Budišov nad Budišovkou
</v>
          </cell>
          <cell r="E177" t="str">
            <v>Příspěvková organizace zřízená územním samosprávným celkem</v>
          </cell>
          <cell r="F177" t="str">
            <v>Podpora samostatného bydlení Budišov nad Budišovkou</v>
          </cell>
          <cell r="G177" t="str">
            <v>podpora samostatného bydlení</v>
          </cell>
          <cell r="H177">
            <v>4</v>
          </cell>
          <cell r="J177">
            <v>169000</v>
          </cell>
          <cell r="K177">
            <v>0</v>
          </cell>
          <cell r="L177">
            <v>169000</v>
          </cell>
          <cell r="N177">
            <v>169000</v>
          </cell>
          <cell r="P177">
            <v>169000</v>
          </cell>
        </row>
        <row r="178">
          <cell r="A178">
            <v>7912551</v>
          </cell>
          <cell r="B178" t="str">
            <v>Domov Letokruhy, příspěvková organizace</v>
          </cell>
          <cell r="C178">
            <v>71197010</v>
          </cell>
          <cell r="D178" t="str">
            <v xml:space="preserve">Dukelská 650
747 87 Budišov nad Budišovkou
</v>
          </cell>
          <cell r="E178" t="str">
            <v>Příspěvková organizace zřízená územním samosprávným celkem</v>
          </cell>
          <cell r="F178" t="str">
            <v>Chráněné bydlení Budišov nad Budišovkou</v>
          </cell>
          <cell r="G178" t="str">
            <v>chráněné bydlení</v>
          </cell>
          <cell r="I178">
            <v>17</v>
          </cell>
          <cell r="J178">
            <v>3454000</v>
          </cell>
          <cell r="K178">
            <v>0</v>
          </cell>
          <cell r="L178">
            <v>3454000</v>
          </cell>
          <cell r="N178">
            <v>3454000</v>
          </cell>
          <cell r="P178">
            <v>3454000</v>
          </cell>
        </row>
        <row r="179">
          <cell r="A179">
            <v>2059516</v>
          </cell>
          <cell r="B179" t="str">
            <v>Domov Magnolie, Ostrava - Vítkovice, příspěvková organizace</v>
          </cell>
          <cell r="C179">
            <v>70631859</v>
          </cell>
          <cell r="D179" t="str">
            <v xml:space="preserve">Sirotčí 474/56
Vítkovice
703 00 Ostrava 3
</v>
          </cell>
          <cell r="E179" t="str">
            <v>Příspěvková organizace zřízená územním samosprávným celkem</v>
          </cell>
          <cell r="F179" t="str">
            <v>Domov Magnolie, Ostrava-Vítkovice, příspěvková organizace</v>
          </cell>
          <cell r="G179" t="str">
            <v>domovy se zvláštním režimem</v>
          </cell>
          <cell r="I179">
            <v>66</v>
          </cell>
          <cell r="J179">
            <v>9895000</v>
          </cell>
          <cell r="K179">
            <v>1088000</v>
          </cell>
          <cell r="L179">
            <v>10983000</v>
          </cell>
          <cell r="N179">
            <v>10983000</v>
          </cell>
          <cell r="P179">
            <v>10983000</v>
          </cell>
        </row>
        <row r="180">
          <cell r="A180">
            <v>1050242</v>
          </cell>
          <cell r="B180" t="str">
            <v>Domov Na zámku, příspěvková organizace</v>
          </cell>
          <cell r="C180">
            <v>71197001</v>
          </cell>
          <cell r="D180" t="str">
            <v xml:space="preserve">Kyjovice 1
747 68 Kyjovice
</v>
          </cell>
          <cell r="E180" t="str">
            <v>Příspěvková organizace zřízená územním samosprávným celkem</v>
          </cell>
          <cell r="F180" t="str">
            <v>Domov Na zámku, příspěvková organizace</v>
          </cell>
          <cell r="G180" t="str">
            <v>domovy se zvláštním režimem</v>
          </cell>
          <cell r="I180">
            <v>52</v>
          </cell>
          <cell r="J180">
            <v>14142000</v>
          </cell>
          <cell r="K180">
            <v>0</v>
          </cell>
          <cell r="L180">
            <v>14142000</v>
          </cell>
          <cell r="N180">
            <v>14142000</v>
          </cell>
          <cell r="P180">
            <v>14142000</v>
          </cell>
        </row>
        <row r="181">
          <cell r="A181">
            <v>7502565</v>
          </cell>
          <cell r="B181" t="str">
            <v>Domov Na zámku, příspěvková organizace</v>
          </cell>
          <cell r="C181">
            <v>71197001</v>
          </cell>
          <cell r="D181" t="str">
            <v xml:space="preserve">Kyjovice 1
747 68 Kyjovice
</v>
          </cell>
          <cell r="E181" t="str">
            <v>Příspěvková organizace zřízená územním samosprávným celkem</v>
          </cell>
          <cell r="F181" t="str">
            <v>Domov Na zámku, příspěvková organizace</v>
          </cell>
          <cell r="G181" t="str">
            <v>domovy pro seniory</v>
          </cell>
          <cell r="I181">
            <v>20</v>
          </cell>
          <cell r="J181">
            <v>4881000</v>
          </cell>
          <cell r="K181">
            <v>0</v>
          </cell>
          <cell r="L181">
            <v>4881000</v>
          </cell>
          <cell r="N181">
            <v>4881000</v>
          </cell>
          <cell r="P181">
            <v>4881000</v>
          </cell>
        </row>
        <row r="182">
          <cell r="A182">
            <v>2712392</v>
          </cell>
          <cell r="B182" t="str">
            <v>Domov NaNovo, příspěvková organizace</v>
          </cell>
          <cell r="C182">
            <v>48804860</v>
          </cell>
          <cell r="D182" t="str">
            <v xml:space="preserve">Poštovní 912
Butovice
742 13 Studénka 3
</v>
          </cell>
          <cell r="E182" t="str">
            <v>Příspěvková organizace zřízená územním samosprávným celkem</v>
          </cell>
          <cell r="F182" t="str">
            <v>Chráněné bydlení Nový Jičín</v>
          </cell>
          <cell r="G182" t="str">
            <v>chráněné bydlení</v>
          </cell>
          <cell r="I182">
            <v>12</v>
          </cell>
          <cell r="J182">
            <v>4121000</v>
          </cell>
          <cell r="K182">
            <v>0</v>
          </cell>
          <cell r="L182">
            <v>4121000</v>
          </cell>
          <cell r="N182">
            <v>4121000</v>
          </cell>
          <cell r="P182">
            <v>4121000</v>
          </cell>
        </row>
        <row r="183">
          <cell r="A183">
            <v>2807221</v>
          </cell>
          <cell r="B183" t="str">
            <v>Domov NaNovo, příspěvková organizace</v>
          </cell>
          <cell r="C183">
            <v>48804860</v>
          </cell>
          <cell r="D183" t="str">
            <v xml:space="preserve">Poštovní 912
Butovice
742 13 Studénka 3
</v>
          </cell>
          <cell r="E183" t="str">
            <v>Příspěvková organizace zřízená územním samosprávným celkem</v>
          </cell>
          <cell r="F183" t="str">
            <v>Chráněné bydlení Kopřivnice</v>
          </cell>
          <cell r="G183" t="str">
            <v>chráněné bydlení</v>
          </cell>
          <cell r="I183">
            <v>12</v>
          </cell>
          <cell r="J183">
            <v>4300000</v>
          </cell>
          <cell r="K183">
            <v>0</v>
          </cell>
          <cell r="L183">
            <v>4300000</v>
          </cell>
          <cell r="N183">
            <v>4300000</v>
          </cell>
          <cell r="P183">
            <v>4300000</v>
          </cell>
        </row>
        <row r="184">
          <cell r="A184">
            <v>6142025</v>
          </cell>
          <cell r="B184" t="str">
            <v>Domov NaNovo, příspěvková organizace</v>
          </cell>
          <cell r="C184">
            <v>48804860</v>
          </cell>
          <cell r="D184" t="str">
            <v xml:space="preserve">Poštovní 912
Butovice
742 13 Studénka 3
</v>
          </cell>
          <cell r="E184" t="str">
            <v>Příspěvková organizace zřízená územním samosprávným celkem</v>
          </cell>
          <cell r="F184" t="str">
            <v>Domov pro osoby se ZP Nová Horka</v>
          </cell>
          <cell r="G184" t="str">
            <v>domovy pro osoby se zdravotním postižením</v>
          </cell>
          <cell r="I184">
            <v>18</v>
          </cell>
          <cell r="J184">
            <v>8627000</v>
          </cell>
          <cell r="K184">
            <v>0</v>
          </cell>
          <cell r="L184">
            <v>8627000</v>
          </cell>
          <cell r="N184">
            <v>8627000</v>
          </cell>
          <cell r="P184">
            <v>8627000</v>
          </cell>
        </row>
        <row r="185">
          <cell r="A185">
            <v>6207222</v>
          </cell>
          <cell r="B185" t="str">
            <v>Domov NaNovo, příspěvková organizace</v>
          </cell>
          <cell r="C185">
            <v>48804860</v>
          </cell>
          <cell r="D185" t="str">
            <v xml:space="preserve">Poštovní 912
Butovice
742 13 Studénka 3
</v>
          </cell>
          <cell r="E185" t="str">
            <v>Příspěvková organizace zřízená územním samosprávným celkem</v>
          </cell>
          <cell r="F185" t="str">
            <v>Chráněné bydlení Sedlnice</v>
          </cell>
          <cell r="G185" t="str">
            <v>chráněné bydlení</v>
          </cell>
          <cell r="I185">
            <v>12</v>
          </cell>
          <cell r="J185">
            <v>4160000</v>
          </cell>
          <cell r="K185">
            <v>0</v>
          </cell>
          <cell r="L185">
            <v>4160000</v>
          </cell>
          <cell r="N185">
            <v>4160000</v>
          </cell>
          <cell r="P185">
            <v>4160000</v>
          </cell>
        </row>
        <row r="186">
          <cell r="A186">
            <v>6323734</v>
          </cell>
          <cell r="B186" t="str">
            <v>Domov NaNovo, příspěvková organizace</v>
          </cell>
          <cell r="C186">
            <v>48804860</v>
          </cell>
          <cell r="D186" t="str">
            <v xml:space="preserve">Poštovní 912
Butovice
742 13 Studénka 3
</v>
          </cell>
          <cell r="E186" t="str">
            <v>Příspěvková organizace zřízená územním samosprávným celkem</v>
          </cell>
          <cell r="F186" t="str">
            <v>Domov pro osoby se zdravotním postižením Suchdol nad Odrou</v>
          </cell>
          <cell r="G186" t="str">
            <v>domovy pro osoby se zdravotním postižením</v>
          </cell>
          <cell r="I186">
            <v>12</v>
          </cell>
          <cell r="J186">
            <v>7294000</v>
          </cell>
          <cell r="K186">
            <v>1000000</v>
          </cell>
          <cell r="L186">
            <v>8294000</v>
          </cell>
          <cell r="N186">
            <v>8294000</v>
          </cell>
          <cell r="P186">
            <v>8294000</v>
          </cell>
        </row>
        <row r="187">
          <cell r="A187">
            <v>6164999</v>
          </cell>
          <cell r="B187" t="str">
            <v>Domov Odry, příspěvková organizace</v>
          </cell>
          <cell r="C187">
            <v>48804894</v>
          </cell>
          <cell r="D187" t="str">
            <v xml:space="preserve">Hranická 410/56
742 35 Odry
</v>
          </cell>
          <cell r="E187" t="str">
            <v>Příspěvková organizace zřízená územním samosprávným celkem</v>
          </cell>
          <cell r="F187" t="str">
            <v>Domov Odry, příspěvková organizace</v>
          </cell>
          <cell r="G187" t="str">
            <v>domovy se zvláštním režimem</v>
          </cell>
          <cell r="I187">
            <v>11</v>
          </cell>
          <cell r="J187">
            <v>2603000</v>
          </cell>
          <cell r="K187">
            <v>0</v>
          </cell>
          <cell r="L187">
            <v>2603000</v>
          </cell>
          <cell r="N187">
            <v>2603000</v>
          </cell>
          <cell r="P187">
            <v>2603000</v>
          </cell>
        </row>
        <row r="188">
          <cell r="A188">
            <v>7625053</v>
          </cell>
          <cell r="B188" t="str">
            <v>Domov Odry, příspěvková organizace</v>
          </cell>
          <cell r="C188">
            <v>48804894</v>
          </cell>
          <cell r="D188" t="str">
            <v xml:space="preserve">Hranická 410/56
742 35 Odry
</v>
          </cell>
          <cell r="E188" t="str">
            <v>Příspěvková organizace zřízená územním samosprávným celkem</v>
          </cell>
          <cell r="F188" t="str">
            <v>Domov Odry, příspěvková organizace</v>
          </cell>
          <cell r="G188" t="str">
            <v>domovy pro seniory</v>
          </cell>
          <cell r="I188">
            <v>66</v>
          </cell>
          <cell r="J188">
            <v>16868000</v>
          </cell>
          <cell r="K188">
            <v>0</v>
          </cell>
          <cell r="L188">
            <v>16868000</v>
          </cell>
          <cell r="N188">
            <v>16868000</v>
          </cell>
          <cell r="P188">
            <v>16868000</v>
          </cell>
        </row>
        <row r="189">
          <cell r="A189">
            <v>4663131</v>
          </cell>
          <cell r="B189" t="str">
            <v>Domov pod Bílou horou, příspěvková organizace</v>
          </cell>
          <cell r="C189">
            <v>17331633</v>
          </cell>
          <cell r="D189" t="str">
            <v xml:space="preserve">Záhumenní 562/16
742 21 Kopřivnice
</v>
          </cell>
          <cell r="E189" t="str">
            <v>Příspěvková organizace zřízená územním samosprávným celkem</v>
          </cell>
          <cell r="F189" t="str">
            <v>Domov pod Bílou horou, příspěvková organizace</v>
          </cell>
          <cell r="G189" t="str">
            <v>domovy se zvláštním režimem</v>
          </cell>
          <cell r="I189">
            <v>52</v>
          </cell>
          <cell r="J189">
            <v>0</v>
          </cell>
          <cell r="K189">
            <v>8159000</v>
          </cell>
          <cell r="L189">
            <v>8159000</v>
          </cell>
          <cell r="N189">
            <v>8159000</v>
          </cell>
          <cell r="P189">
            <v>8159000</v>
          </cell>
        </row>
        <row r="190">
          <cell r="A190">
            <v>6785721</v>
          </cell>
          <cell r="B190" t="str">
            <v>Domov pod Bílou horou, příspěvková organizace</v>
          </cell>
          <cell r="C190">
            <v>17331633</v>
          </cell>
          <cell r="D190" t="str">
            <v xml:space="preserve">Záhumenní 562/16
742 21 Kopřivnice
</v>
          </cell>
          <cell r="E190" t="str">
            <v>Příspěvková organizace zřízená územním samosprávným celkem</v>
          </cell>
          <cell r="F190" t="str">
            <v>Domov pro seniory</v>
          </cell>
          <cell r="G190" t="str">
            <v>domovy pro seniory</v>
          </cell>
          <cell r="I190">
            <v>32</v>
          </cell>
          <cell r="J190">
            <v>0</v>
          </cell>
          <cell r="K190">
            <v>4278000</v>
          </cell>
          <cell r="L190">
            <v>4278000</v>
          </cell>
          <cell r="N190">
            <v>4278000</v>
          </cell>
          <cell r="P190">
            <v>4278000</v>
          </cell>
        </row>
        <row r="191">
          <cell r="A191">
            <v>4159818</v>
          </cell>
          <cell r="B191" t="str">
            <v>Domov pod Vinnou horou, příspěvková organizace</v>
          </cell>
          <cell r="C191">
            <v>71295046</v>
          </cell>
          <cell r="D191" t="str">
            <v xml:space="preserve">Dlouhoveská 1915/91
748 01 Hlučín
</v>
          </cell>
          <cell r="E191" t="str">
            <v>Příspěvková organizace zřízená územním samosprávným celkem</v>
          </cell>
          <cell r="F191" t="str">
            <v>Domov pod Vinnou horou - DPS</v>
          </cell>
          <cell r="G191" t="str">
            <v>domovy pro seniory</v>
          </cell>
          <cell r="I191">
            <v>68</v>
          </cell>
          <cell r="J191">
            <v>8778000</v>
          </cell>
          <cell r="K191">
            <v>1587000</v>
          </cell>
          <cell r="L191">
            <v>10365000</v>
          </cell>
          <cell r="N191">
            <v>10365000</v>
          </cell>
          <cell r="P191">
            <v>10365000</v>
          </cell>
        </row>
        <row r="192">
          <cell r="A192">
            <v>5811973</v>
          </cell>
          <cell r="B192" t="str">
            <v>Domov pod Vinnou horou, příspěvková organizace</v>
          </cell>
          <cell r="C192">
            <v>71295046</v>
          </cell>
          <cell r="D192" t="str">
            <v xml:space="preserve">Dlouhoveská 1915/91
748 01 Hlučín
</v>
          </cell>
          <cell r="E192" t="str">
            <v>Příspěvková organizace zřízená územním samosprávným celkem</v>
          </cell>
          <cell r="F192" t="str">
            <v>Domov pod Vinnou horou, příspěvková organizace</v>
          </cell>
          <cell r="G192" t="str">
            <v>odlehčovací služby</v>
          </cell>
          <cell r="I192">
            <v>1</v>
          </cell>
          <cell r="J192">
            <v>95000</v>
          </cell>
          <cell r="K192">
            <v>0</v>
          </cell>
          <cell r="L192">
            <v>95000</v>
          </cell>
          <cell r="N192">
            <v>95000</v>
          </cell>
          <cell r="P192">
            <v>95000</v>
          </cell>
        </row>
        <row r="193">
          <cell r="A193">
            <v>9063927</v>
          </cell>
          <cell r="B193" t="str">
            <v>Domov pod Vinnou horou, příspěvková organizace</v>
          </cell>
          <cell r="C193">
            <v>71295046</v>
          </cell>
          <cell r="D193" t="str">
            <v xml:space="preserve">Dlouhoveská 1915/91
748 01 Hlučín
</v>
          </cell>
          <cell r="E193" t="str">
            <v>Příspěvková organizace zřízená územním samosprávným celkem</v>
          </cell>
          <cell r="F193" t="str">
            <v>Domov pod Vinnou horou, příspěvková organizace</v>
          </cell>
          <cell r="G193" t="str">
            <v>domovy se zvláštním režimem</v>
          </cell>
          <cell r="I193">
            <v>45</v>
          </cell>
          <cell r="J193">
            <v>5960000</v>
          </cell>
          <cell r="K193">
            <v>655000</v>
          </cell>
          <cell r="L193">
            <v>6615000</v>
          </cell>
          <cell r="N193">
            <v>6615000</v>
          </cell>
          <cell r="P193">
            <v>6615000</v>
          </cell>
        </row>
        <row r="194">
          <cell r="A194">
            <v>9380866</v>
          </cell>
          <cell r="B194" t="str">
            <v>Domov pro seniory Frýdek-Místek, příspěvková organizace</v>
          </cell>
          <cell r="C194">
            <v>68158025</v>
          </cell>
          <cell r="D194" t="str">
            <v xml:space="preserve">28. října 2155
Místek
738 01 Frýdek-Místek 1
</v>
          </cell>
          <cell r="E194" t="str">
            <v>Příspěvková organizace zřízená územním samosprávným celkem</v>
          </cell>
          <cell r="F194" t="str">
            <v>Domov pro seniory Frýdek-Místek, p.o.</v>
          </cell>
          <cell r="G194" t="str">
            <v>domovy pro seniory</v>
          </cell>
          <cell r="I194">
            <v>156</v>
          </cell>
          <cell r="J194">
            <v>25334000</v>
          </cell>
          <cell r="K194">
            <v>2533000</v>
          </cell>
          <cell r="L194">
            <v>27867000</v>
          </cell>
          <cell r="N194">
            <v>27867000</v>
          </cell>
          <cell r="P194">
            <v>27867000</v>
          </cell>
        </row>
        <row r="195">
          <cell r="A195">
            <v>9571983</v>
          </cell>
          <cell r="B195" t="str">
            <v>Domov pro seniory Kamenec, Slezská Ostrava, příspěvková organizace</v>
          </cell>
          <cell r="C195">
            <v>70631816</v>
          </cell>
          <cell r="D195" t="str">
            <v xml:space="preserve">Bohumínská 1056/71
Slezská Ostrava
710 00 Ostrava 10
</v>
          </cell>
          <cell r="E195" t="str">
            <v>Příspěvková organizace zřízená územním samosprávným celkem</v>
          </cell>
          <cell r="F195" t="str">
            <v>Domov pro seniory Kamenec, Slezská Ostrava, příspěvková organizace</v>
          </cell>
          <cell r="G195" t="str">
            <v>domovy pro seniory</v>
          </cell>
          <cell r="I195">
            <v>197</v>
          </cell>
          <cell r="J195">
            <v>21633000</v>
          </cell>
          <cell r="K195">
            <v>1997000</v>
          </cell>
          <cell r="L195">
            <v>23630000</v>
          </cell>
          <cell r="N195">
            <v>23630000</v>
          </cell>
          <cell r="P195">
            <v>23630000</v>
          </cell>
        </row>
        <row r="196">
          <cell r="A196">
            <v>6296698</v>
          </cell>
          <cell r="B196" t="str">
            <v>Domov pro seniory Klimkovice</v>
          </cell>
          <cell r="C196">
            <v>70867844</v>
          </cell>
          <cell r="D196" t="str">
            <v xml:space="preserve">Jarmily Glazarové 245
742 83 Klimkovice
</v>
          </cell>
          <cell r="E196" t="str">
            <v>Příspěvková organizace zřízená územním samosprávným celkem</v>
          </cell>
          <cell r="F196" t="str">
            <v>Domov pro seniory Klimkovice</v>
          </cell>
          <cell r="G196" t="str">
            <v>domovy pro seniory</v>
          </cell>
          <cell r="I196">
            <v>26</v>
          </cell>
          <cell r="J196">
            <v>3199000</v>
          </cell>
          <cell r="K196">
            <v>351000</v>
          </cell>
          <cell r="L196">
            <v>3550000</v>
          </cell>
          <cell r="N196">
            <v>3550000</v>
          </cell>
          <cell r="P196">
            <v>3550000</v>
          </cell>
        </row>
        <row r="197">
          <cell r="A197">
            <v>2614647</v>
          </cell>
          <cell r="B197" t="str">
            <v>Domov pro seniory Krnov</v>
          </cell>
          <cell r="C197">
            <v>846325</v>
          </cell>
          <cell r="D197" t="str">
            <v xml:space="preserve">Rooseveltova 2141/51
Pod Bezručovým vrchem
794 01 Krnov 1
</v>
          </cell>
          <cell r="E197" t="str">
            <v>Příspěvková organizace zřízená územním samosprávným celkem</v>
          </cell>
          <cell r="F197" t="str">
            <v>Domov pro seniory Krnov</v>
          </cell>
          <cell r="G197" t="str">
            <v>pečovatelská služba</v>
          </cell>
          <cell r="H197">
            <v>14.2</v>
          </cell>
          <cell r="J197">
            <v>5176000</v>
          </cell>
          <cell r="K197">
            <v>0</v>
          </cell>
          <cell r="L197">
            <v>5176000</v>
          </cell>
          <cell r="N197">
            <v>5176000</v>
          </cell>
          <cell r="P197">
            <v>5176000</v>
          </cell>
        </row>
        <row r="198">
          <cell r="A198">
            <v>4325007</v>
          </cell>
          <cell r="B198" t="str">
            <v>Domov pro seniory Krnov</v>
          </cell>
          <cell r="C198">
            <v>846325</v>
          </cell>
          <cell r="D198" t="str">
            <v xml:space="preserve">Rooseveltova 2141/51
Pod Bezručovým vrchem
794 01 Krnov 1
</v>
          </cell>
          <cell r="E198" t="str">
            <v>Příspěvková organizace zřízená územním samosprávným celkem</v>
          </cell>
          <cell r="F198" t="str">
            <v>Domov pro seniory Krnov</v>
          </cell>
          <cell r="G198" t="str">
            <v>domovy se zvláštním režimem</v>
          </cell>
          <cell r="I198">
            <v>35</v>
          </cell>
          <cell r="J198">
            <v>8996000</v>
          </cell>
          <cell r="K198">
            <v>0</v>
          </cell>
          <cell r="L198">
            <v>8996000</v>
          </cell>
          <cell r="N198">
            <v>8996000</v>
          </cell>
          <cell r="P198">
            <v>8996000</v>
          </cell>
        </row>
        <row r="199">
          <cell r="A199">
            <v>7863507</v>
          </cell>
          <cell r="B199" t="str">
            <v>Domov pro seniory Krnov</v>
          </cell>
          <cell r="C199">
            <v>846325</v>
          </cell>
          <cell r="D199" t="str">
            <v xml:space="preserve">Rooseveltova 2141/51
Pod Bezručovým vrchem
794 01 Krnov 1
</v>
          </cell>
          <cell r="E199" t="str">
            <v>Příspěvková organizace zřízená územním samosprávným celkem</v>
          </cell>
          <cell r="F199" t="str">
            <v>Domov pro seniory Krnov</v>
          </cell>
          <cell r="G199" t="str">
            <v>domovy pro seniory</v>
          </cell>
          <cell r="I199">
            <v>97</v>
          </cell>
          <cell r="J199">
            <v>22373000</v>
          </cell>
          <cell r="K199">
            <v>0</v>
          </cell>
          <cell r="L199">
            <v>22373000</v>
          </cell>
          <cell r="N199">
            <v>22373000</v>
          </cell>
          <cell r="P199">
            <v>22373000</v>
          </cell>
        </row>
        <row r="200">
          <cell r="A200">
            <v>8918194</v>
          </cell>
          <cell r="B200" t="str">
            <v>Domov pro seniory Krnov</v>
          </cell>
          <cell r="C200">
            <v>846325</v>
          </cell>
          <cell r="D200" t="str">
            <v xml:space="preserve">Rooseveltova 2141/51
Pod Bezručovým vrchem
794 01 Krnov 1
</v>
          </cell>
          <cell r="E200" t="str">
            <v>Příspěvková organizace zřízená územním samosprávným celkem</v>
          </cell>
          <cell r="F200" t="str">
            <v>Domov pro seniory</v>
          </cell>
          <cell r="G200" t="str">
            <v>odlehčovací služby</v>
          </cell>
          <cell r="I200">
            <v>4</v>
          </cell>
          <cell r="J200">
            <v>436000</v>
          </cell>
          <cell r="K200">
            <v>0</v>
          </cell>
          <cell r="L200">
            <v>436000</v>
          </cell>
          <cell r="N200">
            <v>436000</v>
          </cell>
          <cell r="P200">
            <v>436000</v>
          </cell>
        </row>
        <row r="201">
          <cell r="A201">
            <v>2821726</v>
          </cell>
          <cell r="B201" t="str">
            <v>Domov pro seniory Ludmila, příspěvková organizace</v>
          </cell>
          <cell r="C201">
            <v>71196978</v>
          </cell>
          <cell r="D201" t="str">
            <v xml:space="preserve">Poddubí 7
Smolkov
747 92 Háj ve Slezsku
</v>
          </cell>
          <cell r="E201" t="str">
            <v>Příspěvková organizace zřízená územním samosprávným celkem</v>
          </cell>
          <cell r="F201" t="str">
            <v>Domov pro seniory Ludmila, příspěvková organizace</v>
          </cell>
          <cell r="G201" t="str">
            <v>odlehčovací služby</v>
          </cell>
          <cell r="I201">
            <v>1</v>
          </cell>
          <cell r="J201">
            <v>65000</v>
          </cell>
          <cell r="K201">
            <v>7000</v>
          </cell>
          <cell r="L201">
            <v>72000</v>
          </cell>
          <cell r="N201">
            <v>72000</v>
          </cell>
          <cell r="P201">
            <v>72000</v>
          </cell>
        </row>
        <row r="202">
          <cell r="A202">
            <v>5971576</v>
          </cell>
          <cell r="B202" t="str">
            <v>Domov pro seniory Ludmila, příspěvková organizace</v>
          </cell>
          <cell r="C202">
            <v>71196978</v>
          </cell>
          <cell r="D202" t="str">
            <v xml:space="preserve">Poddubí 7
Smolkov
747 92 Háj ve Slezsku
</v>
          </cell>
          <cell r="E202" t="str">
            <v>Příspěvková organizace zřízená územním samosprávným celkem</v>
          </cell>
          <cell r="F202" t="str">
            <v>domovy pro seniory</v>
          </cell>
          <cell r="G202" t="str">
            <v>domovy pro seniory</v>
          </cell>
          <cell r="I202">
            <v>66</v>
          </cell>
          <cell r="J202">
            <v>12435000</v>
          </cell>
          <cell r="K202">
            <v>994000</v>
          </cell>
          <cell r="L202">
            <v>13429000</v>
          </cell>
          <cell r="N202">
            <v>13429000</v>
          </cell>
          <cell r="P202">
            <v>13429000</v>
          </cell>
        </row>
        <row r="203">
          <cell r="A203">
            <v>3090945</v>
          </cell>
          <cell r="B203" t="str">
            <v>Domov pro seniory Ondráš, příspěvková organizace</v>
          </cell>
          <cell r="C203">
            <v>66933722</v>
          </cell>
          <cell r="D203" t="str">
            <v xml:space="preserve">Fryčovická 518
739 44 Brušperk
</v>
          </cell>
          <cell r="E203" t="str">
            <v>Příspěvková organizace zřízená územním samosprávným celkem</v>
          </cell>
          <cell r="F203" t="str">
            <v>domov pro seniory</v>
          </cell>
          <cell r="G203" t="str">
            <v>domovy pro seniory</v>
          </cell>
          <cell r="I203">
            <v>58</v>
          </cell>
          <cell r="J203">
            <v>8166000</v>
          </cell>
          <cell r="K203">
            <v>816000</v>
          </cell>
          <cell r="L203">
            <v>8982000</v>
          </cell>
          <cell r="N203">
            <v>8982000</v>
          </cell>
          <cell r="P203">
            <v>8982000</v>
          </cell>
        </row>
        <row r="204">
          <cell r="A204">
            <v>4070775</v>
          </cell>
          <cell r="B204" t="str">
            <v>Domov pro seniory Osoblaha, příspěvková organizace</v>
          </cell>
          <cell r="C204">
            <v>45234663</v>
          </cell>
          <cell r="D204" t="str">
            <v xml:space="preserve">Klášterní 34
793 99 Osoblaha
</v>
          </cell>
          <cell r="E204" t="str">
            <v>Příspěvková organizace zřízená územním samosprávným celkem</v>
          </cell>
          <cell r="F204" t="str">
            <v>Domov pro osoby se zdravotním postižením</v>
          </cell>
          <cell r="G204" t="str">
            <v>domovy pro osoby se zdravotním postižením</v>
          </cell>
          <cell r="I204">
            <v>18</v>
          </cell>
          <cell r="J204">
            <v>1579000</v>
          </cell>
          <cell r="K204">
            <v>0</v>
          </cell>
          <cell r="L204">
            <v>1579000</v>
          </cell>
          <cell r="N204">
            <v>1579000</v>
          </cell>
          <cell r="P204">
            <v>1579000</v>
          </cell>
        </row>
        <row r="205">
          <cell r="A205">
            <v>4632045</v>
          </cell>
          <cell r="B205" t="str">
            <v>Domov pro seniory Osoblaha, příspěvková organizace</v>
          </cell>
          <cell r="C205">
            <v>45234663</v>
          </cell>
          <cell r="D205" t="str">
            <v xml:space="preserve">Klášterní 34
793 99 Osoblaha
</v>
          </cell>
          <cell r="E205" t="str">
            <v>Příspěvková organizace zřízená územním samosprávným celkem</v>
          </cell>
          <cell r="F205" t="str">
            <v>Domov pro seniory Osoblaha p. o.</v>
          </cell>
          <cell r="G205" t="str">
            <v>domovy pro seniory</v>
          </cell>
          <cell r="I205">
            <v>50</v>
          </cell>
          <cell r="J205">
            <v>6068000</v>
          </cell>
          <cell r="K205">
            <v>0</v>
          </cell>
          <cell r="L205">
            <v>6068000</v>
          </cell>
          <cell r="N205">
            <v>6068000</v>
          </cell>
          <cell r="P205">
            <v>6068000</v>
          </cell>
        </row>
        <row r="206">
          <cell r="A206">
            <v>7651821</v>
          </cell>
          <cell r="B206" t="str">
            <v>Domov pro seniory Seniorcentrum Slavkov, příspěvková organizace</v>
          </cell>
          <cell r="C206">
            <v>75041324</v>
          </cell>
          <cell r="D206" t="str">
            <v xml:space="preserve">Zámecká 66
Slavkov
747 57 Slavkov u Opavy
</v>
          </cell>
          <cell r="E206" t="str">
            <v>Příspěvková organizace zřízená územním samosprávným celkem</v>
          </cell>
          <cell r="F206" t="str">
            <v>Domov pro seniory Seniorcentrum Slavkov p. o.</v>
          </cell>
          <cell r="G206" t="str">
            <v>domovy pro seniory</v>
          </cell>
          <cell r="I206">
            <v>32</v>
          </cell>
          <cell r="J206">
            <v>7869000</v>
          </cell>
          <cell r="K206">
            <v>629000</v>
          </cell>
          <cell r="L206">
            <v>8498000</v>
          </cell>
          <cell r="N206">
            <v>8498000</v>
          </cell>
          <cell r="P206">
            <v>8498000</v>
          </cell>
        </row>
        <row r="207">
          <cell r="A207">
            <v>2651592</v>
          </cell>
          <cell r="B207" t="str">
            <v>Domov pro seniory sv. Hedviky - Kravaře, příspěvková organizace</v>
          </cell>
          <cell r="C207">
            <v>47815868</v>
          </cell>
          <cell r="D207" t="str">
            <v xml:space="preserve">Alejní 375/22
Kravaře
747 21 Kravaře u Hlučína
</v>
          </cell>
          <cell r="E207" t="str">
            <v>Příspěvková organizace zřízená územním samosprávným celkem</v>
          </cell>
          <cell r="F207" t="str">
            <v>Domov pro seniory sv. Hedviky - Kravaře, příspěvková organizace</v>
          </cell>
          <cell r="G207" t="str">
            <v>domovy pro seniory</v>
          </cell>
          <cell r="I207">
            <v>46</v>
          </cell>
          <cell r="J207">
            <v>8935000</v>
          </cell>
          <cell r="K207">
            <v>1393000</v>
          </cell>
          <cell r="L207">
            <v>10328000</v>
          </cell>
          <cell r="N207">
            <v>10328000</v>
          </cell>
          <cell r="P207">
            <v>10328000</v>
          </cell>
        </row>
        <row r="208">
          <cell r="A208">
            <v>3654307</v>
          </cell>
          <cell r="B208" t="str">
            <v>Domov pro seniory Vrbno, příspěvková organizace</v>
          </cell>
          <cell r="C208">
            <v>70645710</v>
          </cell>
          <cell r="D208" t="str">
            <v xml:space="preserve">Mnichov 262
793 26 Vrbno pod Pradědem
</v>
          </cell>
          <cell r="E208" t="str">
            <v>Příspěvková organizace zřízená územním samosprávným celkem</v>
          </cell>
          <cell r="F208" t="str">
            <v>Domov pro seniory Vrbno, p. o.</v>
          </cell>
          <cell r="G208" t="str">
            <v>domovy pro seniory</v>
          </cell>
          <cell r="I208">
            <v>72</v>
          </cell>
          <cell r="J208">
            <v>14895000</v>
          </cell>
          <cell r="K208">
            <v>1191000</v>
          </cell>
          <cell r="L208">
            <v>16086000</v>
          </cell>
          <cell r="N208">
            <v>16086000</v>
          </cell>
          <cell r="P208">
            <v>16086000</v>
          </cell>
        </row>
        <row r="209">
          <cell r="A209">
            <v>1559512</v>
          </cell>
          <cell r="B209" t="str">
            <v>Domov Příbor, příspěvková organizace</v>
          </cell>
          <cell r="C209">
            <v>48804878</v>
          </cell>
          <cell r="D209" t="str">
            <v xml:space="preserve">Masarykova 542
742 58 Příbor
</v>
          </cell>
          <cell r="E209" t="str">
            <v>Příspěvková organizace zřízená územním samosprávným celkem</v>
          </cell>
          <cell r="F209" t="str">
            <v>Domov Příbor, příspěvková organizace</v>
          </cell>
          <cell r="G209" t="str">
            <v>domovy pro seniory</v>
          </cell>
          <cell r="I209">
            <v>68</v>
          </cell>
          <cell r="J209">
            <v>13449000</v>
          </cell>
          <cell r="K209">
            <v>0</v>
          </cell>
          <cell r="L209">
            <v>13449000</v>
          </cell>
          <cell r="N209">
            <v>13449000</v>
          </cell>
          <cell r="P209">
            <v>13449000</v>
          </cell>
        </row>
        <row r="210">
          <cell r="A210">
            <v>2621319</v>
          </cell>
          <cell r="B210" t="str">
            <v>Domov seniorů Havířov, příspěvková organizace</v>
          </cell>
          <cell r="C210">
            <v>75139243</v>
          </cell>
          <cell r="D210" t="str">
            <v xml:space="preserve">Jaroslava Seiferta 1530/14
Město
736 01 Havířov 1
</v>
          </cell>
          <cell r="E210" t="str">
            <v>Příspěvková organizace zřízená územním samosprávným celkem</v>
          </cell>
          <cell r="F210" t="str">
            <v>Domov seniorů Havířov, p.o. - středisko Helios DZR</v>
          </cell>
          <cell r="G210" t="str">
            <v>domovy se zvláštním režimem</v>
          </cell>
          <cell r="I210">
            <v>86</v>
          </cell>
          <cell r="J210">
            <v>18656000</v>
          </cell>
          <cell r="K210">
            <v>1865000</v>
          </cell>
          <cell r="L210">
            <v>20521000</v>
          </cell>
          <cell r="N210">
            <v>20521000</v>
          </cell>
          <cell r="P210">
            <v>20521000</v>
          </cell>
        </row>
        <row r="211">
          <cell r="A211">
            <v>9134461</v>
          </cell>
          <cell r="B211" t="str">
            <v>Domov seniorů Havířov, příspěvková organizace</v>
          </cell>
          <cell r="C211">
            <v>75139243</v>
          </cell>
          <cell r="D211" t="str">
            <v xml:space="preserve">Jaroslava Seiferta 1530/14
Město
736 01 Havířov 1
</v>
          </cell>
          <cell r="E211" t="str">
            <v>Příspěvková organizace zřízená územním samosprávným celkem</v>
          </cell>
          <cell r="F211" t="str">
            <v>Domov seniorů Havířov, p.o. - středisko Luna</v>
          </cell>
          <cell r="G211" t="str">
            <v>domovy pro seniory</v>
          </cell>
          <cell r="I211">
            <v>184</v>
          </cell>
          <cell r="J211">
            <v>33177000</v>
          </cell>
          <cell r="K211">
            <v>3317000</v>
          </cell>
          <cell r="L211">
            <v>36494000</v>
          </cell>
          <cell r="N211">
            <v>36494000</v>
          </cell>
          <cell r="P211">
            <v>36494000</v>
          </cell>
        </row>
        <row r="212">
          <cell r="A212">
            <v>2328852</v>
          </cell>
          <cell r="B212" t="str">
            <v>Domov Slunečnice Ostrava, příspěvková organizace</v>
          </cell>
          <cell r="C212">
            <v>70631883</v>
          </cell>
          <cell r="D212" t="str">
            <v xml:space="preserve">Opavská 4472/76
Poruba
708 00 Ostrava 8
</v>
          </cell>
          <cell r="E212" t="str">
            <v>Příspěvková organizace zřízená územním samosprávným celkem</v>
          </cell>
          <cell r="F212" t="str">
            <v>Domov se zvláštním režimem</v>
          </cell>
          <cell r="G212" t="str">
            <v>domovy se zvláštním režimem</v>
          </cell>
          <cell r="I212">
            <v>205</v>
          </cell>
          <cell r="J212">
            <v>18992000</v>
          </cell>
          <cell r="K212">
            <v>2474000</v>
          </cell>
          <cell r="L212">
            <v>21466000</v>
          </cell>
          <cell r="N212">
            <v>21466000</v>
          </cell>
          <cell r="P212">
            <v>21466000</v>
          </cell>
        </row>
        <row r="213">
          <cell r="A213">
            <v>5350391</v>
          </cell>
          <cell r="B213" t="str">
            <v>Domov Slunečnice Ostrava, příspěvková organizace</v>
          </cell>
          <cell r="C213">
            <v>70631883</v>
          </cell>
          <cell r="D213" t="str">
            <v xml:space="preserve">Opavská 4472/76
Poruba
708 00 Ostrava 8
</v>
          </cell>
          <cell r="E213" t="str">
            <v>Příspěvková organizace zřízená územním samosprávným celkem</v>
          </cell>
          <cell r="F213" t="str">
            <v>Domovy pro seniory</v>
          </cell>
          <cell r="G213" t="str">
            <v>domovy pro seniory</v>
          </cell>
          <cell r="I213">
            <v>190</v>
          </cell>
          <cell r="J213">
            <v>21142000</v>
          </cell>
          <cell r="K213">
            <v>2266000</v>
          </cell>
          <cell r="L213">
            <v>23408000</v>
          </cell>
          <cell r="N213">
            <v>23408000</v>
          </cell>
          <cell r="P213">
            <v>23408000</v>
          </cell>
        </row>
        <row r="214">
          <cell r="A214">
            <v>3119505</v>
          </cell>
          <cell r="B214" t="str">
            <v>Domov Sluníčko, Ostrava - Vítkovice, příspěvková organizace</v>
          </cell>
          <cell r="C214">
            <v>70631832</v>
          </cell>
          <cell r="D214" t="str">
            <v xml:space="preserve">Syllabova 2886/19
Vítkovice
703 00 Ostrava 3
</v>
          </cell>
          <cell r="E214" t="str">
            <v>Příspěvková organizace zřízená územním samosprávným celkem</v>
          </cell>
          <cell r="F214" t="str">
            <v>Domov Sluníčko, Ostrava - Vítkovice, příspěvková organizace</v>
          </cell>
          <cell r="G214" t="str">
            <v>domovy se zvláštním režimem</v>
          </cell>
          <cell r="I214">
            <v>116</v>
          </cell>
          <cell r="J214">
            <v>18466000</v>
          </cell>
          <cell r="K214">
            <v>2031000</v>
          </cell>
          <cell r="L214">
            <v>20497000</v>
          </cell>
          <cell r="N214">
            <v>20497000</v>
          </cell>
          <cell r="P214">
            <v>20497000</v>
          </cell>
        </row>
        <row r="215">
          <cell r="A215">
            <v>7543337</v>
          </cell>
          <cell r="B215" t="str">
            <v>Domov Sluníčko, Ostrava - Vítkovice, příspěvková organizace</v>
          </cell>
          <cell r="C215">
            <v>70631832</v>
          </cell>
          <cell r="D215" t="str">
            <v xml:space="preserve">Syllabova 2886/19
Vítkovice
703 00 Ostrava 3
</v>
          </cell>
          <cell r="E215" t="str">
            <v>Příspěvková organizace zřízená územním samosprávným celkem</v>
          </cell>
          <cell r="F215" t="str">
            <v>Domov Sluníčko, Ostrava - Vítkovice, příspěvková organizace</v>
          </cell>
          <cell r="G215" t="str">
            <v>domovy pro seniory</v>
          </cell>
          <cell r="I215">
            <v>68</v>
          </cell>
          <cell r="J215">
            <v>10516000</v>
          </cell>
          <cell r="K215">
            <v>1051000</v>
          </cell>
          <cell r="L215">
            <v>11567000</v>
          </cell>
          <cell r="N215">
            <v>11567000</v>
          </cell>
          <cell r="P215">
            <v>11567000</v>
          </cell>
        </row>
        <row r="216">
          <cell r="A216">
            <v>1031861</v>
          </cell>
          <cell r="B216" t="str">
            <v>Domov Slunovrat, Ostrava - Přívoz, příspěvková organizace</v>
          </cell>
          <cell r="C216">
            <v>70631841</v>
          </cell>
          <cell r="D216" t="str">
            <v xml:space="preserve">Na Mlýnici 203/5
Přívoz
702 00 Ostrava 2
</v>
          </cell>
          <cell r="E216" t="str">
            <v>Příspěvková organizace zřízená územním samosprávným celkem</v>
          </cell>
          <cell r="F216" t="str">
            <v>Domov Slunovrat, Ostrava-Přívoz, příspěvková organizace</v>
          </cell>
          <cell r="G216" t="str">
            <v>domovy pro seniory</v>
          </cell>
          <cell r="I216">
            <v>68</v>
          </cell>
          <cell r="J216">
            <v>14360000</v>
          </cell>
          <cell r="K216">
            <v>1148000</v>
          </cell>
          <cell r="L216">
            <v>15508000</v>
          </cell>
          <cell r="N216">
            <v>15508000</v>
          </cell>
          <cell r="P216">
            <v>15508000</v>
          </cell>
        </row>
        <row r="217">
          <cell r="A217">
            <v>2575487</v>
          </cell>
          <cell r="B217" t="str">
            <v>Domov Slunovrat, Ostrava - Přívoz, příspěvková organizace</v>
          </cell>
          <cell r="C217">
            <v>70631841</v>
          </cell>
          <cell r="D217" t="str">
            <v xml:space="preserve">Na Mlýnici 203/5
Přívoz
702 00 Ostrava 2
</v>
          </cell>
          <cell r="E217" t="str">
            <v>Příspěvková organizace zřízená územním samosprávným celkem</v>
          </cell>
          <cell r="F217" t="str">
            <v>Domov Slunovrat, Ostrava-Přívoz, příspěvková organizace</v>
          </cell>
          <cell r="G217" t="str">
            <v>domovy se zvláštním režimem</v>
          </cell>
          <cell r="I217">
            <v>32</v>
          </cell>
          <cell r="J217">
            <v>8583000</v>
          </cell>
          <cell r="K217">
            <v>686000</v>
          </cell>
          <cell r="L217">
            <v>9269000</v>
          </cell>
          <cell r="N217">
            <v>9269000</v>
          </cell>
          <cell r="P217">
            <v>9269000</v>
          </cell>
        </row>
        <row r="218">
          <cell r="A218">
            <v>3873395</v>
          </cell>
          <cell r="B218" t="str">
            <v>Domov sv. Jana Křtitele, s. r. o.</v>
          </cell>
          <cell r="C218">
            <v>29386063</v>
          </cell>
          <cell r="D218" t="str">
            <v xml:space="preserve">Hraniční 21
Lysůvky
739 42 Frýdek-Místek 8
</v>
          </cell>
          <cell r="E218" t="str">
            <v>Společnost s ručením omezeným</v>
          </cell>
          <cell r="F218" t="str">
            <v>Domov sv. Jana Křtitele, s. r. o.</v>
          </cell>
          <cell r="G218" t="str">
            <v>domovy se zvláštním režimem</v>
          </cell>
          <cell r="I218">
            <v>28</v>
          </cell>
          <cell r="J218">
            <v>920000</v>
          </cell>
          <cell r="K218">
            <v>0</v>
          </cell>
          <cell r="L218">
            <v>920000</v>
          </cell>
          <cell r="N218">
            <v>920000</v>
          </cell>
          <cell r="P218">
            <v>920000</v>
          </cell>
        </row>
        <row r="219">
          <cell r="A219">
            <v>5654093</v>
          </cell>
          <cell r="B219" t="str">
            <v>Domov Vesalius, z. ú.</v>
          </cell>
          <cell r="C219">
            <v>8344078</v>
          </cell>
          <cell r="D219" t="str">
            <v xml:space="preserve">Sušilova 1751/1
Opava - Předměstí
746 01 Opava 1
</v>
          </cell>
          <cell r="E219" t="str">
            <v>Ústav</v>
          </cell>
          <cell r="F219" t="str">
            <v>Domov Vesalius</v>
          </cell>
          <cell r="G219" t="str">
            <v>odlehčovací služby</v>
          </cell>
          <cell r="I219">
            <v>2</v>
          </cell>
          <cell r="J219">
            <v>371000</v>
          </cell>
          <cell r="K219">
            <v>893000</v>
          </cell>
          <cell r="L219">
            <v>1264000</v>
          </cell>
          <cell r="N219">
            <v>1264000</v>
          </cell>
          <cell r="P219">
            <v>1264000</v>
          </cell>
        </row>
        <row r="220">
          <cell r="A220">
            <v>8628750</v>
          </cell>
          <cell r="B220" t="str">
            <v>Domov Vesalius, z. ú.</v>
          </cell>
          <cell r="C220">
            <v>8344078</v>
          </cell>
          <cell r="D220" t="str">
            <v xml:space="preserve">Sušilova 1751/1
Opava - Předměstí
746 01 Opava 1
</v>
          </cell>
          <cell r="E220" t="str">
            <v>Ústav</v>
          </cell>
          <cell r="F220" t="str">
            <v>Domov Vesalius</v>
          </cell>
          <cell r="G220" t="str">
            <v>domovy pro osoby se zdravotním postižením</v>
          </cell>
          <cell r="I220">
            <v>31</v>
          </cell>
          <cell r="J220">
            <v>4018000</v>
          </cell>
          <cell r="K220">
            <v>482000</v>
          </cell>
          <cell r="L220">
            <v>4500000</v>
          </cell>
          <cell r="N220">
            <v>4500000</v>
          </cell>
          <cell r="P220">
            <v>4500000</v>
          </cell>
        </row>
        <row r="221">
          <cell r="A221">
            <v>6273668</v>
          </cell>
          <cell r="B221" t="str">
            <v>Domov Vesna, příspěvková organizace</v>
          </cell>
          <cell r="C221">
            <v>75154391</v>
          </cell>
          <cell r="D221" t="str">
            <v xml:space="preserve">Kpt. Jaroše 999
Lutyně
735 14 Orlová 4
</v>
          </cell>
          <cell r="E221" t="str">
            <v>Příspěvková organizace zřízená územním samosprávným celkem</v>
          </cell>
          <cell r="F221" t="str">
            <v>Domov Vesna, příspěvková organizace</v>
          </cell>
          <cell r="G221" t="str">
            <v>domovy pro seniory</v>
          </cell>
          <cell r="I221">
            <v>150</v>
          </cell>
          <cell r="J221">
            <v>20198000</v>
          </cell>
          <cell r="K221">
            <v>2019000</v>
          </cell>
          <cell r="L221">
            <v>22217000</v>
          </cell>
          <cell r="N221">
            <v>22217000</v>
          </cell>
          <cell r="P221">
            <v>22217000</v>
          </cell>
        </row>
        <row r="222">
          <cell r="A222">
            <v>9132391</v>
          </cell>
          <cell r="B222" t="str">
            <v>Domov Vesna, příspěvková organizace</v>
          </cell>
          <cell r="C222">
            <v>75154391</v>
          </cell>
          <cell r="D222" t="str">
            <v xml:space="preserve">Kpt. Jaroše 999
Lutyně
735 14 Orlová 4
</v>
          </cell>
          <cell r="E222" t="str">
            <v>Příspěvková organizace zřízená územním samosprávným celkem</v>
          </cell>
          <cell r="F222" t="str">
            <v>Domov Vesna p. o.</v>
          </cell>
          <cell r="G222" t="str">
            <v>domovy se zvláštním režimem</v>
          </cell>
          <cell r="I222">
            <v>20</v>
          </cell>
          <cell r="J222">
            <v>5324000</v>
          </cell>
          <cell r="K222">
            <v>425000</v>
          </cell>
          <cell r="L222">
            <v>5749000</v>
          </cell>
          <cell r="N222">
            <v>5749000</v>
          </cell>
          <cell r="P222">
            <v>5749000</v>
          </cell>
        </row>
        <row r="223">
          <cell r="A223">
            <v>1859580</v>
          </cell>
          <cell r="B223" t="str">
            <v>Domov Vítkov, příspěvková organizace</v>
          </cell>
          <cell r="C223">
            <v>71196951</v>
          </cell>
          <cell r="D223" t="str">
            <v xml:space="preserve">Lidická 611
Vítkov
749 01 Vítkov 1
</v>
          </cell>
          <cell r="E223" t="str">
            <v>Příspěvková organizace zřízená územním samosprávným celkem</v>
          </cell>
          <cell r="F223" t="str">
            <v>Domov Vítkov, příspěvková organizace</v>
          </cell>
          <cell r="G223" t="str">
            <v>domovy se zvláštním režimem</v>
          </cell>
          <cell r="I223">
            <v>42</v>
          </cell>
          <cell r="J223">
            <v>10979000</v>
          </cell>
          <cell r="K223">
            <v>0</v>
          </cell>
          <cell r="L223">
            <v>10979000</v>
          </cell>
          <cell r="N223">
            <v>10979000</v>
          </cell>
          <cell r="P223">
            <v>10979000</v>
          </cell>
        </row>
        <row r="224">
          <cell r="A224">
            <v>5658374</v>
          </cell>
          <cell r="B224" t="str">
            <v>Domov Vítkov, příspěvková organizace</v>
          </cell>
          <cell r="C224">
            <v>71196951</v>
          </cell>
          <cell r="D224" t="str">
            <v xml:space="preserve">Lidická 611
Vítkov
749 01 Vítkov 1
</v>
          </cell>
          <cell r="E224" t="str">
            <v>Příspěvková organizace zřízená územním samosprávným celkem</v>
          </cell>
          <cell r="F224" t="str">
            <v>Domov Vítkov, příspěvková organizace</v>
          </cell>
          <cell r="G224" t="str">
            <v>chráněné bydlení</v>
          </cell>
          <cell r="I224">
            <v>12</v>
          </cell>
          <cell r="J224">
            <v>3152000</v>
          </cell>
          <cell r="K224">
            <v>0</v>
          </cell>
          <cell r="L224">
            <v>3152000</v>
          </cell>
          <cell r="N224">
            <v>3152000</v>
          </cell>
          <cell r="P224">
            <v>3152000</v>
          </cell>
        </row>
        <row r="225">
          <cell r="A225">
            <v>6550930</v>
          </cell>
          <cell r="B225" t="str">
            <v>Domov Vítkov, příspěvková organizace</v>
          </cell>
          <cell r="C225">
            <v>71196951</v>
          </cell>
          <cell r="D225" t="str">
            <v xml:space="preserve">Lidická 611
Vítkov
749 01 Vítkov 1
</v>
          </cell>
          <cell r="E225" t="str">
            <v>Příspěvková organizace zřízená územním samosprávným celkem</v>
          </cell>
          <cell r="F225" t="str">
            <v>Domov Vítkov, příspěvková organizace</v>
          </cell>
          <cell r="G225" t="str">
            <v>domovy pro seniory</v>
          </cell>
          <cell r="I225">
            <v>39</v>
          </cell>
          <cell r="J225">
            <v>8436000</v>
          </cell>
          <cell r="K225">
            <v>500000</v>
          </cell>
          <cell r="L225">
            <v>8936000</v>
          </cell>
          <cell r="N225">
            <v>8936000</v>
          </cell>
          <cell r="P225">
            <v>8936000</v>
          </cell>
        </row>
        <row r="226">
          <cell r="A226">
            <v>3388167</v>
          </cell>
          <cell r="B226" t="str">
            <v>Dům seniorů "POHODA", o.p.s.</v>
          </cell>
          <cell r="C226">
            <v>25852051</v>
          </cell>
          <cell r="D226" t="str">
            <v xml:space="preserve">Mládí 725
Lutyně
735 14 Orlová 4
</v>
          </cell>
          <cell r="E226" t="str">
            <v>Obecně prospěšná společnost</v>
          </cell>
          <cell r="F226" t="str">
            <v>Dům seniorů "POHODA", o.p.s.</v>
          </cell>
          <cell r="G226" t="str">
            <v>domovy pro seniory</v>
          </cell>
          <cell r="I226">
            <v>31</v>
          </cell>
          <cell r="J226">
            <v>4426000</v>
          </cell>
          <cell r="K226">
            <v>442000</v>
          </cell>
          <cell r="L226">
            <v>4868000</v>
          </cell>
          <cell r="N226">
            <v>4868000</v>
          </cell>
          <cell r="P226">
            <v>4868000</v>
          </cell>
        </row>
        <row r="227">
          <cell r="A227">
            <v>2542793</v>
          </cell>
          <cell r="B227" t="str">
            <v>Dům sociálních služeb sv. Kateřiny v Bolaticích</v>
          </cell>
          <cell r="C227">
            <v>17518075</v>
          </cell>
          <cell r="D227" t="str">
            <v xml:space="preserve">Družstevní 1058/15
747 23 Bolatice
</v>
          </cell>
          <cell r="E227" t="str">
            <v>Příspěvková organizace zřízená územním samosprávným celkem</v>
          </cell>
          <cell r="F227" t="str">
            <v>Dům sociálních služeb sv. Kateřiny v Bolaticích</v>
          </cell>
          <cell r="G227" t="str">
            <v>domovy se zvláštním režimem</v>
          </cell>
          <cell r="I227">
            <v>10</v>
          </cell>
          <cell r="J227">
            <v>2184000</v>
          </cell>
          <cell r="K227">
            <v>218000</v>
          </cell>
          <cell r="L227">
            <v>2402000</v>
          </cell>
          <cell r="N227">
            <v>2402000</v>
          </cell>
          <cell r="P227">
            <v>2402000</v>
          </cell>
        </row>
        <row r="228">
          <cell r="A228">
            <v>8054979</v>
          </cell>
          <cell r="B228" t="str">
            <v>Dům sociálních služeb sv. Kateřiny v Bolaticích</v>
          </cell>
          <cell r="C228">
            <v>17518075</v>
          </cell>
          <cell r="D228" t="str">
            <v xml:space="preserve">Družstevní 1058/15
747 23 Bolatice
</v>
          </cell>
          <cell r="E228" t="str">
            <v>Příspěvková organizace zřízená územním samosprávným celkem</v>
          </cell>
          <cell r="F228" t="str">
            <v>Dům sociálních služeb sv. Kateřiny v Bolaticích</v>
          </cell>
          <cell r="G228" t="str">
            <v>domovy pro seniory</v>
          </cell>
          <cell r="I228">
            <v>22</v>
          </cell>
          <cell r="J228">
            <v>3662000</v>
          </cell>
          <cell r="K228">
            <v>402000</v>
          </cell>
          <cell r="L228">
            <v>4064000</v>
          </cell>
          <cell r="N228">
            <v>4064000</v>
          </cell>
          <cell r="P228">
            <v>4064000</v>
          </cell>
        </row>
        <row r="229">
          <cell r="A229">
            <v>8086392</v>
          </cell>
          <cell r="B229" t="str">
            <v>Dům sociálních služeb sv. Kateřiny v Bolaticích</v>
          </cell>
          <cell r="C229">
            <v>17518075</v>
          </cell>
          <cell r="D229" t="str">
            <v xml:space="preserve">Družstevní 1058/15
747 23 Bolatice
</v>
          </cell>
          <cell r="E229" t="str">
            <v>Příspěvková organizace zřízená územním samosprávným celkem</v>
          </cell>
          <cell r="F229" t="str">
            <v>Dům sociálních služeb sv. Kateřiny v Bolaticích</v>
          </cell>
          <cell r="G229" t="str">
            <v>odlehčovací služby</v>
          </cell>
          <cell r="I229">
            <v>2</v>
          </cell>
          <cell r="J229">
            <v>0</v>
          </cell>
          <cell r="K229">
            <v>157000</v>
          </cell>
          <cell r="L229">
            <v>157000</v>
          </cell>
          <cell r="N229">
            <v>157000</v>
          </cell>
          <cell r="P229">
            <v>157000</v>
          </cell>
        </row>
        <row r="230">
          <cell r="A230">
            <v>9809231</v>
          </cell>
          <cell r="B230" t="str">
            <v>Dům sociálních služeb sv. Kateřiny v Bolaticích</v>
          </cell>
          <cell r="C230">
            <v>17518075</v>
          </cell>
          <cell r="D230" t="str">
            <v xml:space="preserve">Družstevní 1058/15
747 23 Bolatice
</v>
          </cell>
          <cell r="E230" t="str">
            <v>Příspěvková organizace zřízená územním samosprávným celkem</v>
          </cell>
          <cell r="F230" t="str">
            <v>Dům sociálních služeb sv. Kateřiny v Bolaticích</v>
          </cell>
          <cell r="G230" t="str">
            <v>denní stacionáře</v>
          </cell>
          <cell r="H230">
            <v>2.2000000000000002</v>
          </cell>
          <cell r="J230">
            <v>1029000</v>
          </cell>
          <cell r="K230">
            <v>102000</v>
          </cell>
          <cell r="L230">
            <v>1131000</v>
          </cell>
          <cell r="N230">
            <v>1131000</v>
          </cell>
          <cell r="P230">
            <v>1131000</v>
          </cell>
        </row>
        <row r="231">
          <cell r="A231">
            <v>4416238</v>
          </cell>
          <cell r="B231" t="str">
            <v>Ekipa, z.s.</v>
          </cell>
          <cell r="C231">
            <v>22848614</v>
          </cell>
          <cell r="D231" t="str">
            <v xml:space="preserve">Kylešovská 818/26
Opava - Předměstí
746 01 Opava 1
</v>
          </cell>
          <cell r="E231" t="str">
            <v>Spolek</v>
          </cell>
          <cell r="F231" t="str">
            <v>Chráněné bydlení Maják</v>
          </cell>
          <cell r="G231" t="str">
            <v>chráněné bydlení</v>
          </cell>
          <cell r="I231">
            <v>28</v>
          </cell>
          <cell r="J231">
            <v>3870000</v>
          </cell>
          <cell r="K231">
            <v>464000</v>
          </cell>
          <cell r="L231">
            <v>4334000</v>
          </cell>
          <cell r="N231">
            <v>4334000</v>
          </cell>
          <cell r="O231">
            <v>56574</v>
          </cell>
          <cell r="P231">
            <v>4277426</v>
          </cell>
        </row>
        <row r="232">
          <cell r="A232">
            <v>1767736</v>
          </cell>
          <cell r="B232" t="str">
            <v>Elim Opava, o.p.s.</v>
          </cell>
          <cell r="C232">
            <v>2278197</v>
          </cell>
          <cell r="D232" t="str">
            <v xml:space="preserve">Rolnická 1636/21a
Opava - Kateřinky
747 05 Opava 5
</v>
          </cell>
          <cell r="E232" t="str">
            <v>Obecně prospěšná společnost</v>
          </cell>
          <cell r="F232" t="str">
            <v>SAS Elim Opava</v>
          </cell>
          <cell r="G232" t="str">
            <v>sociálně aktivizační služby pro rodiny s dětmi</v>
          </cell>
          <cell r="H232">
            <v>1.8</v>
          </cell>
          <cell r="J232">
            <v>1059000</v>
          </cell>
          <cell r="K232">
            <v>81000</v>
          </cell>
          <cell r="L232">
            <v>1140000</v>
          </cell>
          <cell r="N232">
            <v>1140000</v>
          </cell>
          <cell r="O232">
            <v>6938</v>
          </cell>
          <cell r="P232">
            <v>1133062</v>
          </cell>
        </row>
        <row r="233">
          <cell r="A233">
            <v>4400465</v>
          </cell>
          <cell r="B233" t="str">
            <v>Elim Opava, o.p.s.</v>
          </cell>
          <cell r="C233">
            <v>2278197</v>
          </cell>
          <cell r="D233" t="str">
            <v xml:space="preserve">Rolnická 1636/21a
Opava - Kateřinky
747 05 Opava 5
</v>
          </cell>
          <cell r="E233" t="str">
            <v>Obecně prospěšná společnost</v>
          </cell>
          <cell r="F233" t="str">
            <v>NZDM Magnet</v>
          </cell>
          <cell r="G233" t="str">
            <v>nízkoprahová zařízení pro děti a mládež</v>
          </cell>
          <cell r="H233">
            <v>4.0999999999999996</v>
          </cell>
          <cell r="J233">
            <v>2149000</v>
          </cell>
          <cell r="K233">
            <v>137000</v>
          </cell>
          <cell r="L233">
            <v>2286000</v>
          </cell>
          <cell r="N233">
            <v>2286000</v>
          </cell>
          <cell r="O233">
            <v>8557</v>
          </cell>
          <cell r="P233">
            <v>2277443</v>
          </cell>
        </row>
        <row r="234">
          <cell r="A234">
            <v>9515650</v>
          </cell>
          <cell r="B234" t="str">
            <v>Elim Opava, o.p.s.</v>
          </cell>
          <cell r="C234">
            <v>2278197</v>
          </cell>
          <cell r="D234" t="str">
            <v xml:space="preserve">Rolnická 1636/21a
Opava - Kateřinky
747 05 Opava 5
</v>
          </cell>
          <cell r="E234" t="str">
            <v>Obecně prospěšná společnost</v>
          </cell>
          <cell r="F234" t="str">
            <v>NZDM Na Hraně</v>
          </cell>
          <cell r="G234" t="str">
            <v>nízkoprahová zařízení pro děti a mládež</v>
          </cell>
          <cell r="H234">
            <v>2</v>
          </cell>
          <cell r="J234">
            <v>1308000</v>
          </cell>
          <cell r="K234">
            <v>130000</v>
          </cell>
          <cell r="L234">
            <v>1438000</v>
          </cell>
          <cell r="N234">
            <v>1438000</v>
          </cell>
          <cell r="O234">
            <v>3958</v>
          </cell>
          <cell r="P234">
            <v>1434042</v>
          </cell>
        </row>
        <row r="235">
          <cell r="A235">
            <v>2017525</v>
          </cell>
          <cell r="B235" t="str">
            <v>Ergon - sociální podnik, z.s.</v>
          </cell>
          <cell r="C235">
            <v>26640899</v>
          </cell>
          <cell r="D235" t="str">
            <v xml:space="preserve">Vělopolská 243
Horní Žukov
737 01 Český Těšín 1
</v>
          </cell>
          <cell r="E235" t="str">
            <v>Spolek</v>
          </cell>
          <cell r="F235" t="str">
            <v>Poradna Ergon</v>
          </cell>
          <cell r="G235" t="str">
            <v>odborné sociální poradenství</v>
          </cell>
          <cell r="H235">
            <v>0.9</v>
          </cell>
          <cell r="J235">
            <v>445000</v>
          </cell>
          <cell r="K235">
            <v>48000</v>
          </cell>
          <cell r="L235">
            <v>493000</v>
          </cell>
          <cell r="N235">
            <v>493000</v>
          </cell>
          <cell r="P235">
            <v>493000</v>
          </cell>
        </row>
        <row r="236">
          <cell r="A236">
            <v>1212495</v>
          </cell>
          <cell r="B236" t="str">
            <v>EUROTOPIA.CZ, o.p.s</v>
          </cell>
          <cell r="C236">
            <v>25852345</v>
          </cell>
          <cell r="D236" t="str">
            <v xml:space="preserve">Zacpalova 379/27
Opava - Předměstí
746 01 Opava 1
</v>
          </cell>
          <cell r="E236" t="str">
            <v>Obecně prospěšná společnost</v>
          </cell>
          <cell r="F236" t="str">
            <v>SPOLU- Pro rodiny s dětmi a Asistenční, mediační a terapeutické centrum Opava</v>
          </cell>
          <cell r="G236" t="str">
            <v>sociálně aktivizační služby pro rodiny s dětmi</v>
          </cell>
          <cell r="H236">
            <v>3.4</v>
          </cell>
          <cell r="J236">
            <v>2032000</v>
          </cell>
          <cell r="K236">
            <v>223000</v>
          </cell>
          <cell r="L236">
            <v>2255000</v>
          </cell>
          <cell r="N236">
            <v>2255000</v>
          </cell>
          <cell r="P236">
            <v>2255000</v>
          </cell>
        </row>
        <row r="237">
          <cell r="A237">
            <v>1515547</v>
          </cell>
          <cell r="B237" t="str">
            <v>EUROTOPIA.CZ, o.p.s</v>
          </cell>
          <cell r="C237">
            <v>25852345</v>
          </cell>
          <cell r="D237" t="str">
            <v xml:space="preserve">Zacpalova 379/27
Opava - Předměstí
746 01 Opava 1
</v>
          </cell>
          <cell r="E237" t="str">
            <v>Obecně prospěšná společnost</v>
          </cell>
          <cell r="F237" t="str">
            <v>Nízkoprahové zařízení pro děti a mládež - CARAVAN</v>
          </cell>
          <cell r="G237" t="str">
            <v>nízkoprahová zařízení pro děti a mládež</v>
          </cell>
          <cell r="H237">
            <v>2</v>
          </cell>
          <cell r="J237">
            <v>952000</v>
          </cell>
          <cell r="K237">
            <v>104000</v>
          </cell>
          <cell r="L237">
            <v>1056000</v>
          </cell>
          <cell r="N237">
            <v>1056000</v>
          </cell>
          <cell r="P237">
            <v>1056000</v>
          </cell>
        </row>
        <row r="238">
          <cell r="A238">
            <v>1903454</v>
          </cell>
          <cell r="B238" t="str">
            <v>EUROTOPIA.CZ, o.p.s</v>
          </cell>
          <cell r="C238">
            <v>25852345</v>
          </cell>
          <cell r="D238" t="str">
            <v xml:space="preserve">Zacpalova 379/27
Opava - Předměstí
746 01 Opava 1
</v>
          </cell>
          <cell r="E238" t="str">
            <v>Obecně prospěšná společnost</v>
          </cell>
          <cell r="F238" t="str">
            <v>Terénní programy EUROTOPIA</v>
          </cell>
          <cell r="G238" t="str">
            <v>terénní programy</v>
          </cell>
          <cell r="H238">
            <v>1</v>
          </cell>
          <cell r="J238">
            <v>443000</v>
          </cell>
          <cell r="K238">
            <v>41000</v>
          </cell>
          <cell r="L238">
            <v>484000</v>
          </cell>
          <cell r="N238">
            <v>484000</v>
          </cell>
          <cell r="P238">
            <v>484000</v>
          </cell>
        </row>
        <row r="239">
          <cell r="A239">
            <v>2497213</v>
          </cell>
          <cell r="B239" t="str">
            <v>EUROTOPIA.CZ, o.p.s</v>
          </cell>
          <cell r="C239">
            <v>25852345</v>
          </cell>
          <cell r="D239" t="str">
            <v xml:space="preserve">Zacpalova 379/27
Opava - Předměstí
746 01 Opava 1
</v>
          </cell>
          <cell r="E239" t="str">
            <v>Obecně prospěšná společnost</v>
          </cell>
          <cell r="F239" t="str">
            <v>Poradenské středisko EUROTOPIA Rýmařov</v>
          </cell>
          <cell r="G239" t="str">
            <v>odborné sociální poradenství</v>
          </cell>
          <cell r="H239">
            <v>0.3</v>
          </cell>
          <cell r="J239">
            <v>167000</v>
          </cell>
          <cell r="K239">
            <v>16000</v>
          </cell>
          <cell r="L239">
            <v>183000</v>
          </cell>
          <cell r="N239">
            <v>183000</v>
          </cell>
          <cell r="P239">
            <v>183000</v>
          </cell>
        </row>
        <row r="240">
          <cell r="A240">
            <v>2514736</v>
          </cell>
          <cell r="B240" t="str">
            <v>EUROTOPIA.CZ, o.p.s</v>
          </cell>
          <cell r="C240">
            <v>25852345</v>
          </cell>
          <cell r="D240" t="str">
            <v xml:space="preserve">Zacpalova 379/27
Opava - Předměstí
746 01 Opava 1
</v>
          </cell>
          <cell r="E240" t="str">
            <v>Obecně prospěšná společnost</v>
          </cell>
          <cell r="F240" t="str">
            <v>NZDM Klub Modrá kočka</v>
          </cell>
          <cell r="G240" t="str">
            <v>nízkoprahová zařízení pro děti a mládež</v>
          </cell>
          <cell r="H240">
            <v>2.5</v>
          </cell>
          <cell r="J240">
            <v>1262000</v>
          </cell>
          <cell r="K240">
            <v>38000</v>
          </cell>
          <cell r="L240">
            <v>1300000</v>
          </cell>
          <cell r="N240">
            <v>1300000</v>
          </cell>
          <cell r="P240">
            <v>1300000</v>
          </cell>
        </row>
        <row r="241">
          <cell r="A241">
            <v>4321462</v>
          </cell>
          <cell r="B241" t="str">
            <v>EUROTOPIA.CZ, o.p.s</v>
          </cell>
          <cell r="C241">
            <v>25852345</v>
          </cell>
          <cell r="D241" t="str">
            <v xml:space="preserve">Zacpalova 379/27
Opava - Předměstí
746 01 Opava 1
</v>
          </cell>
          <cell r="E241" t="str">
            <v>Obecně prospěšná společnost</v>
          </cell>
          <cell r="F241" t="str">
            <v>SPOLU - Pro rodiny s dětmi a Asistenční, mediační a terapeutické centrum Bruntál</v>
          </cell>
          <cell r="G241" t="str">
            <v>sociálně aktivizační služby pro rodiny s dětmi</v>
          </cell>
          <cell r="H241">
            <v>4.5</v>
          </cell>
          <cell r="J241">
            <v>2781000</v>
          </cell>
          <cell r="K241">
            <v>0</v>
          </cell>
          <cell r="L241">
            <v>2781000</v>
          </cell>
          <cell r="N241">
            <v>2781000</v>
          </cell>
          <cell r="P241">
            <v>2781000</v>
          </cell>
        </row>
        <row r="242">
          <cell r="A242">
            <v>6743224</v>
          </cell>
          <cell r="B242" t="str">
            <v>EUROTOPIA.CZ, o.p.s</v>
          </cell>
          <cell r="C242">
            <v>25852345</v>
          </cell>
          <cell r="D242" t="str">
            <v xml:space="preserve">Zacpalova 379/27
Opava - Předměstí
746 01 Opava 1
</v>
          </cell>
          <cell r="E242" t="str">
            <v>Obecně prospěšná společnost</v>
          </cell>
          <cell r="F242" t="str">
            <v>Poradenské středisko EUROTOPIA a Asistenční, mediační a terapeutické centrum Krnov</v>
          </cell>
          <cell r="G242" t="str">
            <v>odborné sociální poradenství</v>
          </cell>
          <cell r="H242">
            <v>3</v>
          </cell>
          <cell r="J242">
            <v>1675000</v>
          </cell>
          <cell r="K242">
            <v>167000</v>
          </cell>
          <cell r="L242">
            <v>1842000</v>
          </cell>
          <cell r="N242">
            <v>1842000</v>
          </cell>
          <cell r="P242">
            <v>1842000</v>
          </cell>
        </row>
        <row r="243">
          <cell r="A243">
            <v>6898771</v>
          </cell>
          <cell r="B243" t="str">
            <v>EUROTOPIA.CZ, o.p.s</v>
          </cell>
          <cell r="C243">
            <v>25852345</v>
          </cell>
          <cell r="D243" t="str">
            <v xml:space="preserve">Zacpalova 379/27
Opava - Předměstí
746 01 Opava 1
</v>
          </cell>
          <cell r="E243" t="str">
            <v>Obecně prospěšná společnost</v>
          </cell>
          <cell r="F243" t="str">
            <v>Poradenské středisko EUROTOPIA Opava</v>
          </cell>
          <cell r="G243" t="str">
            <v>odborné sociální poradenství</v>
          </cell>
          <cell r="H243">
            <v>1.2</v>
          </cell>
          <cell r="J243">
            <v>705000</v>
          </cell>
          <cell r="K243">
            <v>70000</v>
          </cell>
          <cell r="L243">
            <v>775000</v>
          </cell>
          <cell r="N243">
            <v>775000</v>
          </cell>
          <cell r="P243">
            <v>775000</v>
          </cell>
        </row>
        <row r="244">
          <cell r="A244">
            <v>4485603</v>
          </cell>
          <cell r="B244" t="str">
            <v>Fakultní nemocnice Ostrava</v>
          </cell>
          <cell r="C244">
            <v>843989</v>
          </cell>
          <cell r="D244" t="str">
            <v xml:space="preserve">17. listopadu 1790/5
Poruba
708 00 Ostrava 8
</v>
          </cell>
          <cell r="E244" t="str">
            <v>Příspěvková organizace zřízená územním samosprávným celkem</v>
          </cell>
          <cell r="F244" t="str">
            <v>Multidisciplinární tým pro děti a adolescenty 2024</v>
          </cell>
          <cell r="G244" t="str">
            <v>sociálně aktivizační služby pro rodiny s dětmi</v>
          </cell>
          <cell r="H244">
            <v>5.5</v>
          </cell>
          <cell r="J244">
            <v>3577000</v>
          </cell>
          <cell r="K244">
            <v>0</v>
          </cell>
          <cell r="L244">
            <v>3577000</v>
          </cell>
          <cell r="N244">
            <v>3577000</v>
          </cell>
          <cell r="P244">
            <v>3577000</v>
          </cell>
        </row>
        <row r="245">
          <cell r="A245">
            <v>4831262</v>
          </cell>
          <cell r="B245" t="str">
            <v>Fakultní nemocnice Ostrava</v>
          </cell>
          <cell r="C245">
            <v>843989</v>
          </cell>
          <cell r="D245" t="str">
            <v xml:space="preserve">17. listopadu 1790/5
Poruba
708 00 Ostrava 8
</v>
          </cell>
          <cell r="E245" t="str">
            <v>Příspěvková organizace zřízená územním samosprávným celkem</v>
          </cell>
          <cell r="F245" t="str">
            <v>Lůžka sociální péče - LDN Klokočov</v>
          </cell>
          <cell r="G245" t="str">
            <v>sociální služby poskytované ve zdravotnických zařízeních lůžkové péče</v>
          </cell>
          <cell r="I245">
            <v>20</v>
          </cell>
          <cell r="J245">
            <v>3493000</v>
          </cell>
          <cell r="K245">
            <v>474000</v>
          </cell>
          <cell r="L245">
            <v>3967000</v>
          </cell>
          <cell r="N245">
            <v>3967000</v>
          </cell>
          <cell r="P245">
            <v>3967000</v>
          </cell>
        </row>
        <row r="246">
          <cell r="A246">
            <v>7130557</v>
          </cell>
          <cell r="B246" t="str">
            <v>Fany DK s.r.o.</v>
          </cell>
          <cell r="C246">
            <v>7408242</v>
          </cell>
          <cell r="D246" t="str">
            <v xml:space="preserve">Dlouhá 1865/44
Nový Jičín
741 01 Nový Jičín 1
</v>
          </cell>
          <cell r="E246" t="str">
            <v>Společnost s ručením omezeným</v>
          </cell>
          <cell r="F246" t="str">
            <v>Fany DK s.r.o.</v>
          </cell>
          <cell r="G246" t="str">
            <v>pečovatelská služba</v>
          </cell>
          <cell r="H246">
            <v>7.4</v>
          </cell>
          <cell r="J246">
            <v>1264000</v>
          </cell>
          <cell r="K246">
            <v>1202000</v>
          </cell>
          <cell r="L246">
            <v>2466000</v>
          </cell>
          <cell r="N246">
            <v>2466000</v>
          </cell>
          <cell r="P246">
            <v>2466000</v>
          </cell>
        </row>
        <row r="247">
          <cell r="A247">
            <v>1528578</v>
          </cell>
          <cell r="B247" t="str">
            <v>FOKUS - Opava, z.s.</v>
          </cell>
          <cell r="C247">
            <v>26990881</v>
          </cell>
          <cell r="D247" t="str">
            <v xml:space="preserve">Hradecká 650/16
Opava - Předměstí
746 01 Opava 1
</v>
          </cell>
          <cell r="E247" t="str">
            <v>Spolek</v>
          </cell>
          <cell r="F247" t="str">
            <v>Centrum duševního zdraví Opava</v>
          </cell>
          <cell r="G247" t="str">
            <v>sociální rehabilitace</v>
          </cell>
          <cell r="H247">
            <v>6</v>
          </cell>
          <cell r="J247">
            <v>4996000</v>
          </cell>
          <cell r="K247">
            <v>0</v>
          </cell>
          <cell r="L247">
            <v>4996000</v>
          </cell>
          <cell r="N247">
            <v>4996000</v>
          </cell>
          <cell r="O247">
            <v>591089.56999999995</v>
          </cell>
          <cell r="P247">
            <v>4404910.43</v>
          </cell>
        </row>
        <row r="248">
          <cell r="A248">
            <v>6221065</v>
          </cell>
          <cell r="B248" t="str">
            <v>FOKUS - Opava, z.s.</v>
          </cell>
          <cell r="C248">
            <v>26990881</v>
          </cell>
          <cell r="D248" t="str">
            <v xml:space="preserve">Hradecká 650/16
Opava - Předměstí
746 01 Opava 1
</v>
          </cell>
          <cell r="E248" t="str">
            <v>Spolek</v>
          </cell>
          <cell r="F248" t="str">
            <v>podpora samostatného bydlení</v>
          </cell>
          <cell r="G248" t="str">
            <v>podpora samostatného bydlení</v>
          </cell>
          <cell r="H248">
            <v>2.8</v>
          </cell>
          <cell r="J248">
            <v>471000</v>
          </cell>
          <cell r="K248">
            <v>0</v>
          </cell>
          <cell r="L248">
            <v>471000</v>
          </cell>
          <cell r="N248">
            <v>471000</v>
          </cell>
          <cell r="P248">
            <v>471000</v>
          </cell>
        </row>
        <row r="249">
          <cell r="A249">
            <v>9340570</v>
          </cell>
          <cell r="B249" t="str">
            <v>FOKUS - Opava, z.s.</v>
          </cell>
          <cell r="C249">
            <v>26990881</v>
          </cell>
          <cell r="D249" t="str">
            <v xml:space="preserve">Hradecká 650/16
Opava - Předměstí
746 01 Opava 1
</v>
          </cell>
          <cell r="E249" t="str">
            <v>Spolek</v>
          </cell>
          <cell r="F249" t="str">
            <v>Služby následné péče</v>
          </cell>
          <cell r="G249" t="str">
            <v>služby následné péče</v>
          </cell>
          <cell r="H249">
            <v>1.7</v>
          </cell>
          <cell r="J249">
            <v>1152000</v>
          </cell>
          <cell r="K249">
            <v>0</v>
          </cell>
          <cell r="L249">
            <v>1152000</v>
          </cell>
          <cell r="N249">
            <v>1152000</v>
          </cell>
          <cell r="P249">
            <v>1152000</v>
          </cell>
        </row>
        <row r="250">
          <cell r="A250">
            <v>3041976</v>
          </cell>
          <cell r="B250" t="str">
            <v>Fontána, příspěvková organizace</v>
          </cell>
          <cell r="C250">
            <v>71197044</v>
          </cell>
          <cell r="D250" t="str">
            <v xml:space="preserve">Celní 409/3
748 01 Hlučín
</v>
          </cell>
          <cell r="E250" t="str">
            <v>Příspěvková organizace zřízená územním samosprávným celkem</v>
          </cell>
          <cell r="F250" t="str">
            <v>Fontána - domov pro osoby se zdravotním postižením</v>
          </cell>
          <cell r="G250" t="str">
            <v>domovy pro osoby se zdravotním postižením</v>
          </cell>
          <cell r="I250">
            <v>93</v>
          </cell>
          <cell r="J250">
            <v>34422000</v>
          </cell>
          <cell r="K250">
            <v>0</v>
          </cell>
          <cell r="L250">
            <v>34422000</v>
          </cell>
          <cell r="N250">
            <v>34422000</v>
          </cell>
          <cell r="P250">
            <v>34422000</v>
          </cell>
        </row>
        <row r="251">
          <cell r="A251">
            <v>6205177</v>
          </cell>
          <cell r="B251" t="str">
            <v>Fontána, příspěvková organizace</v>
          </cell>
          <cell r="C251">
            <v>71197044</v>
          </cell>
          <cell r="D251" t="str">
            <v xml:space="preserve">Celní 409/3
748 01 Hlučín
</v>
          </cell>
          <cell r="E251" t="str">
            <v>Příspěvková organizace zřízená územním samosprávným celkem</v>
          </cell>
          <cell r="F251" t="str">
            <v>Fontána - chráněné bydlení</v>
          </cell>
          <cell r="G251" t="str">
            <v>chráněné bydlení</v>
          </cell>
          <cell r="I251">
            <v>30</v>
          </cell>
          <cell r="J251">
            <v>9254000</v>
          </cell>
          <cell r="K251">
            <v>0</v>
          </cell>
          <cell r="L251">
            <v>9254000</v>
          </cell>
          <cell r="N251">
            <v>9254000</v>
          </cell>
          <cell r="P251">
            <v>9254000</v>
          </cell>
        </row>
        <row r="252">
          <cell r="A252">
            <v>3838899</v>
          </cell>
          <cell r="B252" t="str">
            <v>Futra z. s.</v>
          </cell>
          <cell r="C252">
            <v>67339018</v>
          </cell>
          <cell r="D252" t="str">
            <v xml:space="preserve">Masarykova třída 1000
Lutyně
735 14 Orlová 4
</v>
          </cell>
          <cell r="E252" t="str">
            <v>Spolek</v>
          </cell>
          <cell r="F252" t="str">
            <v>NZDM Futra</v>
          </cell>
          <cell r="G252" t="str">
            <v>nízkoprahová zařízení pro děti a mládež</v>
          </cell>
          <cell r="H252">
            <v>2.8</v>
          </cell>
          <cell r="J252">
            <v>1601000</v>
          </cell>
          <cell r="K252">
            <v>126000</v>
          </cell>
          <cell r="L252">
            <v>1727000</v>
          </cell>
          <cell r="N252">
            <v>1727000</v>
          </cell>
          <cell r="P252">
            <v>1727000</v>
          </cell>
        </row>
        <row r="253">
          <cell r="A253">
            <v>9077964</v>
          </cell>
          <cell r="B253" t="str">
            <v>Futra z. s.</v>
          </cell>
          <cell r="C253">
            <v>67339018</v>
          </cell>
          <cell r="D253" t="str">
            <v xml:space="preserve">Masarykova třída 1000
Lutyně
735 14 Orlová 4
</v>
          </cell>
          <cell r="E253" t="str">
            <v>Spolek</v>
          </cell>
          <cell r="F253" t="str">
            <v>NZDM Maják</v>
          </cell>
          <cell r="G253" t="str">
            <v>nízkoprahová zařízení pro děti a mládež</v>
          </cell>
          <cell r="H253">
            <v>3.2</v>
          </cell>
          <cell r="J253">
            <v>1503000</v>
          </cell>
          <cell r="K253">
            <v>0</v>
          </cell>
          <cell r="L253">
            <v>1503000</v>
          </cell>
          <cell r="N253">
            <v>1503000</v>
          </cell>
          <cell r="P253">
            <v>1503000</v>
          </cell>
        </row>
        <row r="254">
          <cell r="A254">
            <v>3820272</v>
          </cell>
          <cell r="B254" t="str">
            <v>GALAXIE CENTRUM POMOCI z.ú.</v>
          </cell>
          <cell r="C254">
            <v>68899327</v>
          </cell>
          <cell r="D254" t="str">
            <v xml:space="preserve">Kašparova 2978/1
Hranice
733 01 Karviná 1
</v>
          </cell>
          <cell r="E254" t="str">
            <v>Ústav</v>
          </cell>
          <cell r="F254" t="str">
            <v>Chráněné bydlení Galaxie</v>
          </cell>
          <cell r="G254" t="str">
            <v>chráněné bydlení</v>
          </cell>
          <cell r="I254">
            <v>4</v>
          </cell>
          <cell r="J254">
            <v>699000</v>
          </cell>
          <cell r="K254">
            <v>1000</v>
          </cell>
          <cell r="L254">
            <v>700000</v>
          </cell>
          <cell r="N254">
            <v>700000</v>
          </cell>
          <cell r="P254">
            <v>700000</v>
          </cell>
        </row>
        <row r="255">
          <cell r="A255">
            <v>7322332</v>
          </cell>
          <cell r="B255" t="str">
            <v>GALAXIE CENTRUM POMOCI z.ú.</v>
          </cell>
          <cell r="C255">
            <v>68899327</v>
          </cell>
          <cell r="D255" t="str">
            <v xml:space="preserve">Kašparova 2978/1
Hranice
733 01 Karviná 1
</v>
          </cell>
          <cell r="E255" t="str">
            <v>Ústav</v>
          </cell>
          <cell r="F255" t="str">
            <v>Denní stacionář Galaxie</v>
          </cell>
          <cell r="G255" t="str">
            <v>denní stacionáře</v>
          </cell>
          <cell r="H255">
            <v>5.5</v>
          </cell>
          <cell r="J255">
            <v>3712000</v>
          </cell>
          <cell r="K255">
            <v>222000</v>
          </cell>
          <cell r="L255">
            <v>3934000</v>
          </cell>
          <cell r="N255">
            <v>3934000</v>
          </cell>
          <cell r="P255">
            <v>3934000</v>
          </cell>
        </row>
        <row r="256">
          <cell r="A256">
            <v>4928346</v>
          </cell>
          <cell r="B256" t="str">
            <v>Global Partner Péče, z.ú.</v>
          </cell>
          <cell r="C256">
            <v>9903046</v>
          </cell>
          <cell r="D256" t="str">
            <v xml:space="preserve">Pobřežní 665/21
Praha 8 - Karlín
186 00 Praha 86
</v>
          </cell>
          <cell r="E256" t="str">
            <v>Ústav</v>
          </cell>
          <cell r="F256" t="str">
            <v>Global Partner</v>
          </cell>
          <cell r="G256" t="str">
            <v>odlehčovací služby</v>
          </cell>
          <cell r="H256">
            <v>3.2</v>
          </cell>
          <cell r="J256">
            <v>1025000</v>
          </cell>
          <cell r="K256">
            <v>123000</v>
          </cell>
          <cell r="L256">
            <v>1148000</v>
          </cell>
          <cell r="N256">
            <v>1148000</v>
          </cell>
          <cell r="P256">
            <v>1148000</v>
          </cell>
        </row>
        <row r="257">
          <cell r="A257">
            <v>4414004</v>
          </cell>
          <cell r="B257" t="str">
            <v>Handicap centrum Škola života Frýdek-Místek, o.p.s.</v>
          </cell>
          <cell r="C257">
            <v>1854071</v>
          </cell>
          <cell r="D257" t="str">
            <v xml:space="preserve">Mozartova 2313
Místek
738 01 Frýdek-Místek 1
</v>
          </cell>
          <cell r="E257" t="str">
            <v>Obecně prospěšná společnost</v>
          </cell>
          <cell r="F257" t="str">
            <v>Handicap centrum Škola života Frýdek-Místek, o.p.s.</v>
          </cell>
          <cell r="G257" t="str">
            <v>denní stacionáře</v>
          </cell>
          <cell r="H257">
            <v>4.5</v>
          </cell>
          <cell r="J257">
            <v>2301000</v>
          </cell>
          <cell r="K257">
            <v>0</v>
          </cell>
          <cell r="L257">
            <v>2301000</v>
          </cell>
          <cell r="N257">
            <v>2301000</v>
          </cell>
          <cell r="P257">
            <v>2301000</v>
          </cell>
        </row>
        <row r="258">
          <cell r="A258">
            <v>1470248</v>
          </cell>
          <cell r="B258" t="str">
            <v>Harmonie, příspěvková organizace</v>
          </cell>
          <cell r="C258">
            <v>846384</v>
          </cell>
          <cell r="D258" t="str">
            <v xml:space="preserve">Chářovská 785/85
Pod Cvilínem
794 01 Krnov 1
</v>
          </cell>
          <cell r="E258" t="str">
            <v>Příspěvková organizace zřízená územním samosprávným celkem</v>
          </cell>
          <cell r="F258" t="str">
            <v>DOZP PONTOS</v>
          </cell>
          <cell r="G258" t="str">
            <v>domovy pro osoby se zdravotním postižením</v>
          </cell>
          <cell r="I258">
            <v>12</v>
          </cell>
          <cell r="J258">
            <v>7520000</v>
          </cell>
          <cell r="K258">
            <v>2150000</v>
          </cell>
          <cell r="L258">
            <v>9670000</v>
          </cell>
          <cell r="N258">
            <v>9670000</v>
          </cell>
          <cell r="P258">
            <v>9670000</v>
          </cell>
        </row>
        <row r="259">
          <cell r="A259">
            <v>4259789</v>
          </cell>
          <cell r="B259" t="str">
            <v>Harmonie, příspěvková organizace</v>
          </cell>
          <cell r="C259">
            <v>846384</v>
          </cell>
          <cell r="D259" t="str">
            <v xml:space="preserve">Chářovská 785/85
Pod Cvilínem
794 01 Krnov 1
</v>
          </cell>
          <cell r="E259" t="str">
            <v>Příspěvková organizace zřízená územním samosprávným celkem</v>
          </cell>
          <cell r="F259" t="str">
            <v>Harmonie, p.o.</v>
          </cell>
          <cell r="G259" t="str">
            <v>sociálně terapeutické dílny</v>
          </cell>
          <cell r="H259">
            <v>6</v>
          </cell>
          <cell r="J259">
            <v>196000</v>
          </cell>
          <cell r="K259">
            <v>0</v>
          </cell>
          <cell r="L259">
            <v>196000</v>
          </cell>
          <cell r="N259">
            <v>196000</v>
          </cell>
          <cell r="P259">
            <v>196000</v>
          </cell>
        </row>
        <row r="260">
          <cell r="A260">
            <v>6519577</v>
          </cell>
          <cell r="B260" t="str">
            <v>Harmonie, příspěvková organizace</v>
          </cell>
          <cell r="C260">
            <v>846384</v>
          </cell>
          <cell r="D260" t="str">
            <v xml:space="preserve">Chářovská 785/85
Pod Cvilínem
794 01 Krnov 1
</v>
          </cell>
          <cell r="E260" t="str">
            <v>Příspěvková organizace zřízená územním samosprávným celkem</v>
          </cell>
          <cell r="F260" t="str">
            <v>Chráněné bydlení</v>
          </cell>
          <cell r="G260" t="str">
            <v>chráněné bydlení</v>
          </cell>
          <cell r="I260">
            <v>80</v>
          </cell>
          <cell r="J260">
            <v>22790000</v>
          </cell>
          <cell r="K260">
            <v>0</v>
          </cell>
          <cell r="L260">
            <v>22790000</v>
          </cell>
          <cell r="N260">
            <v>22790000</v>
          </cell>
          <cell r="P260">
            <v>22790000</v>
          </cell>
        </row>
        <row r="261">
          <cell r="A261">
            <v>6795010</v>
          </cell>
          <cell r="B261" t="str">
            <v>Harmonie, příspěvková organizace</v>
          </cell>
          <cell r="C261">
            <v>846384</v>
          </cell>
          <cell r="D261" t="str">
            <v xml:space="preserve">Chářovská 785/85
Pod Cvilínem
794 01 Krnov 1
</v>
          </cell>
          <cell r="E261" t="str">
            <v>Příspěvková organizace zřízená územním samosprávným celkem</v>
          </cell>
          <cell r="F261" t="str">
            <v>Domov pro osoby se zdravotním postižením</v>
          </cell>
          <cell r="G261" t="str">
            <v>domovy pro osoby se zdravotním postižením</v>
          </cell>
          <cell r="I261">
            <v>59</v>
          </cell>
          <cell r="J261">
            <v>24141000</v>
          </cell>
          <cell r="K261">
            <v>0</v>
          </cell>
          <cell r="L261">
            <v>24141000</v>
          </cell>
          <cell r="N261">
            <v>24141000</v>
          </cell>
          <cell r="P261">
            <v>24141000</v>
          </cell>
        </row>
        <row r="262">
          <cell r="A262">
            <v>2018841</v>
          </cell>
          <cell r="B262" t="str">
            <v>Help - in, o.p.s.</v>
          </cell>
          <cell r="C262">
            <v>25900757</v>
          </cell>
          <cell r="D262" t="str">
            <v xml:space="preserve">U Rybníka 1568/4
Bruntál
792 01 Bruntál 1
</v>
          </cell>
          <cell r="E262" t="str">
            <v>Obecně prospěšná společnost</v>
          </cell>
          <cell r="F262" t="str">
            <v>Sociální poradna</v>
          </cell>
          <cell r="G262" t="str">
            <v>odborné sociální poradenství</v>
          </cell>
          <cell r="H262">
            <v>0.5</v>
          </cell>
          <cell r="J262">
            <v>252000</v>
          </cell>
          <cell r="K262">
            <v>0</v>
          </cell>
          <cell r="L262">
            <v>252000</v>
          </cell>
          <cell r="N262">
            <v>252000</v>
          </cell>
          <cell r="P262">
            <v>252000</v>
          </cell>
        </row>
        <row r="263">
          <cell r="A263">
            <v>7463781</v>
          </cell>
          <cell r="B263" t="str">
            <v>Help - in, o.p.s.</v>
          </cell>
          <cell r="C263">
            <v>25900757</v>
          </cell>
          <cell r="D263" t="str">
            <v xml:space="preserve">U Rybníka 1568/4
Bruntál
792 01 Bruntál 1
</v>
          </cell>
          <cell r="E263" t="str">
            <v>Obecně prospěšná společnost</v>
          </cell>
          <cell r="F263" t="str">
            <v>Pečovatelská služba</v>
          </cell>
          <cell r="G263" t="str">
            <v>pečovatelská služba</v>
          </cell>
          <cell r="H263">
            <v>12</v>
          </cell>
          <cell r="J263">
            <v>3816000</v>
          </cell>
          <cell r="K263">
            <v>152000</v>
          </cell>
          <cell r="L263">
            <v>3968000</v>
          </cell>
          <cell r="N263">
            <v>3968000</v>
          </cell>
          <cell r="P263">
            <v>3968000</v>
          </cell>
        </row>
        <row r="264">
          <cell r="A264">
            <v>4975944</v>
          </cell>
          <cell r="B264" t="str">
            <v>Hope House, z. s.</v>
          </cell>
          <cell r="C264">
            <v>2876434</v>
          </cell>
          <cell r="D264" t="str">
            <v xml:space="preserve">Sokolovská 143
793 51 Břidličná
</v>
          </cell>
          <cell r="E264" t="str">
            <v>Spolek</v>
          </cell>
          <cell r="F264" t="str">
            <v>Hope House, z.s.</v>
          </cell>
          <cell r="G264" t="str">
            <v>nízkoprahová zařízení pro děti a mládež</v>
          </cell>
          <cell r="H264">
            <v>3.7</v>
          </cell>
          <cell r="J264">
            <v>1997000</v>
          </cell>
          <cell r="K264">
            <v>219000</v>
          </cell>
          <cell r="L264">
            <v>2216000</v>
          </cell>
          <cell r="N264">
            <v>2216000</v>
          </cell>
          <cell r="P264">
            <v>2216000</v>
          </cell>
        </row>
        <row r="265">
          <cell r="A265">
            <v>1639265</v>
          </cell>
          <cell r="B265" t="str">
            <v>HOSPIC Frýdek-Místek, p.o.</v>
          </cell>
          <cell r="C265">
            <v>72046546</v>
          </cell>
          <cell r="D265" t="str">
            <v xml:space="preserve">I. J. Pešiny 3640
Frýdek
738 01 Frýdek-Místek 1
</v>
          </cell>
          <cell r="E265" t="str">
            <v>Příspěvková organizace zřízená územním samosprávným celkem</v>
          </cell>
          <cell r="F265" t="str">
            <v>Odlehčovací služba</v>
          </cell>
          <cell r="G265" t="str">
            <v>odlehčovací služby</v>
          </cell>
          <cell r="I265">
            <v>8</v>
          </cell>
          <cell r="J265">
            <v>2008000</v>
          </cell>
          <cell r="K265">
            <v>160000</v>
          </cell>
          <cell r="L265">
            <v>2168000</v>
          </cell>
          <cell r="N265">
            <v>2168000</v>
          </cell>
          <cell r="P265">
            <v>2168000</v>
          </cell>
        </row>
        <row r="266">
          <cell r="A266">
            <v>7448443</v>
          </cell>
          <cell r="B266" t="str">
            <v>HOSPIC Frýdek-Místek, p.o.</v>
          </cell>
          <cell r="C266">
            <v>72046546</v>
          </cell>
          <cell r="D266" t="str">
            <v xml:space="preserve">I. J. Pešiny 3640
Frýdek
738 01 Frýdek-Místek 1
</v>
          </cell>
          <cell r="E266" t="str">
            <v>Příspěvková organizace zřízená územním samosprávným celkem</v>
          </cell>
          <cell r="F266" t="str">
            <v>Sociální služby poskytované ve zdravot. zařízeních ústavní péče</v>
          </cell>
          <cell r="G266" t="str">
            <v>sociální služby poskytované ve zdravotnických zařízeních lůžkové péče</v>
          </cell>
          <cell r="I266">
            <v>9</v>
          </cell>
          <cell r="J266">
            <v>2996000</v>
          </cell>
          <cell r="K266">
            <v>239000</v>
          </cell>
          <cell r="L266">
            <v>3235000</v>
          </cell>
          <cell r="N266">
            <v>3235000</v>
          </cell>
          <cell r="P266">
            <v>3235000</v>
          </cell>
        </row>
        <row r="267">
          <cell r="A267">
            <v>1751857</v>
          </cell>
          <cell r="B267" t="str">
            <v>Charita Bohumín</v>
          </cell>
          <cell r="C267">
            <v>66182565</v>
          </cell>
          <cell r="D267" t="str">
            <v xml:space="preserve">Štefánikova 957
Nový Bohumín
735 81 Bohumín 1
</v>
          </cell>
          <cell r="E267" t="str">
            <v>Církve a náboženské společnosti</v>
          </cell>
          <cell r="F267" t="str">
            <v>Charitní dům pokojného stáří sv. Františka</v>
          </cell>
          <cell r="G267" t="str">
            <v>domovy pro seniory</v>
          </cell>
          <cell r="I267">
            <v>19</v>
          </cell>
          <cell r="J267">
            <v>4323000</v>
          </cell>
          <cell r="K267">
            <v>345000</v>
          </cell>
          <cell r="L267">
            <v>4668000</v>
          </cell>
          <cell r="N267">
            <v>4668000</v>
          </cell>
          <cell r="P267">
            <v>4668000</v>
          </cell>
        </row>
        <row r="268">
          <cell r="A268">
            <v>1785782</v>
          </cell>
          <cell r="B268" t="str">
            <v>Charita Bohumín</v>
          </cell>
          <cell r="C268">
            <v>66182565</v>
          </cell>
          <cell r="D268" t="str">
            <v xml:space="preserve">Štefánikova 957
Nový Bohumín
735 81 Bohumín 1
</v>
          </cell>
          <cell r="E268" t="str">
            <v>Církve a náboženské společnosti</v>
          </cell>
          <cell r="F268" t="str">
            <v>Nízkoprahové denní centrum pro osoby bez přístřeší</v>
          </cell>
          <cell r="G268" t="str">
            <v>nízkoprahová denní centra</v>
          </cell>
          <cell r="H268">
            <v>1.4</v>
          </cell>
          <cell r="J268">
            <v>1144000</v>
          </cell>
          <cell r="K268">
            <v>91000</v>
          </cell>
          <cell r="L268">
            <v>1235000</v>
          </cell>
          <cell r="N268">
            <v>1235000</v>
          </cell>
          <cell r="P268">
            <v>1235000</v>
          </cell>
        </row>
        <row r="269">
          <cell r="A269">
            <v>2127435</v>
          </cell>
          <cell r="B269" t="str">
            <v>Charita Bohumín</v>
          </cell>
          <cell r="C269">
            <v>66182565</v>
          </cell>
          <cell r="D269" t="str">
            <v xml:space="preserve">Štefánikova 957
Nový Bohumín
735 81 Bohumín 1
</v>
          </cell>
          <cell r="E269" t="str">
            <v>Církve a náboženské společnosti</v>
          </cell>
          <cell r="F269" t="str">
            <v>Charitní dům sv. Kláry</v>
          </cell>
          <cell r="G269" t="str">
            <v>odlehčovací služby</v>
          </cell>
          <cell r="I269">
            <v>10</v>
          </cell>
          <cell r="J269">
            <v>2096000</v>
          </cell>
          <cell r="K269">
            <v>209000</v>
          </cell>
          <cell r="L269">
            <v>2305000</v>
          </cell>
          <cell r="N269">
            <v>2305000</v>
          </cell>
          <cell r="P269">
            <v>2305000</v>
          </cell>
        </row>
        <row r="270">
          <cell r="A270">
            <v>4767754</v>
          </cell>
          <cell r="B270" t="str">
            <v>Charita Bohumín</v>
          </cell>
          <cell r="C270">
            <v>66182565</v>
          </cell>
          <cell r="D270" t="str">
            <v xml:space="preserve">Štefánikova 957
Nový Bohumín
735 81 Bohumín 1
</v>
          </cell>
          <cell r="E270" t="str">
            <v>Církve a náboženské společnosti</v>
          </cell>
          <cell r="F270" t="str">
            <v>Noclehárna sv. Martina</v>
          </cell>
          <cell r="G270" t="str">
            <v>noclehárny</v>
          </cell>
          <cell r="H270">
            <v>3.1</v>
          </cell>
          <cell r="J270">
            <v>2403000</v>
          </cell>
          <cell r="K270">
            <v>240000</v>
          </cell>
          <cell r="L270">
            <v>2643000</v>
          </cell>
          <cell r="N270">
            <v>2643000</v>
          </cell>
          <cell r="P270">
            <v>2643000</v>
          </cell>
        </row>
        <row r="271">
          <cell r="A271">
            <v>8857480</v>
          </cell>
          <cell r="B271" t="str">
            <v>Charita Bohumín</v>
          </cell>
          <cell r="C271">
            <v>66182565</v>
          </cell>
          <cell r="D271" t="str">
            <v xml:space="preserve">Štefánikova 957
Nový Bohumín
735 81 Bohumín 1
</v>
          </cell>
          <cell r="E271" t="str">
            <v>Církve a náboženské společnosti</v>
          </cell>
          <cell r="F271" t="str">
            <v>Občanská poradna v Bohumíně</v>
          </cell>
          <cell r="G271" t="str">
            <v>odborné sociální poradenství</v>
          </cell>
          <cell r="H271">
            <v>1.7</v>
          </cell>
          <cell r="J271">
            <v>1188000</v>
          </cell>
          <cell r="K271">
            <v>95000</v>
          </cell>
          <cell r="L271">
            <v>1283000</v>
          </cell>
          <cell r="N271">
            <v>1283000</v>
          </cell>
          <cell r="P271">
            <v>1283000</v>
          </cell>
        </row>
        <row r="272">
          <cell r="A272">
            <v>9538869</v>
          </cell>
          <cell r="B272" t="str">
            <v>Charita Bohumín</v>
          </cell>
          <cell r="C272">
            <v>66182565</v>
          </cell>
          <cell r="D272" t="str">
            <v xml:space="preserve">Štefánikova 957
Nový Bohumín
735 81 Bohumín 1
</v>
          </cell>
          <cell r="E272" t="str">
            <v>Církve a náboženské společnosti</v>
          </cell>
          <cell r="F272" t="str">
            <v>Domov pro seniory U Kaple</v>
          </cell>
          <cell r="G272" t="str">
            <v>domovy pro seniory</v>
          </cell>
          <cell r="I272">
            <v>30</v>
          </cell>
          <cell r="J272">
            <v>4270000</v>
          </cell>
          <cell r="K272">
            <v>427000</v>
          </cell>
          <cell r="L272">
            <v>4697000</v>
          </cell>
          <cell r="N272">
            <v>4697000</v>
          </cell>
          <cell r="P272">
            <v>4697000</v>
          </cell>
        </row>
        <row r="273">
          <cell r="A273">
            <v>1304507</v>
          </cell>
          <cell r="B273" t="str">
            <v>Charita Český Těšín</v>
          </cell>
          <cell r="C273">
            <v>60337842</v>
          </cell>
          <cell r="D273" t="str">
            <v xml:space="preserve">Mírová 1684/8
Český Těšín
737 01 Český Těšín 1
</v>
          </cell>
          <cell r="E273" t="str">
            <v>Církve a náboženské společnosti</v>
          </cell>
          <cell r="F273" t="str">
            <v>Charitní středisko Kometa</v>
          </cell>
          <cell r="G273" t="str">
            <v>nízkoprahová zařízení pro děti a mládež</v>
          </cell>
          <cell r="H273">
            <v>2.6</v>
          </cell>
          <cell r="J273">
            <v>1974000</v>
          </cell>
          <cell r="K273">
            <v>157000</v>
          </cell>
          <cell r="L273">
            <v>2131000</v>
          </cell>
          <cell r="N273">
            <v>2131000</v>
          </cell>
          <cell r="P273">
            <v>2131000</v>
          </cell>
        </row>
        <row r="274">
          <cell r="A274">
            <v>1449464</v>
          </cell>
          <cell r="B274" t="str">
            <v>Charita Český Těšín</v>
          </cell>
          <cell r="C274">
            <v>60337842</v>
          </cell>
          <cell r="D274" t="str">
            <v xml:space="preserve">Mírová 1684/8
Český Těšín
737 01 Český Těšín 1
</v>
          </cell>
          <cell r="E274" t="str">
            <v>Církve a náboženské společnosti</v>
          </cell>
          <cell r="F274" t="str">
            <v>Charitní pečovatelská služba</v>
          </cell>
          <cell r="G274" t="str">
            <v>pečovatelská služba</v>
          </cell>
          <cell r="H274">
            <v>12.7</v>
          </cell>
          <cell r="J274">
            <v>6860000</v>
          </cell>
          <cell r="K274">
            <v>411000</v>
          </cell>
          <cell r="L274">
            <v>7271000</v>
          </cell>
          <cell r="N274">
            <v>7271000</v>
          </cell>
          <cell r="P274">
            <v>7271000</v>
          </cell>
        </row>
        <row r="275">
          <cell r="A275">
            <v>2209485</v>
          </cell>
          <cell r="B275" t="str">
            <v>Charita Český Těšín</v>
          </cell>
          <cell r="C275">
            <v>60337842</v>
          </cell>
          <cell r="D275" t="str">
            <v xml:space="preserve">Mírová 1684/8
Český Těšín
737 01 Český Těšín 1
</v>
          </cell>
          <cell r="E275" t="str">
            <v>Církve a náboženské společnosti</v>
          </cell>
          <cell r="F275" t="str">
            <v>Charitní středisko "Maják" - nízkoprahové zařízení pro děti a mládež</v>
          </cell>
          <cell r="G275" t="str">
            <v>nízkoprahová zařízení pro děti a mládež</v>
          </cell>
          <cell r="H275">
            <v>2.8</v>
          </cell>
          <cell r="J275">
            <v>1664000</v>
          </cell>
          <cell r="K275">
            <v>183000</v>
          </cell>
          <cell r="L275">
            <v>1847000</v>
          </cell>
          <cell r="N275">
            <v>1847000</v>
          </cell>
          <cell r="P275">
            <v>1847000</v>
          </cell>
        </row>
        <row r="276">
          <cell r="A276">
            <v>2315508</v>
          </cell>
          <cell r="B276" t="str">
            <v>Charita Český Těšín</v>
          </cell>
          <cell r="C276">
            <v>60337842</v>
          </cell>
          <cell r="D276" t="str">
            <v xml:space="preserve">Mírová 1684/8
Český Těšín
737 01 Český Těšín 1
</v>
          </cell>
          <cell r="E276" t="str">
            <v>Církve a náboženské společnosti</v>
          </cell>
          <cell r="F276" t="str">
            <v>Charitní dům pro seniory v Hnojníku</v>
          </cell>
          <cell r="G276" t="str">
            <v>domovy pro seniory</v>
          </cell>
          <cell r="I276">
            <v>50</v>
          </cell>
          <cell r="J276">
            <v>9524000</v>
          </cell>
          <cell r="K276">
            <v>952000</v>
          </cell>
          <cell r="L276">
            <v>10476000</v>
          </cell>
          <cell r="N276">
            <v>10476000</v>
          </cell>
          <cell r="P276">
            <v>10476000</v>
          </cell>
        </row>
        <row r="277">
          <cell r="A277">
            <v>2409489</v>
          </cell>
          <cell r="B277" t="str">
            <v>Charita Český Těšín</v>
          </cell>
          <cell r="C277">
            <v>60337842</v>
          </cell>
          <cell r="D277" t="str">
            <v xml:space="preserve">Mírová 1684/8
Český Těšín
737 01 Český Těšín 1
</v>
          </cell>
          <cell r="E277" t="str">
            <v>Církve a náboženské společnosti</v>
          </cell>
          <cell r="F277" t="str">
            <v>Charitní středisko "Klíč"</v>
          </cell>
          <cell r="G277" t="str">
            <v>sociálně aktivizační služby pro rodiny s dětmi</v>
          </cell>
          <cell r="H277">
            <v>2.6</v>
          </cell>
          <cell r="J277">
            <v>1938000</v>
          </cell>
          <cell r="K277">
            <v>193000</v>
          </cell>
          <cell r="L277">
            <v>2131000</v>
          </cell>
          <cell r="N277">
            <v>2131000</v>
          </cell>
          <cell r="P277">
            <v>2131000</v>
          </cell>
        </row>
        <row r="278">
          <cell r="A278">
            <v>3415571</v>
          </cell>
          <cell r="B278" t="str">
            <v>Charita Český Těšín</v>
          </cell>
          <cell r="C278">
            <v>60337842</v>
          </cell>
          <cell r="D278" t="str">
            <v xml:space="preserve">Mírová 1684/8
Český Těšín
737 01 Český Těšín 1
</v>
          </cell>
          <cell r="E278" t="str">
            <v>Církve a náboženské společnosti</v>
          </cell>
          <cell r="F278" t="str">
            <v>Charitní centrum pro seniory</v>
          </cell>
          <cell r="G278" t="str">
            <v>sociálně aktivizační služby pro seniory a osoby se zdravotním postižením</v>
          </cell>
          <cell r="H278">
            <v>2.5</v>
          </cell>
          <cell r="J278">
            <v>2274000</v>
          </cell>
          <cell r="K278">
            <v>181000</v>
          </cell>
          <cell r="L278">
            <v>2455000</v>
          </cell>
          <cell r="N278">
            <v>2455000</v>
          </cell>
          <cell r="P278">
            <v>2455000</v>
          </cell>
        </row>
        <row r="279">
          <cell r="A279">
            <v>3710726</v>
          </cell>
          <cell r="B279" t="str">
            <v>Charita Český Těšín</v>
          </cell>
          <cell r="C279">
            <v>60337842</v>
          </cell>
          <cell r="D279" t="str">
            <v xml:space="preserve">Mírová 1684/8
Český Těšín
737 01 Český Těšín 1
</v>
          </cell>
          <cell r="E279" t="str">
            <v>Církve a náboženské společnosti</v>
          </cell>
          <cell r="F279" t="str">
            <v>Charitní asistence</v>
          </cell>
          <cell r="G279" t="str">
            <v>osobní asistence</v>
          </cell>
          <cell r="H279">
            <v>9.6</v>
          </cell>
          <cell r="J279">
            <v>5327000</v>
          </cell>
          <cell r="K279">
            <v>426000</v>
          </cell>
          <cell r="L279">
            <v>5753000</v>
          </cell>
          <cell r="N279">
            <v>5753000</v>
          </cell>
          <cell r="P279">
            <v>5753000</v>
          </cell>
        </row>
        <row r="280">
          <cell r="A280">
            <v>4666129</v>
          </cell>
          <cell r="B280" t="str">
            <v>Charita Český Těšín</v>
          </cell>
          <cell r="C280">
            <v>60337842</v>
          </cell>
          <cell r="D280" t="str">
            <v xml:space="preserve">Mírová 1684/8
Český Těšín
737 01 Český Těšín 1
</v>
          </cell>
          <cell r="E280" t="str">
            <v>Církve a náboženské společnosti</v>
          </cell>
          <cell r="F280" t="str">
            <v>Charitní dům pokojného stáří</v>
          </cell>
          <cell r="G280" t="str">
            <v>domovy pro seniory</v>
          </cell>
          <cell r="I280">
            <v>24</v>
          </cell>
          <cell r="J280">
            <v>5140000</v>
          </cell>
          <cell r="K280">
            <v>411000</v>
          </cell>
          <cell r="L280">
            <v>5551000</v>
          </cell>
          <cell r="N280">
            <v>5551000</v>
          </cell>
          <cell r="P280">
            <v>5551000</v>
          </cell>
        </row>
        <row r="281">
          <cell r="A281">
            <v>8418036</v>
          </cell>
          <cell r="B281" t="str">
            <v>Charita Český Těšín</v>
          </cell>
          <cell r="C281">
            <v>60337842</v>
          </cell>
          <cell r="D281" t="str">
            <v xml:space="preserve">Mírová 1684/8
Český Těšín
737 01 Český Těšín 1
</v>
          </cell>
          <cell r="E281" t="str">
            <v>Církve a náboženské společnosti</v>
          </cell>
          <cell r="F281" t="str">
            <v>Charitní poradna</v>
          </cell>
          <cell r="G281" t="str">
            <v>odborné sociální poradenství</v>
          </cell>
          <cell r="H281">
            <v>2.2000000000000002</v>
          </cell>
          <cell r="J281">
            <v>1701000</v>
          </cell>
          <cell r="K281">
            <v>102000</v>
          </cell>
          <cell r="L281">
            <v>1803000</v>
          </cell>
          <cell r="N281">
            <v>1803000</v>
          </cell>
          <cell r="P281">
            <v>1803000</v>
          </cell>
        </row>
        <row r="282">
          <cell r="A282">
            <v>9413375</v>
          </cell>
          <cell r="B282" t="str">
            <v>Charita Český Těšín</v>
          </cell>
          <cell r="C282">
            <v>60337842</v>
          </cell>
          <cell r="D282" t="str">
            <v xml:space="preserve">Mírová 1684/8
Český Těšín
737 01 Český Těšín 1
</v>
          </cell>
          <cell r="E282" t="str">
            <v>Církve a náboženské společnosti</v>
          </cell>
          <cell r="F282" t="str">
            <v>Charitní dům pro matky v tísni</v>
          </cell>
          <cell r="G282" t="str">
            <v>azylové domy</v>
          </cell>
          <cell r="I282">
            <v>28</v>
          </cell>
          <cell r="J282">
            <v>174000</v>
          </cell>
          <cell r="K282">
            <v>217000</v>
          </cell>
          <cell r="L282">
            <v>391000</v>
          </cell>
          <cell r="N282">
            <v>391000</v>
          </cell>
          <cell r="P282">
            <v>391000</v>
          </cell>
        </row>
        <row r="283">
          <cell r="A283">
            <v>1682441</v>
          </cell>
          <cell r="B283" t="str">
            <v>Charita Frenštát pod Radhoštěm</v>
          </cell>
          <cell r="C283">
            <v>49590588</v>
          </cell>
          <cell r="D283" t="str">
            <v xml:space="preserve">Dolní 504
744 01 Frenštát pod Radhoštěm
</v>
          </cell>
          <cell r="E283" t="str">
            <v>Církve a náboženské společnosti</v>
          </cell>
          <cell r="F283" t="str">
            <v>Charitní pečovatelská služba</v>
          </cell>
          <cell r="G283" t="str">
            <v>pečovatelská služba</v>
          </cell>
          <cell r="H283">
            <v>11.3</v>
          </cell>
          <cell r="J283">
            <v>5298000</v>
          </cell>
          <cell r="K283">
            <v>317000</v>
          </cell>
          <cell r="L283">
            <v>5615000</v>
          </cell>
          <cell r="N283">
            <v>5615000</v>
          </cell>
          <cell r="P283">
            <v>5615000</v>
          </cell>
        </row>
        <row r="284">
          <cell r="A284">
            <v>3675911</v>
          </cell>
          <cell r="B284" t="str">
            <v>Charita Frenštát pod Radhoštěm</v>
          </cell>
          <cell r="C284">
            <v>49590588</v>
          </cell>
          <cell r="D284" t="str">
            <v xml:space="preserve">Dolní 504
744 01 Frenštát pod Radhoštěm
</v>
          </cell>
          <cell r="E284" t="str">
            <v>Církve a náboženské společnosti</v>
          </cell>
          <cell r="F284" t="str">
            <v>Charitní sociálně aktivizační služby pro rodiny s dětmi</v>
          </cell>
          <cell r="G284" t="str">
            <v>sociálně aktivizační služby pro rodiny s dětmi</v>
          </cell>
          <cell r="H284">
            <v>2.1</v>
          </cell>
          <cell r="J284">
            <v>1314000</v>
          </cell>
          <cell r="K284">
            <v>157000</v>
          </cell>
          <cell r="L284">
            <v>1471000</v>
          </cell>
          <cell r="N284">
            <v>1471000</v>
          </cell>
          <cell r="P284">
            <v>1471000</v>
          </cell>
        </row>
        <row r="285">
          <cell r="A285">
            <v>8210455</v>
          </cell>
          <cell r="B285" t="str">
            <v>Charita Frenštát pod Radhoštěm</v>
          </cell>
          <cell r="C285">
            <v>49590588</v>
          </cell>
          <cell r="D285" t="str">
            <v xml:space="preserve">Dolní 504
744 01 Frenštát pod Radhoštěm
</v>
          </cell>
          <cell r="E285" t="str">
            <v>Církve a náboženské společnosti</v>
          </cell>
          <cell r="F285" t="str">
            <v>Charitní asistenční služba</v>
          </cell>
          <cell r="G285" t="str">
            <v>osobní asistence</v>
          </cell>
          <cell r="H285">
            <v>4.2</v>
          </cell>
          <cell r="J285">
            <v>2541000</v>
          </cell>
          <cell r="K285">
            <v>103000</v>
          </cell>
          <cell r="L285">
            <v>2644000</v>
          </cell>
          <cell r="N285">
            <v>2644000</v>
          </cell>
          <cell r="P285">
            <v>2644000</v>
          </cell>
        </row>
        <row r="286">
          <cell r="A286">
            <v>1668225</v>
          </cell>
          <cell r="B286" t="str">
            <v>Charita Frýdek - Místek</v>
          </cell>
          <cell r="C286">
            <v>45235201</v>
          </cell>
          <cell r="D286" t="str">
            <v xml:space="preserve">Příborská 602
Místek
738 01 Frýdek-Místek 1
</v>
          </cell>
          <cell r="E286" t="str">
            <v>Církve a náboženské společnosti</v>
          </cell>
          <cell r="F286" t="str">
            <v>Dům pokojného stáří</v>
          </cell>
          <cell r="G286" t="str">
            <v>domovy pro seniory</v>
          </cell>
          <cell r="I286">
            <v>80</v>
          </cell>
          <cell r="J286">
            <v>19426000</v>
          </cell>
          <cell r="K286">
            <v>1554000</v>
          </cell>
          <cell r="L286">
            <v>20980000</v>
          </cell>
          <cell r="N286">
            <v>20980000</v>
          </cell>
          <cell r="P286">
            <v>20980000</v>
          </cell>
        </row>
        <row r="287">
          <cell r="A287">
            <v>3823323</v>
          </cell>
          <cell r="B287" t="str">
            <v>Charita Frýdek - Místek</v>
          </cell>
          <cell r="C287">
            <v>45235201</v>
          </cell>
          <cell r="D287" t="str">
            <v xml:space="preserve">Příborská 602
Místek
738 01 Frýdek-Místek 1
</v>
          </cell>
          <cell r="E287" t="str">
            <v>Církve a náboženské společnosti</v>
          </cell>
          <cell r="F287" t="str">
            <v>Beskydské centrum duševního zdraví</v>
          </cell>
          <cell r="G287" t="str">
            <v>sociální rehabilitace</v>
          </cell>
          <cell r="H287">
            <v>6.8</v>
          </cell>
          <cell r="J287">
            <v>4796000</v>
          </cell>
          <cell r="K287">
            <v>0</v>
          </cell>
          <cell r="L287">
            <v>4796000</v>
          </cell>
          <cell r="M287">
            <v>-390000</v>
          </cell>
          <cell r="N287">
            <v>4406000</v>
          </cell>
          <cell r="P287">
            <v>4406000</v>
          </cell>
        </row>
        <row r="288">
          <cell r="A288">
            <v>3883231</v>
          </cell>
          <cell r="B288" t="str">
            <v>Charita Frýdek - Místek</v>
          </cell>
          <cell r="C288">
            <v>45235201</v>
          </cell>
          <cell r="D288" t="str">
            <v xml:space="preserve">Příborská 602
Místek
738 01 Frýdek-Místek 1
</v>
          </cell>
          <cell r="E288" t="str">
            <v>Církve a náboženské společnosti</v>
          </cell>
          <cell r="F288" t="str">
            <v>ZOOM</v>
          </cell>
          <cell r="G288" t="str">
            <v>sociální rehabilitace</v>
          </cell>
          <cell r="H288">
            <v>2.6</v>
          </cell>
          <cell r="J288">
            <v>2440000</v>
          </cell>
          <cell r="K288">
            <v>68000</v>
          </cell>
          <cell r="L288">
            <v>2508000</v>
          </cell>
          <cell r="N288">
            <v>2508000</v>
          </cell>
          <cell r="P288">
            <v>2508000</v>
          </cell>
        </row>
        <row r="289">
          <cell r="A289">
            <v>3894727</v>
          </cell>
          <cell r="B289" t="str">
            <v>Charita Frýdek - Místek</v>
          </cell>
          <cell r="C289">
            <v>45235201</v>
          </cell>
          <cell r="D289" t="str">
            <v xml:space="preserve">Příborská 602
Místek
738 01 Frýdek-Místek 1
</v>
          </cell>
          <cell r="E289" t="str">
            <v>Církve a náboženské společnosti</v>
          </cell>
          <cell r="F289" t="str">
            <v>Charitní pečovatelská služba</v>
          </cell>
          <cell r="G289" t="str">
            <v>pečovatelská služba</v>
          </cell>
          <cell r="H289">
            <v>17.399999999999999</v>
          </cell>
          <cell r="J289">
            <v>7243000</v>
          </cell>
          <cell r="K289">
            <v>457000</v>
          </cell>
          <cell r="L289">
            <v>7700000</v>
          </cell>
          <cell r="N289">
            <v>7700000</v>
          </cell>
          <cell r="P289">
            <v>7700000</v>
          </cell>
        </row>
        <row r="290">
          <cell r="A290">
            <v>4481980</v>
          </cell>
          <cell r="B290" t="str">
            <v>Charita Frýdek - Místek</v>
          </cell>
          <cell r="C290">
            <v>45235201</v>
          </cell>
          <cell r="D290" t="str">
            <v xml:space="preserve">Příborská 602
Místek
738 01 Frýdek-Místek 1
</v>
          </cell>
          <cell r="E290" t="str">
            <v>Církve a náboženské společnosti</v>
          </cell>
          <cell r="F290" t="str">
            <v>Denní centrum Maják</v>
          </cell>
          <cell r="G290" t="str">
            <v>centra denních služeb</v>
          </cell>
          <cell r="H290">
            <v>2.6</v>
          </cell>
          <cell r="J290">
            <v>1988000</v>
          </cell>
          <cell r="K290">
            <v>119000</v>
          </cell>
          <cell r="L290">
            <v>2107000</v>
          </cell>
          <cell r="N290">
            <v>2107000</v>
          </cell>
          <cell r="P290">
            <v>2107000</v>
          </cell>
        </row>
        <row r="291">
          <cell r="A291">
            <v>5032718</v>
          </cell>
          <cell r="B291" t="str">
            <v>Charita Frýdek - Místek</v>
          </cell>
          <cell r="C291">
            <v>45235201</v>
          </cell>
          <cell r="D291" t="str">
            <v xml:space="preserve">Příborská 602
Místek
738 01 Frýdek-Místek 1
</v>
          </cell>
          <cell r="E291" t="str">
            <v>Církve a náboženské společnosti</v>
          </cell>
          <cell r="F291" t="str">
            <v>Denní stacionář Paskov</v>
          </cell>
          <cell r="G291" t="str">
            <v>denní stacionáře</v>
          </cell>
          <cell r="H291">
            <v>2.8</v>
          </cell>
          <cell r="J291">
            <v>0</v>
          </cell>
          <cell r="K291">
            <v>1410000</v>
          </cell>
          <cell r="L291">
            <v>1410000</v>
          </cell>
          <cell r="M291">
            <v>390000</v>
          </cell>
          <cell r="N291">
            <v>1800000</v>
          </cell>
          <cell r="P291">
            <v>1800000</v>
          </cell>
        </row>
        <row r="292">
          <cell r="A292">
            <v>5369461</v>
          </cell>
          <cell r="B292" t="str">
            <v>Charita Frýdek - Místek</v>
          </cell>
          <cell r="C292">
            <v>45235201</v>
          </cell>
          <cell r="D292" t="str">
            <v xml:space="preserve">Příborská 602
Místek
738 01 Frýdek-Místek 1
</v>
          </cell>
          <cell r="E292" t="str">
            <v>Církve a náboženské společnosti</v>
          </cell>
          <cell r="F292" t="str">
            <v>Terénní služba Rebel</v>
          </cell>
          <cell r="G292" t="str">
            <v>terénní programy</v>
          </cell>
          <cell r="H292">
            <v>3</v>
          </cell>
          <cell r="J292">
            <v>2112000</v>
          </cell>
          <cell r="K292">
            <v>211000</v>
          </cell>
          <cell r="L292">
            <v>2323000</v>
          </cell>
          <cell r="N292">
            <v>2323000</v>
          </cell>
          <cell r="P292">
            <v>2323000</v>
          </cell>
        </row>
        <row r="293">
          <cell r="A293">
            <v>5623457</v>
          </cell>
          <cell r="B293" t="str">
            <v>Charita Frýdek - Místek</v>
          </cell>
          <cell r="C293">
            <v>45235201</v>
          </cell>
          <cell r="D293" t="str">
            <v xml:space="preserve">Příborská 602
Místek
738 01 Frýdek-Místek 1
</v>
          </cell>
          <cell r="E293" t="str">
            <v>Církve a náboženské společnosti</v>
          </cell>
          <cell r="F293" t="str">
            <v>Centrum Pramínek</v>
          </cell>
          <cell r="G293" t="str">
            <v>sociálně aktivizační služby pro rodiny s dětmi</v>
          </cell>
          <cell r="H293">
            <v>2</v>
          </cell>
          <cell r="J293">
            <v>1424000</v>
          </cell>
          <cell r="K293">
            <v>142000</v>
          </cell>
          <cell r="L293">
            <v>1566000</v>
          </cell>
          <cell r="N293">
            <v>1566000</v>
          </cell>
          <cell r="P293">
            <v>1566000</v>
          </cell>
        </row>
        <row r="294">
          <cell r="A294">
            <v>6230469</v>
          </cell>
          <cell r="B294" t="str">
            <v>Charita Frýdek - Místek</v>
          </cell>
          <cell r="C294">
            <v>45235201</v>
          </cell>
          <cell r="D294" t="str">
            <v xml:space="preserve">Příborská 602
Místek
738 01 Frýdek-Místek 1
</v>
          </cell>
          <cell r="E294" t="str">
            <v>Církve a náboženské společnosti</v>
          </cell>
          <cell r="F294" t="str">
            <v>Oáza pokoje</v>
          </cell>
          <cell r="G294" t="str">
            <v>domovy se zvláštním režimem</v>
          </cell>
          <cell r="I294">
            <v>46</v>
          </cell>
          <cell r="J294">
            <v>10953000</v>
          </cell>
          <cell r="K294">
            <v>3376000</v>
          </cell>
          <cell r="L294">
            <v>14329000</v>
          </cell>
          <cell r="N294">
            <v>14329000</v>
          </cell>
          <cell r="P294">
            <v>14329000</v>
          </cell>
        </row>
        <row r="295">
          <cell r="A295">
            <v>7635104</v>
          </cell>
          <cell r="B295" t="str">
            <v>Charita Frýdek - Místek</v>
          </cell>
          <cell r="C295">
            <v>45235201</v>
          </cell>
          <cell r="D295" t="str">
            <v xml:space="preserve">Příborská 602
Místek
738 01 Frýdek-Místek 1
</v>
          </cell>
          <cell r="E295" t="str">
            <v>Církve a náboženské společnosti</v>
          </cell>
          <cell r="F295" t="str">
            <v>Klub Nezbeda</v>
          </cell>
          <cell r="G295" t="str">
            <v>nízkoprahová zařízení pro děti a mládež</v>
          </cell>
          <cell r="H295">
            <v>5</v>
          </cell>
          <cell r="J295">
            <v>2890000</v>
          </cell>
          <cell r="K295">
            <v>317000</v>
          </cell>
          <cell r="L295">
            <v>3207000</v>
          </cell>
          <cell r="N295">
            <v>3207000</v>
          </cell>
          <cell r="P295">
            <v>3207000</v>
          </cell>
        </row>
        <row r="296">
          <cell r="A296">
            <v>7710238</v>
          </cell>
          <cell r="B296" t="str">
            <v>Charita Frýdek - Místek</v>
          </cell>
          <cell r="C296">
            <v>45235201</v>
          </cell>
          <cell r="D296" t="str">
            <v xml:space="preserve">Příborská 602
Místek
738 01 Frýdek-Místek 1
</v>
          </cell>
          <cell r="E296" t="str">
            <v>Církve a náboženské společnosti</v>
          </cell>
          <cell r="F296" t="str">
            <v>Terénní odlehčovací služba</v>
          </cell>
          <cell r="G296" t="str">
            <v>odlehčovací služby</v>
          </cell>
          <cell r="H296">
            <v>3.5</v>
          </cell>
          <cell r="J296">
            <v>1717000</v>
          </cell>
          <cell r="K296">
            <v>65000</v>
          </cell>
          <cell r="L296">
            <v>1782000</v>
          </cell>
          <cell r="N296">
            <v>1782000</v>
          </cell>
          <cell r="P296">
            <v>1782000</v>
          </cell>
        </row>
        <row r="297">
          <cell r="A297">
            <v>8409096</v>
          </cell>
          <cell r="B297" t="str">
            <v>Charita Frýdek - Místek</v>
          </cell>
          <cell r="C297">
            <v>45235201</v>
          </cell>
          <cell r="D297" t="str">
            <v xml:space="preserve">Příborská 602
Místek
738 01 Frýdek-Místek 1
</v>
          </cell>
          <cell r="E297" t="str">
            <v>Církve a náboženské společnosti</v>
          </cell>
          <cell r="F297" t="str">
            <v>Charitní odlehčovací služba</v>
          </cell>
          <cell r="G297" t="str">
            <v>odlehčovací služby</v>
          </cell>
          <cell r="I297">
            <v>15</v>
          </cell>
          <cell r="J297">
            <v>3742000</v>
          </cell>
          <cell r="K297">
            <v>299000</v>
          </cell>
          <cell r="L297">
            <v>4041000</v>
          </cell>
          <cell r="N297">
            <v>4041000</v>
          </cell>
          <cell r="P297">
            <v>4041000</v>
          </cell>
        </row>
        <row r="298">
          <cell r="A298">
            <v>9210617</v>
          </cell>
          <cell r="B298" t="str">
            <v>Charita Frýdek - Místek</v>
          </cell>
          <cell r="C298">
            <v>45235201</v>
          </cell>
          <cell r="D298" t="str">
            <v xml:space="preserve">Příborská 602
Místek
738 01 Frýdek-Místek 1
</v>
          </cell>
          <cell r="E298" t="str">
            <v>Církve a náboženské společnosti</v>
          </cell>
          <cell r="F298" t="str">
            <v>Poradenské centrum</v>
          </cell>
          <cell r="G298" t="str">
            <v>odborné sociální poradenství</v>
          </cell>
          <cell r="H298">
            <v>2.6</v>
          </cell>
          <cell r="J298">
            <v>1853000</v>
          </cell>
          <cell r="K298">
            <v>148000</v>
          </cell>
          <cell r="L298">
            <v>2001000</v>
          </cell>
          <cell r="N298">
            <v>2001000</v>
          </cell>
          <cell r="P298">
            <v>2001000</v>
          </cell>
        </row>
        <row r="299">
          <cell r="A299">
            <v>5876950</v>
          </cell>
          <cell r="B299" t="str">
            <v>Charita Hlučín</v>
          </cell>
          <cell r="C299">
            <v>44941960</v>
          </cell>
          <cell r="D299" t="str">
            <v xml:space="preserve">U Bašty 275/3
748 01 Hlučín
</v>
          </cell>
          <cell r="E299" t="str">
            <v>Církve a náboženské společnosti</v>
          </cell>
          <cell r="F299" t="str">
            <v>Charitní domov sv. Mikuláše - Ludgeřovice</v>
          </cell>
          <cell r="G299" t="str">
            <v>domovy pro seniory</v>
          </cell>
          <cell r="I299">
            <v>30</v>
          </cell>
          <cell r="J299">
            <v>7102000</v>
          </cell>
          <cell r="K299">
            <v>568000</v>
          </cell>
          <cell r="L299">
            <v>7670000</v>
          </cell>
          <cell r="N299">
            <v>7670000</v>
          </cell>
          <cell r="P299">
            <v>7670000</v>
          </cell>
        </row>
        <row r="300">
          <cell r="A300">
            <v>5958182</v>
          </cell>
          <cell r="B300" t="str">
            <v>Charita Hlučín</v>
          </cell>
          <cell r="C300">
            <v>44941960</v>
          </cell>
          <cell r="D300" t="str">
            <v xml:space="preserve">U Bašty 275/3
748 01 Hlučín
</v>
          </cell>
          <cell r="E300" t="str">
            <v>Církve a náboženské společnosti</v>
          </cell>
          <cell r="F300" t="str">
            <v>Sociálně terapeutická dílna - Ludgeřovice</v>
          </cell>
          <cell r="G300" t="str">
            <v>sociálně terapeutické dílny</v>
          </cell>
          <cell r="H300">
            <v>2.9</v>
          </cell>
          <cell r="J300">
            <v>2028000</v>
          </cell>
          <cell r="K300">
            <v>202000</v>
          </cell>
          <cell r="L300">
            <v>2230000</v>
          </cell>
          <cell r="N300">
            <v>2230000</v>
          </cell>
          <cell r="P300">
            <v>2230000</v>
          </cell>
        </row>
        <row r="301">
          <cell r="A301">
            <v>6754992</v>
          </cell>
          <cell r="B301" t="str">
            <v>Charita Hlučín</v>
          </cell>
          <cell r="C301">
            <v>44941960</v>
          </cell>
          <cell r="D301" t="str">
            <v xml:space="preserve">U Bašty 275/3
748 01 Hlučín
</v>
          </cell>
          <cell r="E301" t="str">
            <v>Církve a náboženské společnosti</v>
          </cell>
          <cell r="F301" t="str">
            <v>Sociálně terapeutická dílna - Kravaře Paprsek</v>
          </cell>
          <cell r="G301" t="str">
            <v>sociálně terapeutické dílny</v>
          </cell>
          <cell r="H301">
            <v>2.9</v>
          </cell>
          <cell r="J301">
            <v>1972000</v>
          </cell>
          <cell r="K301">
            <v>0</v>
          </cell>
          <cell r="L301">
            <v>1972000</v>
          </cell>
          <cell r="N301">
            <v>1972000</v>
          </cell>
          <cell r="P301">
            <v>1972000</v>
          </cell>
        </row>
        <row r="302">
          <cell r="A302">
            <v>8997579</v>
          </cell>
          <cell r="B302" t="str">
            <v>Charita Hlučín</v>
          </cell>
          <cell r="C302">
            <v>44941960</v>
          </cell>
          <cell r="D302" t="str">
            <v xml:space="preserve">U Bašty 275/3
748 01 Hlučín
</v>
          </cell>
          <cell r="E302" t="str">
            <v>Církve a náboženské společnosti</v>
          </cell>
          <cell r="F302" t="str">
            <v>Charitní pečovatelská služba v rodinách - Hlučín</v>
          </cell>
          <cell r="G302" t="str">
            <v>pečovatelská služba</v>
          </cell>
          <cell r="H302">
            <v>7.9</v>
          </cell>
          <cell r="J302">
            <v>4287000</v>
          </cell>
          <cell r="K302">
            <v>354000</v>
          </cell>
          <cell r="L302">
            <v>4641000</v>
          </cell>
          <cell r="N302">
            <v>4641000</v>
          </cell>
          <cell r="P302">
            <v>4641000</v>
          </cell>
        </row>
        <row r="303">
          <cell r="A303">
            <v>9064308</v>
          </cell>
          <cell r="B303" t="str">
            <v>Charita Hlučín</v>
          </cell>
          <cell r="C303">
            <v>44941960</v>
          </cell>
          <cell r="D303" t="str">
            <v xml:space="preserve">U Bašty 275/3
748 01 Hlučín
</v>
          </cell>
          <cell r="E303" t="str">
            <v>Církve a náboženské společnosti</v>
          </cell>
          <cell r="F303" t="str">
            <v>Charitní asistenční služba v rodinách - Hlučín</v>
          </cell>
          <cell r="G303" t="str">
            <v>osobní asistence</v>
          </cell>
          <cell r="H303">
            <v>7.5</v>
          </cell>
          <cell r="J303">
            <v>3635000</v>
          </cell>
          <cell r="K303">
            <v>490000</v>
          </cell>
          <cell r="L303">
            <v>4125000</v>
          </cell>
          <cell r="N303">
            <v>4125000</v>
          </cell>
          <cell r="P303">
            <v>4125000</v>
          </cell>
        </row>
        <row r="304">
          <cell r="A304">
            <v>4409186</v>
          </cell>
          <cell r="B304" t="str">
            <v>Charita Jablunkov</v>
          </cell>
          <cell r="C304">
            <v>26520923</v>
          </cell>
          <cell r="D304" t="str">
            <v xml:space="preserve">Bukovecká 479
739 91 Jablunkov
</v>
          </cell>
          <cell r="E304" t="str">
            <v>Církve a náboženské společnosti</v>
          </cell>
          <cell r="F304" t="str">
            <v>Denní stacionář sv. Josefa</v>
          </cell>
          <cell r="G304" t="str">
            <v>denní stacionáře</v>
          </cell>
          <cell r="H304">
            <v>7.5</v>
          </cell>
          <cell r="J304">
            <v>4428000</v>
          </cell>
          <cell r="K304">
            <v>265000</v>
          </cell>
          <cell r="L304">
            <v>4693000</v>
          </cell>
          <cell r="N304">
            <v>4693000</v>
          </cell>
          <cell r="P304">
            <v>4693000</v>
          </cell>
        </row>
        <row r="305">
          <cell r="A305">
            <v>4881535</v>
          </cell>
          <cell r="B305" t="str">
            <v>Charita Jablunkov</v>
          </cell>
          <cell r="C305">
            <v>26520923</v>
          </cell>
          <cell r="D305" t="str">
            <v xml:space="preserve">Bukovecká 479
739 91 Jablunkov
</v>
          </cell>
          <cell r="E305" t="str">
            <v>Církve a náboženské společnosti</v>
          </cell>
          <cell r="F305" t="str">
            <v>Charitní pečovatelská služba</v>
          </cell>
          <cell r="G305" t="str">
            <v>pečovatelská služba</v>
          </cell>
          <cell r="H305">
            <v>8.5</v>
          </cell>
          <cell r="J305">
            <v>4613000</v>
          </cell>
          <cell r="K305">
            <v>276000</v>
          </cell>
          <cell r="L305">
            <v>4889000</v>
          </cell>
          <cell r="N305">
            <v>4889000</v>
          </cell>
          <cell r="P305">
            <v>4889000</v>
          </cell>
        </row>
        <row r="306">
          <cell r="A306">
            <v>2027074</v>
          </cell>
          <cell r="B306" t="str">
            <v>Charita Kopřivnice</v>
          </cell>
          <cell r="C306">
            <v>44937342</v>
          </cell>
          <cell r="D306" t="str">
            <v xml:space="preserve">Štefánikova 1163/12
742 21 Kopřivnice
</v>
          </cell>
          <cell r="E306" t="str">
            <v>Církve a náboženské společnosti</v>
          </cell>
          <cell r="F306" t="str">
            <v>Charitní ošetřovatelská a pečovatelská služba Kopřivnice</v>
          </cell>
          <cell r="G306" t="str">
            <v>pečovatelská služba</v>
          </cell>
          <cell r="H306">
            <v>4.7</v>
          </cell>
          <cell r="J306">
            <v>1534000</v>
          </cell>
          <cell r="K306">
            <v>184000</v>
          </cell>
          <cell r="L306">
            <v>1718000</v>
          </cell>
          <cell r="N306">
            <v>1718000</v>
          </cell>
          <cell r="P306">
            <v>1718000</v>
          </cell>
        </row>
        <row r="307">
          <cell r="A307">
            <v>1540602</v>
          </cell>
          <cell r="B307" t="str">
            <v>Charita Krnov</v>
          </cell>
          <cell r="C307">
            <v>48806510</v>
          </cell>
          <cell r="D307" t="str">
            <v xml:space="preserve">Hlubčická 297/3
Pod Bezručovým vrchem
794 01 Krnov 1
</v>
          </cell>
          <cell r="E307" t="str">
            <v>Církve a náboženské společnosti</v>
          </cell>
          <cell r="F307" t="str">
            <v>Charitní pečovatelská služba</v>
          </cell>
          <cell r="G307" t="str">
            <v>pečovatelská služba</v>
          </cell>
          <cell r="H307">
            <v>5.4</v>
          </cell>
          <cell r="J307">
            <v>2000000</v>
          </cell>
          <cell r="K307">
            <v>0</v>
          </cell>
          <cell r="L307">
            <v>2000000</v>
          </cell>
          <cell r="N307">
            <v>2000000</v>
          </cell>
          <cell r="P307">
            <v>2000000</v>
          </cell>
        </row>
        <row r="308">
          <cell r="A308">
            <v>6416850</v>
          </cell>
          <cell r="B308" t="str">
            <v>Charita Krnov</v>
          </cell>
          <cell r="C308">
            <v>48806510</v>
          </cell>
          <cell r="D308" t="str">
            <v xml:space="preserve">Hlubčická 297/3
Pod Bezručovým vrchem
794 01 Krnov 1
</v>
          </cell>
          <cell r="E308" t="str">
            <v>Církve a náboženské společnosti</v>
          </cell>
          <cell r="F308" t="str">
            <v>Dům dobré vůle Žáry</v>
          </cell>
          <cell r="G308" t="str">
            <v>domovy se zvláštním režimem</v>
          </cell>
          <cell r="I308">
            <v>29</v>
          </cell>
          <cell r="J308">
            <v>4847000</v>
          </cell>
          <cell r="K308">
            <v>533000</v>
          </cell>
          <cell r="L308">
            <v>5380000</v>
          </cell>
          <cell r="N308">
            <v>5380000</v>
          </cell>
          <cell r="P308">
            <v>5380000</v>
          </cell>
        </row>
        <row r="309">
          <cell r="A309">
            <v>7877713</v>
          </cell>
          <cell r="B309" t="str">
            <v>Charita Krnov</v>
          </cell>
          <cell r="C309">
            <v>48806510</v>
          </cell>
          <cell r="D309" t="str">
            <v xml:space="preserve">Hlubčická 297/3
Pod Bezručovým vrchem
794 01 Krnov 1
</v>
          </cell>
          <cell r="E309" t="str">
            <v>Církve a náboženské společnosti</v>
          </cell>
          <cell r="F309" t="str">
            <v>Zvídálek-středisko pro mimoškolní činnost dětí a mládeže</v>
          </cell>
          <cell r="G309" t="str">
            <v>nízkoprahová zařízení pro děti a mládež</v>
          </cell>
          <cell r="H309">
            <v>2.2999999999999998</v>
          </cell>
          <cell r="J309">
            <v>955000</v>
          </cell>
          <cell r="K309">
            <v>114000</v>
          </cell>
          <cell r="L309">
            <v>1069000</v>
          </cell>
          <cell r="N309">
            <v>1069000</v>
          </cell>
          <cell r="P309">
            <v>1069000</v>
          </cell>
        </row>
        <row r="310">
          <cell r="A310">
            <v>8049254</v>
          </cell>
          <cell r="B310" t="str">
            <v>Charita Krnov</v>
          </cell>
          <cell r="C310">
            <v>48806510</v>
          </cell>
          <cell r="D310" t="str">
            <v xml:space="preserve">Hlubčická 297/3
Pod Bezručovým vrchem
794 01 Krnov 1
</v>
          </cell>
          <cell r="E310" t="str">
            <v>Církve a náboženské společnosti</v>
          </cell>
          <cell r="F310" t="str">
            <v>Denní stacionář Charity Krnov</v>
          </cell>
          <cell r="G310" t="str">
            <v>denní stacionáře</v>
          </cell>
          <cell r="H310">
            <v>2.2999999999999998</v>
          </cell>
          <cell r="J310">
            <v>1026000</v>
          </cell>
          <cell r="K310">
            <v>0</v>
          </cell>
          <cell r="L310">
            <v>1026000</v>
          </cell>
          <cell r="N310">
            <v>1026000</v>
          </cell>
          <cell r="P310">
            <v>1026000</v>
          </cell>
        </row>
        <row r="311">
          <cell r="A311">
            <v>2810272</v>
          </cell>
          <cell r="B311" t="str">
            <v>Charita Nový Jičín</v>
          </cell>
          <cell r="C311">
            <v>73635677</v>
          </cell>
          <cell r="D311" t="str">
            <v xml:space="preserve">Dolní brána 2075/57
Nový Jičín
741 01 Nový Jičín 1
</v>
          </cell>
          <cell r="E311" t="str">
            <v>Církve a náboženské společnosti</v>
          </cell>
          <cell r="F311" t="str">
            <v>Charitní dům bl. Matky Terezy - azylový dům</v>
          </cell>
          <cell r="G311" t="str">
            <v>azylové domy</v>
          </cell>
          <cell r="I311">
            <v>57</v>
          </cell>
          <cell r="J311">
            <v>357000</v>
          </cell>
          <cell r="K311">
            <v>446000</v>
          </cell>
          <cell r="L311">
            <v>803000</v>
          </cell>
          <cell r="N311">
            <v>803000</v>
          </cell>
          <cell r="P311">
            <v>803000</v>
          </cell>
        </row>
        <row r="312">
          <cell r="A312">
            <v>3830743</v>
          </cell>
          <cell r="B312" t="str">
            <v>Charita Nový Jičín</v>
          </cell>
          <cell r="C312">
            <v>73635677</v>
          </cell>
          <cell r="D312" t="str">
            <v xml:space="preserve">Dolní brána 2075/57
Nový Jičín
741 01 Nový Jičín 1
</v>
          </cell>
          <cell r="E312" t="str">
            <v>Církve a náboženské společnosti</v>
          </cell>
          <cell r="F312" t="str">
            <v>Charitní dům bl. Matky Terezy - NDC</v>
          </cell>
          <cell r="G312" t="str">
            <v>nízkoprahová denní centra</v>
          </cell>
          <cell r="H312">
            <v>2.6</v>
          </cell>
          <cell r="J312">
            <v>1924000</v>
          </cell>
          <cell r="K312">
            <v>192000</v>
          </cell>
          <cell r="L312">
            <v>2116000</v>
          </cell>
          <cell r="N312">
            <v>2116000</v>
          </cell>
          <cell r="P312">
            <v>2116000</v>
          </cell>
        </row>
        <row r="313">
          <cell r="A313">
            <v>9726424</v>
          </cell>
          <cell r="B313" t="str">
            <v>Charita Nový Jičín</v>
          </cell>
          <cell r="C313">
            <v>73635677</v>
          </cell>
          <cell r="D313" t="str">
            <v xml:space="preserve">Dolní brána 2075/57
Nový Jičín
741 01 Nový Jičín 1
</v>
          </cell>
          <cell r="E313" t="str">
            <v>Církve a náboženské společnosti</v>
          </cell>
          <cell r="F313" t="str">
            <v>Charitní dům bl. Matky Terezy - noclehárna</v>
          </cell>
          <cell r="G313" t="str">
            <v>noclehárny</v>
          </cell>
          <cell r="H313">
            <v>3.7</v>
          </cell>
          <cell r="J313">
            <v>3055000</v>
          </cell>
          <cell r="K313">
            <v>244000</v>
          </cell>
          <cell r="L313">
            <v>3299000</v>
          </cell>
          <cell r="N313">
            <v>3299000</v>
          </cell>
          <cell r="P313">
            <v>3299000</v>
          </cell>
        </row>
        <row r="314">
          <cell r="A314">
            <v>3688964</v>
          </cell>
          <cell r="B314" t="str">
            <v>Charita Odry</v>
          </cell>
          <cell r="C314">
            <v>62351052</v>
          </cell>
          <cell r="D314" t="str">
            <v xml:space="preserve">Hranická 162/36
742 35 Odry
</v>
          </cell>
          <cell r="E314" t="str">
            <v>Církve a náboženské společnosti</v>
          </cell>
          <cell r="F314" t="str">
            <v>Denní stacionář pro seniory Odry</v>
          </cell>
          <cell r="G314" t="str">
            <v>denní stacionáře</v>
          </cell>
          <cell r="H314">
            <v>3</v>
          </cell>
          <cell r="J314">
            <v>1426000</v>
          </cell>
          <cell r="K314">
            <v>142000</v>
          </cell>
          <cell r="L314">
            <v>1568000</v>
          </cell>
          <cell r="N314">
            <v>1568000</v>
          </cell>
          <cell r="P314">
            <v>1568000</v>
          </cell>
        </row>
        <row r="315">
          <cell r="A315">
            <v>7855872</v>
          </cell>
          <cell r="B315" t="str">
            <v>Charita Odry</v>
          </cell>
          <cell r="C315">
            <v>62351052</v>
          </cell>
          <cell r="D315" t="str">
            <v xml:space="preserve">Hranická 162/36
742 35 Odry
</v>
          </cell>
          <cell r="E315" t="str">
            <v>Církve a náboženské společnosti</v>
          </cell>
          <cell r="F315" t="str">
            <v>Občanská poradna</v>
          </cell>
          <cell r="G315" t="str">
            <v>odborné sociální poradenství</v>
          </cell>
          <cell r="H315">
            <v>1.7</v>
          </cell>
          <cell r="J315">
            <v>848000</v>
          </cell>
          <cell r="K315">
            <v>93000</v>
          </cell>
          <cell r="L315">
            <v>941000</v>
          </cell>
          <cell r="N315">
            <v>941000</v>
          </cell>
          <cell r="P315">
            <v>941000</v>
          </cell>
        </row>
        <row r="316">
          <cell r="A316">
            <v>9472138</v>
          </cell>
          <cell r="B316" t="str">
            <v>Charita Odry</v>
          </cell>
          <cell r="C316">
            <v>62351052</v>
          </cell>
          <cell r="D316" t="str">
            <v xml:space="preserve">Hranická 162/36
742 35 Odry
</v>
          </cell>
          <cell r="E316" t="str">
            <v>Církve a náboženské společnosti</v>
          </cell>
          <cell r="F316" t="str">
            <v>Pečovatelská služba</v>
          </cell>
          <cell r="G316" t="str">
            <v>pečovatelská služba</v>
          </cell>
          <cell r="H316">
            <v>18.600000000000001</v>
          </cell>
          <cell r="J316">
            <v>8871000</v>
          </cell>
          <cell r="K316">
            <v>532000</v>
          </cell>
          <cell r="L316">
            <v>9403000</v>
          </cell>
          <cell r="N316">
            <v>9403000</v>
          </cell>
          <cell r="P316">
            <v>9403000</v>
          </cell>
        </row>
        <row r="317">
          <cell r="A317">
            <v>9732434</v>
          </cell>
          <cell r="B317" t="str">
            <v>Charita Odry</v>
          </cell>
          <cell r="C317">
            <v>62351052</v>
          </cell>
          <cell r="D317" t="str">
            <v xml:space="preserve">Hranická 162/36
742 35 Odry
</v>
          </cell>
          <cell r="E317" t="str">
            <v>Církve a náboženské společnosti</v>
          </cell>
          <cell r="F317" t="str">
            <v>Nízkoprahové zařízení pro děti a mládež Manhattan Odry</v>
          </cell>
          <cell r="G317" t="str">
            <v>nízkoprahová zařízení pro děti a mládež</v>
          </cell>
          <cell r="H317">
            <v>3</v>
          </cell>
          <cell r="J317">
            <v>1705000</v>
          </cell>
          <cell r="K317">
            <v>170000</v>
          </cell>
          <cell r="L317">
            <v>1875000</v>
          </cell>
          <cell r="N317">
            <v>1875000</v>
          </cell>
          <cell r="P317">
            <v>1875000</v>
          </cell>
        </row>
        <row r="318">
          <cell r="A318">
            <v>1478695</v>
          </cell>
          <cell r="B318" t="str">
            <v>Charita Opava</v>
          </cell>
          <cell r="C318">
            <v>43964591</v>
          </cell>
          <cell r="D318" t="str">
            <v xml:space="preserve">Přemyslovců 13/26
Opava - Jaktař
747 07 Opava 7
</v>
          </cell>
          <cell r="E318" t="str">
            <v>Církve a náboženské společnosti</v>
          </cell>
          <cell r="F318" t="str">
            <v>Radost sociálně terapeutická dílna</v>
          </cell>
          <cell r="G318" t="str">
            <v>sociálně terapeutické dílny</v>
          </cell>
          <cell r="H318">
            <v>11.9</v>
          </cell>
          <cell r="J318">
            <v>400000</v>
          </cell>
          <cell r="K318">
            <v>0</v>
          </cell>
          <cell r="L318">
            <v>400000</v>
          </cell>
          <cell r="N318">
            <v>400000</v>
          </cell>
          <cell r="P318">
            <v>400000</v>
          </cell>
        </row>
        <row r="319">
          <cell r="A319">
            <v>2646941</v>
          </cell>
          <cell r="B319" t="str">
            <v>Charita Opava</v>
          </cell>
          <cell r="C319">
            <v>43964591</v>
          </cell>
          <cell r="D319" t="str">
            <v xml:space="preserve">Přemyslovců 13/26
Opava - Jaktař
747 07 Opava 7
</v>
          </cell>
          <cell r="E319" t="str">
            <v>Církve a náboženské společnosti</v>
          </cell>
          <cell r="F319" t="str">
            <v>Charitní pečovatelská služba</v>
          </cell>
          <cell r="G319" t="str">
            <v>pečovatelská služba</v>
          </cell>
          <cell r="H319">
            <v>16.3</v>
          </cell>
          <cell r="J319">
            <v>7500000</v>
          </cell>
          <cell r="K319">
            <v>0</v>
          </cell>
          <cell r="L319">
            <v>7500000</v>
          </cell>
          <cell r="N319">
            <v>7500000</v>
          </cell>
          <cell r="P319">
            <v>7500000</v>
          </cell>
        </row>
        <row r="320">
          <cell r="A320">
            <v>2959003</v>
          </cell>
          <cell r="B320" t="str">
            <v>Charita Opava</v>
          </cell>
          <cell r="C320">
            <v>43964591</v>
          </cell>
          <cell r="D320" t="str">
            <v xml:space="preserve">Přemyslovců 13/26
Opava - Jaktař
747 07 Opava 7
</v>
          </cell>
          <cell r="E320" t="str">
            <v>Církve a náboženské společnosti</v>
          </cell>
          <cell r="F320" t="str">
            <v>Občanská poradna - Opava</v>
          </cell>
          <cell r="G320" t="str">
            <v>odborné sociální poradenství</v>
          </cell>
          <cell r="H320">
            <v>5.7</v>
          </cell>
          <cell r="J320">
            <v>3620000</v>
          </cell>
          <cell r="K320">
            <v>280000</v>
          </cell>
          <cell r="L320">
            <v>3900000</v>
          </cell>
          <cell r="N320">
            <v>3900000</v>
          </cell>
          <cell r="P320">
            <v>3900000</v>
          </cell>
        </row>
        <row r="321">
          <cell r="A321">
            <v>5374830</v>
          </cell>
          <cell r="B321" t="str">
            <v>Charita Opava</v>
          </cell>
          <cell r="C321">
            <v>43964591</v>
          </cell>
          <cell r="D321" t="str">
            <v xml:space="preserve">Přemyslovců 13/26
Opava - Jaktař
747 07 Opava 7
</v>
          </cell>
          <cell r="E321" t="str">
            <v>Církve a náboženské společnosti</v>
          </cell>
          <cell r="F321" t="str">
            <v>Mraveneček</v>
          </cell>
          <cell r="G321" t="str">
            <v>denní stacionáře</v>
          </cell>
          <cell r="H321">
            <v>8</v>
          </cell>
          <cell r="J321">
            <v>3676000</v>
          </cell>
          <cell r="K321">
            <v>367000</v>
          </cell>
          <cell r="L321">
            <v>4043000</v>
          </cell>
          <cell r="N321">
            <v>4043000</v>
          </cell>
          <cell r="P321">
            <v>4043000</v>
          </cell>
        </row>
        <row r="322">
          <cell r="A322">
            <v>7235838</v>
          </cell>
          <cell r="B322" t="str">
            <v>Charita Opava</v>
          </cell>
          <cell r="C322">
            <v>43964591</v>
          </cell>
          <cell r="D322" t="str">
            <v xml:space="preserve">Přemyslovců 13/26
Opava - Jaktař
747 07 Opava 7
</v>
          </cell>
          <cell r="E322" t="str">
            <v>Církve a náboženské společnosti</v>
          </cell>
          <cell r="F322" t="str">
            <v>Chráněné a podporované bydlení pro duševně nemocné</v>
          </cell>
          <cell r="G322" t="str">
            <v>chráněné bydlení</v>
          </cell>
          <cell r="I322">
            <v>24</v>
          </cell>
          <cell r="J322">
            <v>5330000</v>
          </cell>
          <cell r="K322">
            <v>0</v>
          </cell>
          <cell r="L322">
            <v>5330000</v>
          </cell>
          <cell r="N322">
            <v>5330000</v>
          </cell>
          <cell r="P322">
            <v>5330000</v>
          </cell>
        </row>
        <row r="323">
          <cell r="A323">
            <v>8272919</v>
          </cell>
          <cell r="B323" t="str">
            <v>Charita Opava</v>
          </cell>
          <cell r="C323">
            <v>43964591</v>
          </cell>
          <cell r="D323" t="str">
            <v xml:space="preserve">Přemyslovců 13/26
Opava - Jaktař
747 07 Opava 7
</v>
          </cell>
          <cell r="E323" t="str">
            <v>Církve a náboženské společnosti</v>
          </cell>
          <cell r="F323" t="str">
            <v>Dům sv. Cyrila a Metoděje pro zrakově postižené ve Vlaštovičkách</v>
          </cell>
          <cell r="G323" t="str">
            <v>chráněné bydlení</v>
          </cell>
          <cell r="I323">
            <v>24</v>
          </cell>
          <cell r="J323">
            <v>5454000</v>
          </cell>
          <cell r="K323">
            <v>599000</v>
          </cell>
          <cell r="L323">
            <v>6053000</v>
          </cell>
          <cell r="N323">
            <v>6053000</v>
          </cell>
          <cell r="P323">
            <v>6053000</v>
          </cell>
        </row>
        <row r="324">
          <cell r="A324">
            <v>8521161</v>
          </cell>
          <cell r="B324" t="str">
            <v>Charita Opava</v>
          </cell>
          <cell r="C324">
            <v>43964591</v>
          </cell>
          <cell r="D324" t="str">
            <v xml:space="preserve">Přemyslovců 13/26
Opava - Jaktař
747 07 Opava 7
</v>
          </cell>
          <cell r="E324" t="str">
            <v>Církve a náboženské společnosti</v>
          </cell>
          <cell r="F324" t="str">
            <v>Denní stacionář pro seniory</v>
          </cell>
          <cell r="G324" t="str">
            <v>denní stacionáře</v>
          </cell>
          <cell r="H324">
            <v>5.3</v>
          </cell>
          <cell r="J324">
            <v>2938000</v>
          </cell>
          <cell r="K324">
            <v>235000</v>
          </cell>
          <cell r="L324">
            <v>3173000</v>
          </cell>
          <cell r="N324">
            <v>3173000</v>
          </cell>
          <cell r="P324">
            <v>3173000</v>
          </cell>
        </row>
        <row r="325">
          <cell r="A325">
            <v>8724700</v>
          </cell>
          <cell r="B325" t="str">
            <v>Charita Opava</v>
          </cell>
          <cell r="C325">
            <v>43964591</v>
          </cell>
          <cell r="D325" t="str">
            <v xml:space="preserve">Přemyslovců 13/26
Opava - Jaktař
747 07 Opava 7
</v>
          </cell>
          <cell r="E325" t="str">
            <v>Církve a náboženské společnosti</v>
          </cell>
          <cell r="F325" t="str">
            <v>Dům sv. Cyrila a Metoděje pro zrakově postižené ve Vlaštovičkách</v>
          </cell>
          <cell r="G325" t="str">
            <v>sociální rehabilitace</v>
          </cell>
          <cell r="H325">
            <v>3.3</v>
          </cell>
          <cell r="J325">
            <v>82000</v>
          </cell>
          <cell r="K325">
            <v>102000</v>
          </cell>
          <cell r="L325">
            <v>184000</v>
          </cell>
          <cell r="N325">
            <v>184000</v>
          </cell>
          <cell r="P325">
            <v>184000</v>
          </cell>
        </row>
        <row r="326">
          <cell r="A326">
            <v>1320893</v>
          </cell>
          <cell r="B326" t="str">
            <v>Charita Ostrava</v>
          </cell>
          <cell r="C326">
            <v>44940998</v>
          </cell>
          <cell r="D326" t="str">
            <v xml:space="preserve">Kořenského 1323/17
Vítkovice
703 00 Ostrava 3
</v>
          </cell>
          <cell r="E326" t="str">
            <v>Církve a náboženské společnosti</v>
          </cell>
          <cell r="F326" t="str">
            <v>Charitní středisko sv. Anežky České-osobní asistence</v>
          </cell>
          <cell r="G326" t="str">
            <v>osobní asistence</v>
          </cell>
          <cell r="H326">
            <v>3</v>
          </cell>
          <cell r="J326">
            <v>1538000</v>
          </cell>
          <cell r="K326">
            <v>123000</v>
          </cell>
          <cell r="L326">
            <v>1661000</v>
          </cell>
          <cell r="N326">
            <v>1661000</v>
          </cell>
          <cell r="P326">
            <v>1661000</v>
          </cell>
        </row>
        <row r="327">
          <cell r="A327">
            <v>2179607</v>
          </cell>
          <cell r="B327" t="str">
            <v>Charita Ostrava</v>
          </cell>
          <cell r="C327">
            <v>44940998</v>
          </cell>
          <cell r="D327" t="str">
            <v xml:space="preserve">Kořenského 1323/17
Vítkovice
703 00 Ostrava 3
</v>
          </cell>
          <cell r="E327" t="str">
            <v>Církve a náboženské společnosti</v>
          </cell>
          <cell r="F327" t="str">
            <v>Charitní dům sv. Benedikta Labre - terénní programy</v>
          </cell>
          <cell r="G327" t="str">
            <v>terénní programy</v>
          </cell>
          <cell r="H327">
            <v>4</v>
          </cell>
          <cell r="J327">
            <v>2353000</v>
          </cell>
          <cell r="K327">
            <v>258000</v>
          </cell>
          <cell r="L327">
            <v>2611000</v>
          </cell>
          <cell r="N327">
            <v>2611000</v>
          </cell>
          <cell r="O327">
            <v>65114.8</v>
          </cell>
          <cell r="P327">
            <v>2545885.2000000002</v>
          </cell>
        </row>
        <row r="328">
          <cell r="A328">
            <v>2483900</v>
          </cell>
          <cell r="B328" t="str">
            <v>Charita Ostrava</v>
          </cell>
          <cell r="C328">
            <v>44940998</v>
          </cell>
          <cell r="D328" t="str">
            <v xml:space="preserve">Kořenského 1323/17
Vítkovice
703 00 Ostrava 3
</v>
          </cell>
          <cell r="E328" t="str">
            <v>Církve a náboženské společnosti</v>
          </cell>
          <cell r="F328" t="str">
            <v>Charitní dům sv. Alžběty-denní centrum</v>
          </cell>
          <cell r="G328" t="str">
            <v>centra denních služeb</v>
          </cell>
          <cell r="H328">
            <v>3.2</v>
          </cell>
          <cell r="J328">
            <v>1579000</v>
          </cell>
          <cell r="K328">
            <v>157000</v>
          </cell>
          <cell r="L328">
            <v>1736000</v>
          </cell>
          <cell r="N328">
            <v>1736000</v>
          </cell>
          <cell r="P328">
            <v>1736000</v>
          </cell>
        </row>
        <row r="329">
          <cell r="A329">
            <v>2640976</v>
          </cell>
          <cell r="B329" t="str">
            <v>Charita Ostrava</v>
          </cell>
          <cell r="C329">
            <v>44940998</v>
          </cell>
          <cell r="D329" t="str">
            <v xml:space="preserve">Kořenského 1323/17
Vítkovice
703 00 Ostrava 3
</v>
          </cell>
          <cell r="E329" t="str">
            <v>Církve a náboženské společnosti</v>
          </cell>
          <cell r="F329" t="str">
            <v>Charitní dům sv. Václava-domov pokojného stáří</v>
          </cell>
          <cell r="G329" t="str">
            <v>domovy pro seniory</v>
          </cell>
          <cell r="I329">
            <v>60</v>
          </cell>
          <cell r="J329">
            <v>10347000</v>
          </cell>
          <cell r="K329">
            <v>1034000</v>
          </cell>
          <cell r="L329">
            <v>11381000</v>
          </cell>
          <cell r="N329">
            <v>11381000</v>
          </cell>
          <cell r="P329">
            <v>11381000</v>
          </cell>
        </row>
        <row r="330">
          <cell r="A330">
            <v>3646854</v>
          </cell>
          <cell r="B330" t="str">
            <v>Charita Ostrava</v>
          </cell>
          <cell r="C330">
            <v>44940998</v>
          </cell>
          <cell r="D330" t="str">
            <v xml:space="preserve">Kořenského 1323/17
Vítkovice
703 00 Ostrava 3
</v>
          </cell>
          <cell r="E330" t="str">
            <v>Církve a náboženské společnosti</v>
          </cell>
          <cell r="F330" t="str">
            <v>Charitní dům sv. Františka-noclehárna</v>
          </cell>
          <cell r="G330" t="str">
            <v>noclehárny</v>
          </cell>
          <cell r="H330">
            <v>6.2</v>
          </cell>
          <cell r="J330">
            <v>4161000</v>
          </cell>
          <cell r="K330">
            <v>457000</v>
          </cell>
          <cell r="L330">
            <v>4618000</v>
          </cell>
          <cell r="N330">
            <v>4618000</v>
          </cell>
          <cell r="P330">
            <v>4618000</v>
          </cell>
        </row>
        <row r="331">
          <cell r="A331">
            <v>4252755</v>
          </cell>
          <cell r="B331" t="str">
            <v>Charita Ostrava</v>
          </cell>
          <cell r="C331">
            <v>44940998</v>
          </cell>
          <cell r="D331" t="str">
            <v xml:space="preserve">Kořenského 1323/17
Vítkovice
703 00 Ostrava 3
</v>
          </cell>
          <cell r="E331" t="str">
            <v>Církve a náboženské společnosti</v>
          </cell>
          <cell r="F331" t="str">
            <v>Charitní dům sv. Zdislavy-azylový dům pro matky s dětmi</v>
          </cell>
          <cell r="G331" t="str">
            <v>azylové domy</v>
          </cell>
          <cell r="I331">
            <v>42</v>
          </cell>
          <cell r="J331">
            <v>262000</v>
          </cell>
          <cell r="K331">
            <v>0</v>
          </cell>
          <cell r="L331">
            <v>262000</v>
          </cell>
          <cell r="N331">
            <v>262000</v>
          </cell>
          <cell r="P331">
            <v>262000</v>
          </cell>
        </row>
        <row r="332">
          <cell r="A332">
            <v>4358824</v>
          </cell>
          <cell r="B332" t="str">
            <v>Charita Ostrava</v>
          </cell>
          <cell r="C332">
            <v>44940998</v>
          </cell>
          <cell r="D332" t="str">
            <v xml:space="preserve">Kořenského 1323/17
Vítkovice
703 00 Ostrava 3
</v>
          </cell>
          <cell r="E332" t="str">
            <v>Církve a náboženské společnosti</v>
          </cell>
          <cell r="F332" t="str">
            <v>Charitní středisko M. Magone-nizkoprahové zařízení pro děti a mládež</v>
          </cell>
          <cell r="G332" t="str">
            <v>nízkoprahová zařízení pro děti a mládež</v>
          </cell>
          <cell r="H332">
            <v>3.8</v>
          </cell>
          <cell r="J332">
            <v>2126000</v>
          </cell>
          <cell r="K332">
            <v>212000</v>
          </cell>
          <cell r="L332">
            <v>2338000</v>
          </cell>
          <cell r="N332">
            <v>2338000</v>
          </cell>
          <cell r="P332">
            <v>2338000</v>
          </cell>
        </row>
        <row r="333">
          <cell r="A333">
            <v>4788658</v>
          </cell>
          <cell r="B333" t="str">
            <v>Charita Ostrava</v>
          </cell>
          <cell r="C333">
            <v>44940998</v>
          </cell>
          <cell r="D333" t="str">
            <v xml:space="preserve">Kořenského 1323/17
Vítkovice
703 00 Ostrava 3
</v>
          </cell>
          <cell r="E333" t="str">
            <v>Církve a náboženské společnosti</v>
          </cell>
          <cell r="F333" t="str">
            <v>Charitní středisko Matky Terezy-pečovatelská služba Hrabyně</v>
          </cell>
          <cell r="G333" t="str">
            <v>pečovatelská služba</v>
          </cell>
          <cell r="H333">
            <v>4.4000000000000004</v>
          </cell>
          <cell r="J333">
            <v>1858000</v>
          </cell>
          <cell r="K333">
            <v>148000</v>
          </cell>
          <cell r="L333">
            <v>2006000</v>
          </cell>
          <cell r="N333">
            <v>2006000</v>
          </cell>
          <cell r="P333">
            <v>2006000</v>
          </cell>
        </row>
        <row r="334">
          <cell r="A334">
            <v>5060106</v>
          </cell>
          <cell r="B334" t="str">
            <v>Charita Ostrava</v>
          </cell>
          <cell r="C334">
            <v>44940998</v>
          </cell>
          <cell r="D334" t="str">
            <v xml:space="preserve">Kořenského 1323/17
Vítkovice
703 00 Ostrava 3
</v>
          </cell>
          <cell r="E334" t="str">
            <v>Církve a náboženské společnosti</v>
          </cell>
          <cell r="F334" t="str">
            <v>Charitní dům sv. Františka-azylový dům</v>
          </cell>
          <cell r="G334" t="str">
            <v>azylové domy</v>
          </cell>
          <cell r="I334">
            <v>42</v>
          </cell>
          <cell r="J334">
            <v>280000</v>
          </cell>
          <cell r="K334">
            <v>0</v>
          </cell>
          <cell r="L334">
            <v>280000</v>
          </cell>
          <cell r="N334">
            <v>280000</v>
          </cell>
          <cell r="P334">
            <v>280000</v>
          </cell>
        </row>
        <row r="335">
          <cell r="A335">
            <v>5551309</v>
          </cell>
          <cell r="B335" t="str">
            <v>Charita Ostrava</v>
          </cell>
          <cell r="C335">
            <v>44940998</v>
          </cell>
          <cell r="D335" t="str">
            <v xml:space="preserve">Kořenského 1323/17
Vítkovice
703 00 Ostrava 3
</v>
          </cell>
          <cell r="E335" t="str">
            <v>Církve a náboženské společnosti</v>
          </cell>
          <cell r="F335" t="str">
            <v>Charitní středisko M. Magone-krizová pomoc</v>
          </cell>
          <cell r="G335" t="str">
            <v>krizová pomoc</v>
          </cell>
          <cell r="I335">
            <v>9</v>
          </cell>
          <cell r="J335">
            <v>1844000</v>
          </cell>
          <cell r="K335">
            <v>184000</v>
          </cell>
          <cell r="L335">
            <v>2028000</v>
          </cell>
          <cell r="N335">
            <v>2028000</v>
          </cell>
          <cell r="P335">
            <v>2028000</v>
          </cell>
        </row>
        <row r="336">
          <cell r="A336">
            <v>5951749</v>
          </cell>
          <cell r="B336" t="str">
            <v>Charita Ostrava</v>
          </cell>
          <cell r="C336">
            <v>44940998</v>
          </cell>
          <cell r="D336" t="str">
            <v xml:space="preserve">Kořenského 1323/17
Vítkovice
703 00 Ostrava 3
</v>
          </cell>
          <cell r="E336" t="str">
            <v>Církve a náboženské společnosti</v>
          </cell>
          <cell r="F336" t="str">
            <v>Hospic sv. Lukáše - odlehčovací služby</v>
          </cell>
          <cell r="G336" t="str">
            <v>odlehčovací služby</v>
          </cell>
          <cell r="I336">
            <v>36</v>
          </cell>
          <cell r="J336">
            <v>8350000</v>
          </cell>
          <cell r="K336">
            <v>668000</v>
          </cell>
          <cell r="L336">
            <v>9018000</v>
          </cell>
          <cell r="N336">
            <v>9018000</v>
          </cell>
          <cell r="P336">
            <v>9018000</v>
          </cell>
        </row>
        <row r="337">
          <cell r="A337">
            <v>6349785</v>
          </cell>
          <cell r="B337" t="str">
            <v>Charita Ostrava</v>
          </cell>
          <cell r="C337">
            <v>44940998</v>
          </cell>
          <cell r="D337" t="str">
            <v xml:space="preserve">Kořenského 1323/17
Vítkovice
703 00 Ostrava 3
</v>
          </cell>
          <cell r="E337" t="str">
            <v>Církve a náboženské společnosti</v>
          </cell>
          <cell r="F337" t="str">
            <v>Charitní dům sv. Alžběty-zařízení pro přechodný pobyt seniorů</v>
          </cell>
          <cell r="G337" t="str">
            <v>domovy pro seniory</v>
          </cell>
          <cell r="I337">
            <v>48</v>
          </cell>
          <cell r="J337">
            <v>6938000</v>
          </cell>
          <cell r="K337">
            <v>693000</v>
          </cell>
          <cell r="L337">
            <v>7631000</v>
          </cell>
          <cell r="N337">
            <v>7631000</v>
          </cell>
          <cell r="P337">
            <v>7631000</v>
          </cell>
        </row>
        <row r="338">
          <cell r="A338">
            <v>6353463</v>
          </cell>
          <cell r="B338" t="str">
            <v>Charita Ostrava</v>
          </cell>
          <cell r="C338">
            <v>44940998</v>
          </cell>
          <cell r="D338" t="str">
            <v xml:space="preserve">Kořenského 1323/17
Vítkovice
703 00 Ostrava 3
</v>
          </cell>
          <cell r="E338" t="str">
            <v>Církve a náboženské společnosti</v>
          </cell>
          <cell r="F338" t="str">
            <v>Charitní hospicová poradna</v>
          </cell>
          <cell r="G338" t="str">
            <v>odborné sociální poradenství</v>
          </cell>
          <cell r="H338">
            <v>1.7</v>
          </cell>
          <cell r="J338">
            <v>727000</v>
          </cell>
          <cell r="K338">
            <v>79000</v>
          </cell>
          <cell r="L338">
            <v>806000</v>
          </cell>
          <cell r="N338">
            <v>806000</v>
          </cell>
          <cell r="P338">
            <v>806000</v>
          </cell>
        </row>
        <row r="339">
          <cell r="A339">
            <v>6668963</v>
          </cell>
          <cell r="B339" t="str">
            <v>Charita Ostrava</v>
          </cell>
          <cell r="C339">
            <v>44940998</v>
          </cell>
          <cell r="D339" t="str">
            <v xml:space="preserve">Kořenského 1323/17
Vítkovice
703 00 Ostrava 3
</v>
          </cell>
          <cell r="E339" t="str">
            <v>Církve a náboženské společnosti</v>
          </cell>
          <cell r="F339" t="str">
            <v>Charitní středisko Matky Terezy-pečovatelská služba Ostrava</v>
          </cell>
          <cell r="G339" t="str">
            <v>pečovatelská služba</v>
          </cell>
          <cell r="H339">
            <v>19.8</v>
          </cell>
          <cell r="J339">
            <v>6422000</v>
          </cell>
          <cell r="K339">
            <v>642000</v>
          </cell>
          <cell r="L339">
            <v>7064000</v>
          </cell>
          <cell r="N339">
            <v>7064000</v>
          </cell>
          <cell r="P339">
            <v>7064000</v>
          </cell>
        </row>
        <row r="340">
          <cell r="A340">
            <v>6754765</v>
          </cell>
          <cell r="B340" t="str">
            <v>Charita Ostrava</v>
          </cell>
          <cell r="C340">
            <v>44940998</v>
          </cell>
          <cell r="D340" t="str">
            <v xml:space="preserve">Kořenského 1323/17
Vítkovice
703 00 Ostrava 3
</v>
          </cell>
          <cell r="E340" t="str">
            <v>Církve a náboženské společnosti</v>
          </cell>
          <cell r="F340" t="str">
            <v>Charitní středisko Gabriel-komunitní centrum pro seniory</v>
          </cell>
          <cell r="G340" t="str">
            <v>sociálně aktivizační služby pro seniory a osoby se zdravotním postižením</v>
          </cell>
          <cell r="H340">
            <v>1.1000000000000001</v>
          </cell>
          <cell r="J340">
            <v>901000</v>
          </cell>
          <cell r="K340">
            <v>336000</v>
          </cell>
          <cell r="L340">
            <v>1237000</v>
          </cell>
          <cell r="N340">
            <v>1237000</v>
          </cell>
          <cell r="P340">
            <v>1237000</v>
          </cell>
        </row>
        <row r="341">
          <cell r="A341">
            <v>6763192</v>
          </cell>
          <cell r="B341" t="str">
            <v>Charita Ostrava</v>
          </cell>
          <cell r="C341">
            <v>44940998</v>
          </cell>
          <cell r="D341" t="str">
            <v xml:space="preserve">Kořenského 1323/17
Vítkovice
703 00 Ostrava 3
</v>
          </cell>
          <cell r="E341" t="str">
            <v>Církve a náboženské společnosti</v>
          </cell>
          <cell r="F341" t="str">
            <v>Charitní dům sv. Benedikta Labre-nízkoprahové denní centrum</v>
          </cell>
          <cell r="G341" t="str">
            <v>nízkoprahová denní centra</v>
          </cell>
          <cell r="H341">
            <v>4.8</v>
          </cell>
          <cell r="J341">
            <v>3139000</v>
          </cell>
          <cell r="K341">
            <v>230000</v>
          </cell>
          <cell r="L341">
            <v>3369000</v>
          </cell>
          <cell r="N341">
            <v>3369000</v>
          </cell>
          <cell r="O341">
            <v>759.2</v>
          </cell>
          <cell r="P341">
            <v>3368240.8</v>
          </cell>
        </row>
        <row r="342">
          <cell r="A342">
            <v>8747321</v>
          </cell>
          <cell r="B342" t="str">
            <v>Charita Ostrava</v>
          </cell>
          <cell r="C342">
            <v>44940998</v>
          </cell>
          <cell r="D342" t="str">
            <v xml:space="preserve">Kořenského 1323/17
Vítkovice
703 00 Ostrava 3
</v>
          </cell>
          <cell r="E342" t="str">
            <v>Církve a náboženské společnosti</v>
          </cell>
          <cell r="F342" t="str">
            <v>Poradna Charity Ostrava</v>
          </cell>
          <cell r="G342" t="str">
            <v>odborné sociální poradenství</v>
          </cell>
          <cell r="H342">
            <v>1.9</v>
          </cell>
          <cell r="J342">
            <v>1173000</v>
          </cell>
          <cell r="K342">
            <v>117000</v>
          </cell>
          <cell r="L342">
            <v>1290000</v>
          </cell>
          <cell r="N342">
            <v>1290000</v>
          </cell>
          <cell r="O342">
            <v>14000</v>
          </cell>
          <cell r="P342">
            <v>1276000</v>
          </cell>
        </row>
        <row r="343">
          <cell r="A343">
            <v>9046599</v>
          </cell>
          <cell r="B343" t="str">
            <v>Charita Ostrava</v>
          </cell>
          <cell r="C343">
            <v>44940998</v>
          </cell>
          <cell r="D343" t="str">
            <v xml:space="preserve">Kořenského 1323/17
Vítkovice
703 00 Ostrava 3
</v>
          </cell>
          <cell r="E343" t="str">
            <v>Církve a náboženské společnosti</v>
          </cell>
          <cell r="F343" t="str">
            <v>Charitní středisko sv. Lucie-sociální rehabilitace</v>
          </cell>
          <cell r="G343" t="str">
            <v>sociální rehabilitace</v>
          </cell>
          <cell r="H343">
            <v>4.8</v>
          </cell>
          <cell r="J343">
            <v>173000</v>
          </cell>
          <cell r="K343">
            <v>216000</v>
          </cell>
          <cell r="L343">
            <v>389000</v>
          </cell>
          <cell r="N343">
            <v>389000</v>
          </cell>
          <cell r="P343">
            <v>389000</v>
          </cell>
        </row>
        <row r="344">
          <cell r="A344">
            <v>9564778</v>
          </cell>
          <cell r="B344" t="str">
            <v>Charita Ostrava</v>
          </cell>
          <cell r="C344">
            <v>44940998</v>
          </cell>
          <cell r="D344" t="str">
            <v xml:space="preserve">Kořenského 1323/17
Vítkovice
703 00 Ostrava 3
</v>
          </cell>
          <cell r="E344" t="str">
            <v>Církve a náboženské společnosti</v>
          </cell>
          <cell r="F344" t="str">
            <v>Charitní dům Salvator Krnov-domov pro osoby se specifickými potřebami</v>
          </cell>
          <cell r="G344" t="str">
            <v>domovy se zvláštním režimem</v>
          </cell>
          <cell r="I344">
            <v>36</v>
          </cell>
          <cell r="J344">
            <v>8060000</v>
          </cell>
          <cell r="K344">
            <v>806000</v>
          </cell>
          <cell r="L344">
            <v>8866000</v>
          </cell>
          <cell r="N344">
            <v>8866000</v>
          </cell>
          <cell r="P344">
            <v>8866000</v>
          </cell>
        </row>
        <row r="345">
          <cell r="A345">
            <v>2845276</v>
          </cell>
          <cell r="B345" t="str">
            <v>Charita Studénka</v>
          </cell>
          <cell r="C345">
            <v>44937377</v>
          </cell>
          <cell r="D345" t="str">
            <v xml:space="preserve">Malá strana 216
Butovice
742 13 Studénka 3
</v>
          </cell>
          <cell r="E345" t="str">
            <v>Církve a náboženské společnosti</v>
          </cell>
          <cell r="F345" t="str">
            <v>Byt pro matky v tísni</v>
          </cell>
          <cell r="G345" t="str">
            <v>azylové domy</v>
          </cell>
          <cell r="I345">
            <v>4</v>
          </cell>
          <cell r="J345">
            <v>24000</v>
          </cell>
          <cell r="K345">
            <v>30000</v>
          </cell>
          <cell r="L345">
            <v>54000</v>
          </cell>
          <cell r="N345">
            <v>54000</v>
          </cell>
          <cell r="P345">
            <v>54000</v>
          </cell>
        </row>
        <row r="346">
          <cell r="A346">
            <v>6665663</v>
          </cell>
          <cell r="B346" t="str">
            <v>Charita Studénka</v>
          </cell>
          <cell r="C346">
            <v>44937377</v>
          </cell>
          <cell r="D346" t="str">
            <v xml:space="preserve">Malá strana 216
Butovice
742 13 Studénka 3
</v>
          </cell>
          <cell r="E346" t="str">
            <v>Církve a náboženské společnosti</v>
          </cell>
          <cell r="F346" t="str">
            <v>Charitní pečovatelská služba</v>
          </cell>
          <cell r="G346" t="str">
            <v>pečovatelská služba</v>
          </cell>
          <cell r="H346">
            <v>8.1999999999999993</v>
          </cell>
          <cell r="J346">
            <v>4057000</v>
          </cell>
          <cell r="K346">
            <v>243000</v>
          </cell>
          <cell r="L346">
            <v>4300000</v>
          </cell>
          <cell r="N346">
            <v>4300000</v>
          </cell>
          <cell r="P346">
            <v>4300000</v>
          </cell>
        </row>
        <row r="347">
          <cell r="A347">
            <v>9054570</v>
          </cell>
          <cell r="B347" t="str">
            <v>Charita Studénka</v>
          </cell>
          <cell r="C347">
            <v>44937377</v>
          </cell>
          <cell r="D347" t="str">
            <v xml:space="preserve">Malá strana 216
Butovice
742 13 Studénka 3
</v>
          </cell>
          <cell r="E347" t="str">
            <v>Církve a náboženské společnosti</v>
          </cell>
          <cell r="F347" t="str">
            <v>dům pokojného stáří - Domov sv. Anny</v>
          </cell>
          <cell r="G347" t="str">
            <v>domovy pro seniory</v>
          </cell>
          <cell r="I347">
            <v>18</v>
          </cell>
          <cell r="J347">
            <v>4799000</v>
          </cell>
          <cell r="K347">
            <v>383000</v>
          </cell>
          <cell r="L347">
            <v>5182000</v>
          </cell>
          <cell r="N347">
            <v>5182000</v>
          </cell>
          <cell r="P347">
            <v>5182000</v>
          </cell>
        </row>
        <row r="348">
          <cell r="A348">
            <v>7726666</v>
          </cell>
          <cell r="B348" t="str">
            <v>Charita sv. Alexandra</v>
          </cell>
          <cell r="C348">
            <v>26520788</v>
          </cell>
          <cell r="D348" t="str">
            <v xml:space="preserve">Holvekova 651/28
Slezská Ostrava - Kunčičky
718 00 Ostrava 18
</v>
          </cell>
          <cell r="E348" t="str">
            <v>Církve a náboženské společnosti</v>
          </cell>
          <cell r="F348" t="str">
            <v>Poradna sv. Alexandra</v>
          </cell>
          <cell r="G348" t="str">
            <v>odborné sociální poradenství</v>
          </cell>
          <cell r="H348">
            <v>2</v>
          </cell>
          <cell r="J348">
            <v>1369000</v>
          </cell>
          <cell r="K348">
            <v>72000</v>
          </cell>
          <cell r="L348">
            <v>1441000</v>
          </cell>
          <cell r="N348">
            <v>1441000</v>
          </cell>
          <cell r="P348">
            <v>1441000</v>
          </cell>
        </row>
        <row r="349">
          <cell r="A349">
            <v>8696326</v>
          </cell>
          <cell r="B349" t="str">
            <v>Charita sv. Alexandra</v>
          </cell>
          <cell r="C349">
            <v>26520788</v>
          </cell>
          <cell r="D349" t="str">
            <v xml:space="preserve">Holvekova 651/28
Slezská Ostrava - Kunčičky
718 00 Ostrava 18
</v>
          </cell>
          <cell r="E349" t="str">
            <v>Církve a náboženské společnosti</v>
          </cell>
          <cell r="F349" t="str">
            <v>Chráněné bydlení Charity sv. Alexandra</v>
          </cell>
          <cell r="G349" t="str">
            <v>chráněné bydlení</v>
          </cell>
          <cell r="I349">
            <v>11</v>
          </cell>
          <cell r="J349">
            <v>3598000</v>
          </cell>
          <cell r="K349">
            <v>0</v>
          </cell>
          <cell r="L349">
            <v>3598000</v>
          </cell>
          <cell r="N349">
            <v>3598000</v>
          </cell>
          <cell r="P349">
            <v>3598000</v>
          </cell>
        </row>
        <row r="350">
          <cell r="A350">
            <v>9532032</v>
          </cell>
          <cell r="B350" t="str">
            <v>Charita Sv. Martina</v>
          </cell>
          <cell r="C350">
            <v>4872461</v>
          </cell>
          <cell r="D350" t="str">
            <v xml:space="preserve">Malá Morávka 31
793 36 Malá Morávka
</v>
          </cell>
          <cell r="E350" t="str">
            <v>Církve a náboženské společnosti</v>
          </cell>
          <cell r="F350" t="str">
            <v>Charitní pečovatelská služba</v>
          </cell>
          <cell r="G350" t="str">
            <v>pečovatelská služba</v>
          </cell>
          <cell r="H350">
            <v>4</v>
          </cell>
          <cell r="J350">
            <v>1785000</v>
          </cell>
          <cell r="K350">
            <v>142000</v>
          </cell>
          <cell r="L350">
            <v>1927000</v>
          </cell>
          <cell r="N350">
            <v>1927000</v>
          </cell>
          <cell r="P350">
            <v>1927000</v>
          </cell>
        </row>
        <row r="351">
          <cell r="A351">
            <v>1760507</v>
          </cell>
          <cell r="B351" t="str">
            <v>Charita Třinec</v>
          </cell>
          <cell r="C351">
            <v>49591215</v>
          </cell>
          <cell r="D351" t="str">
            <v xml:space="preserve">Lánská 128
Kanada
739 61 Třinec 1
</v>
          </cell>
          <cell r="E351" t="str">
            <v>Církve a náboženské společnosti</v>
          </cell>
          <cell r="F351" t="str">
            <v>Charitní asistenční služba</v>
          </cell>
          <cell r="G351" t="str">
            <v>osobní asistence</v>
          </cell>
          <cell r="H351">
            <v>22.7</v>
          </cell>
          <cell r="J351">
            <v>12071000</v>
          </cell>
          <cell r="K351">
            <v>965000</v>
          </cell>
          <cell r="L351">
            <v>13036000</v>
          </cell>
          <cell r="N351">
            <v>13036000</v>
          </cell>
          <cell r="P351">
            <v>13036000</v>
          </cell>
        </row>
        <row r="352">
          <cell r="A352">
            <v>3512416</v>
          </cell>
          <cell r="B352" t="str">
            <v>Integrovaný sociální ústav Komorní Lhotka čp. 184, příspěvková organizace</v>
          </cell>
          <cell r="C352">
            <v>847038</v>
          </cell>
          <cell r="D352" t="str">
            <v xml:space="preserve">Komorní Lhotka 184
739 53 Hnojník
</v>
          </cell>
          <cell r="E352" t="str">
            <v>Příspěvková organizace zřízená územním samosprávným celkem</v>
          </cell>
          <cell r="F352" t="str">
            <v>Integrovaný sociální ústav Komorní Lhotka</v>
          </cell>
          <cell r="G352" t="str">
            <v>domovy pro osoby se zdravotním postižením</v>
          </cell>
          <cell r="I352">
            <v>32</v>
          </cell>
          <cell r="J352">
            <v>4562000</v>
          </cell>
          <cell r="K352">
            <v>803000</v>
          </cell>
          <cell r="L352">
            <v>5365000</v>
          </cell>
          <cell r="N352">
            <v>5365000</v>
          </cell>
          <cell r="P352">
            <v>5365000</v>
          </cell>
        </row>
        <row r="353">
          <cell r="A353">
            <v>1717547</v>
          </cell>
          <cell r="B353" t="str">
            <v>JINAK, z.ú.</v>
          </cell>
          <cell r="C353">
            <v>1606085</v>
          </cell>
          <cell r="D353" t="str">
            <v xml:space="preserve">Brantice 220
793 93 Brantice
</v>
          </cell>
          <cell r="E353" t="str">
            <v>Ústav</v>
          </cell>
          <cell r="F353" t="str">
            <v>Sociálně terapeutická dílna JINAK Ostrava</v>
          </cell>
          <cell r="G353" t="str">
            <v>sociálně terapeutické dílny</v>
          </cell>
          <cell r="H353">
            <v>5.5</v>
          </cell>
          <cell r="J353">
            <v>333000</v>
          </cell>
          <cell r="K353">
            <v>0</v>
          </cell>
          <cell r="L353">
            <v>333000</v>
          </cell>
          <cell r="N353">
            <v>333000</v>
          </cell>
          <cell r="P353">
            <v>333000</v>
          </cell>
        </row>
        <row r="354">
          <cell r="A354">
            <v>2789051</v>
          </cell>
          <cell r="B354" t="str">
            <v>JINAK, z.ú.</v>
          </cell>
          <cell r="C354">
            <v>1606085</v>
          </cell>
          <cell r="D354" t="str">
            <v xml:space="preserve">Brantice 220
793 93 Brantice
</v>
          </cell>
          <cell r="E354" t="str">
            <v>Ústav</v>
          </cell>
          <cell r="F354" t="str">
            <v>Podpora samostatného bydlení JINAK Nový Jičín</v>
          </cell>
          <cell r="G354" t="str">
            <v>podpora samostatného bydlení</v>
          </cell>
          <cell r="H354">
            <v>4.3</v>
          </cell>
          <cell r="J354">
            <v>586000</v>
          </cell>
          <cell r="K354">
            <v>0</v>
          </cell>
          <cell r="L354">
            <v>586000</v>
          </cell>
          <cell r="N354">
            <v>586000</v>
          </cell>
          <cell r="P354">
            <v>586000</v>
          </cell>
        </row>
        <row r="355">
          <cell r="A355">
            <v>3698190</v>
          </cell>
          <cell r="B355" t="str">
            <v>JINAK, z.ú.</v>
          </cell>
          <cell r="C355">
            <v>1606085</v>
          </cell>
          <cell r="D355" t="str">
            <v xml:space="preserve">Brantice 220
793 93 Brantice
</v>
          </cell>
          <cell r="E355" t="str">
            <v>Ústav</v>
          </cell>
          <cell r="F355" t="str">
            <v>Podpora samostatného bydlení JINAK Frenštát pod Radhoštěm</v>
          </cell>
          <cell r="G355" t="str">
            <v>podpora samostatného bydlení</v>
          </cell>
          <cell r="H355">
            <v>3</v>
          </cell>
          <cell r="J355">
            <v>1656000</v>
          </cell>
          <cell r="K355">
            <v>0</v>
          </cell>
          <cell r="L355">
            <v>1656000</v>
          </cell>
          <cell r="N355">
            <v>1656000</v>
          </cell>
          <cell r="P355">
            <v>1656000</v>
          </cell>
        </row>
        <row r="356">
          <cell r="A356">
            <v>7699199</v>
          </cell>
          <cell r="B356" t="str">
            <v>JINAK, z.ú.</v>
          </cell>
          <cell r="C356">
            <v>1606085</v>
          </cell>
          <cell r="D356" t="str">
            <v xml:space="preserve">Brantice 220
793 93 Brantice
</v>
          </cell>
          <cell r="E356" t="str">
            <v>Ústav</v>
          </cell>
          <cell r="F356" t="str">
            <v>Podpora samostaného bydlení JINAK Hlučín</v>
          </cell>
          <cell r="G356" t="str">
            <v>podpora samostatného bydlení</v>
          </cell>
          <cell r="H356">
            <v>2.9</v>
          </cell>
          <cell r="J356">
            <v>2318000</v>
          </cell>
          <cell r="K356">
            <v>0</v>
          </cell>
          <cell r="L356">
            <v>2318000</v>
          </cell>
          <cell r="N356">
            <v>2318000</v>
          </cell>
          <cell r="P356">
            <v>2318000</v>
          </cell>
        </row>
        <row r="357">
          <cell r="A357">
            <v>9646331</v>
          </cell>
          <cell r="B357" t="str">
            <v>JINAK, z.ú.</v>
          </cell>
          <cell r="C357">
            <v>1606085</v>
          </cell>
          <cell r="D357" t="str">
            <v xml:space="preserve">Brantice 220
793 93 Brantice
</v>
          </cell>
          <cell r="E357" t="str">
            <v>Ústav</v>
          </cell>
          <cell r="F357" t="str">
            <v>Podpora samostatného bydlení JINAK Ostrava</v>
          </cell>
          <cell r="G357" t="str">
            <v>podpora samostatného bydlení</v>
          </cell>
          <cell r="H357">
            <v>6.5</v>
          </cell>
          <cell r="J357">
            <v>3391000</v>
          </cell>
          <cell r="K357">
            <v>0</v>
          </cell>
          <cell r="L357">
            <v>3391000</v>
          </cell>
          <cell r="N357">
            <v>3391000</v>
          </cell>
          <cell r="P357">
            <v>3391000</v>
          </cell>
        </row>
        <row r="358">
          <cell r="A358">
            <v>1440607</v>
          </cell>
          <cell r="B358" t="str">
            <v>KAFIRA o.p.s.</v>
          </cell>
          <cell r="C358">
            <v>26588773</v>
          </cell>
          <cell r="D358" t="str">
            <v xml:space="preserve">Horní náměstí 132/47
Opava - Město
746 01 Opava 1
</v>
          </cell>
          <cell r="E358" t="str">
            <v>Obecně prospěšná společnost</v>
          </cell>
          <cell r="F358" t="str">
            <v>KAFIRA o.p.s., Frýdek-Místek-sociální rehabilitace</v>
          </cell>
          <cell r="G358" t="str">
            <v>sociální rehabilitace</v>
          </cell>
          <cell r="H358">
            <v>2.2000000000000002</v>
          </cell>
          <cell r="J358">
            <v>1719000</v>
          </cell>
          <cell r="K358">
            <v>137000</v>
          </cell>
          <cell r="L358">
            <v>1856000</v>
          </cell>
          <cell r="N358">
            <v>1856000</v>
          </cell>
          <cell r="P358">
            <v>1856000</v>
          </cell>
        </row>
        <row r="359">
          <cell r="A359">
            <v>3406829</v>
          </cell>
          <cell r="B359" t="str">
            <v>KAFIRA o.p.s.</v>
          </cell>
          <cell r="C359">
            <v>26588773</v>
          </cell>
          <cell r="D359" t="str">
            <v xml:space="preserve">Horní náměstí 132/47
Opava - Město
746 01 Opava 1
</v>
          </cell>
          <cell r="E359" t="str">
            <v>Obecně prospěšná společnost</v>
          </cell>
          <cell r="F359" t="str">
            <v>KAFIRA o.p.s., Nový Jičín-sociální rehabilitace</v>
          </cell>
          <cell r="G359" t="str">
            <v>sociální rehabilitace</v>
          </cell>
          <cell r="H359">
            <v>2.2000000000000002</v>
          </cell>
          <cell r="J359">
            <v>1683000</v>
          </cell>
          <cell r="K359">
            <v>134000</v>
          </cell>
          <cell r="L359">
            <v>1817000</v>
          </cell>
          <cell r="N359">
            <v>1817000</v>
          </cell>
          <cell r="P359">
            <v>1817000</v>
          </cell>
        </row>
        <row r="360">
          <cell r="A360">
            <v>3459300</v>
          </cell>
          <cell r="B360" t="str">
            <v>KAFIRA o.p.s.</v>
          </cell>
          <cell r="C360">
            <v>26588773</v>
          </cell>
          <cell r="D360" t="str">
            <v xml:space="preserve">Horní náměstí 132/47
Opava - Město
746 01 Opava 1
</v>
          </cell>
          <cell r="E360" t="str">
            <v>Obecně prospěšná společnost</v>
          </cell>
          <cell r="F360" t="str">
            <v>KAFIRA o.p.s., Ostrava-sociální rehabilitace</v>
          </cell>
          <cell r="G360" t="str">
            <v>sociální rehabilitace</v>
          </cell>
          <cell r="H360">
            <v>4</v>
          </cell>
          <cell r="J360">
            <v>3117000</v>
          </cell>
          <cell r="K360">
            <v>249000</v>
          </cell>
          <cell r="L360">
            <v>3366000</v>
          </cell>
          <cell r="N360">
            <v>3366000</v>
          </cell>
          <cell r="P360">
            <v>3366000</v>
          </cell>
        </row>
        <row r="361">
          <cell r="A361">
            <v>4508339</v>
          </cell>
          <cell r="B361" t="str">
            <v>KAFIRA o.p.s.</v>
          </cell>
          <cell r="C361">
            <v>26588773</v>
          </cell>
          <cell r="D361" t="str">
            <v xml:space="preserve">Horní náměstí 132/47
Opava - Město
746 01 Opava 1
</v>
          </cell>
          <cell r="E361" t="str">
            <v>Obecně prospěšná společnost</v>
          </cell>
          <cell r="F361" t="str">
            <v>KAFIRA o.p.s., Opava-sociální rehabilitace</v>
          </cell>
          <cell r="G361" t="str">
            <v>sociální rehabilitace</v>
          </cell>
          <cell r="H361">
            <v>2.5</v>
          </cell>
          <cell r="J361">
            <v>86000</v>
          </cell>
          <cell r="K361">
            <v>107000</v>
          </cell>
          <cell r="L361">
            <v>193000</v>
          </cell>
          <cell r="N361">
            <v>193000</v>
          </cell>
          <cell r="P361">
            <v>193000</v>
          </cell>
        </row>
        <row r="362">
          <cell r="A362">
            <v>7148787</v>
          </cell>
          <cell r="B362" t="str">
            <v>Konvent sester alžbětinek v Jablunkově</v>
          </cell>
          <cell r="C362">
            <v>494330</v>
          </cell>
          <cell r="D362" t="str">
            <v xml:space="preserve">Bezručova 395
739 91 Jablunkov
</v>
          </cell>
          <cell r="E362" t="str">
            <v>Církve a náboženské společnosti</v>
          </cell>
          <cell r="F362" t="str">
            <v>Domov sv. Alžběty</v>
          </cell>
          <cell r="G362" t="str">
            <v>domovy pro seniory</v>
          </cell>
          <cell r="I362">
            <v>69</v>
          </cell>
          <cell r="J362">
            <v>19438000</v>
          </cell>
          <cell r="K362">
            <v>1555000</v>
          </cell>
          <cell r="L362">
            <v>20993000</v>
          </cell>
          <cell r="N362">
            <v>20993000</v>
          </cell>
          <cell r="P362">
            <v>20993000</v>
          </cell>
        </row>
        <row r="363">
          <cell r="A363">
            <v>6399348</v>
          </cell>
          <cell r="B363" t="str">
            <v>Krizové a kontaktní centrum "Pod slunečníkem" o.p.s</v>
          </cell>
          <cell r="C363">
            <v>47812052</v>
          </cell>
          <cell r="D363" t="str">
            <v xml:space="preserve">Hradecká 650/16
Opava - Předměstí
746 01 Opava 1
</v>
          </cell>
          <cell r="E363" t="str">
            <v>Obecně prospěšná společnost</v>
          </cell>
          <cell r="F363" t="str">
            <v>Kontaktní centrum "Pod slunečníkem"</v>
          </cell>
          <cell r="G363" t="str">
            <v>kontaktní centra</v>
          </cell>
          <cell r="H363">
            <v>3.4</v>
          </cell>
          <cell r="J363">
            <v>1192000</v>
          </cell>
          <cell r="K363">
            <v>119000</v>
          </cell>
          <cell r="L363">
            <v>1311000</v>
          </cell>
          <cell r="N363">
            <v>1311000</v>
          </cell>
          <cell r="P363">
            <v>1311000</v>
          </cell>
        </row>
        <row r="364">
          <cell r="A364">
            <v>9861220</v>
          </cell>
          <cell r="B364" t="str">
            <v>Krizové centrum Ostrava, z.s.</v>
          </cell>
          <cell r="C364">
            <v>22735283</v>
          </cell>
          <cell r="D364" t="str">
            <v xml:space="preserve">Ruská 94/29
Vítkovice
703 00 Ostrava 3
</v>
          </cell>
          <cell r="E364" t="str">
            <v>Spolek</v>
          </cell>
          <cell r="F364" t="str">
            <v>Krizová pomoc pro MSK</v>
          </cell>
          <cell r="G364" t="str">
            <v>krizová pomoc</v>
          </cell>
          <cell r="H364">
            <v>19.5</v>
          </cell>
          <cell r="I364">
            <v>5</v>
          </cell>
          <cell r="J364">
            <v>14388000</v>
          </cell>
          <cell r="K364">
            <v>200000</v>
          </cell>
          <cell r="L364">
            <v>14588000</v>
          </cell>
          <cell r="N364">
            <v>14588000</v>
          </cell>
          <cell r="P364">
            <v>14588000</v>
          </cell>
        </row>
        <row r="365">
          <cell r="A365">
            <v>1153561</v>
          </cell>
          <cell r="B365" t="str">
            <v>Krystal Help, z.ú.</v>
          </cell>
          <cell r="C365">
            <v>26598086</v>
          </cell>
          <cell r="D365" t="str">
            <v xml:space="preserve">Svatováclavská 168/7
Pod Cvilínem
794 01 Krnov 1
</v>
          </cell>
          <cell r="E365" t="str">
            <v>Ústav</v>
          </cell>
          <cell r="F365" t="str">
            <v>Poradna pro závislosti</v>
          </cell>
          <cell r="G365" t="str">
            <v>odborné sociální poradenství</v>
          </cell>
          <cell r="H365">
            <v>1.5</v>
          </cell>
          <cell r="J365">
            <v>759000</v>
          </cell>
          <cell r="K365">
            <v>83000</v>
          </cell>
          <cell r="L365">
            <v>842000</v>
          </cell>
          <cell r="N365">
            <v>842000</v>
          </cell>
          <cell r="P365">
            <v>842000</v>
          </cell>
        </row>
        <row r="366">
          <cell r="A366">
            <v>1336555</v>
          </cell>
          <cell r="B366" t="str">
            <v>Krystal Help, z.ú.</v>
          </cell>
          <cell r="C366">
            <v>26598086</v>
          </cell>
          <cell r="D366" t="str">
            <v xml:space="preserve">Svatováclavská 168/7
Pod Cvilínem
794 01 Krnov 1
</v>
          </cell>
          <cell r="E366" t="str">
            <v>Ústav</v>
          </cell>
          <cell r="F366" t="str">
            <v>Terénní program Krnovsko</v>
          </cell>
          <cell r="G366" t="str">
            <v>terénní programy</v>
          </cell>
          <cell r="H366">
            <v>1</v>
          </cell>
          <cell r="J366">
            <v>729000</v>
          </cell>
          <cell r="K366">
            <v>58000</v>
          </cell>
          <cell r="L366">
            <v>787000</v>
          </cell>
          <cell r="N366">
            <v>787000</v>
          </cell>
          <cell r="P366">
            <v>787000</v>
          </cell>
        </row>
        <row r="367">
          <cell r="A367">
            <v>7816835</v>
          </cell>
          <cell r="B367" t="str">
            <v>Krystal Help, z.ú.</v>
          </cell>
          <cell r="C367">
            <v>26598086</v>
          </cell>
          <cell r="D367" t="str">
            <v xml:space="preserve">Svatováclavská 168/7
Pod Cvilínem
794 01 Krnov 1
</v>
          </cell>
          <cell r="E367" t="str">
            <v>Ústav</v>
          </cell>
          <cell r="F367" t="str">
            <v>SLUNCE- služby nízkoprahového centra</v>
          </cell>
          <cell r="G367" t="str">
            <v>kontaktní centra</v>
          </cell>
          <cell r="H367">
            <v>3</v>
          </cell>
          <cell r="J367">
            <v>2208000</v>
          </cell>
          <cell r="K367">
            <v>132000</v>
          </cell>
          <cell r="L367">
            <v>2340000</v>
          </cell>
          <cell r="N367">
            <v>2340000</v>
          </cell>
          <cell r="P367">
            <v>2340000</v>
          </cell>
        </row>
        <row r="368">
          <cell r="A368">
            <v>1969508</v>
          </cell>
          <cell r="B368" t="str">
            <v>LADASENIOR s.r.o.</v>
          </cell>
          <cell r="C368">
            <v>7425741</v>
          </cell>
          <cell r="D368" t="str">
            <v xml:space="preserve">V Zátiší 810/1
Mariánské Hory
709 00 Ostrava 9
</v>
          </cell>
          <cell r="E368" t="str">
            <v>Společnost s ručením omezeným</v>
          </cell>
          <cell r="F368" t="str">
            <v>Domov pro seniory LADA</v>
          </cell>
          <cell r="G368" t="str">
            <v>domovy pro seniory</v>
          </cell>
          <cell r="I368">
            <v>32</v>
          </cell>
          <cell r="J368">
            <v>3672000</v>
          </cell>
          <cell r="K368">
            <v>538000</v>
          </cell>
          <cell r="L368">
            <v>4210000</v>
          </cell>
          <cell r="N368">
            <v>4210000</v>
          </cell>
          <cell r="P368">
            <v>4210000</v>
          </cell>
        </row>
        <row r="369">
          <cell r="A369">
            <v>2878324</v>
          </cell>
          <cell r="B369" t="str">
            <v>Ledax Ostrava o.p.s.</v>
          </cell>
          <cell r="C369">
            <v>28131401</v>
          </cell>
          <cell r="D369" t="str">
            <v xml:space="preserve">Patrice Lumumby 2608
Ostrava-Jih, Zábřeh
700 30 Ostrava 30
</v>
          </cell>
          <cell r="E369" t="str">
            <v>Obecně prospěšná společnost</v>
          </cell>
          <cell r="F369" t="str">
            <v>CSS Domus</v>
          </cell>
          <cell r="G369" t="str">
            <v>domovy pro seniory</v>
          </cell>
          <cell r="I369">
            <v>58</v>
          </cell>
          <cell r="J369">
            <v>5931000</v>
          </cell>
          <cell r="K369">
            <v>0</v>
          </cell>
          <cell r="L369">
            <v>5931000</v>
          </cell>
          <cell r="N369">
            <v>5931000</v>
          </cell>
          <cell r="P369">
            <v>5931000</v>
          </cell>
        </row>
        <row r="370">
          <cell r="A370">
            <v>2434458</v>
          </cell>
          <cell r="B370" t="str">
            <v>Lexikona, z.s.</v>
          </cell>
          <cell r="C370">
            <v>22717005</v>
          </cell>
          <cell r="D370" t="str">
            <v xml:space="preserve">Hlavní náměstí 46/14
Pod Bezručovým vrchem
794 01 Krnov 1
</v>
          </cell>
          <cell r="E370" t="str">
            <v>Spolek</v>
          </cell>
          <cell r="F370" t="str">
            <v>občanská poradna Lexikona</v>
          </cell>
          <cell r="G370" t="str">
            <v>odborné sociální poradenství</v>
          </cell>
          <cell r="H370">
            <v>1</v>
          </cell>
          <cell r="J370">
            <v>634000</v>
          </cell>
          <cell r="K370">
            <v>0</v>
          </cell>
          <cell r="L370">
            <v>634000</v>
          </cell>
          <cell r="N370">
            <v>634000</v>
          </cell>
          <cell r="O370">
            <v>138986</v>
          </cell>
          <cell r="P370">
            <v>495014</v>
          </cell>
        </row>
        <row r="371">
          <cell r="A371">
            <v>7075078</v>
          </cell>
          <cell r="B371" t="str">
            <v>"Máš čas?", z. s.</v>
          </cell>
          <cell r="C371">
            <v>26584344</v>
          </cell>
          <cell r="D371" t="str">
            <v xml:space="preserve">Mniší 150
742 21 Kopřivnice
</v>
          </cell>
          <cell r="E371" t="str">
            <v>Spolek</v>
          </cell>
          <cell r="F371" t="str">
            <v>Nízkoprahové denní centrum Racek</v>
          </cell>
          <cell r="G371" t="str">
            <v>nízkoprahová denní centra</v>
          </cell>
          <cell r="H371">
            <v>1.7</v>
          </cell>
          <cell r="J371">
            <v>1407000</v>
          </cell>
          <cell r="K371">
            <v>50000</v>
          </cell>
          <cell r="L371">
            <v>1457000</v>
          </cell>
          <cell r="N371">
            <v>1457000</v>
          </cell>
          <cell r="P371">
            <v>1457000</v>
          </cell>
        </row>
        <row r="372">
          <cell r="A372">
            <v>4929112</v>
          </cell>
          <cell r="B372" t="str">
            <v>MEDELA-péče o seniory o.p.s.</v>
          </cell>
          <cell r="C372">
            <v>2141531</v>
          </cell>
          <cell r="D372" t="str">
            <v xml:space="preserve">Ostravice 855
739 14 Ostravice
</v>
          </cell>
          <cell r="E372" t="str">
            <v>Obecně prospěšná společnost</v>
          </cell>
          <cell r="F372" t="str">
            <v>Medela-péče o seniory o.p.s.</v>
          </cell>
          <cell r="G372" t="str">
            <v>domovy se zvláštním režimem</v>
          </cell>
          <cell r="I372">
            <v>37</v>
          </cell>
          <cell r="J372">
            <v>4168000</v>
          </cell>
          <cell r="K372">
            <v>458000</v>
          </cell>
          <cell r="L372">
            <v>4626000</v>
          </cell>
          <cell r="N372">
            <v>4626000</v>
          </cell>
          <cell r="P372">
            <v>4626000</v>
          </cell>
        </row>
        <row r="373">
          <cell r="A373">
            <v>7380125</v>
          </cell>
          <cell r="B373" t="str">
            <v>MEDELA-péče o seniory o.p.s.</v>
          </cell>
          <cell r="C373">
            <v>2141531</v>
          </cell>
          <cell r="D373" t="str">
            <v xml:space="preserve">Ostravice 855
739 14 Ostravice
</v>
          </cell>
          <cell r="E373" t="str">
            <v>Obecně prospěšná společnost</v>
          </cell>
          <cell r="F373" t="str">
            <v>Medela - Frýdlant nad Ostravicí</v>
          </cell>
          <cell r="G373" t="str">
            <v>domovy se zvláštním režimem</v>
          </cell>
          <cell r="I373">
            <v>88</v>
          </cell>
          <cell r="J373">
            <v>6571000</v>
          </cell>
          <cell r="K373">
            <v>788000</v>
          </cell>
          <cell r="L373">
            <v>7359000</v>
          </cell>
          <cell r="N373">
            <v>7359000</v>
          </cell>
          <cell r="P373">
            <v>7359000</v>
          </cell>
        </row>
        <row r="374">
          <cell r="A374">
            <v>5611731</v>
          </cell>
          <cell r="B374" t="str">
            <v>MEDICA Třinec, z.ú.</v>
          </cell>
          <cell r="C374">
            <v>5115841</v>
          </cell>
          <cell r="D374" t="str">
            <v xml:space="preserve">Konská 63
739 61 Třinec 1
</v>
          </cell>
          <cell r="E374" t="str">
            <v>Ústav</v>
          </cell>
          <cell r="F374" t="str">
            <v>Odlehčovací služba</v>
          </cell>
          <cell r="G374" t="str">
            <v>odlehčovací služby</v>
          </cell>
          <cell r="H374">
            <v>1</v>
          </cell>
          <cell r="J374">
            <v>320000</v>
          </cell>
          <cell r="K374">
            <v>0</v>
          </cell>
          <cell r="L374">
            <v>320000</v>
          </cell>
          <cell r="N374">
            <v>320000</v>
          </cell>
          <cell r="P374">
            <v>320000</v>
          </cell>
        </row>
        <row r="375">
          <cell r="A375">
            <v>8848934</v>
          </cell>
          <cell r="B375" t="str">
            <v>MEDICA Třinec, z.ú.</v>
          </cell>
          <cell r="C375">
            <v>5115841</v>
          </cell>
          <cell r="D375" t="str">
            <v xml:space="preserve">Konská 63
739 61 Třinec 1
</v>
          </cell>
          <cell r="E375" t="str">
            <v>Ústav</v>
          </cell>
          <cell r="F375" t="str">
            <v>Odborné sociální poradenství</v>
          </cell>
          <cell r="G375" t="str">
            <v>odborné sociální poradenství</v>
          </cell>
          <cell r="H375">
            <v>1</v>
          </cell>
          <cell r="J375">
            <v>340000</v>
          </cell>
          <cell r="K375">
            <v>13000</v>
          </cell>
          <cell r="L375">
            <v>353000</v>
          </cell>
          <cell r="N375">
            <v>353000</v>
          </cell>
          <cell r="P375">
            <v>353000</v>
          </cell>
        </row>
        <row r="376">
          <cell r="A376">
            <v>5979763</v>
          </cell>
          <cell r="B376" t="str">
            <v>MENS SANA z.ú.</v>
          </cell>
          <cell r="C376">
            <v>65469003</v>
          </cell>
          <cell r="D376" t="str">
            <v xml:space="preserve">Sokolovská 6062/32
Poruba
708 00 Ostrava 8
</v>
          </cell>
          <cell r="E376" t="str">
            <v>Ústav</v>
          </cell>
          <cell r="F376" t="str">
            <v>Chráněné bydlení MENS SANA, z.ú.</v>
          </cell>
          <cell r="G376" t="str">
            <v>chráněné bydlení</v>
          </cell>
          <cell r="I376">
            <v>25</v>
          </cell>
          <cell r="J376">
            <v>4899000</v>
          </cell>
          <cell r="K376">
            <v>0</v>
          </cell>
          <cell r="L376">
            <v>4899000</v>
          </cell>
          <cell r="N376">
            <v>4899000</v>
          </cell>
          <cell r="P376">
            <v>4899000</v>
          </cell>
        </row>
        <row r="377">
          <cell r="A377">
            <v>7876721</v>
          </cell>
          <cell r="B377" t="str">
            <v>MENS SANA z.ú.</v>
          </cell>
          <cell r="C377">
            <v>65469003</v>
          </cell>
          <cell r="D377" t="str">
            <v xml:space="preserve">Sokolovská 6062/32
Poruba
708 00 Ostrava 8
</v>
          </cell>
          <cell r="E377" t="str">
            <v>Ústav</v>
          </cell>
          <cell r="F377" t="str">
            <v>Sociální rehabilitace MENS SANA, z.ú.</v>
          </cell>
          <cell r="G377" t="str">
            <v>sociální rehabilitace</v>
          </cell>
          <cell r="H377">
            <v>11.5</v>
          </cell>
          <cell r="J377">
            <v>180000</v>
          </cell>
          <cell r="K377">
            <v>0</v>
          </cell>
          <cell r="L377">
            <v>180000</v>
          </cell>
          <cell r="N377">
            <v>180000</v>
          </cell>
          <cell r="P377">
            <v>180000</v>
          </cell>
        </row>
        <row r="378">
          <cell r="A378">
            <v>8616711</v>
          </cell>
          <cell r="B378" t="str">
            <v>MENS SANA z.ú.</v>
          </cell>
          <cell r="C378">
            <v>65469003</v>
          </cell>
          <cell r="D378" t="str">
            <v xml:space="preserve">Sokolovská 6062/32
Poruba
708 00 Ostrava 8
</v>
          </cell>
          <cell r="E378" t="str">
            <v>Ústav</v>
          </cell>
          <cell r="F378" t="str">
            <v>Podpora samostatného bydlení MENS SANA, z.ú.</v>
          </cell>
          <cell r="G378" t="str">
            <v>podpora samostatného bydlení</v>
          </cell>
          <cell r="H378">
            <v>6.3</v>
          </cell>
          <cell r="J378">
            <v>179000</v>
          </cell>
          <cell r="K378">
            <v>0</v>
          </cell>
          <cell r="L378">
            <v>179000</v>
          </cell>
          <cell r="N378">
            <v>179000</v>
          </cell>
          <cell r="P378">
            <v>179000</v>
          </cell>
        </row>
        <row r="379">
          <cell r="A379">
            <v>5841754</v>
          </cell>
          <cell r="B379" t="str">
            <v>Město Bílovec</v>
          </cell>
          <cell r="C379">
            <v>297755</v>
          </cell>
          <cell r="D379" t="str">
            <v xml:space="preserve">Slezské náměstí 1/1
Bílovec
743 01 Bílovec 1
</v>
          </cell>
          <cell r="E379" t="str">
            <v>Obec</v>
          </cell>
          <cell r="F379" t="str">
            <v>Sociální zařízení města Bílovce</v>
          </cell>
          <cell r="G379" t="str">
            <v>domovy pro seniory</v>
          </cell>
          <cell r="I379">
            <v>30</v>
          </cell>
          <cell r="J379">
            <v>3441000</v>
          </cell>
          <cell r="K379">
            <v>378000</v>
          </cell>
          <cell r="L379">
            <v>3819000</v>
          </cell>
          <cell r="N379">
            <v>3819000</v>
          </cell>
          <cell r="P379">
            <v>3819000</v>
          </cell>
        </row>
        <row r="380">
          <cell r="A380">
            <v>6659569</v>
          </cell>
          <cell r="B380" t="str">
            <v>Město Bílovec</v>
          </cell>
          <cell r="C380">
            <v>297755</v>
          </cell>
          <cell r="D380" t="str">
            <v xml:space="preserve">Slezské náměstí 1/1
Bílovec
743 01 Bílovec 1
</v>
          </cell>
          <cell r="E380" t="str">
            <v>Obec</v>
          </cell>
          <cell r="F380" t="str">
            <v>Město Bílovec</v>
          </cell>
          <cell r="G380" t="str">
            <v>osobní asistence</v>
          </cell>
          <cell r="H380">
            <v>5.3</v>
          </cell>
          <cell r="J380">
            <v>1796000</v>
          </cell>
          <cell r="K380">
            <v>0</v>
          </cell>
          <cell r="L380">
            <v>1796000</v>
          </cell>
          <cell r="N380">
            <v>1796000</v>
          </cell>
          <cell r="P380">
            <v>1796000</v>
          </cell>
        </row>
        <row r="381">
          <cell r="A381">
            <v>9529175</v>
          </cell>
          <cell r="B381" t="str">
            <v>Město Bílovec</v>
          </cell>
          <cell r="C381">
            <v>297755</v>
          </cell>
          <cell r="D381" t="str">
            <v xml:space="preserve">Slezské náměstí 1/1
Bílovec
743 01 Bílovec 1
</v>
          </cell>
          <cell r="E381" t="str">
            <v>Obec</v>
          </cell>
          <cell r="F381" t="str">
            <v>Odlehčovací služby</v>
          </cell>
          <cell r="G381" t="str">
            <v>odlehčovací služby</v>
          </cell>
          <cell r="I381">
            <v>5</v>
          </cell>
          <cell r="J381">
            <v>860000</v>
          </cell>
          <cell r="K381">
            <v>0</v>
          </cell>
          <cell r="L381">
            <v>860000</v>
          </cell>
          <cell r="N381">
            <v>860000</v>
          </cell>
          <cell r="P381">
            <v>860000</v>
          </cell>
        </row>
        <row r="382">
          <cell r="A382">
            <v>8570958</v>
          </cell>
          <cell r="B382" t="str">
            <v>Město Nový Jičín</v>
          </cell>
          <cell r="C382">
            <v>298212</v>
          </cell>
          <cell r="D382" t="str">
            <v xml:space="preserve">Masarykovo nám. 1/1
Nový Jičín
741 01 Nový Jičín 1
</v>
          </cell>
          <cell r="E382" t="str">
            <v>Obec</v>
          </cell>
          <cell r="F382" t="str">
            <v>pečovatelská služba</v>
          </cell>
          <cell r="G382" t="str">
            <v>pečovatelská služba</v>
          </cell>
          <cell r="H382">
            <v>9.1999999999999993</v>
          </cell>
          <cell r="J382">
            <v>2980000</v>
          </cell>
          <cell r="K382">
            <v>298000</v>
          </cell>
          <cell r="L382">
            <v>3278000</v>
          </cell>
          <cell r="N382">
            <v>3278000</v>
          </cell>
          <cell r="P382">
            <v>3278000</v>
          </cell>
        </row>
        <row r="383">
          <cell r="A383">
            <v>9132305</v>
          </cell>
          <cell r="B383" t="str">
            <v>Město Nový Jičín</v>
          </cell>
          <cell r="C383">
            <v>298212</v>
          </cell>
          <cell r="D383" t="str">
            <v xml:space="preserve">Masarykovo nám. 1/1
Nový Jičín
741 01 Nový Jičín 1
</v>
          </cell>
          <cell r="E383" t="str">
            <v>Obec</v>
          </cell>
          <cell r="F383" t="str">
            <v>Pohoda</v>
          </cell>
          <cell r="G383" t="str">
            <v>odlehčovací služby</v>
          </cell>
          <cell r="I383">
            <v>8</v>
          </cell>
          <cell r="J383">
            <v>1034000</v>
          </cell>
          <cell r="K383">
            <v>82000</v>
          </cell>
          <cell r="L383">
            <v>1116000</v>
          </cell>
          <cell r="N383">
            <v>1116000</v>
          </cell>
          <cell r="P383">
            <v>1116000</v>
          </cell>
        </row>
        <row r="384">
          <cell r="A384">
            <v>9167508</v>
          </cell>
          <cell r="B384" t="str">
            <v>Město Nový Jičín</v>
          </cell>
          <cell r="C384">
            <v>298212</v>
          </cell>
          <cell r="D384" t="str">
            <v xml:space="preserve">Masarykovo nám. 1/1
Nový Jičín
741 01 Nový Jičín 1
</v>
          </cell>
          <cell r="E384" t="str">
            <v>Obec</v>
          </cell>
          <cell r="F384" t="str">
            <v>Domovinka</v>
          </cell>
          <cell r="G384" t="str">
            <v>denní stacionáře</v>
          </cell>
          <cell r="H384">
            <v>2.1</v>
          </cell>
          <cell r="J384">
            <v>559000</v>
          </cell>
          <cell r="K384">
            <v>61000</v>
          </cell>
          <cell r="L384">
            <v>620000</v>
          </cell>
          <cell r="N384">
            <v>620000</v>
          </cell>
          <cell r="P384">
            <v>620000</v>
          </cell>
        </row>
        <row r="385">
          <cell r="A385">
            <v>3304204</v>
          </cell>
          <cell r="B385" t="str">
            <v>Město Petřvald</v>
          </cell>
          <cell r="C385">
            <v>297593</v>
          </cell>
          <cell r="D385" t="str">
            <v xml:space="preserve">náměstí Gen. Vicherka 2511
Petřvald
735 41 Petřvald u Karviné
</v>
          </cell>
          <cell r="E385" t="str">
            <v>Obec</v>
          </cell>
          <cell r="F385" t="str">
            <v>Pečovatelská služba</v>
          </cell>
          <cell r="G385" t="str">
            <v>pečovatelská služba</v>
          </cell>
          <cell r="H385">
            <v>5.3</v>
          </cell>
          <cell r="J385">
            <v>233000</v>
          </cell>
          <cell r="K385">
            <v>0</v>
          </cell>
          <cell r="L385">
            <v>233000</v>
          </cell>
          <cell r="N385">
            <v>233000</v>
          </cell>
          <cell r="P385">
            <v>233000</v>
          </cell>
        </row>
        <row r="386">
          <cell r="A386">
            <v>9755408</v>
          </cell>
          <cell r="B386" t="str">
            <v>Město Šenov</v>
          </cell>
          <cell r="C386">
            <v>297291</v>
          </cell>
          <cell r="D386" t="str">
            <v xml:space="preserve">Radniční náměstí 300
Šenov
739 34 Šenov u Ostravy
</v>
          </cell>
          <cell r="E386" t="str">
            <v>Obec</v>
          </cell>
          <cell r="F386" t="str">
            <v>Město Šenov</v>
          </cell>
          <cell r="G386" t="str">
            <v>pečovatelská služba</v>
          </cell>
          <cell r="H386">
            <v>3</v>
          </cell>
          <cell r="J386">
            <v>269000</v>
          </cell>
          <cell r="K386">
            <v>0</v>
          </cell>
          <cell r="L386">
            <v>269000</v>
          </cell>
          <cell r="N386">
            <v>269000</v>
          </cell>
          <cell r="P386">
            <v>269000</v>
          </cell>
        </row>
        <row r="387">
          <cell r="A387">
            <v>6305312</v>
          </cell>
          <cell r="B387" t="str">
            <v>Město Vratimov</v>
          </cell>
          <cell r="C387">
            <v>297372</v>
          </cell>
          <cell r="D387" t="str">
            <v xml:space="preserve">Frýdecká 853/57
Vratimov
739 32 Vratimov 1
</v>
          </cell>
          <cell r="E387" t="str">
            <v>Obec</v>
          </cell>
          <cell r="F387" t="str">
            <v>Pečovatelská služba města Vratimova</v>
          </cell>
          <cell r="G387" t="str">
            <v>pečovatelská služba</v>
          </cell>
          <cell r="H387">
            <v>3.2</v>
          </cell>
          <cell r="J387">
            <v>240000</v>
          </cell>
          <cell r="K387">
            <v>0</v>
          </cell>
          <cell r="L387">
            <v>240000</v>
          </cell>
          <cell r="N387">
            <v>240000</v>
          </cell>
          <cell r="P387">
            <v>240000</v>
          </cell>
        </row>
        <row r="388">
          <cell r="A388">
            <v>2070205</v>
          </cell>
          <cell r="B388" t="str">
            <v>Městská nemocnice Ostrava, příspěvková organizace</v>
          </cell>
          <cell r="C388">
            <v>635162</v>
          </cell>
          <cell r="D388" t="str">
            <v xml:space="preserve">Nemocniční 898/20a
Moravská Ostrava
702 00 Ostrava 2
</v>
          </cell>
          <cell r="E388" t="str">
            <v>Příspěvková organizace zřízená územním samosprávným celkem</v>
          </cell>
          <cell r="F388" t="str">
            <v>Linka důvěry</v>
          </cell>
          <cell r="G388" t="str">
            <v>telefonická krizová pomoc</v>
          </cell>
          <cell r="H388">
            <v>4.9000000000000004</v>
          </cell>
          <cell r="J388">
            <v>2565000</v>
          </cell>
          <cell r="K388">
            <v>282000</v>
          </cell>
          <cell r="L388">
            <v>2847000</v>
          </cell>
          <cell r="N388">
            <v>2847000</v>
          </cell>
          <cell r="P388">
            <v>2847000</v>
          </cell>
        </row>
        <row r="389">
          <cell r="A389">
            <v>8032588</v>
          </cell>
          <cell r="B389" t="str">
            <v>Městská nemocnice Ostrava, příspěvková organizace</v>
          </cell>
          <cell r="C389">
            <v>635162</v>
          </cell>
          <cell r="D389" t="str">
            <v xml:space="preserve">Nemocniční 898/20a
Moravská Ostrava
702 00 Ostrava 2
</v>
          </cell>
          <cell r="E389" t="str">
            <v>Příspěvková organizace zřízená územním samosprávným celkem</v>
          </cell>
          <cell r="F389" t="str">
            <v>Dům sociálních služeb při Městské nemocnici Ostrava</v>
          </cell>
          <cell r="G389" t="str">
            <v>sociální služby poskytované ve zdravotnických zařízeních lůžkové péče</v>
          </cell>
          <cell r="I389">
            <v>66</v>
          </cell>
          <cell r="J389">
            <v>5980000</v>
          </cell>
          <cell r="K389">
            <v>0</v>
          </cell>
          <cell r="L389">
            <v>5980000</v>
          </cell>
          <cell r="N389">
            <v>5980000</v>
          </cell>
          <cell r="P389">
            <v>5980000</v>
          </cell>
        </row>
        <row r="390">
          <cell r="A390">
            <v>2892829</v>
          </cell>
          <cell r="B390" t="str">
            <v>MIKASA z.s.</v>
          </cell>
          <cell r="C390">
            <v>22832386</v>
          </cell>
          <cell r="D390" t="str">
            <v xml:space="preserve">Lumírova 523/28
Ostrava-Jih, Výškovice
700 30 Ostrava 30
</v>
          </cell>
          <cell r="E390" t="str">
            <v>Spolek</v>
          </cell>
          <cell r="F390" t="str">
            <v>Sociální rehabilitace MIKASA</v>
          </cell>
          <cell r="G390" t="str">
            <v>sociální rehabilitace</v>
          </cell>
          <cell r="H390">
            <v>3.5</v>
          </cell>
          <cell r="J390">
            <v>953000</v>
          </cell>
          <cell r="K390">
            <v>248000</v>
          </cell>
          <cell r="L390">
            <v>1201000</v>
          </cell>
          <cell r="N390">
            <v>1201000</v>
          </cell>
          <cell r="P390">
            <v>1201000</v>
          </cell>
        </row>
        <row r="391">
          <cell r="A391">
            <v>5740635</v>
          </cell>
          <cell r="B391" t="str">
            <v>MIKASA z.s.</v>
          </cell>
          <cell r="C391">
            <v>22832386</v>
          </cell>
          <cell r="D391" t="str">
            <v xml:space="preserve">Lumírova 523/28
Ostrava-Jih, Výškovice
700 30 Ostrava 30
</v>
          </cell>
          <cell r="E391" t="str">
            <v>Spolek</v>
          </cell>
          <cell r="F391" t="str">
            <v>Domov MIKASA</v>
          </cell>
          <cell r="G391" t="str">
            <v>domovy pro osoby se zdravotním postižením</v>
          </cell>
          <cell r="I391">
            <v>8</v>
          </cell>
          <cell r="J391">
            <v>0</v>
          </cell>
          <cell r="K391">
            <v>5400000</v>
          </cell>
          <cell r="L391">
            <v>5400000</v>
          </cell>
          <cell r="N391">
            <v>5400000</v>
          </cell>
          <cell r="P391">
            <v>5400000</v>
          </cell>
        </row>
        <row r="392">
          <cell r="A392">
            <v>9063554</v>
          </cell>
          <cell r="B392" t="str">
            <v>MIKASA z.s.</v>
          </cell>
          <cell r="C392">
            <v>22832386</v>
          </cell>
          <cell r="D392" t="str">
            <v xml:space="preserve">Lumírova 523/28
Ostrava-Jih, Výškovice
700 30 Ostrava 30
</v>
          </cell>
          <cell r="E392" t="str">
            <v>Spolek</v>
          </cell>
          <cell r="F392" t="str">
            <v>MIKASA denní stacionář pro děti a mládež s kombinovaným postižením</v>
          </cell>
          <cell r="G392" t="str">
            <v>denní stacionáře</v>
          </cell>
          <cell r="H392">
            <v>7.1</v>
          </cell>
          <cell r="J392">
            <v>3859000</v>
          </cell>
          <cell r="K392">
            <v>308000</v>
          </cell>
          <cell r="L392">
            <v>4167000</v>
          </cell>
          <cell r="N392">
            <v>4167000</v>
          </cell>
          <cell r="P392">
            <v>4167000</v>
          </cell>
        </row>
        <row r="393">
          <cell r="A393">
            <v>1396162</v>
          </cell>
          <cell r="B393" t="str">
            <v>Mobilní hospic Ondrášek, o.p.s</v>
          </cell>
          <cell r="C393">
            <v>26850176</v>
          </cell>
          <cell r="D393" t="str">
            <v xml:space="preserve">Gurťjevova 459/11
Ostrava-Jih, Zábřeh
700 30 Ostrava 30
</v>
          </cell>
          <cell r="E393" t="str">
            <v>Obecně prospěšná společnost</v>
          </cell>
          <cell r="F393" t="str">
            <v>Odlehčovací služba Ondrášek</v>
          </cell>
          <cell r="G393" t="str">
            <v>odlehčovací služby</v>
          </cell>
          <cell r="H393">
            <v>4.2</v>
          </cell>
          <cell r="J393">
            <v>1959000</v>
          </cell>
          <cell r="K393">
            <v>195000</v>
          </cell>
          <cell r="L393">
            <v>2154000</v>
          </cell>
          <cell r="N393">
            <v>2154000</v>
          </cell>
          <cell r="P393">
            <v>2154000</v>
          </cell>
        </row>
        <row r="394">
          <cell r="A394">
            <v>8949406</v>
          </cell>
          <cell r="B394" t="str">
            <v>Mobilní hospic Ondrášek, o.p.s</v>
          </cell>
          <cell r="C394">
            <v>26850176</v>
          </cell>
          <cell r="D394" t="str">
            <v xml:space="preserve">Gurťjevova 459/11
Ostrava-Jih, Zábřeh
700 30 Ostrava 30
</v>
          </cell>
          <cell r="E394" t="str">
            <v>Obecně prospěšná společnost</v>
          </cell>
          <cell r="F394" t="str">
            <v>Sociální poradna a poradna pro pozůstalé</v>
          </cell>
          <cell r="G394" t="str">
            <v>odborné sociální poradenství</v>
          </cell>
          <cell r="H394">
            <v>2.1</v>
          </cell>
          <cell r="J394">
            <v>1428000</v>
          </cell>
          <cell r="K394">
            <v>114000</v>
          </cell>
          <cell r="L394">
            <v>1542000</v>
          </cell>
          <cell r="N394">
            <v>1542000</v>
          </cell>
          <cell r="P394">
            <v>1542000</v>
          </cell>
        </row>
        <row r="395">
          <cell r="A395">
            <v>2799492</v>
          </cell>
          <cell r="B395" t="str">
            <v>Modrý kříž v České republice</v>
          </cell>
          <cell r="C395">
            <v>26641178</v>
          </cell>
          <cell r="D395" t="str">
            <v xml:space="preserve">Šadový 311
Dolní Žukov
737 01 Český Těšín 1
</v>
          </cell>
          <cell r="E395" t="str">
            <v>Spolek</v>
          </cell>
          <cell r="F395" t="str">
            <v>Poradna Ostrava</v>
          </cell>
          <cell r="G395" t="str">
            <v>odborné sociální poradenství</v>
          </cell>
          <cell r="H395">
            <v>1.6</v>
          </cell>
          <cell r="J395">
            <v>1060000</v>
          </cell>
          <cell r="K395">
            <v>84000</v>
          </cell>
          <cell r="L395">
            <v>1144000</v>
          </cell>
          <cell r="N395">
            <v>1144000</v>
          </cell>
          <cell r="P395">
            <v>1144000</v>
          </cell>
        </row>
        <row r="396">
          <cell r="A396">
            <v>2826903</v>
          </cell>
          <cell r="B396" t="str">
            <v>Modrý kříž v České republice</v>
          </cell>
          <cell r="C396">
            <v>26641178</v>
          </cell>
          <cell r="D396" t="str">
            <v xml:space="preserve">Šadový 311
Dolní Žukov
737 01 Český Těšín 1
</v>
          </cell>
          <cell r="E396" t="str">
            <v>Spolek</v>
          </cell>
          <cell r="F396" t="str">
            <v>Poradna Orlová</v>
          </cell>
          <cell r="G396" t="str">
            <v>odborné sociální poradenství</v>
          </cell>
          <cell r="H396">
            <v>1</v>
          </cell>
          <cell r="J396">
            <v>567000</v>
          </cell>
          <cell r="K396">
            <v>56000</v>
          </cell>
          <cell r="L396">
            <v>623000</v>
          </cell>
          <cell r="N396">
            <v>623000</v>
          </cell>
          <cell r="P396">
            <v>623000</v>
          </cell>
        </row>
        <row r="397">
          <cell r="A397">
            <v>3165144</v>
          </cell>
          <cell r="B397" t="str">
            <v>Modrý kříž v České republice</v>
          </cell>
          <cell r="C397">
            <v>26641178</v>
          </cell>
          <cell r="D397" t="str">
            <v xml:space="preserve">Šadový 311
Dolní Žukov
737 01 Český Těšín 1
</v>
          </cell>
          <cell r="E397" t="str">
            <v>Spolek</v>
          </cell>
          <cell r="F397" t="str">
            <v>Následná péče Ostrava</v>
          </cell>
          <cell r="G397" t="str">
            <v>služby následné péče</v>
          </cell>
          <cell r="H397">
            <v>1.4</v>
          </cell>
          <cell r="J397">
            <v>1066000</v>
          </cell>
          <cell r="K397">
            <v>106000</v>
          </cell>
          <cell r="L397">
            <v>1172000</v>
          </cell>
          <cell r="N397">
            <v>1172000</v>
          </cell>
          <cell r="P397">
            <v>1172000</v>
          </cell>
        </row>
        <row r="398">
          <cell r="A398">
            <v>4322409</v>
          </cell>
          <cell r="B398" t="str">
            <v>Modrý kříž v České republice</v>
          </cell>
          <cell r="C398">
            <v>26641178</v>
          </cell>
          <cell r="D398" t="str">
            <v xml:space="preserve">Šadový 311
Dolní Žukov
737 01 Český Těšín 1
</v>
          </cell>
          <cell r="E398" t="str">
            <v>Spolek</v>
          </cell>
          <cell r="F398" t="str">
            <v>Následná péče Karviná</v>
          </cell>
          <cell r="G398" t="str">
            <v>služby následné péče</v>
          </cell>
          <cell r="H398">
            <v>1.3</v>
          </cell>
          <cell r="J398">
            <v>1043000</v>
          </cell>
          <cell r="K398">
            <v>83000</v>
          </cell>
          <cell r="L398">
            <v>1126000</v>
          </cell>
          <cell r="N398">
            <v>1126000</v>
          </cell>
          <cell r="P398">
            <v>1126000</v>
          </cell>
        </row>
        <row r="399">
          <cell r="A399">
            <v>4889012</v>
          </cell>
          <cell r="B399" t="str">
            <v>Modrý kříž v České republice</v>
          </cell>
          <cell r="C399">
            <v>26641178</v>
          </cell>
          <cell r="D399" t="str">
            <v xml:space="preserve">Šadový 311
Dolní Žukov
737 01 Český Těšín 1
</v>
          </cell>
          <cell r="E399" t="str">
            <v>Spolek</v>
          </cell>
          <cell r="F399" t="str">
            <v>Následná péče Český Těšín</v>
          </cell>
          <cell r="G399" t="str">
            <v>služby následné péče</v>
          </cell>
          <cell r="H399">
            <v>1.2</v>
          </cell>
          <cell r="J399">
            <v>938000</v>
          </cell>
          <cell r="K399">
            <v>75000</v>
          </cell>
          <cell r="L399">
            <v>1013000</v>
          </cell>
          <cell r="N399">
            <v>1013000</v>
          </cell>
          <cell r="P399">
            <v>1013000</v>
          </cell>
        </row>
        <row r="400">
          <cell r="A400">
            <v>5689352</v>
          </cell>
          <cell r="B400" t="str">
            <v>Modrý kříž v České republice</v>
          </cell>
          <cell r="C400">
            <v>26641178</v>
          </cell>
          <cell r="D400" t="str">
            <v xml:space="preserve">Šadový 311
Dolní Žukov
737 01 Český Těšín 1
</v>
          </cell>
          <cell r="E400" t="str">
            <v>Spolek</v>
          </cell>
          <cell r="F400" t="str">
            <v>Dolečovací centrum Orlová</v>
          </cell>
          <cell r="G400" t="str">
            <v>služby následné péče</v>
          </cell>
          <cell r="H400">
            <v>1</v>
          </cell>
          <cell r="J400">
            <v>716000</v>
          </cell>
          <cell r="K400">
            <v>71000</v>
          </cell>
          <cell r="L400">
            <v>787000</v>
          </cell>
          <cell r="N400">
            <v>787000</v>
          </cell>
          <cell r="P400">
            <v>787000</v>
          </cell>
        </row>
        <row r="401">
          <cell r="A401">
            <v>8008136</v>
          </cell>
          <cell r="B401" t="str">
            <v>Modrý kříž v České republice</v>
          </cell>
          <cell r="C401">
            <v>26641178</v>
          </cell>
          <cell r="D401" t="str">
            <v xml:space="preserve">Šadový 311
Dolní Žukov
737 01 Český Těšín 1
</v>
          </cell>
          <cell r="E401" t="str">
            <v>Spolek</v>
          </cell>
          <cell r="F401" t="str">
            <v>Poradna Český Těšín</v>
          </cell>
          <cell r="G401" t="str">
            <v>odborné sociální poradenství</v>
          </cell>
          <cell r="H401">
            <v>1</v>
          </cell>
          <cell r="J401">
            <v>667000</v>
          </cell>
          <cell r="K401">
            <v>53000</v>
          </cell>
          <cell r="L401">
            <v>720000</v>
          </cell>
          <cell r="N401">
            <v>720000</v>
          </cell>
          <cell r="P401">
            <v>720000</v>
          </cell>
        </row>
        <row r="402">
          <cell r="A402">
            <v>9692583</v>
          </cell>
          <cell r="B402" t="str">
            <v>Modrý kříž v České republice</v>
          </cell>
          <cell r="C402">
            <v>26641178</v>
          </cell>
          <cell r="D402" t="str">
            <v xml:space="preserve">Šadový 311
Dolní Žukov
737 01 Český Těšín 1
</v>
          </cell>
          <cell r="E402" t="str">
            <v>Spolek</v>
          </cell>
          <cell r="F402" t="str">
            <v>Následná péče Frýdek-Místek</v>
          </cell>
          <cell r="G402" t="str">
            <v>služby následné péče</v>
          </cell>
          <cell r="H402">
            <v>1.4</v>
          </cell>
          <cell r="J402">
            <v>1146000</v>
          </cell>
          <cell r="K402">
            <v>91000</v>
          </cell>
          <cell r="L402">
            <v>1237000</v>
          </cell>
          <cell r="N402">
            <v>1237000</v>
          </cell>
          <cell r="P402">
            <v>1237000</v>
          </cell>
        </row>
        <row r="403">
          <cell r="A403">
            <v>9773154</v>
          </cell>
          <cell r="B403" t="str">
            <v>Modrý kříž v České republice</v>
          </cell>
          <cell r="C403">
            <v>26641178</v>
          </cell>
          <cell r="D403" t="str">
            <v xml:space="preserve">Šadový 311
Dolní Žukov
737 01 Český Těšín 1
</v>
          </cell>
          <cell r="E403" t="str">
            <v>Spolek</v>
          </cell>
          <cell r="F403" t="str">
            <v>Poradny Frýdek-Místek, Karviná</v>
          </cell>
          <cell r="G403" t="str">
            <v>odborné sociální poradenství</v>
          </cell>
          <cell r="H403">
            <v>3.4</v>
          </cell>
          <cell r="J403">
            <v>2154000</v>
          </cell>
          <cell r="K403">
            <v>215000</v>
          </cell>
          <cell r="L403">
            <v>2369000</v>
          </cell>
          <cell r="N403">
            <v>2369000</v>
          </cell>
          <cell r="P403">
            <v>2369000</v>
          </cell>
        </row>
        <row r="404">
          <cell r="A404">
            <v>7208410</v>
          </cell>
          <cell r="B404" t="str">
            <v>Na Výminku s.r.o.</v>
          </cell>
          <cell r="C404">
            <v>28602684</v>
          </cell>
          <cell r="D404" t="str">
            <v xml:space="preserve">Syllabova 2953/19d
Vítkovice
703 00 Ostrava 3
</v>
          </cell>
          <cell r="E404" t="str">
            <v>Společnost s ručením omezeným</v>
          </cell>
          <cell r="F404" t="str">
            <v>Na Výminku s.r.o.</v>
          </cell>
          <cell r="G404" t="str">
            <v>domovy pro seniory</v>
          </cell>
          <cell r="I404">
            <v>35</v>
          </cell>
          <cell r="J404">
            <v>2667000</v>
          </cell>
          <cell r="K404">
            <v>293000</v>
          </cell>
          <cell r="L404">
            <v>2960000</v>
          </cell>
          <cell r="N404">
            <v>2960000</v>
          </cell>
          <cell r="P404">
            <v>2960000</v>
          </cell>
        </row>
        <row r="405">
          <cell r="A405">
            <v>2001993</v>
          </cell>
          <cell r="B405" t="str">
            <v>Náš svět, příspěvková organizace</v>
          </cell>
          <cell r="C405">
            <v>847046</v>
          </cell>
          <cell r="D405" t="str">
            <v xml:space="preserve">Pržno 239
739 11 Frýdlant nad Ostravicí
</v>
          </cell>
          <cell r="E405" t="str">
            <v>Příspěvková organizace zřízená územním samosprávným celkem</v>
          </cell>
          <cell r="F405" t="str">
            <v>Náš svět, příspěvková organizace</v>
          </cell>
          <cell r="G405" t="str">
            <v>domovy se zvláštním režimem</v>
          </cell>
          <cell r="I405">
            <v>22</v>
          </cell>
          <cell r="J405">
            <v>11369000</v>
          </cell>
          <cell r="K405">
            <v>1148000</v>
          </cell>
          <cell r="L405">
            <v>12517000</v>
          </cell>
          <cell r="M405">
            <v>2000000</v>
          </cell>
          <cell r="N405">
            <v>14517000</v>
          </cell>
          <cell r="P405">
            <v>14517000</v>
          </cell>
        </row>
        <row r="406">
          <cell r="A406">
            <v>3785984</v>
          </cell>
          <cell r="B406" t="str">
            <v>Náš svět, příspěvková organizace</v>
          </cell>
          <cell r="C406">
            <v>847046</v>
          </cell>
          <cell r="D406" t="str">
            <v xml:space="preserve">Pržno 239
739 11 Frýdlant nad Ostravicí
</v>
          </cell>
          <cell r="E406" t="str">
            <v>Příspěvková organizace zřízená územním samosprávným celkem</v>
          </cell>
          <cell r="F406" t="str">
            <v>Náš svět, příspěvková organizace</v>
          </cell>
          <cell r="G406" t="str">
            <v>sociálně terapeutické dílny</v>
          </cell>
          <cell r="H406">
            <v>7</v>
          </cell>
          <cell r="J406">
            <v>150000</v>
          </cell>
          <cell r="K406">
            <v>0</v>
          </cell>
          <cell r="L406">
            <v>150000</v>
          </cell>
          <cell r="N406">
            <v>150000</v>
          </cell>
          <cell r="P406">
            <v>150000</v>
          </cell>
        </row>
        <row r="407">
          <cell r="A407">
            <v>8141655</v>
          </cell>
          <cell r="B407" t="str">
            <v>Náš svět, příspěvková organizace</v>
          </cell>
          <cell r="C407">
            <v>847046</v>
          </cell>
          <cell r="D407" t="str">
            <v xml:space="preserve">Pržno 239
739 11 Frýdlant nad Ostravicí
</v>
          </cell>
          <cell r="E407" t="str">
            <v>Příspěvková organizace zřízená územním samosprávným celkem</v>
          </cell>
          <cell r="F407" t="str">
            <v>Náš svět, příspěvková organizace</v>
          </cell>
          <cell r="G407" t="str">
            <v>domovy pro osoby se zdravotním postižením</v>
          </cell>
          <cell r="I407">
            <v>120</v>
          </cell>
          <cell r="J407">
            <v>41452000</v>
          </cell>
          <cell r="K407">
            <v>0</v>
          </cell>
          <cell r="L407">
            <v>41452000</v>
          </cell>
          <cell r="N407">
            <v>41452000</v>
          </cell>
          <cell r="O407">
            <v>8649.23</v>
          </cell>
          <cell r="P407">
            <v>41443350.770000003</v>
          </cell>
        </row>
        <row r="408">
          <cell r="A408">
            <v>9490817</v>
          </cell>
          <cell r="B408" t="str">
            <v>Náš svět, příspěvková organizace</v>
          </cell>
          <cell r="C408">
            <v>847046</v>
          </cell>
          <cell r="D408" t="str">
            <v xml:space="preserve">Pržno 239
739 11 Frýdlant nad Ostravicí
</v>
          </cell>
          <cell r="E408" t="str">
            <v>Příspěvková organizace zřízená územním samosprávným celkem</v>
          </cell>
          <cell r="F408" t="str">
            <v>Náš svět, příspěvková organizace</v>
          </cell>
          <cell r="G408" t="str">
            <v>chráněné bydlení</v>
          </cell>
          <cell r="I408">
            <v>39</v>
          </cell>
          <cell r="J408">
            <v>11737000</v>
          </cell>
          <cell r="K408">
            <v>0</v>
          </cell>
          <cell r="L408">
            <v>11737000</v>
          </cell>
          <cell r="M408">
            <v>-2000000</v>
          </cell>
          <cell r="N408">
            <v>9737000</v>
          </cell>
          <cell r="O408">
            <v>883.08</v>
          </cell>
          <cell r="P408">
            <v>9736116.9199999999</v>
          </cell>
        </row>
        <row r="409">
          <cell r="A409">
            <v>2885056</v>
          </cell>
          <cell r="B409" t="str">
            <v>Nemocnice AGEL Český Těšín a.s.</v>
          </cell>
          <cell r="C409">
            <v>25897551</v>
          </cell>
          <cell r="D409" t="str">
            <v xml:space="preserve">Ostravská 783
Český Těšín
737 01 Český Těšín 1
</v>
          </cell>
          <cell r="E409" t="str">
            <v>Akciová společnost</v>
          </cell>
          <cell r="F409" t="str">
            <v>Sociální lůžka</v>
          </cell>
          <cell r="G409" t="str">
            <v>sociální služby poskytované ve zdravotnických zařízeních lůžkové péče</v>
          </cell>
          <cell r="I409">
            <v>5</v>
          </cell>
          <cell r="J409">
            <v>1577000</v>
          </cell>
          <cell r="K409">
            <v>0</v>
          </cell>
          <cell r="L409">
            <v>1577000</v>
          </cell>
          <cell r="N409">
            <v>1577000</v>
          </cell>
          <cell r="P409">
            <v>1577000</v>
          </cell>
        </row>
        <row r="410">
          <cell r="A410">
            <v>3273702</v>
          </cell>
          <cell r="B410" t="str">
            <v>Nemocnice AGEL Český Těšín a.s.</v>
          </cell>
          <cell r="C410">
            <v>25897551</v>
          </cell>
          <cell r="D410" t="str">
            <v xml:space="preserve">Ostravská 783
Český Těšín
737 01 Český Těšín 1
</v>
          </cell>
          <cell r="E410" t="str">
            <v>Akciová společnost</v>
          </cell>
          <cell r="F410" t="str">
            <v>Odborné sociální poradenství v paliativní péči</v>
          </cell>
          <cell r="G410" t="str">
            <v>odborné sociální poradenství</v>
          </cell>
          <cell r="H410">
            <v>1</v>
          </cell>
          <cell r="J410">
            <v>403000</v>
          </cell>
          <cell r="K410">
            <v>0</v>
          </cell>
          <cell r="L410">
            <v>403000</v>
          </cell>
          <cell r="N410">
            <v>403000</v>
          </cell>
          <cell r="P410">
            <v>403000</v>
          </cell>
        </row>
        <row r="411">
          <cell r="A411">
            <v>6361336</v>
          </cell>
          <cell r="B411" t="str">
            <v>Nemocnice AGEL Podhorská a. s.</v>
          </cell>
          <cell r="C411">
            <v>47668989</v>
          </cell>
          <cell r="D411" t="str">
            <v xml:space="preserve">Hornoměstská 549/16
795 01 Rýmařov
</v>
          </cell>
          <cell r="E411" t="str">
            <v>Akciová společnost</v>
          </cell>
          <cell r="F411" t="str">
            <v>sociální služby poskytované ve zdravotnických zařízeních lůžkové péče</v>
          </cell>
          <cell r="G411" t="str">
            <v>sociální služby poskytované ve zdravotnických zařízeních lůžkové péče</v>
          </cell>
          <cell r="I411">
            <v>12</v>
          </cell>
          <cell r="J411">
            <v>2019000</v>
          </cell>
          <cell r="K411">
            <v>222000</v>
          </cell>
          <cell r="L411">
            <v>2241000</v>
          </cell>
          <cell r="N411">
            <v>2241000</v>
          </cell>
          <cell r="P411">
            <v>2241000</v>
          </cell>
        </row>
        <row r="412">
          <cell r="A412">
            <v>9026461</v>
          </cell>
          <cell r="B412" t="str">
            <v>Nemocnice s poliklinikou Karviná-Ráj, příspěvková organizace</v>
          </cell>
          <cell r="C412">
            <v>844853</v>
          </cell>
          <cell r="D412" t="str">
            <v xml:space="preserve">Vydmuchov 399/5
Ráj
734 01 Karviná 4
</v>
          </cell>
          <cell r="E412" t="str">
            <v>Příspěvková organizace zřízená územním samosprávným celkem</v>
          </cell>
          <cell r="F412" t="str">
            <v>Sociální služby poskytované ve zdravotnických zařízeních ústavní péče</v>
          </cell>
          <cell r="G412" t="str">
            <v>sociální služby poskytované ve zdravotnických zařízeních lůžkové péče</v>
          </cell>
          <cell r="I412">
            <v>60</v>
          </cell>
          <cell r="J412">
            <v>13454000</v>
          </cell>
          <cell r="K412">
            <v>1050000</v>
          </cell>
          <cell r="L412">
            <v>14504000</v>
          </cell>
          <cell r="N412">
            <v>14504000</v>
          </cell>
          <cell r="P412">
            <v>14504000</v>
          </cell>
        </row>
        <row r="413">
          <cell r="A413">
            <v>1557033</v>
          </cell>
          <cell r="B413" t="str">
            <v>Nemocnice Třinec, příspěvková organizace</v>
          </cell>
          <cell r="C413">
            <v>534242</v>
          </cell>
          <cell r="D413" t="str">
            <v xml:space="preserve">Kaštanová 268
Dolní Líštná
739 61 Třinec 1
</v>
          </cell>
          <cell r="E413" t="str">
            <v>Příspěvková organizace zřízená územním samosprávným celkem</v>
          </cell>
          <cell r="F413" t="str">
            <v>A/SS</v>
          </cell>
          <cell r="G413" t="str">
            <v>sociální služby poskytované ve zdravotnických zařízeních lůžkové péče</v>
          </cell>
          <cell r="I413">
            <v>21</v>
          </cell>
          <cell r="J413">
            <v>5554000</v>
          </cell>
          <cell r="K413">
            <v>444000</v>
          </cell>
          <cell r="L413">
            <v>5998000</v>
          </cell>
          <cell r="N413">
            <v>5998000</v>
          </cell>
          <cell r="P413">
            <v>5998000</v>
          </cell>
        </row>
        <row r="414">
          <cell r="A414">
            <v>7787458</v>
          </cell>
          <cell r="B414" t="str">
            <v>Nestátní denní zařízení DUHA, o.p.s.</v>
          </cell>
          <cell r="C414">
            <v>27778584</v>
          </cell>
          <cell r="D414" t="str">
            <v xml:space="preserve">Mládí 725
Lutyně
735 14 Orlová 4
</v>
          </cell>
          <cell r="E414" t="str">
            <v>Obecně prospěšná společnost</v>
          </cell>
          <cell r="F414" t="str">
            <v>Nestátní denní zařízení DUHA, o.p.s.</v>
          </cell>
          <cell r="G414" t="str">
            <v>centra denních služeb</v>
          </cell>
          <cell r="H414">
            <v>3.5</v>
          </cell>
          <cell r="J414">
            <v>1687000</v>
          </cell>
          <cell r="K414">
            <v>168000</v>
          </cell>
          <cell r="L414">
            <v>1855000</v>
          </cell>
          <cell r="N414">
            <v>1855000</v>
          </cell>
          <cell r="P414">
            <v>1855000</v>
          </cell>
        </row>
        <row r="415">
          <cell r="A415">
            <v>6291831</v>
          </cell>
          <cell r="B415" t="str">
            <v>Nová šance, z.s.</v>
          </cell>
          <cell r="C415">
            <v>65497961</v>
          </cell>
          <cell r="D415" t="str">
            <v xml:space="preserve">Stará cesta 121/6
Slezská Ostrava - Hrušov
711 00 Ostrava 11
</v>
          </cell>
          <cell r="E415" t="str">
            <v>Spolek</v>
          </cell>
          <cell r="F415" t="str">
            <v>Azylový dům Nová šance</v>
          </cell>
          <cell r="G415" t="str">
            <v>azylové domy</v>
          </cell>
          <cell r="I415">
            <v>20</v>
          </cell>
          <cell r="J415">
            <v>0</v>
          </cell>
          <cell r="K415">
            <v>240000</v>
          </cell>
          <cell r="L415">
            <v>240000</v>
          </cell>
          <cell r="N415">
            <v>240000</v>
          </cell>
          <cell r="P415">
            <v>240000</v>
          </cell>
        </row>
        <row r="416">
          <cell r="A416">
            <v>4403070</v>
          </cell>
          <cell r="B416" t="str">
            <v>Nový domov, příspěvková organizace</v>
          </cell>
          <cell r="C416">
            <v>847330</v>
          </cell>
          <cell r="D416" t="str">
            <v xml:space="preserve">U Bažantnice 1564/15
Nové Město
735 06 Karviná 6
</v>
          </cell>
          <cell r="E416" t="str">
            <v>Příspěvková organizace zřízená územním samosprávným celkem</v>
          </cell>
          <cell r="F416" t="str">
            <v>Nový domov, příspěvková organizace - domov se zvláštním režimem</v>
          </cell>
          <cell r="G416" t="str">
            <v>domovy se zvláštním režimem</v>
          </cell>
          <cell r="I416">
            <v>129</v>
          </cell>
          <cell r="J416">
            <v>33719000</v>
          </cell>
          <cell r="K416">
            <v>0</v>
          </cell>
          <cell r="L416">
            <v>33719000</v>
          </cell>
          <cell r="M416">
            <v>-2000000</v>
          </cell>
          <cell r="N416">
            <v>31719000</v>
          </cell>
          <cell r="P416">
            <v>31719000</v>
          </cell>
        </row>
        <row r="417">
          <cell r="A417">
            <v>7909359</v>
          </cell>
          <cell r="B417" t="str">
            <v>Nový domov, příspěvková organizace</v>
          </cell>
          <cell r="C417">
            <v>847330</v>
          </cell>
          <cell r="D417" t="str">
            <v xml:space="preserve">U Bažantnice 1564/15
Nové Město
735 06 Karviná 6
</v>
          </cell>
          <cell r="E417" t="str">
            <v>Příspěvková organizace zřízená územním samosprávným celkem</v>
          </cell>
          <cell r="F417" t="str">
            <v>Nový domov, příspěvková organizace - domov pro seniory</v>
          </cell>
          <cell r="G417" t="str">
            <v>domovy pro seniory</v>
          </cell>
          <cell r="I417">
            <v>62</v>
          </cell>
          <cell r="J417">
            <v>12862000</v>
          </cell>
          <cell r="K417">
            <v>0</v>
          </cell>
          <cell r="L417">
            <v>12862000</v>
          </cell>
          <cell r="M417">
            <v>2000000</v>
          </cell>
          <cell r="N417">
            <v>14862000</v>
          </cell>
          <cell r="P417">
            <v>14862000</v>
          </cell>
        </row>
        <row r="418">
          <cell r="A418">
            <v>2458072</v>
          </cell>
          <cell r="B418" t="str">
            <v>OASA nezisková o.p.s.</v>
          </cell>
          <cell r="C418">
            <v>26839857</v>
          </cell>
          <cell r="D418" t="str">
            <v xml:space="preserve">Dohnálkova 3052/15
Opava - Předměstí
746 01 Opava 1
</v>
          </cell>
          <cell r="E418" t="str">
            <v>Obecně prospěšná společnost</v>
          </cell>
          <cell r="F418" t="str">
            <v>Domov se zvláštním režimem OASA</v>
          </cell>
          <cell r="G418" t="str">
            <v>domovy se zvláštním režimem</v>
          </cell>
          <cell r="I418">
            <v>60</v>
          </cell>
          <cell r="J418">
            <v>6353000</v>
          </cell>
          <cell r="K418">
            <v>0</v>
          </cell>
          <cell r="L418">
            <v>6353000</v>
          </cell>
          <cell r="N418">
            <v>6353000</v>
          </cell>
          <cell r="P418">
            <v>6353000</v>
          </cell>
        </row>
        <row r="419">
          <cell r="A419">
            <v>3941485</v>
          </cell>
          <cell r="B419" t="str">
            <v>OASA nezisková o.p.s.</v>
          </cell>
          <cell r="C419">
            <v>26839857</v>
          </cell>
          <cell r="D419" t="str">
            <v xml:space="preserve">Dohnálkova 3052/15
Opava - Předměstí
746 01 Opava 1
</v>
          </cell>
          <cell r="E419" t="str">
            <v>Obecně prospěšná společnost</v>
          </cell>
          <cell r="F419" t="str">
            <v>Pečovatelská služba OASA Opava</v>
          </cell>
          <cell r="G419" t="str">
            <v>pečovatelská služba</v>
          </cell>
          <cell r="H419">
            <v>10</v>
          </cell>
          <cell r="J419">
            <v>3356000</v>
          </cell>
          <cell r="K419">
            <v>335000</v>
          </cell>
          <cell r="L419">
            <v>3691000</v>
          </cell>
          <cell r="N419">
            <v>3691000</v>
          </cell>
          <cell r="P419">
            <v>3691000</v>
          </cell>
        </row>
        <row r="420">
          <cell r="A420">
            <v>9085116</v>
          </cell>
          <cell r="B420" t="str">
            <v>Obec Dětmarovice</v>
          </cell>
          <cell r="C420">
            <v>297445</v>
          </cell>
          <cell r="D420" t="str">
            <v xml:space="preserve">Dětmarovice 27
735 71 Dětmarovice
</v>
          </cell>
          <cell r="E420" t="str">
            <v>Obec</v>
          </cell>
          <cell r="F420" t="str">
            <v>Pečovatelská služba</v>
          </cell>
          <cell r="G420" t="str">
            <v>pečovatelská služba</v>
          </cell>
          <cell r="H420">
            <v>3.4</v>
          </cell>
          <cell r="J420">
            <v>300000</v>
          </cell>
          <cell r="K420">
            <v>0</v>
          </cell>
          <cell r="L420">
            <v>300000</v>
          </cell>
          <cell r="N420">
            <v>300000</v>
          </cell>
          <cell r="P420">
            <v>300000</v>
          </cell>
        </row>
        <row r="421">
          <cell r="A421">
            <v>5680601</v>
          </cell>
          <cell r="B421" t="str">
            <v>Obec Dolní Lutyně</v>
          </cell>
          <cell r="C421">
            <v>297461</v>
          </cell>
          <cell r="D421" t="str">
            <v xml:space="preserve">Třanovského 10
735 53 Dolní Lutyně
</v>
          </cell>
          <cell r="E421" t="str">
            <v>Obec</v>
          </cell>
          <cell r="F421" t="str">
            <v>Pečovatelská služba a Dům s pečovatelskou službou</v>
          </cell>
          <cell r="G421" t="str">
            <v>pečovatelská služba</v>
          </cell>
          <cell r="H421">
            <v>2.9</v>
          </cell>
          <cell r="J421">
            <v>391000</v>
          </cell>
          <cell r="K421">
            <v>0</v>
          </cell>
          <cell r="L421">
            <v>391000</v>
          </cell>
          <cell r="N421">
            <v>391000</v>
          </cell>
          <cell r="P421">
            <v>391000</v>
          </cell>
        </row>
        <row r="422">
          <cell r="A422">
            <v>1982055</v>
          </cell>
          <cell r="B422" t="str">
            <v>Obec Starý Jičín</v>
          </cell>
          <cell r="C422">
            <v>298425</v>
          </cell>
          <cell r="D422" t="str">
            <v xml:space="preserve">Starý Jičín 133
742 31 Starý Jičín
</v>
          </cell>
          <cell r="E422" t="str">
            <v>Obec</v>
          </cell>
          <cell r="F422" t="str">
            <v>pečovatelská služba</v>
          </cell>
          <cell r="G422" t="str">
            <v>pečovatelská služba</v>
          </cell>
          <cell r="H422">
            <v>2</v>
          </cell>
          <cell r="J422">
            <v>988000</v>
          </cell>
          <cell r="K422">
            <v>451000</v>
          </cell>
          <cell r="L422">
            <v>1439000</v>
          </cell>
          <cell r="N422">
            <v>1439000</v>
          </cell>
          <cell r="P422">
            <v>1439000</v>
          </cell>
        </row>
        <row r="423">
          <cell r="A423">
            <v>7703777</v>
          </cell>
          <cell r="B423" t="str">
            <v>Obecně prospěšná společnost Sv. Josefa, o.p.s.</v>
          </cell>
          <cell r="C423">
            <v>25910558</v>
          </cell>
          <cell r="D423" t="str">
            <v xml:space="preserve">Ropice 11
739 61 Třinec 1
</v>
          </cell>
          <cell r="E423" t="str">
            <v>Obecně prospěšná společnost</v>
          </cell>
          <cell r="F423" t="str">
            <v>Obecně prospěšná společnost Sv. Josefa, o.p.s.</v>
          </cell>
          <cell r="G423" t="str">
            <v>domovy pro seniory</v>
          </cell>
          <cell r="I423">
            <v>31</v>
          </cell>
          <cell r="J423">
            <v>2547000</v>
          </cell>
          <cell r="K423">
            <v>280000</v>
          </cell>
          <cell r="L423">
            <v>2827000</v>
          </cell>
          <cell r="N423">
            <v>2827000</v>
          </cell>
          <cell r="P423">
            <v>2827000</v>
          </cell>
        </row>
        <row r="424">
          <cell r="A424">
            <v>1384145</v>
          </cell>
          <cell r="B424" t="str">
            <v>Oblastní spolek Českého červeného kříže Karviná</v>
          </cell>
          <cell r="C424">
            <v>426458</v>
          </cell>
          <cell r="D424" t="str">
            <v xml:space="preserve">Čajkovského 2215/2a
Mizerov
734 01 Karviná 4
</v>
          </cell>
          <cell r="E424" t="str">
            <v>Pobočný spolek</v>
          </cell>
          <cell r="F424" t="str">
            <v>Gerontocentrum ČČK</v>
          </cell>
          <cell r="G424" t="str">
            <v>odlehčovací služby</v>
          </cell>
          <cell r="I424">
            <v>1</v>
          </cell>
          <cell r="J424">
            <v>137000</v>
          </cell>
          <cell r="K424">
            <v>0</v>
          </cell>
          <cell r="L424">
            <v>137000</v>
          </cell>
          <cell r="N424">
            <v>137000</v>
          </cell>
          <cell r="P424">
            <v>137000</v>
          </cell>
        </row>
        <row r="425">
          <cell r="A425">
            <v>2598581</v>
          </cell>
          <cell r="B425" t="str">
            <v>Oblastní spolek Českého červeného kříže Karviná</v>
          </cell>
          <cell r="C425">
            <v>426458</v>
          </cell>
          <cell r="D425" t="str">
            <v xml:space="preserve">Čajkovského 2215/2a
Mizerov
734 01 Karviná 4
</v>
          </cell>
          <cell r="E425" t="str">
            <v>Pobočný spolek</v>
          </cell>
          <cell r="F425" t="str">
            <v>Gerontocentrum ČČK</v>
          </cell>
          <cell r="G425" t="str">
            <v>domovy pro seniory</v>
          </cell>
          <cell r="I425">
            <v>32</v>
          </cell>
          <cell r="J425">
            <v>4339000</v>
          </cell>
          <cell r="K425">
            <v>433000</v>
          </cell>
          <cell r="L425">
            <v>4772000</v>
          </cell>
          <cell r="N425">
            <v>4772000</v>
          </cell>
          <cell r="P425">
            <v>4772000</v>
          </cell>
        </row>
        <row r="426">
          <cell r="A426">
            <v>2522171</v>
          </cell>
          <cell r="B426" t="str">
            <v>ONŽ - pomoc a poradenství pro ženy a dívky, z.s.</v>
          </cell>
          <cell r="C426">
            <v>537675</v>
          </cell>
          <cell r="D426" t="str">
            <v xml:space="preserve">Voršilská 139/5
Praha 1 - Nové Město
110 00 Praha 1
</v>
          </cell>
          <cell r="E426" t="str">
            <v>Spolek</v>
          </cell>
          <cell r="F426" t="str">
            <v>Poradna pro ženy a dívky Frýdek-Mistek</v>
          </cell>
          <cell r="G426" t="str">
            <v>odborné sociální poradenství</v>
          </cell>
          <cell r="H426">
            <v>1.6</v>
          </cell>
          <cell r="J426">
            <v>1019000</v>
          </cell>
          <cell r="K426">
            <v>101000</v>
          </cell>
          <cell r="L426">
            <v>1120000</v>
          </cell>
          <cell r="N426">
            <v>1120000</v>
          </cell>
          <cell r="P426">
            <v>1120000</v>
          </cell>
        </row>
        <row r="427">
          <cell r="A427">
            <v>5144453</v>
          </cell>
          <cell r="B427" t="str">
            <v>OPEN HOUSE o.p.s.</v>
          </cell>
          <cell r="C427">
            <v>70645671</v>
          </cell>
          <cell r="D427" t="str">
            <v xml:space="preserve">Dr. E. Beneše 309/47
Bruntál
792 01 Bruntál 1
</v>
          </cell>
          <cell r="E427" t="str">
            <v>Obecně prospěšná společnost</v>
          </cell>
          <cell r="F427" t="str">
            <v>Služby drogové prevence OPEN HOUSE</v>
          </cell>
          <cell r="G427" t="str">
            <v>terénní programy</v>
          </cell>
          <cell r="H427">
            <v>1.7</v>
          </cell>
          <cell r="J427">
            <v>957000</v>
          </cell>
          <cell r="K427">
            <v>102000</v>
          </cell>
          <cell r="L427">
            <v>1059000</v>
          </cell>
          <cell r="N427">
            <v>1059000</v>
          </cell>
          <cell r="P427">
            <v>1059000</v>
          </cell>
        </row>
        <row r="428">
          <cell r="A428">
            <v>5923005</v>
          </cell>
          <cell r="B428" t="str">
            <v>OPEN HOUSE o.p.s.</v>
          </cell>
          <cell r="C428">
            <v>70645671</v>
          </cell>
          <cell r="D428" t="str">
            <v xml:space="preserve">Dr. E. Beneše 309/47
Bruntál
792 01 Bruntál 1
</v>
          </cell>
          <cell r="E428" t="str">
            <v>Obecně prospěšná společnost</v>
          </cell>
          <cell r="F428" t="str">
            <v>OPEN STREET</v>
          </cell>
          <cell r="G428" t="str">
            <v>terénní programy</v>
          </cell>
          <cell r="H428">
            <v>1.7</v>
          </cell>
          <cell r="J428">
            <v>893000</v>
          </cell>
          <cell r="K428">
            <v>0</v>
          </cell>
          <cell r="L428">
            <v>893000</v>
          </cell>
          <cell r="N428">
            <v>893000</v>
          </cell>
          <cell r="P428">
            <v>893000</v>
          </cell>
        </row>
        <row r="429">
          <cell r="A429">
            <v>8846615</v>
          </cell>
          <cell r="B429" t="str">
            <v>OPEN HOUSE o.p.s.</v>
          </cell>
          <cell r="C429">
            <v>70645671</v>
          </cell>
          <cell r="D429" t="str">
            <v xml:space="preserve">Dr. E. Beneše 309/47
Bruntál
792 01 Bruntál 1
</v>
          </cell>
          <cell r="E429" t="str">
            <v>Obecně prospěšná společnost</v>
          </cell>
          <cell r="F429" t="str">
            <v>NZDM OPEN HOUSE</v>
          </cell>
          <cell r="G429" t="str">
            <v>nízkoprahová zařízení pro děti a mládež</v>
          </cell>
          <cell r="H429">
            <v>4.5999999999999996</v>
          </cell>
          <cell r="J429">
            <v>2183000</v>
          </cell>
          <cell r="K429">
            <v>130000</v>
          </cell>
          <cell r="L429">
            <v>2313000</v>
          </cell>
          <cell r="N429">
            <v>2313000</v>
          </cell>
          <cell r="P429">
            <v>2313000</v>
          </cell>
        </row>
        <row r="430">
          <cell r="A430">
            <v>8902024</v>
          </cell>
          <cell r="B430" t="str">
            <v>Pavučina o.p.s.</v>
          </cell>
          <cell r="C430">
            <v>2243041</v>
          </cell>
          <cell r="D430" t="str">
            <v xml:space="preserve">Bořivojova 620/29
Slezská Ostrava - Kunčičky
718 00 Ostrava 18
</v>
          </cell>
          <cell r="E430" t="str">
            <v>Obecně prospěšná společnost</v>
          </cell>
          <cell r="F430" t="str">
            <v>Free klub</v>
          </cell>
          <cell r="G430" t="str">
            <v>nízkoprahová zařízení pro děti a mládež</v>
          </cell>
          <cell r="H430">
            <v>1.7</v>
          </cell>
          <cell r="J430">
            <v>1142000</v>
          </cell>
          <cell r="K430">
            <v>75000</v>
          </cell>
          <cell r="L430">
            <v>1217000</v>
          </cell>
          <cell r="N430">
            <v>1217000</v>
          </cell>
          <cell r="P430">
            <v>1217000</v>
          </cell>
        </row>
        <row r="431">
          <cell r="A431">
            <v>6137593</v>
          </cell>
          <cell r="B431" t="str">
            <v>Péče srdcem, z.ú.</v>
          </cell>
          <cell r="C431">
            <v>4629531</v>
          </cell>
          <cell r="D431" t="str">
            <v xml:space="preserve">Mírová 98/18
Vítkovice
703 00 Ostrava 3
</v>
          </cell>
          <cell r="E431" t="str">
            <v>Ústav</v>
          </cell>
          <cell r="F431" t="str">
            <v>Péče srdcem</v>
          </cell>
          <cell r="G431" t="str">
            <v>osobní asistence</v>
          </cell>
          <cell r="H431">
            <v>14</v>
          </cell>
          <cell r="J431">
            <v>5773000</v>
          </cell>
          <cell r="K431">
            <v>538000</v>
          </cell>
          <cell r="L431">
            <v>6311000</v>
          </cell>
          <cell r="N431">
            <v>6311000</v>
          </cell>
          <cell r="P431">
            <v>6311000</v>
          </cell>
        </row>
        <row r="432">
          <cell r="A432">
            <v>4126010</v>
          </cell>
          <cell r="B432" t="str">
            <v>Pečovatelská služba Hrabyně, příspěvková organizace</v>
          </cell>
          <cell r="C432">
            <v>71190261</v>
          </cell>
          <cell r="D432" t="str">
            <v xml:space="preserve">Hrabyně 207
747 67 Hrabyně 3
</v>
          </cell>
          <cell r="E432" t="str">
            <v>Příspěvková organizace zřízená územním samosprávným celkem</v>
          </cell>
          <cell r="F432" t="str">
            <v>Pečovatelská služba Hrabyně, příspěvková organizace</v>
          </cell>
          <cell r="G432" t="str">
            <v>pečovatelská služba</v>
          </cell>
          <cell r="H432">
            <v>14</v>
          </cell>
          <cell r="J432">
            <v>6748000</v>
          </cell>
          <cell r="K432">
            <v>404000</v>
          </cell>
          <cell r="L432">
            <v>7152000</v>
          </cell>
          <cell r="N432">
            <v>7152000</v>
          </cell>
          <cell r="P432">
            <v>7152000</v>
          </cell>
        </row>
        <row r="433">
          <cell r="A433">
            <v>9053243</v>
          </cell>
          <cell r="B433" t="str">
            <v>Pečovatelská služba Hrabyně, příspěvková organizace</v>
          </cell>
          <cell r="C433">
            <v>71190261</v>
          </cell>
          <cell r="D433" t="str">
            <v xml:space="preserve">Hrabyně 207
747 67 Hrabyně 3
</v>
          </cell>
          <cell r="E433" t="str">
            <v>Příspěvková organizace zřízená územním samosprávným celkem</v>
          </cell>
          <cell r="F433" t="str">
            <v>Pečovatelská služba Hrabyně, příspěvková organizace - osobní asistence</v>
          </cell>
          <cell r="G433" t="str">
            <v>osobní asistence</v>
          </cell>
          <cell r="H433">
            <v>2.5</v>
          </cell>
          <cell r="J433">
            <v>805000</v>
          </cell>
          <cell r="K433">
            <v>88000</v>
          </cell>
          <cell r="L433">
            <v>893000</v>
          </cell>
          <cell r="N433">
            <v>893000</v>
          </cell>
          <cell r="P433">
            <v>893000</v>
          </cell>
        </row>
        <row r="434">
          <cell r="A434">
            <v>7993813</v>
          </cell>
          <cell r="B434" t="str">
            <v>Pečovatelská služba OASA Nový Jičín, o. p. s.</v>
          </cell>
          <cell r="C434">
            <v>26843986</v>
          </cell>
          <cell r="D434" t="str">
            <v xml:space="preserve">Hoblíkova 491/2
Nový Jičín
741 01 Nový Jičín 1
</v>
          </cell>
          <cell r="E434" t="str">
            <v>Obecně prospěšná společnost</v>
          </cell>
          <cell r="F434" t="str">
            <v>Pečovatelská služba OASA Nový Jičín</v>
          </cell>
          <cell r="G434" t="str">
            <v>pečovatelská služba</v>
          </cell>
          <cell r="H434">
            <v>3.7</v>
          </cell>
          <cell r="J434">
            <v>848000</v>
          </cell>
          <cell r="K434">
            <v>93000</v>
          </cell>
          <cell r="L434">
            <v>941000</v>
          </cell>
          <cell r="N434">
            <v>941000</v>
          </cell>
          <cell r="P434">
            <v>941000</v>
          </cell>
        </row>
        <row r="435">
          <cell r="A435">
            <v>7655373</v>
          </cell>
          <cell r="B435" t="str">
            <v>Penzion pro seniory Frýdek-Místek, příspěvková organizace</v>
          </cell>
          <cell r="C435">
            <v>63699401</v>
          </cell>
          <cell r="D435" t="str">
            <v xml:space="preserve">Lískovecká 86
Frýdek
738 01 Frýdek-Místek 1
</v>
          </cell>
          <cell r="E435" t="str">
            <v>Příspěvková organizace zřízená územním samosprávným celkem</v>
          </cell>
          <cell r="F435" t="str">
            <v>Penzion pro seniory</v>
          </cell>
          <cell r="G435" t="str">
            <v>domovy pro seniory</v>
          </cell>
          <cell r="I435">
            <v>14</v>
          </cell>
          <cell r="J435">
            <v>2056000</v>
          </cell>
          <cell r="K435">
            <v>205000</v>
          </cell>
          <cell r="L435">
            <v>2261000</v>
          </cell>
          <cell r="N435">
            <v>2261000</v>
          </cell>
          <cell r="P435">
            <v>2261000</v>
          </cell>
        </row>
        <row r="436">
          <cell r="A436">
            <v>8349501</v>
          </cell>
          <cell r="B436" t="str">
            <v>Penzion pro seniory Frýdek-Místek, příspěvková organizace</v>
          </cell>
          <cell r="C436">
            <v>63699401</v>
          </cell>
          <cell r="D436" t="str">
            <v xml:space="preserve">Lískovecká 86
Frýdek
738 01 Frýdek-Místek 1
</v>
          </cell>
          <cell r="E436" t="str">
            <v>Příspěvková organizace zřízená územním samosprávným celkem</v>
          </cell>
          <cell r="F436" t="str">
            <v>Penzion pro seniory</v>
          </cell>
          <cell r="G436" t="str">
            <v>pečovatelská služba</v>
          </cell>
          <cell r="H436">
            <v>7</v>
          </cell>
          <cell r="J436">
            <v>2247000</v>
          </cell>
          <cell r="K436">
            <v>73000</v>
          </cell>
          <cell r="L436">
            <v>2320000</v>
          </cell>
          <cell r="N436">
            <v>2320000</v>
          </cell>
          <cell r="P436">
            <v>2320000</v>
          </cell>
        </row>
        <row r="437">
          <cell r="A437">
            <v>8414443</v>
          </cell>
          <cell r="B437" t="str">
            <v>Penzion pro seniory Frýdek-Místek, příspěvková organizace</v>
          </cell>
          <cell r="C437">
            <v>63699401</v>
          </cell>
          <cell r="D437" t="str">
            <v xml:space="preserve">Lískovecká 86
Frýdek
738 01 Frýdek-Místek 1
</v>
          </cell>
          <cell r="E437" t="str">
            <v>Příspěvková organizace zřízená územním samosprávným celkem</v>
          </cell>
          <cell r="F437" t="str">
            <v>Penzion pro senioy</v>
          </cell>
          <cell r="G437" t="str">
            <v>odlehčovací služby</v>
          </cell>
          <cell r="I437">
            <v>4</v>
          </cell>
          <cell r="J437">
            <v>1199000</v>
          </cell>
          <cell r="K437">
            <v>95000</v>
          </cell>
          <cell r="L437">
            <v>1294000</v>
          </cell>
          <cell r="N437">
            <v>1294000</v>
          </cell>
          <cell r="P437">
            <v>1294000</v>
          </cell>
        </row>
        <row r="438">
          <cell r="A438">
            <v>5851418</v>
          </cell>
          <cell r="B438" t="str">
            <v>Podané ruce - osobní asistence</v>
          </cell>
          <cell r="C438">
            <v>70632596</v>
          </cell>
          <cell r="D438" t="str">
            <v xml:space="preserve">Zborovská 465
Místek
738 01 Frýdek-Místek 1
</v>
          </cell>
          <cell r="E438" t="str">
            <v>Pobočný spolek</v>
          </cell>
          <cell r="F438" t="str">
            <v>Podané ruce - osobní asistence</v>
          </cell>
          <cell r="G438" t="str">
            <v>osobní asistence</v>
          </cell>
          <cell r="H438">
            <v>18.5</v>
          </cell>
          <cell r="J438">
            <v>8550000</v>
          </cell>
          <cell r="K438">
            <v>0</v>
          </cell>
          <cell r="L438">
            <v>8550000</v>
          </cell>
          <cell r="N438">
            <v>8550000</v>
          </cell>
          <cell r="P438">
            <v>8550000</v>
          </cell>
        </row>
        <row r="439">
          <cell r="A439">
            <v>9781801</v>
          </cell>
          <cell r="B439" t="str">
            <v>Podané ruce - osobní asistence</v>
          </cell>
          <cell r="C439">
            <v>70632596</v>
          </cell>
          <cell r="D439" t="str">
            <v xml:space="preserve">Zborovská 465
Místek
738 01 Frýdek-Místek 1
</v>
          </cell>
          <cell r="E439" t="str">
            <v>Pobočný spolek</v>
          </cell>
          <cell r="F439" t="str">
            <v>Podané ruce - osobní asistence</v>
          </cell>
          <cell r="G439" t="str">
            <v>osobní asistence</v>
          </cell>
          <cell r="H439">
            <v>67</v>
          </cell>
          <cell r="J439">
            <v>31600000</v>
          </cell>
          <cell r="K439">
            <v>172000</v>
          </cell>
          <cell r="L439">
            <v>31772000</v>
          </cell>
          <cell r="N439">
            <v>31772000</v>
          </cell>
          <cell r="P439">
            <v>31772000</v>
          </cell>
        </row>
        <row r="440">
          <cell r="A440">
            <v>2446936</v>
          </cell>
          <cell r="B440" t="str">
            <v>Poradenské a terapeutické centrum, z.ú.</v>
          </cell>
          <cell r="C440">
            <v>26591537</v>
          </cell>
          <cell r="D440" t="str">
            <v xml:space="preserve">Prostřední Bludovice 684
739 37 Horní Bludovice
</v>
          </cell>
          <cell r="E440" t="str">
            <v>Ústav</v>
          </cell>
          <cell r="F440" t="str">
            <v>Poradenské a terapeutické centrum (Třinec)</v>
          </cell>
          <cell r="G440" t="str">
            <v>odborné sociální poradenství</v>
          </cell>
          <cell r="H440">
            <v>1.9</v>
          </cell>
          <cell r="J440">
            <v>1131000</v>
          </cell>
          <cell r="K440">
            <v>113000</v>
          </cell>
          <cell r="L440">
            <v>1244000</v>
          </cell>
          <cell r="N440">
            <v>1244000</v>
          </cell>
          <cell r="P440">
            <v>1244000</v>
          </cell>
        </row>
        <row r="441">
          <cell r="A441">
            <v>9648489</v>
          </cell>
          <cell r="B441" t="str">
            <v>Poradenské a terapeutické centrum, z.ú.</v>
          </cell>
          <cell r="C441">
            <v>26591537</v>
          </cell>
          <cell r="D441" t="str">
            <v xml:space="preserve">Prostřední Bludovice 684
739 37 Horní Bludovice
</v>
          </cell>
          <cell r="E441" t="str">
            <v>Ústav</v>
          </cell>
          <cell r="F441" t="str">
            <v>Poradenské a terapeutické centrum (Karviná)</v>
          </cell>
          <cell r="G441" t="str">
            <v>odborné sociální poradenství</v>
          </cell>
          <cell r="H441">
            <v>1.5</v>
          </cell>
          <cell r="J441">
            <v>849000</v>
          </cell>
          <cell r="K441">
            <v>93000</v>
          </cell>
          <cell r="L441">
            <v>942000</v>
          </cell>
          <cell r="N441">
            <v>942000</v>
          </cell>
          <cell r="P441">
            <v>942000</v>
          </cell>
        </row>
        <row r="442">
          <cell r="A442">
            <v>8278408</v>
          </cell>
          <cell r="B442" t="str">
            <v>Poradna pro občanství Občanská a lidská práva, z.s.</v>
          </cell>
          <cell r="C442">
            <v>70100691</v>
          </cell>
          <cell r="D442" t="str">
            <v xml:space="preserve">U Kanálky 1559/5
Praha 2 - Vinohrady
120 00 Praha 2
</v>
          </cell>
          <cell r="E442" t="str">
            <v>Spolek</v>
          </cell>
          <cell r="F442" t="str">
            <v>Návrat do společnosti</v>
          </cell>
          <cell r="G442" t="str">
            <v>terénní programy</v>
          </cell>
          <cell r="H442">
            <v>4.3</v>
          </cell>
          <cell r="J442">
            <v>2701000</v>
          </cell>
          <cell r="K442">
            <v>270000</v>
          </cell>
          <cell r="L442">
            <v>2971000</v>
          </cell>
          <cell r="N442">
            <v>2971000</v>
          </cell>
          <cell r="P442">
            <v>2971000</v>
          </cell>
        </row>
        <row r="443">
          <cell r="A443">
            <v>9826431</v>
          </cell>
          <cell r="B443" t="str">
            <v>Poradna pro občanství Občanská a lidská práva, z.s.</v>
          </cell>
          <cell r="C443">
            <v>70100691</v>
          </cell>
          <cell r="D443" t="str">
            <v xml:space="preserve">U Kanálky 1559/5
Praha 2 - Vinohrady
120 00 Praha 2
</v>
          </cell>
          <cell r="E443" t="str">
            <v>Spolek</v>
          </cell>
          <cell r="F443" t="str">
            <v>Návrat dítěte do rodiny</v>
          </cell>
          <cell r="G443" t="str">
            <v>sociálně aktivizační služby pro rodiny s dětmi</v>
          </cell>
          <cell r="H443">
            <v>1.1000000000000001</v>
          </cell>
          <cell r="J443">
            <v>885000</v>
          </cell>
          <cell r="K443">
            <v>70000</v>
          </cell>
          <cell r="L443">
            <v>955000</v>
          </cell>
          <cell r="N443">
            <v>955000</v>
          </cell>
          <cell r="P443">
            <v>955000</v>
          </cell>
        </row>
        <row r="444">
          <cell r="A444">
            <v>8621793</v>
          </cell>
          <cell r="B444" t="str">
            <v>PRAPOS, z.s.</v>
          </cell>
          <cell r="C444">
            <v>27011283</v>
          </cell>
          <cell r="D444" t="str">
            <v xml:space="preserve">Pavlovova 1625/65
Ostrava-Jih, Zábřeh
700 30 Ostrava 30
</v>
          </cell>
          <cell r="E444" t="str">
            <v>Spolek</v>
          </cell>
          <cell r="F444" t="str">
            <v>Centrum denních služeb</v>
          </cell>
          <cell r="G444" t="str">
            <v>centra denních služeb</v>
          </cell>
          <cell r="H444">
            <v>4.5</v>
          </cell>
          <cell r="J444">
            <v>1585000</v>
          </cell>
          <cell r="K444">
            <v>174000</v>
          </cell>
          <cell r="L444">
            <v>1759000</v>
          </cell>
          <cell r="N444">
            <v>1759000</v>
          </cell>
          <cell r="P444">
            <v>1759000</v>
          </cell>
        </row>
        <row r="445">
          <cell r="A445">
            <v>2150312</v>
          </cell>
          <cell r="B445" t="str">
            <v>Renarkon, o. p. s</v>
          </cell>
          <cell r="C445">
            <v>25380443</v>
          </cell>
          <cell r="D445" t="str">
            <v xml:space="preserve">Mariánskohorská 1328/29
Moravská Ostrava
702 00 Ostrava 2
</v>
          </cell>
          <cell r="E445" t="str">
            <v>Obecně prospěšná společnost</v>
          </cell>
          <cell r="F445" t="str">
            <v>Terénní program na Novojičínsku</v>
          </cell>
          <cell r="G445" t="str">
            <v>terénní programy</v>
          </cell>
          <cell r="H445">
            <v>2.2999999999999998</v>
          </cell>
          <cell r="J445">
            <v>885000</v>
          </cell>
          <cell r="K445">
            <v>25000</v>
          </cell>
          <cell r="L445">
            <v>910000</v>
          </cell>
          <cell r="N445">
            <v>910000</v>
          </cell>
          <cell r="O445">
            <v>13312</v>
          </cell>
          <cell r="P445">
            <v>896688</v>
          </cell>
        </row>
        <row r="446">
          <cell r="A446">
            <v>3770634</v>
          </cell>
          <cell r="B446" t="str">
            <v>Renarkon, o. p. s</v>
          </cell>
          <cell r="C446">
            <v>25380443</v>
          </cell>
          <cell r="D446" t="str">
            <v xml:space="preserve">Mariánskohorská 1328/29
Moravská Ostrava
702 00 Ostrava 2
</v>
          </cell>
          <cell r="E446" t="str">
            <v>Obecně prospěšná společnost</v>
          </cell>
          <cell r="F446" t="str">
            <v>Terénní program Frýdecko-Místecko</v>
          </cell>
          <cell r="G446" t="str">
            <v>terénní programy</v>
          </cell>
          <cell r="H446">
            <v>2</v>
          </cell>
          <cell r="J446">
            <v>1240000</v>
          </cell>
          <cell r="K446">
            <v>100000</v>
          </cell>
          <cell r="L446">
            <v>1340000</v>
          </cell>
          <cell r="N446">
            <v>1340000</v>
          </cell>
          <cell r="P446">
            <v>1340000</v>
          </cell>
        </row>
        <row r="447">
          <cell r="A447">
            <v>3953424</v>
          </cell>
          <cell r="B447" t="str">
            <v>Renarkon, o. p. s</v>
          </cell>
          <cell r="C447">
            <v>25380443</v>
          </cell>
          <cell r="D447" t="str">
            <v xml:space="preserve">Mariánskohorská 1328/29
Moravská Ostrava
702 00 Ostrava 2
</v>
          </cell>
          <cell r="E447" t="str">
            <v>Obecně prospěšná společnost</v>
          </cell>
          <cell r="F447" t="str">
            <v>Terénní program Ostrava</v>
          </cell>
          <cell r="G447" t="str">
            <v>terénní programy</v>
          </cell>
          <cell r="H447">
            <v>7</v>
          </cell>
          <cell r="J447">
            <v>2329000</v>
          </cell>
          <cell r="K447">
            <v>121000</v>
          </cell>
          <cell r="L447">
            <v>2450000</v>
          </cell>
          <cell r="N447">
            <v>2450000</v>
          </cell>
          <cell r="O447">
            <v>133737</v>
          </cell>
          <cell r="P447">
            <v>2316263</v>
          </cell>
        </row>
        <row r="448">
          <cell r="A448">
            <v>4597810</v>
          </cell>
          <cell r="B448" t="str">
            <v>Renarkon, o. p. s</v>
          </cell>
          <cell r="C448">
            <v>25380443</v>
          </cell>
          <cell r="D448" t="str">
            <v xml:space="preserve">Mariánskohorská 1328/29
Moravská Ostrava
702 00 Ostrava 2
</v>
          </cell>
          <cell r="E448" t="str">
            <v>Obecně prospěšná společnost</v>
          </cell>
          <cell r="F448" t="str">
            <v>Terapeutické centrum</v>
          </cell>
          <cell r="G448" t="str">
            <v>odborné sociální poradenství</v>
          </cell>
          <cell r="H448">
            <v>4</v>
          </cell>
          <cell r="J448">
            <v>1800000</v>
          </cell>
          <cell r="K448">
            <v>0</v>
          </cell>
          <cell r="L448">
            <v>1800000</v>
          </cell>
          <cell r="M448">
            <v>-66000</v>
          </cell>
          <cell r="N448">
            <v>1734000</v>
          </cell>
          <cell r="P448">
            <v>1734000</v>
          </cell>
        </row>
        <row r="449">
          <cell r="A449">
            <v>5758100</v>
          </cell>
          <cell r="B449" t="str">
            <v>Renarkon, o. p. s</v>
          </cell>
          <cell r="C449">
            <v>25380443</v>
          </cell>
          <cell r="D449" t="str">
            <v xml:space="preserve">Mariánskohorská 1328/29
Moravská Ostrava
702 00 Ostrava 2
</v>
          </cell>
          <cell r="E449" t="str">
            <v>Obecně prospěšná společnost</v>
          </cell>
          <cell r="F449" t="str">
            <v>Kontaktní a poradenské centrum Frýdek-Místek</v>
          </cell>
          <cell r="G449" t="str">
            <v>kontaktní centra</v>
          </cell>
          <cell r="H449">
            <v>5</v>
          </cell>
          <cell r="J449">
            <v>1550000</v>
          </cell>
          <cell r="K449">
            <v>0</v>
          </cell>
          <cell r="L449">
            <v>1550000</v>
          </cell>
          <cell r="N449">
            <v>1550000</v>
          </cell>
          <cell r="O449">
            <v>57010</v>
          </cell>
          <cell r="P449">
            <v>1492990</v>
          </cell>
        </row>
        <row r="450">
          <cell r="A450">
            <v>7590883</v>
          </cell>
          <cell r="B450" t="str">
            <v>Renarkon, o. p. s</v>
          </cell>
          <cell r="C450">
            <v>25380443</v>
          </cell>
          <cell r="D450" t="str">
            <v xml:space="preserve">Mariánskohorská 1328/29
Moravská Ostrava
702 00 Ostrava 2
</v>
          </cell>
          <cell r="E450" t="str">
            <v>Obecně prospěšná společnost</v>
          </cell>
          <cell r="F450" t="str">
            <v>Kontaktní centrum Ostrava</v>
          </cell>
          <cell r="G450" t="str">
            <v>kontaktní centra</v>
          </cell>
          <cell r="H450">
            <v>3</v>
          </cell>
          <cell r="J450">
            <v>851000</v>
          </cell>
          <cell r="K450">
            <v>93000</v>
          </cell>
          <cell r="L450">
            <v>944000</v>
          </cell>
          <cell r="M450">
            <v>66000</v>
          </cell>
          <cell r="N450">
            <v>1010000</v>
          </cell>
          <cell r="P450">
            <v>1010000</v>
          </cell>
        </row>
        <row r="451">
          <cell r="A451">
            <v>2376873</v>
          </cell>
          <cell r="B451" t="str">
            <v>RUBIKON Centrum, z.ú.</v>
          </cell>
          <cell r="C451">
            <v>60446871</v>
          </cell>
          <cell r="D451" t="str">
            <v xml:space="preserve">Novákových 439/6
Praha 8 - Libeň
180 00 Praha 8
</v>
          </cell>
          <cell r="E451" t="str">
            <v>Ústav</v>
          </cell>
          <cell r="F451" t="str">
            <v>Sociální rehabilitace Hnízdo</v>
          </cell>
          <cell r="G451" t="str">
            <v>sociální rehabilitace</v>
          </cell>
          <cell r="H451">
            <v>2.2999999999999998</v>
          </cell>
          <cell r="J451">
            <v>1471000</v>
          </cell>
          <cell r="K451">
            <v>0</v>
          </cell>
          <cell r="L451">
            <v>1471000</v>
          </cell>
          <cell r="N451">
            <v>1471000</v>
          </cell>
          <cell r="P451">
            <v>1471000</v>
          </cell>
        </row>
        <row r="452">
          <cell r="A452">
            <v>7164864</v>
          </cell>
          <cell r="B452" t="str">
            <v>Sagapo, příspěvková organizace</v>
          </cell>
          <cell r="C452">
            <v>846350</v>
          </cell>
          <cell r="D452" t="str">
            <v xml:space="preserve">Uhlířská 2069/2
Bruntál
792 01 Bruntál 1
</v>
          </cell>
          <cell r="E452" t="str">
            <v>Příspěvková organizace zřízená územním samosprávným celkem</v>
          </cell>
          <cell r="F452" t="str">
            <v>Sagapo Chráněné bydlení</v>
          </cell>
          <cell r="G452" t="str">
            <v>chráněné bydlení</v>
          </cell>
          <cell r="I452">
            <v>15</v>
          </cell>
          <cell r="J452">
            <v>4661000</v>
          </cell>
          <cell r="K452">
            <v>0</v>
          </cell>
          <cell r="L452">
            <v>4661000</v>
          </cell>
          <cell r="N452">
            <v>4661000</v>
          </cell>
          <cell r="P452">
            <v>4661000</v>
          </cell>
        </row>
        <row r="453">
          <cell r="A453">
            <v>8775991</v>
          </cell>
          <cell r="B453" t="str">
            <v>Sagapo, příspěvková organizace</v>
          </cell>
          <cell r="C453">
            <v>846350</v>
          </cell>
          <cell r="D453" t="str">
            <v xml:space="preserve">Uhlířská 2069/2
Bruntál
792 01 Bruntál 1
</v>
          </cell>
          <cell r="E453" t="str">
            <v>Příspěvková organizace zřízená územním samosprávným celkem</v>
          </cell>
          <cell r="F453" t="str">
            <v>Sagapo STD</v>
          </cell>
          <cell r="G453" t="str">
            <v>sociálně terapeutické dílny</v>
          </cell>
          <cell r="H453">
            <v>11</v>
          </cell>
          <cell r="J453">
            <v>285000</v>
          </cell>
          <cell r="K453">
            <v>0</v>
          </cell>
          <cell r="L453">
            <v>285000</v>
          </cell>
          <cell r="N453">
            <v>285000</v>
          </cell>
          <cell r="P453">
            <v>285000</v>
          </cell>
        </row>
        <row r="454">
          <cell r="A454">
            <v>9580280</v>
          </cell>
          <cell r="B454" t="str">
            <v>Sagapo, příspěvková organizace</v>
          </cell>
          <cell r="C454">
            <v>846350</v>
          </cell>
          <cell r="D454" t="str">
            <v xml:space="preserve">Uhlířská 2069/2
Bruntál
792 01 Bruntál 1
</v>
          </cell>
          <cell r="E454" t="str">
            <v>Příspěvková organizace zřízená územním samosprávným celkem</v>
          </cell>
          <cell r="F454" t="str">
            <v>Sagapo DOZP</v>
          </cell>
          <cell r="G454" t="str">
            <v>domovy pro osoby se zdravotním postižením</v>
          </cell>
          <cell r="I454">
            <v>69</v>
          </cell>
          <cell r="J454">
            <v>40136000</v>
          </cell>
          <cell r="K454">
            <v>2408000</v>
          </cell>
          <cell r="L454">
            <v>42544000</v>
          </cell>
          <cell r="N454">
            <v>42544000</v>
          </cell>
          <cell r="P454">
            <v>42544000</v>
          </cell>
        </row>
        <row r="455">
          <cell r="A455">
            <v>4039646</v>
          </cell>
          <cell r="B455" t="str">
            <v>SANTÉ - centrum ambulantních a pobytových sociálních služeb</v>
          </cell>
          <cell r="C455">
            <v>847470</v>
          </cell>
          <cell r="D455" t="str">
            <v xml:space="preserve">Tajovského 1156/1
Podlesí
736 01 Havířov 1
</v>
          </cell>
          <cell r="E455" t="str">
            <v>Příspěvková organizace zřízená územním samosprávným celkem</v>
          </cell>
          <cell r="F455" t="str">
            <v>Denní stacionář</v>
          </cell>
          <cell r="G455" t="str">
            <v>denní stacionáře</v>
          </cell>
          <cell r="H455">
            <v>10</v>
          </cell>
          <cell r="J455">
            <v>3906000</v>
          </cell>
          <cell r="K455">
            <v>429000</v>
          </cell>
          <cell r="L455">
            <v>4335000</v>
          </cell>
          <cell r="N455">
            <v>4335000</v>
          </cell>
          <cell r="P455">
            <v>4335000</v>
          </cell>
        </row>
        <row r="456">
          <cell r="A456">
            <v>7188471</v>
          </cell>
          <cell r="B456" t="str">
            <v>SANTÉ - centrum ambulantních a pobytových sociálních služeb</v>
          </cell>
          <cell r="C456">
            <v>847470</v>
          </cell>
          <cell r="D456" t="str">
            <v xml:space="preserve">Tajovského 1156/1
Podlesí
736 01 Havířov 1
</v>
          </cell>
          <cell r="E456" t="str">
            <v>Příspěvková organizace zřízená územním samosprávným celkem</v>
          </cell>
          <cell r="F456" t="str">
            <v>Odlehčovací služba</v>
          </cell>
          <cell r="G456" t="str">
            <v>odlehčovací služby</v>
          </cell>
          <cell r="I456">
            <v>1</v>
          </cell>
          <cell r="J456">
            <v>258000</v>
          </cell>
          <cell r="K456">
            <v>3000</v>
          </cell>
          <cell r="L456">
            <v>261000</v>
          </cell>
          <cell r="N456">
            <v>261000</v>
          </cell>
          <cell r="P456">
            <v>261000</v>
          </cell>
        </row>
        <row r="457">
          <cell r="A457">
            <v>9250237</v>
          </cell>
          <cell r="B457" t="str">
            <v>SANTÉ - centrum ambulantních a pobytových sociálních služeb</v>
          </cell>
          <cell r="C457">
            <v>847470</v>
          </cell>
          <cell r="D457" t="str">
            <v xml:space="preserve">Tajovského 1156/1
Podlesí
736 01 Havířov 1
</v>
          </cell>
          <cell r="E457" t="str">
            <v>Příspěvková organizace zřízená územním samosprávným celkem</v>
          </cell>
          <cell r="F457" t="str">
            <v>Chráněné bydlení</v>
          </cell>
          <cell r="G457" t="str">
            <v>chráněné bydlení</v>
          </cell>
          <cell r="I457">
            <v>31</v>
          </cell>
          <cell r="J457">
            <v>4398000</v>
          </cell>
          <cell r="K457">
            <v>102000</v>
          </cell>
          <cell r="L457">
            <v>4500000</v>
          </cell>
          <cell r="N457">
            <v>4500000</v>
          </cell>
          <cell r="P457">
            <v>4500000</v>
          </cell>
        </row>
        <row r="458">
          <cell r="A458">
            <v>9876569</v>
          </cell>
          <cell r="B458" t="str">
            <v>SANTÉ - centrum ambulantních a pobytových sociálních služeb</v>
          </cell>
          <cell r="C458">
            <v>847470</v>
          </cell>
          <cell r="D458" t="str">
            <v xml:space="preserve">Tajovského 1156/1
Podlesí
736 01 Havířov 1
</v>
          </cell>
          <cell r="E458" t="str">
            <v>Příspěvková organizace zřízená územním samosprávným celkem</v>
          </cell>
          <cell r="F458" t="str">
            <v>MIKADO</v>
          </cell>
          <cell r="G458" t="str">
            <v>denní stacionáře</v>
          </cell>
          <cell r="H458">
            <v>13</v>
          </cell>
          <cell r="J458">
            <v>5000000</v>
          </cell>
          <cell r="K458">
            <v>0</v>
          </cell>
          <cell r="L458">
            <v>5000000</v>
          </cell>
          <cell r="N458">
            <v>5000000</v>
          </cell>
          <cell r="P458">
            <v>5000000</v>
          </cell>
        </row>
        <row r="459">
          <cell r="A459">
            <v>5175709</v>
          </cell>
          <cell r="B459" t="str">
            <v>Sdružené zdravotnické zařízení Krnov, příspěvková organizace</v>
          </cell>
          <cell r="C459">
            <v>844641</v>
          </cell>
          <cell r="D459" t="str">
            <v xml:space="preserve">I. P. Pavlova 552/9
Pod Bezručovým vrchem
794 01 Krnov 1
</v>
          </cell>
          <cell r="E459" t="str">
            <v>Příspěvková organizace zřízená územním samosprávným celkem</v>
          </cell>
          <cell r="F459" t="str">
            <v>Lůžka sociální péče</v>
          </cell>
          <cell r="G459" t="str">
            <v>sociální služby poskytované ve zdravotnických zařízeních lůžkové péče</v>
          </cell>
          <cell r="I459">
            <v>25</v>
          </cell>
          <cell r="J459">
            <v>4229000</v>
          </cell>
          <cell r="K459">
            <v>465000</v>
          </cell>
          <cell r="L459">
            <v>4694000</v>
          </cell>
          <cell r="N459">
            <v>4694000</v>
          </cell>
          <cell r="P459">
            <v>4694000</v>
          </cell>
        </row>
        <row r="460">
          <cell r="A460">
            <v>6507455</v>
          </cell>
          <cell r="B460" t="str">
            <v>SENIOR DOMY POHODA a.s.</v>
          </cell>
          <cell r="C460">
            <v>28568877</v>
          </cell>
          <cell r="D460" t="str">
            <v xml:space="preserve">Palackého 1331
Lyžbice
739 61 Třinec 1
</v>
          </cell>
          <cell r="E460" t="str">
            <v>Akciová společnost</v>
          </cell>
          <cell r="F460" t="str">
            <v>SENIOR DOMY POHODA a.s.</v>
          </cell>
          <cell r="G460" t="str">
            <v>domovy pro seniory</v>
          </cell>
          <cell r="I460">
            <v>73</v>
          </cell>
          <cell r="J460">
            <v>3123000</v>
          </cell>
          <cell r="K460">
            <v>1042000</v>
          </cell>
          <cell r="L460">
            <v>4165000</v>
          </cell>
          <cell r="N460">
            <v>4165000</v>
          </cell>
          <cell r="P460">
            <v>4165000</v>
          </cell>
        </row>
        <row r="461">
          <cell r="A461">
            <v>3411698</v>
          </cell>
          <cell r="B461" t="str">
            <v>Seniorcentrum OASA s.r.o.</v>
          </cell>
          <cell r="C461">
            <v>27857018</v>
          </cell>
          <cell r="D461" t="str">
            <v xml:space="preserve">Petřvald 2-Petřvaldík 68
742 60 Petřvald u Nového Jičína
</v>
          </cell>
          <cell r="E461" t="str">
            <v>Společnost s ručením omezeným</v>
          </cell>
          <cell r="F461" t="str">
            <v>Domov pro seniory OASA Petřvald</v>
          </cell>
          <cell r="G461" t="str">
            <v>domovy pro seniory</v>
          </cell>
          <cell r="I461">
            <v>28</v>
          </cell>
          <cell r="J461">
            <v>3837000</v>
          </cell>
          <cell r="K461">
            <v>383000</v>
          </cell>
          <cell r="L461">
            <v>4220000</v>
          </cell>
          <cell r="N461">
            <v>4220000</v>
          </cell>
          <cell r="P461">
            <v>4220000</v>
          </cell>
        </row>
        <row r="462">
          <cell r="A462">
            <v>2212999</v>
          </cell>
          <cell r="B462" t="str">
            <v>Seniorcentrum Opava, příspěvková organizace</v>
          </cell>
          <cell r="C462">
            <v>71196943</v>
          </cell>
          <cell r="D462" t="str">
            <v xml:space="preserve">Rolnická 1550/24
Opava - Kateřinky
747 05 Opava 5
</v>
          </cell>
          <cell r="E462" t="str">
            <v>Příspěvková organizace zřízená územním samosprávným celkem</v>
          </cell>
          <cell r="F462" t="str">
            <v>Seniorcentrum Opava, příspěvková organizace</v>
          </cell>
          <cell r="G462" t="str">
            <v>pečovatelská služba</v>
          </cell>
          <cell r="H462">
            <v>8</v>
          </cell>
          <cell r="J462">
            <v>1115000</v>
          </cell>
          <cell r="K462">
            <v>133000</v>
          </cell>
          <cell r="L462">
            <v>1248000</v>
          </cell>
          <cell r="N462">
            <v>1248000</v>
          </cell>
          <cell r="P462">
            <v>1248000</v>
          </cell>
        </row>
        <row r="463">
          <cell r="A463">
            <v>5115567</v>
          </cell>
          <cell r="B463" t="str">
            <v>Seniorcentrum Opava, příspěvková organizace</v>
          </cell>
          <cell r="C463">
            <v>71196943</v>
          </cell>
          <cell r="D463" t="str">
            <v xml:space="preserve">Rolnická 1550/24
Opava - Kateřinky
747 05 Opava 5
</v>
          </cell>
          <cell r="E463" t="str">
            <v>Příspěvková organizace zřízená územním samosprávným celkem</v>
          </cell>
          <cell r="F463" t="str">
            <v>Domov pro seniory svaté Kateřiny</v>
          </cell>
          <cell r="G463" t="str">
            <v>domovy pro seniory</v>
          </cell>
          <cell r="I463">
            <v>50</v>
          </cell>
          <cell r="J463">
            <v>6183000</v>
          </cell>
          <cell r="K463">
            <v>680000</v>
          </cell>
          <cell r="L463">
            <v>6863000</v>
          </cell>
          <cell r="N463">
            <v>6863000</v>
          </cell>
          <cell r="P463">
            <v>6863000</v>
          </cell>
        </row>
        <row r="464">
          <cell r="A464">
            <v>2550280</v>
          </cell>
          <cell r="B464" t="str">
            <v>Sírius, příspěvková organizace</v>
          </cell>
          <cell r="C464">
            <v>71197036</v>
          </cell>
          <cell r="D464" t="str">
            <v xml:space="preserve">Mánesova 1684/7
Opava - Předměstí
746 01 Opava 1
</v>
          </cell>
          <cell r="E464" t="str">
            <v>Příspěvková organizace zřízená územním samosprávným celkem</v>
          </cell>
          <cell r="F464" t="str">
            <v>Sírius, příspěvková organizace</v>
          </cell>
          <cell r="G464" t="str">
            <v>domovy pro osoby se zdravotním postižením</v>
          </cell>
          <cell r="I464">
            <v>29</v>
          </cell>
          <cell r="J464">
            <v>13506000</v>
          </cell>
          <cell r="K464">
            <v>2600000</v>
          </cell>
          <cell r="L464">
            <v>16106000</v>
          </cell>
          <cell r="N464">
            <v>16106000</v>
          </cell>
          <cell r="P464">
            <v>16106000</v>
          </cell>
        </row>
        <row r="465">
          <cell r="A465">
            <v>3559424</v>
          </cell>
          <cell r="B465" t="str">
            <v>Sírius, příspěvková organizace</v>
          </cell>
          <cell r="C465">
            <v>71197036</v>
          </cell>
          <cell r="D465" t="str">
            <v xml:space="preserve">Mánesova 1684/7
Opava - Předměstí
746 01 Opava 1
</v>
          </cell>
          <cell r="E465" t="str">
            <v>Příspěvková organizace zřízená územním samosprávným celkem</v>
          </cell>
          <cell r="F465" t="str">
            <v>Sírius, příspěvková organizace</v>
          </cell>
          <cell r="G465" t="str">
            <v>domovy pro osoby se zdravotním postižením</v>
          </cell>
          <cell r="I465">
            <v>64</v>
          </cell>
          <cell r="J465">
            <v>29806000</v>
          </cell>
          <cell r="K465">
            <v>0</v>
          </cell>
          <cell r="L465">
            <v>29806000</v>
          </cell>
          <cell r="N465">
            <v>29806000</v>
          </cell>
          <cell r="P465">
            <v>29806000</v>
          </cell>
        </row>
        <row r="466">
          <cell r="A466">
            <v>9081749</v>
          </cell>
          <cell r="B466" t="str">
            <v>Sírius, příspěvková organizace</v>
          </cell>
          <cell r="C466">
            <v>71197036</v>
          </cell>
          <cell r="D466" t="str">
            <v xml:space="preserve">Mánesova 1684/7
Opava - Předměstí
746 01 Opava 1
</v>
          </cell>
          <cell r="E466" t="str">
            <v>Příspěvková organizace zřízená územním samosprávným celkem</v>
          </cell>
          <cell r="F466" t="str">
            <v>Sírius, příspěvková organizace</v>
          </cell>
          <cell r="G466" t="str">
            <v>chráněné bydlení</v>
          </cell>
          <cell r="I466">
            <v>26</v>
          </cell>
          <cell r="J466">
            <v>8826000</v>
          </cell>
          <cell r="K466">
            <v>0</v>
          </cell>
          <cell r="L466">
            <v>8826000</v>
          </cell>
          <cell r="N466">
            <v>8826000</v>
          </cell>
          <cell r="P466">
            <v>8826000</v>
          </cell>
        </row>
        <row r="467">
          <cell r="A467">
            <v>1014680</v>
          </cell>
          <cell r="B467" t="str">
            <v>Slezská diakonie</v>
          </cell>
          <cell r="C467">
            <v>65468562</v>
          </cell>
          <cell r="D467" t="str">
            <v xml:space="preserve">Na Nivách 259/7
Český Těšín
737 01 Český Těšín 1
</v>
          </cell>
          <cell r="E467" t="str">
            <v>Církve a náboženské společnosti</v>
          </cell>
          <cell r="F467" t="str">
            <v>STREETWORK GABRIEL Karviná, terénní program</v>
          </cell>
          <cell r="G467" t="str">
            <v>terénní programy</v>
          </cell>
          <cell r="H467">
            <v>5</v>
          </cell>
          <cell r="J467">
            <v>3676000</v>
          </cell>
          <cell r="K467">
            <v>0</v>
          </cell>
          <cell r="L467">
            <v>3676000</v>
          </cell>
          <cell r="M467">
            <v>-150000</v>
          </cell>
          <cell r="N467">
            <v>3526000</v>
          </cell>
          <cell r="P467">
            <v>3526000</v>
          </cell>
        </row>
        <row r="468">
          <cell r="A468">
            <v>1089020</v>
          </cell>
          <cell r="B468" t="str">
            <v>Slezská diakonie</v>
          </cell>
          <cell r="C468">
            <v>65468562</v>
          </cell>
          <cell r="D468" t="str">
            <v xml:space="preserve">Na Nivách 259/7
Český Těšín
737 01 Český Těšín 1
</v>
          </cell>
          <cell r="E468" t="str">
            <v>Církve a náboženské společnosti</v>
          </cell>
          <cell r="F468" t="str">
            <v>OBČANSKÁ PORADNA Ostrava, odborné sociální poradenství</v>
          </cell>
          <cell r="G468" t="str">
            <v>odborné sociální poradenství</v>
          </cell>
          <cell r="H468">
            <v>2</v>
          </cell>
          <cell r="J468">
            <v>1713000</v>
          </cell>
          <cell r="K468">
            <v>102000</v>
          </cell>
          <cell r="L468">
            <v>1815000</v>
          </cell>
          <cell r="N468">
            <v>1815000</v>
          </cell>
          <cell r="P468">
            <v>1815000</v>
          </cell>
        </row>
        <row r="469">
          <cell r="A469">
            <v>1271980</v>
          </cell>
          <cell r="B469" t="str">
            <v>Slezská diakonie</v>
          </cell>
          <cell r="C469">
            <v>65468562</v>
          </cell>
          <cell r="D469" t="str">
            <v xml:space="preserve">Na Nivách 259/7
Český Těšín
737 01 Český Těšín 1
</v>
          </cell>
          <cell r="E469" t="str">
            <v>Církve a náboženské společnosti</v>
          </cell>
          <cell r="F469" t="str">
            <v>Siloe, domov se zvláštním režimem</v>
          </cell>
          <cell r="G469" t="str">
            <v>domovy se zvláštním režimem</v>
          </cell>
          <cell r="I469">
            <v>26</v>
          </cell>
          <cell r="J469">
            <v>7204000</v>
          </cell>
          <cell r="K469">
            <v>2076000</v>
          </cell>
          <cell r="L469">
            <v>9280000</v>
          </cell>
          <cell r="M469">
            <v>83000</v>
          </cell>
          <cell r="N469">
            <v>9363000</v>
          </cell>
          <cell r="P469">
            <v>9363000</v>
          </cell>
        </row>
        <row r="470">
          <cell r="A470">
            <v>1314379</v>
          </cell>
          <cell r="B470" t="str">
            <v>Slezská diakonie</v>
          </cell>
          <cell r="C470">
            <v>65468562</v>
          </cell>
          <cell r="D470" t="str">
            <v xml:space="preserve">Na Nivách 259/7
Český Těšín
737 01 Český Těšín 1
</v>
          </cell>
          <cell r="E470" t="str">
            <v>Církve a náboženské společnosti</v>
          </cell>
          <cell r="F470" t="str">
            <v>STREETWORK ON LINE Karviná, terénní program</v>
          </cell>
          <cell r="G470" t="str">
            <v>terénní programy</v>
          </cell>
          <cell r="H470">
            <v>2</v>
          </cell>
          <cell r="J470">
            <v>1738000</v>
          </cell>
          <cell r="K470">
            <v>104000</v>
          </cell>
          <cell r="L470">
            <v>1842000</v>
          </cell>
          <cell r="N470">
            <v>1842000</v>
          </cell>
          <cell r="P470">
            <v>1842000</v>
          </cell>
        </row>
        <row r="471">
          <cell r="A471">
            <v>1368826</v>
          </cell>
          <cell r="B471" t="str">
            <v>Slezská diakonie</v>
          </cell>
          <cell r="C471">
            <v>65468562</v>
          </cell>
          <cell r="D471" t="str">
            <v xml:space="preserve">Na Nivách 259/7
Český Těšín
737 01 Český Těšín 1
</v>
          </cell>
          <cell r="E471" t="str">
            <v>Církve a náboženské společnosti</v>
          </cell>
          <cell r="F471" t="str">
            <v>NOE Karviná, podpora samostatného bydlení</v>
          </cell>
          <cell r="G471" t="str">
            <v>podpora samostatného bydlení</v>
          </cell>
          <cell r="H471">
            <v>3</v>
          </cell>
          <cell r="J471">
            <v>2469000</v>
          </cell>
          <cell r="K471">
            <v>0</v>
          </cell>
          <cell r="L471">
            <v>2469000</v>
          </cell>
          <cell r="M471">
            <v>-90000</v>
          </cell>
          <cell r="N471">
            <v>2379000</v>
          </cell>
          <cell r="P471">
            <v>2379000</v>
          </cell>
        </row>
        <row r="472">
          <cell r="A472">
            <v>1437997</v>
          </cell>
          <cell r="B472" t="str">
            <v>Slezská diakonie</v>
          </cell>
          <cell r="C472">
            <v>65468562</v>
          </cell>
          <cell r="D472" t="str">
            <v xml:space="preserve">Na Nivách 259/7
Český Těšín
737 01 Český Těšín 1
</v>
          </cell>
          <cell r="E472" t="str">
            <v>Církve a náboženské společnosti</v>
          </cell>
          <cell r="F472" t="str">
            <v>EDEN Nový Jičín, denní stacionář</v>
          </cell>
          <cell r="G472" t="str">
            <v>denní stacionáře</v>
          </cell>
          <cell r="H472">
            <v>9.6</v>
          </cell>
          <cell r="J472">
            <v>6334000</v>
          </cell>
          <cell r="K472">
            <v>0</v>
          </cell>
          <cell r="L472">
            <v>6334000</v>
          </cell>
          <cell r="M472">
            <v>-223000</v>
          </cell>
          <cell r="N472">
            <v>6111000</v>
          </cell>
          <cell r="P472">
            <v>6111000</v>
          </cell>
        </row>
        <row r="473">
          <cell r="A473">
            <v>1443002</v>
          </cell>
          <cell r="B473" t="str">
            <v>Slezská diakonie</v>
          </cell>
          <cell r="C473">
            <v>65468562</v>
          </cell>
          <cell r="D473" t="str">
            <v xml:space="preserve">Na Nivách 259/7
Český Těšín
737 01 Český Těšín 1
</v>
          </cell>
          <cell r="E473" t="str">
            <v>Církve a náboženské společnosti</v>
          </cell>
          <cell r="F473" t="str">
            <v>PORADNA PRO RODINU Havířov, odborné sociální poradenství</v>
          </cell>
          <cell r="G473" t="str">
            <v>odborné sociální poradenství</v>
          </cell>
          <cell r="H473">
            <v>1.3</v>
          </cell>
          <cell r="J473">
            <v>876000</v>
          </cell>
          <cell r="K473">
            <v>70000</v>
          </cell>
          <cell r="L473">
            <v>946000</v>
          </cell>
          <cell r="N473">
            <v>946000</v>
          </cell>
          <cell r="P473">
            <v>946000</v>
          </cell>
        </row>
        <row r="474">
          <cell r="A474">
            <v>1603271</v>
          </cell>
          <cell r="B474" t="str">
            <v>Slezská diakonie</v>
          </cell>
          <cell r="C474">
            <v>65468562</v>
          </cell>
          <cell r="D474" t="str">
            <v xml:space="preserve">Na Nivách 259/7
Český Těšín
737 01 Český Těšín 1
</v>
          </cell>
          <cell r="E474" t="str">
            <v>Církve a náboženské společnosti</v>
          </cell>
          <cell r="F474" t="str">
            <v>LYDIE Český Těšín, sociálně aktivizační služby</v>
          </cell>
          <cell r="G474" t="str">
            <v>sociálně aktivizační služby pro seniory a osoby se zdravotním postižením</v>
          </cell>
          <cell r="H474">
            <v>4</v>
          </cell>
          <cell r="J474">
            <v>3907000</v>
          </cell>
          <cell r="K474">
            <v>312000</v>
          </cell>
          <cell r="L474">
            <v>4219000</v>
          </cell>
          <cell r="N474">
            <v>4219000</v>
          </cell>
          <cell r="P474">
            <v>4219000</v>
          </cell>
        </row>
        <row r="475">
          <cell r="A475">
            <v>1662001</v>
          </cell>
          <cell r="B475" t="str">
            <v>Slezská diakonie</v>
          </cell>
          <cell r="C475">
            <v>65468562</v>
          </cell>
          <cell r="D475" t="str">
            <v xml:space="preserve">Na Nivách 259/7
Český Těšín
737 01 Český Těšín 1
</v>
          </cell>
          <cell r="E475" t="str">
            <v>Církve a náboženské společnosti</v>
          </cell>
          <cell r="F475" t="str">
            <v>ELIM Stonava, pečovatelská služba</v>
          </cell>
          <cell r="G475" t="str">
            <v>pečovatelská služba</v>
          </cell>
          <cell r="H475">
            <v>5.0999999999999996</v>
          </cell>
          <cell r="J475">
            <v>1969000</v>
          </cell>
          <cell r="K475">
            <v>157000</v>
          </cell>
          <cell r="L475">
            <v>2126000</v>
          </cell>
          <cell r="N475">
            <v>2126000</v>
          </cell>
          <cell r="P475">
            <v>2126000</v>
          </cell>
        </row>
        <row r="476">
          <cell r="A476">
            <v>1844995</v>
          </cell>
          <cell r="B476" t="str">
            <v>Slezská diakonie</v>
          </cell>
          <cell r="C476">
            <v>65468562</v>
          </cell>
          <cell r="D476" t="str">
            <v xml:space="preserve">Na Nivách 259/7
Český Těšín
737 01 Český Těšín 1
</v>
          </cell>
          <cell r="E476" t="str">
            <v>Církve a náboženské společnosti</v>
          </cell>
          <cell r="F476" t="str">
            <v>BETHEL Český Těšín, nízkoprahové denní centrum</v>
          </cell>
          <cell r="G476" t="str">
            <v>nízkoprahová denní centra</v>
          </cell>
          <cell r="H476">
            <v>3.1</v>
          </cell>
          <cell r="J476">
            <v>2686000</v>
          </cell>
          <cell r="K476">
            <v>214000</v>
          </cell>
          <cell r="L476">
            <v>2900000</v>
          </cell>
          <cell r="N476">
            <v>2900000</v>
          </cell>
          <cell r="P476">
            <v>2900000</v>
          </cell>
        </row>
        <row r="477">
          <cell r="A477">
            <v>1936933</v>
          </cell>
          <cell r="B477" t="str">
            <v>Slezská diakonie</v>
          </cell>
          <cell r="C477">
            <v>65468562</v>
          </cell>
          <cell r="D477" t="str">
            <v xml:space="preserve">Na Nivách 259/7
Český Těšín
737 01 Český Těšín 1
</v>
          </cell>
          <cell r="E477" t="str">
            <v>Církve a náboženské společnosti</v>
          </cell>
          <cell r="F477" t="str">
            <v>NOE Frýdek-Místek, podpora samostatného bydlení</v>
          </cell>
          <cell r="G477" t="str">
            <v>podpora samostatného bydlení</v>
          </cell>
          <cell r="H477">
            <v>1.2</v>
          </cell>
          <cell r="J477">
            <v>1186000</v>
          </cell>
          <cell r="K477">
            <v>0</v>
          </cell>
          <cell r="L477">
            <v>1186000</v>
          </cell>
          <cell r="N477">
            <v>1186000</v>
          </cell>
          <cell r="P477">
            <v>1186000</v>
          </cell>
        </row>
        <row r="478">
          <cell r="A478">
            <v>1937077</v>
          </cell>
          <cell r="B478" t="str">
            <v>Slezská diakonie</v>
          </cell>
          <cell r="C478">
            <v>65468562</v>
          </cell>
          <cell r="D478" t="str">
            <v xml:space="preserve">Na Nivách 259/7
Český Těšín
737 01 Český Těšín 1
</v>
          </cell>
          <cell r="E478" t="str">
            <v>Církve a náboženské společnosti</v>
          </cell>
          <cell r="F478" t="str">
            <v>BETHEL Karviná, nízkoprahové denní centrum</v>
          </cell>
          <cell r="G478" t="str">
            <v>nízkoprahová denní centra</v>
          </cell>
          <cell r="H478">
            <v>2.5</v>
          </cell>
          <cell r="J478">
            <v>1827000</v>
          </cell>
          <cell r="K478">
            <v>0</v>
          </cell>
          <cell r="L478">
            <v>1827000</v>
          </cell>
          <cell r="N478">
            <v>1827000</v>
          </cell>
          <cell r="P478">
            <v>1827000</v>
          </cell>
        </row>
        <row r="479">
          <cell r="A479">
            <v>1979842</v>
          </cell>
          <cell r="B479" t="str">
            <v>Slezská diakonie</v>
          </cell>
          <cell r="C479">
            <v>65468562</v>
          </cell>
          <cell r="D479" t="str">
            <v xml:space="preserve">Na Nivách 259/7
Český Těšín
737 01 Český Těšín 1
</v>
          </cell>
          <cell r="E479" t="str">
            <v>Církve a náboženské společnosti</v>
          </cell>
          <cell r="F479" t="str">
            <v>EFFAHTA Kopřivnice, sociálně terapeutické dílny</v>
          </cell>
          <cell r="G479" t="str">
            <v>sociálně terapeutické dílny</v>
          </cell>
          <cell r="H479">
            <v>3</v>
          </cell>
          <cell r="J479">
            <v>97000</v>
          </cell>
          <cell r="K479">
            <v>0</v>
          </cell>
          <cell r="L479">
            <v>97000</v>
          </cell>
          <cell r="M479">
            <v>-97000</v>
          </cell>
          <cell r="N479">
            <v>0</v>
          </cell>
          <cell r="P479">
            <v>0</v>
          </cell>
        </row>
        <row r="480">
          <cell r="A480">
            <v>2132945</v>
          </cell>
          <cell r="B480" t="str">
            <v>Slezská diakonie</v>
          </cell>
          <cell r="C480">
            <v>65468562</v>
          </cell>
          <cell r="D480" t="str">
            <v xml:space="preserve">Na Nivách 259/7
Český Těšín
737 01 Český Těšín 1
</v>
          </cell>
          <cell r="E480" t="str">
            <v>Církve a náboženské společnosti</v>
          </cell>
          <cell r="F480" t="str">
            <v>NOE Třinec, podpora samostatného bydlení</v>
          </cell>
          <cell r="G480" t="str">
            <v>podpora samostatného bydlení</v>
          </cell>
          <cell r="H480">
            <v>2.4</v>
          </cell>
          <cell r="J480">
            <v>2350000</v>
          </cell>
          <cell r="K480">
            <v>0</v>
          </cell>
          <cell r="L480">
            <v>2350000</v>
          </cell>
          <cell r="M480">
            <v>-150000</v>
          </cell>
          <cell r="N480">
            <v>2200000</v>
          </cell>
          <cell r="P480">
            <v>2200000</v>
          </cell>
        </row>
        <row r="481">
          <cell r="A481">
            <v>2165295</v>
          </cell>
          <cell r="B481" t="str">
            <v>Slezská diakonie</v>
          </cell>
          <cell r="C481">
            <v>65468562</v>
          </cell>
          <cell r="D481" t="str">
            <v xml:space="preserve">Na Nivách 259/7
Český Těšín
737 01 Český Těšín 1
</v>
          </cell>
          <cell r="E481" t="str">
            <v>Církve a náboženské společnosti</v>
          </cell>
          <cell r="F481" t="str">
            <v>SOCIÁLNÍ ASISTENCE, Frýdek - Místek, sociálně aktivizační služby pro rodiny s dětmi</v>
          </cell>
          <cell r="G481" t="str">
            <v>sociálně aktivizační služby pro rodiny s dětmi</v>
          </cell>
          <cell r="H481">
            <v>5</v>
          </cell>
          <cell r="J481">
            <v>3739000</v>
          </cell>
          <cell r="K481">
            <v>299000</v>
          </cell>
          <cell r="L481">
            <v>4038000</v>
          </cell>
          <cell r="N481">
            <v>4038000</v>
          </cell>
          <cell r="P481">
            <v>4038000</v>
          </cell>
        </row>
        <row r="482">
          <cell r="A482">
            <v>2201990</v>
          </cell>
          <cell r="B482" t="str">
            <v>Slezská diakonie</v>
          </cell>
          <cell r="C482">
            <v>65468562</v>
          </cell>
          <cell r="D482" t="str">
            <v xml:space="preserve">Na Nivách 259/7
Český Těšín
737 01 Český Těšín 1
</v>
          </cell>
          <cell r="E482" t="str">
            <v>Církve a náboženské společnosti</v>
          </cell>
          <cell r="F482" t="str">
            <v>NOE Ostrava, podpora samostatného bydlení</v>
          </cell>
          <cell r="G482" t="str">
            <v>podpora samostatného bydlení</v>
          </cell>
          <cell r="H482">
            <v>2</v>
          </cell>
          <cell r="J482">
            <v>83000</v>
          </cell>
          <cell r="K482">
            <v>0</v>
          </cell>
          <cell r="L482">
            <v>83000</v>
          </cell>
          <cell r="M482">
            <v>-83000</v>
          </cell>
          <cell r="N482">
            <v>0</v>
          </cell>
          <cell r="P482">
            <v>0</v>
          </cell>
        </row>
        <row r="483">
          <cell r="A483">
            <v>2217381</v>
          </cell>
          <cell r="B483" t="str">
            <v>Slezská diakonie</v>
          </cell>
          <cell r="C483">
            <v>65468562</v>
          </cell>
          <cell r="D483" t="str">
            <v xml:space="preserve">Na Nivách 259/7
Český Těšín
737 01 Český Těšín 1
</v>
          </cell>
          <cell r="E483" t="str">
            <v>Církve a náboženské společnosti</v>
          </cell>
          <cell r="F483" t="str">
            <v>HANNAH Orlová, azýlový dům</v>
          </cell>
          <cell r="G483" t="str">
            <v>azylové domy</v>
          </cell>
          <cell r="I483">
            <v>40</v>
          </cell>
          <cell r="J483">
            <v>5838000</v>
          </cell>
          <cell r="K483">
            <v>0</v>
          </cell>
          <cell r="L483">
            <v>5838000</v>
          </cell>
          <cell r="M483">
            <v>200000</v>
          </cell>
          <cell r="N483">
            <v>6038000</v>
          </cell>
          <cell r="P483">
            <v>6038000</v>
          </cell>
        </row>
        <row r="484">
          <cell r="A484">
            <v>2225555</v>
          </cell>
          <cell r="B484" t="str">
            <v>Slezská diakonie</v>
          </cell>
          <cell r="C484">
            <v>65468562</v>
          </cell>
          <cell r="D484" t="str">
            <v xml:space="preserve">Na Nivách 259/7
Český Těšín
737 01 Český Těšín 1
</v>
          </cell>
          <cell r="E484" t="str">
            <v>Církve a náboženské společnosti</v>
          </cell>
          <cell r="F484" t="str">
            <v>KARMEL Tichá, domov pro osoby se zdravotním postižením</v>
          </cell>
          <cell r="G484" t="str">
            <v>domovy pro osoby se zdravotním postižením</v>
          </cell>
          <cell r="I484">
            <v>10</v>
          </cell>
          <cell r="J484">
            <v>4884000</v>
          </cell>
          <cell r="K484">
            <v>0</v>
          </cell>
          <cell r="L484">
            <v>4884000</v>
          </cell>
          <cell r="M484">
            <v>400000</v>
          </cell>
          <cell r="N484">
            <v>5284000</v>
          </cell>
          <cell r="P484">
            <v>5284000</v>
          </cell>
        </row>
        <row r="485">
          <cell r="A485">
            <v>2248240</v>
          </cell>
          <cell r="B485" t="str">
            <v>Slezská diakonie</v>
          </cell>
          <cell r="C485">
            <v>65468562</v>
          </cell>
          <cell r="D485" t="str">
            <v xml:space="preserve">Na Nivách 259/7
Český Těšín
737 01 Český Těšín 1
</v>
          </cell>
          <cell r="E485" t="str">
            <v>Církve a náboženské společnosti</v>
          </cell>
          <cell r="F485" t="str">
            <v>RÚT Třinec, sociální rehabilitace</v>
          </cell>
          <cell r="G485" t="str">
            <v>sociální rehabilitace</v>
          </cell>
          <cell r="H485">
            <v>4.7</v>
          </cell>
          <cell r="J485">
            <v>181000</v>
          </cell>
          <cell r="K485">
            <v>0</v>
          </cell>
          <cell r="L485">
            <v>181000</v>
          </cell>
          <cell r="N485">
            <v>181000</v>
          </cell>
          <cell r="P485">
            <v>181000</v>
          </cell>
        </row>
        <row r="486">
          <cell r="A486">
            <v>2348043</v>
          </cell>
          <cell r="B486" t="str">
            <v>Slezská diakonie</v>
          </cell>
          <cell r="C486">
            <v>65468562</v>
          </cell>
          <cell r="D486" t="str">
            <v xml:space="preserve">Na Nivách 259/7
Český Těšín
737 01 Český Těšín 1
</v>
          </cell>
          <cell r="E486" t="str">
            <v>Církve a náboženské společnosti</v>
          </cell>
          <cell r="F486" t="str">
            <v>CHANA Bruntál, azylový dům</v>
          </cell>
          <cell r="G486" t="str">
            <v>azylové domy</v>
          </cell>
          <cell r="I486">
            <v>32</v>
          </cell>
          <cell r="J486">
            <v>2880000</v>
          </cell>
          <cell r="K486">
            <v>0</v>
          </cell>
          <cell r="L486">
            <v>2880000</v>
          </cell>
          <cell r="N486">
            <v>2880000</v>
          </cell>
          <cell r="P486">
            <v>2880000</v>
          </cell>
        </row>
        <row r="487">
          <cell r="A487">
            <v>2434027</v>
          </cell>
          <cell r="B487" t="str">
            <v>Slezská diakonie</v>
          </cell>
          <cell r="C487">
            <v>65468562</v>
          </cell>
          <cell r="D487" t="str">
            <v xml:space="preserve">Na Nivách 259/7
Český Těšín
737 01 Český Těšín 1
</v>
          </cell>
          <cell r="E487" t="str">
            <v>Církve a náboženské společnosti</v>
          </cell>
          <cell r="F487" t="str">
            <v>EDEN Český Těšín, Třanovice, denní stacionář</v>
          </cell>
          <cell r="G487" t="str">
            <v>denní stacionáře</v>
          </cell>
          <cell r="H487">
            <v>10.199999999999999</v>
          </cell>
          <cell r="J487">
            <v>6977000</v>
          </cell>
          <cell r="K487">
            <v>418000</v>
          </cell>
          <cell r="L487">
            <v>7395000</v>
          </cell>
          <cell r="N487">
            <v>7395000</v>
          </cell>
          <cell r="P487">
            <v>7395000</v>
          </cell>
        </row>
        <row r="488">
          <cell r="A488">
            <v>2460486</v>
          </cell>
          <cell r="B488" t="str">
            <v>Slezská diakonie</v>
          </cell>
          <cell r="C488">
            <v>65468562</v>
          </cell>
          <cell r="D488" t="str">
            <v xml:space="preserve">Na Nivách 259/7
Český Těšín
737 01 Český Těšín 1
</v>
          </cell>
          <cell r="E488" t="str">
            <v>Církve a náboženské společnosti</v>
          </cell>
          <cell r="F488" t="str">
            <v>KARMEL Tichá, denní stacionář</v>
          </cell>
          <cell r="G488" t="str">
            <v>denní stacionáře</v>
          </cell>
          <cell r="H488">
            <v>1.8</v>
          </cell>
          <cell r="J488">
            <v>1216000</v>
          </cell>
          <cell r="K488">
            <v>0</v>
          </cell>
          <cell r="L488">
            <v>1216000</v>
          </cell>
          <cell r="N488">
            <v>1216000</v>
          </cell>
          <cell r="P488">
            <v>1216000</v>
          </cell>
        </row>
        <row r="489">
          <cell r="A489">
            <v>2604518</v>
          </cell>
          <cell r="B489" t="str">
            <v>Slezská diakonie</v>
          </cell>
          <cell r="C489">
            <v>65468562</v>
          </cell>
          <cell r="D489" t="str">
            <v xml:space="preserve">Na Nivách 259/7
Český Těšín
737 01 Český Těšín 1
</v>
          </cell>
          <cell r="E489" t="str">
            <v>Církve a náboženské společnosti</v>
          </cell>
          <cell r="F489" t="str">
            <v>EBEN-EZER Český Těšín, domov pro osoby se zdravotním postižením</v>
          </cell>
          <cell r="G489" t="str">
            <v>domovy pro osoby se zdravotním postižením</v>
          </cell>
          <cell r="I489">
            <v>25</v>
          </cell>
          <cell r="J489">
            <v>7880000</v>
          </cell>
          <cell r="K489">
            <v>866000</v>
          </cell>
          <cell r="L489">
            <v>8746000</v>
          </cell>
          <cell r="N489">
            <v>8746000</v>
          </cell>
          <cell r="P489">
            <v>8746000</v>
          </cell>
        </row>
        <row r="490">
          <cell r="A490">
            <v>2617969</v>
          </cell>
          <cell r="B490" t="str">
            <v>Slezská diakonie</v>
          </cell>
          <cell r="C490">
            <v>65468562</v>
          </cell>
          <cell r="D490" t="str">
            <v xml:space="preserve">Na Nivách 259/7
Český Těšín
737 01 Český Těšín 1
</v>
          </cell>
          <cell r="E490" t="str">
            <v>Církve a náboženské společnosti</v>
          </cell>
          <cell r="F490" t="str">
            <v>SÁRA Petrovice u Karviné, azylový dům pro ženy a rodiny s dětmi</v>
          </cell>
          <cell r="G490" t="str">
            <v>azylové domy</v>
          </cell>
          <cell r="I490">
            <v>60</v>
          </cell>
          <cell r="J490">
            <v>8300000</v>
          </cell>
          <cell r="K490">
            <v>0</v>
          </cell>
          <cell r="L490">
            <v>8300000</v>
          </cell>
          <cell r="M490">
            <v>-200000</v>
          </cell>
          <cell r="N490">
            <v>8100000</v>
          </cell>
          <cell r="P490">
            <v>8100000</v>
          </cell>
        </row>
        <row r="491">
          <cell r="A491">
            <v>2793900</v>
          </cell>
          <cell r="B491" t="str">
            <v>Slezská diakonie</v>
          </cell>
          <cell r="C491">
            <v>65468562</v>
          </cell>
          <cell r="D491" t="str">
            <v xml:space="preserve">Na Nivách 259/7
Český Těšín
737 01 Český Těšín 1
</v>
          </cell>
          <cell r="E491" t="str">
            <v>Církve a náboženské společnosti</v>
          </cell>
          <cell r="F491" t="str">
            <v>BETHEL Bruntál, Rýmařov; azylový dům pro muže a ženy</v>
          </cell>
          <cell r="G491" t="str">
            <v>azylové domy</v>
          </cell>
          <cell r="I491">
            <v>53</v>
          </cell>
          <cell r="J491">
            <v>6433000</v>
          </cell>
          <cell r="K491">
            <v>0</v>
          </cell>
          <cell r="L491">
            <v>6433000</v>
          </cell>
          <cell r="M491">
            <v>-700000</v>
          </cell>
          <cell r="N491">
            <v>5733000</v>
          </cell>
          <cell r="P491">
            <v>5733000</v>
          </cell>
        </row>
        <row r="492">
          <cell r="A492">
            <v>2823001</v>
          </cell>
          <cell r="B492" t="str">
            <v>Slezská diakonie</v>
          </cell>
          <cell r="C492">
            <v>65468562</v>
          </cell>
          <cell r="D492" t="str">
            <v xml:space="preserve">Na Nivách 259/7
Český Těšín
737 01 Český Těšín 1
</v>
          </cell>
          <cell r="E492" t="str">
            <v>Církve a náboženské společnosti</v>
          </cell>
          <cell r="F492" t="str">
            <v>NOE Krnov, Bruntál; podpora samostatného bydlení</v>
          </cell>
          <cell r="G492" t="str">
            <v>podpora samostatného bydlení</v>
          </cell>
          <cell r="H492">
            <v>8.6999999999999993</v>
          </cell>
          <cell r="J492">
            <v>6084000</v>
          </cell>
          <cell r="K492">
            <v>0</v>
          </cell>
          <cell r="L492">
            <v>6084000</v>
          </cell>
          <cell r="M492">
            <v>-700000</v>
          </cell>
          <cell r="N492">
            <v>5384000</v>
          </cell>
          <cell r="P492">
            <v>5384000</v>
          </cell>
        </row>
        <row r="493">
          <cell r="A493">
            <v>2897200</v>
          </cell>
          <cell r="B493" t="str">
            <v>Slezská diakonie</v>
          </cell>
          <cell r="C493">
            <v>65468562</v>
          </cell>
          <cell r="D493" t="str">
            <v xml:space="preserve">Na Nivách 259/7
Český Těšín
737 01 Český Těšín 1
</v>
          </cell>
          <cell r="E493" t="str">
            <v>Církve a náboženské společnosti</v>
          </cell>
          <cell r="F493" t="str">
            <v>ELPIS Třinec, odborné sociální poradenství</v>
          </cell>
          <cell r="G493" t="str">
            <v>odborné sociální poradenství</v>
          </cell>
          <cell r="H493">
            <v>1.4</v>
          </cell>
          <cell r="J493">
            <v>1008000</v>
          </cell>
          <cell r="K493">
            <v>80000</v>
          </cell>
          <cell r="L493">
            <v>1088000</v>
          </cell>
          <cell r="M493">
            <v>50000</v>
          </cell>
          <cell r="N493">
            <v>1138000</v>
          </cell>
          <cell r="P493">
            <v>1138000</v>
          </cell>
        </row>
        <row r="494">
          <cell r="A494">
            <v>2915748</v>
          </cell>
          <cell r="B494" t="str">
            <v>Slezská diakonie</v>
          </cell>
          <cell r="C494">
            <v>65468562</v>
          </cell>
          <cell r="D494" t="str">
            <v xml:space="preserve">Na Nivách 259/7
Český Těšín
737 01 Český Těšín 1
</v>
          </cell>
          <cell r="E494" t="str">
            <v>Církve a náboženské společnosti</v>
          </cell>
          <cell r="F494" t="str">
            <v>SOCIÁLNÍ ASISITENCE Karviná, Orlová</v>
          </cell>
          <cell r="G494" t="str">
            <v>sociálně aktivizační služby pro rodiny s dětmi</v>
          </cell>
          <cell r="H494">
            <v>4.5</v>
          </cell>
          <cell r="J494">
            <v>3852000</v>
          </cell>
          <cell r="K494">
            <v>308000</v>
          </cell>
          <cell r="L494">
            <v>4160000</v>
          </cell>
          <cell r="N494">
            <v>4160000</v>
          </cell>
          <cell r="P494">
            <v>4160000</v>
          </cell>
        </row>
        <row r="495">
          <cell r="A495">
            <v>2962056</v>
          </cell>
          <cell r="B495" t="str">
            <v>Slezská diakonie</v>
          </cell>
          <cell r="C495">
            <v>65468562</v>
          </cell>
          <cell r="D495" t="str">
            <v xml:space="preserve">Na Nivách 259/7
Český Těšín
737 01 Český Těšín 1
</v>
          </cell>
          <cell r="E495" t="str">
            <v>Církve a náboženské společnosti</v>
          </cell>
          <cell r="F495" t="str">
            <v>BETHEL Karviná, azylový dům</v>
          </cell>
          <cell r="G495" t="str">
            <v>azylové domy</v>
          </cell>
          <cell r="I495">
            <v>49</v>
          </cell>
          <cell r="J495">
            <v>289000</v>
          </cell>
          <cell r="K495">
            <v>0</v>
          </cell>
          <cell r="L495">
            <v>289000</v>
          </cell>
          <cell r="N495">
            <v>289000</v>
          </cell>
          <cell r="P495">
            <v>289000</v>
          </cell>
        </row>
        <row r="496">
          <cell r="A496">
            <v>3017245</v>
          </cell>
          <cell r="B496" t="str">
            <v>Slezská diakonie</v>
          </cell>
          <cell r="C496">
            <v>65468562</v>
          </cell>
          <cell r="D496" t="str">
            <v xml:space="preserve">Na Nivách 259/7
Český Těšín
737 01 Český Těšín 1
</v>
          </cell>
          <cell r="E496" t="str">
            <v>Církve a náboženské společnosti</v>
          </cell>
          <cell r="F496" t="str">
            <v>EUNIKA Karviná, denní stacionář</v>
          </cell>
          <cell r="G496" t="str">
            <v>denní stacionáře</v>
          </cell>
          <cell r="H496">
            <v>5</v>
          </cell>
          <cell r="J496">
            <v>4437000</v>
          </cell>
          <cell r="K496">
            <v>0</v>
          </cell>
          <cell r="L496">
            <v>4437000</v>
          </cell>
          <cell r="N496">
            <v>4437000</v>
          </cell>
          <cell r="P496">
            <v>4437000</v>
          </cell>
        </row>
        <row r="497">
          <cell r="A497">
            <v>3056248</v>
          </cell>
          <cell r="B497" t="str">
            <v>Slezská diakonie</v>
          </cell>
          <cell r="C497">
            <v>65468562</v>
          </cell>
          <cell r="D497" t="str">
            <v xml:space="preserve">Na Nivách 259/7
Český Těšín
737 01 Český Těšín 1
</v>
          </cell>
          <cell r="E497" t="str">
            <v>Církve a náboženské společnosti</v>
          </cell>
          <cell r="F497" t="str">
            <v>SAREPTA Komorní Lhotka, domov pro seniory</v>
          </cell>
          <cell r="G497" t="str">
            <v>domovy pro seniory</v>
          </cell>
          <cell r="I497">
            <v>60</v>
          </cell>
          <cell r="J497">
            <v>20778000</v>
          </cell>
          <cell r="K497">
            <v>4000000</v>
          </cell>
          <cell r="L497">
            <v>24778000</v>
          </cell>
          <cell r="M497">
            <v>210000</v>
          </cell>
          <cell r="N497">
            <v>24988000</v>
          </cell>
          <cell r="P497">
            <v>24988000</v>
          </cell>
        </row>
        <row r="498">
          <cell r="A498">
            <v>3091238</v>
          </cell>
          <cell r="B498" t="str">
            <v>Slezská diakonie</v>
          </cell>
          <cell r="C498">
            <v>65468562</v>
          </cell>
          <cell r="D498" t="str">
            <v xml:space="preserve">Na Nivách 259/7
Český Těšín
737 01 Český Těšín 1
</v>
          </cell>
          <cell r="E498" t="str">
            <v>Církve a náboženské společnosti</v>
          </cell>
          <cell r="F498" t="str">
            <v>SÁRA Třinec, azylový dům</v>
          </cell>
          <cell r="G498" t="str">
            <v>azylové domy</v>
          </cell>
          <cell r="I498">
            <v>18</v>
          </cell>
          <cell r="J498">
            <v>3580000</v>
          </cell>
          <cell r="K498">
            <v>214000</v>
          </cell>
          <cell r="L498">
            <v>3794000</v>
          </cell>
          <cell r="M498">
            <v>100000</v>
          </cell>
          <cell r="N498">
            <v>3894000</v>
          </cell>
          <cell r="P498">
            <v>3894000</v>
          </cell>
        </row>
        <row r="499">
          <cell r="A499">
            <v>3147379</v>
          </cell>
          <cell r="B499" t="str">
            <v>Slezská diakonie</v>
          </cell>
          <cell r="C499">
            <v>65468562</v>
          </cell>
          <cell r="D499" t="str">
            <v xml:space="preserve">Na Nivách 259/7
Český Těšín
737 01 Český Těšín 1
</v>
          </cell>
          <cell r="E499" t="str">
            <v>Církve a náboženské společnosti</v>
          </cell>
          <cell r="F499" t="str">
            <v>RÚT Český Těšín, sociální rehabilitace</v>
          </cell>
          <cell r="G499" t="str">
            <v>sociální rehabilitace</v>
          </cell>
          <cell r="H499">
            <v>2.5</v>
          </cell>
          <cell r="J499">
            <v>106000</v>
          </cell>
          <cell r="K499">
            <v>0</v>
          </cell>
          <cell r="L499">
            <v>106000</v>
          </cell>
          <cell r="M499">
            <v>-106000</v>
          </cell>
          <cell r="N499">
            <v>0</v>
          </cell>
          <cell r="P499">
            <v>0</v>
          </cell>
        </row>
        <row r="500">
          <cell r="A500">
            <v>3320783</v>
          </cell>
          <cell r="B500" t="str">
            <v>Slezská diakonie</v>
          </cell>
          <cell r="C500">
            <v>65468562</v>
          </cell>
          <cell r="D500" t="str">
            <v xml:space="preserve">Na Nivách 259/7
Český Těšín
737 01 Český Těšín 1
</v>
          </cell>
          <cell r="E500" t="str">
            <v>Církve a náboženské společnosti</v>
          </cell>
          <cell r="F500" t="str">
            <v>BETEZDA Komorní Lhotka, domov pro osoby se zdrav. postižením</v>
          </cell>
          <cell r="G500" t="str">
            <v>domovy pro osoby se zdravotním postižením</v>
          </cell>
          <cell r="I500">
            <v>18</v>
          </cell>
          <cell r="J500">
            <v>6762000</v>
          </cell>
          <cell r="K500">
            <v>676000</v>
          </cell>
          <cell r="L500">
            <v>7438000</v>
          </cell>
          <cell r="N500">
            <v>7438000</v>
          </cell>
          <cell r="P500">
            <v>7438000</v>
          </cell>
        </row>
        <row r="501">
          <cell r="A501">
            <v>3398605</v>
          </cell>
          <cell r="B501" t="str">
            <v>Slezská diakonie</v>
          </cell>
          <cell r="C501">
            <v>65468562</v>
          </cell>
          <cell r="D501" t="str">
            <v xml:space="preserve">Na Nivách 259/7
Český Těšín
737 01 Český Těšín 1
</v>
          </cell>
          <cell r="E501" t="str">
            <v>Církve a náboženské společnosti</v>
          </cell>
          <cell r="F501" t="str">
            <v>Poradna rané péče EUNIKA</v>
          </cell>
          <cell r="G501" t="str">
            <v>raná péče</v>
          </cell>
          <cell r="H501">
            <v>1.8</v>
          </cell>
          <cell r="J501">
            <v>1576000</v>
          </cell>
          <cell r="K501">
            <v>126000</v>
          </cell>
          <cell r="L501">
            <v>1702000</v>
          </cell>
          <cell r="N501">
            <v>1702000</v>
          </cell>
          <cell r="P501">
            <v>1702000</v>
          </cell>
        </row>
        <row r="502">
          <cell r="A502">
            <v>3422333</v>
          </cell>
          <cell r="B502" t="str">
            <v>Slezská diakonie</v>
          </cell>
          <cell r="C502">
            <v>65468562</v>
          </cell>
          <cell r="D502" t="str">
            <v xml:space="preserve">Na Nivách 259/7
Český Těšín
737 01 Český Těšín 1
</v>
          </cell>
          <cell r="E502" t="str">
            <v>Církve a náboženské společnosti</v>
          </cell>
          <cell r="F502" t="str">
            <v>SOCIÁLNÍ ASISTENCE Třinec, sociálně aktivizační služby pro rodiny s dětmi</v>
          </cell>
          <cell r="G502" t="str">
            <v>sociálně aktivizační služby pro rodiny s dětmi</v>
          </cell>
          <cell r="H502">
            <v>2.8</v>
          </cell>
          <cell r="J502">
            <v>1826000</v>
          </cell>
          <cell r="K502">
            <v>182000</v>
          </cell>
          <cell r="L502">
            <v>2008000</v>
          </cell>
          <cell r="N502">
            <v>2008000</v>
          </cell>
          <cell r="P502">
            <v>2008000</v>
          </cell>
        </row>
        <row r="503">
          <cell r="A503">
            <v>3475508</v>
          </cell>
          <cell r="B503" t="str">
            <v>Slezská diakonie</v>
          </cell>
          <cell r="C503">
            <v>65468562</v>
          </cell>
          <cell r="D503" t="str">
            <v xml:space="preserve">Na Nivách 259/7
Český Těšín
737 01 Český Těšín 1
</v>
          </cell>
          <cell r="E503" t="str">
            <v>Církve a náboženské společnosti</v>
          </cell>
          <cell r="F503" t="str">
            <v>EBEN-EZER Český Těšín, sociálně terapeutické dílny</v>
          </cell>
          <cell r="G503" t="str">
            <v>sociálně terapeutické dílny</v>
          </cell>
          <cell r="H503">
            <v>6.5</v>
          </cell>
          <cell r="J503">
            <v>209000</v>
          </cell>
          <cell r="K503">
            <v>0</v>
          </cell>
          <cell r="L503">
            <v>209000</v>
          </cell>
          <cell r="M503">
            <v>-209000</v>
          </cell>
          <cell r="N503">
            <v>0</v>
          </cell>
          <cell r="P503">
            <v>0</v>
          </cell>
        </row>
        <row r="504">
          <cell r="A504">
            <v>3713576</v>
          </cell>
          <cell r="B504" t="str">
            <v>Slezská diakonie</v>
          </cell>
          <cell r="C504">
            <v>65468562</v>
          </cell>
          <cell r="D504" t="str">
            <v xml:space="preserve">Na Nivách 259/7
Český Těšín
737 01 Český Těšín 1
</v>
          </cell>
          <cell r="E504" t="str">
            <v>Církve a náboženské společnosti</v>
          </cell>
          <cell r="F504" t="str">
            <v>OBČANSKÁ PORADNA Karviná</v>
          </cell>
          <cell r="G504" t="str">
            <v>odborné sociální poradenství</v>
          </cell>
          <cell r="H504">
            <v>2</v>
          </cell>
          <cell r="J504">
            <v>1542000</v>
          </cell>
          <cell r="K504">
            <v>92000</v>
          </cell>
          <cell r="L504">
            <v>1634000</v>
          </cell>
          <cell r="M504">
            <v>90000</v>
          </cell>
          <cell r="N504">
            <v>1724000</v>
          </cell>
          <cell r="P504">
            <v>1724000</v>
          </cell>
        </row>
        <row r="505">
          <cell r="A505">
            <v>3942701</v>
          </cell>
          <cell r="B505" t="str">
            <v>Slezská diakonie</v>
          </cell>
          <cell r="C505">
            <v>65468562</v>
          </cell>
          <cell r="D505" t="str">
            <v xml:space="preserve">Na Nivách 259/7
Český Těšín
737 01 Český Těšín 1
</v>
          </cell>
          <cell r="E505" t="str">
            <v>Církve a náboženské společnosti</v>
          </cell>
          <cell r="F505" t="str">
            <v>BETHEL Český Těšín, noclehárna</v>
          </cell>
          <cell r="G505" t="str">
            <v>noclehárny</v>
          </cell>
          <cell r="H505">
            <v>3.1</v>
          </cell>
          <cell r="J505">
            <v>2565000</v>
          </cell>
          <cell r="K505">
            <v>205000</v>
          </cell>
          <cell r="L505">
            <v>2770000</v>
          </cell>
          <cell r="N505">
            <v>2770000</v>
          </cell>
          <cell r="P505">
            <v>2770000</v>
          </cell>
        </row>
        <row r="506">
          <cell r="A506">
            <v>4136224</v>
          </cell>
          <cell r="B506" t="str">
            <v>Slezská diakonie</v>
          </cell>
          <cell r="C506">
            <v>65468562</v>
          </cell>
          <cell r="D506" t="str">
            <v xml:space="preserve">Na Nivách 259/7
Český Těšín
737 01 Český Těšín 1
</v>
          </cell>
          <cell r="E506" t="str">
            <v>Církve a náboženské společnosti</v>
          </cell>
          <cell r="F506" t="str">
            <v>BETHEL Český Těšín, terénní program</v>
          </cell>
          <cell r="G506" t="str">
            <v>terénní programy</v>
          </cell>
          <cell r="H506">
            <v>1</v>
          </cell>
          <cell r="J506">
            <v>813000</v>
          </cell>
          <cell r="K506">
            <v>0</v>
          </cell>
          <cell r="L506">
            <v>813000</v>
          </cell>
          <cell r="N506">
            <v>813000</v>
          </cell>
          <cell r="P506">
            <v>813000</v>
          </cell>
        </row>
        <row r="507">
          <cell r="A507">
            <v>4153096</v>
          </cell>
          <cell r="B507" t="str">
            <v>Slezská diakonie</v>
          </cell>
          <cell r="C507">
            <v>65468562</v>
          </cell>
          <cell r="D507" t="str">
            <v xml:space="preserve">Na Nivách 259/7
Český Těšín
737 01 Český Těšín 1
</v>
          </cell>
          <cell r="E507" t="str">
            <v>Církve a náboženské společnosti</v>
          </cell>
          <cell r="F507" t="str">
            <v>SÁRA Frýdek-Místek, Azylový dům pro ženy</v>
          </cell>
          <cell r="G507" t="str">
            <v>azylové domy</v>
          </cell>
          <cell r="I507">
            <v>11</v>
          </cell>
          <cell r="J507">
            <v>67000</v>
          </cell>
          <cell r="K507">
            <v>0</v>
          </cell>
          <cell r="L507">
            <v>67000</v>
          </cell>
          <cell r="N507">
            <v>67000</v>
          </cell>
          <cell r="P507">
            <v>67000</v>
          </cell>
        </row>
        <row r="508">
          <cell r="A508">
            <v>4203571</v>
          </cell>
          <cell r="B508" t="str">
            <v>Slezská diakonie</v>
          </cell>
          <cell r="C508">
            <v>65468562</v>
          </cell>
          <cell r="D508" t="str">
            <v xml:space="preserve">Na Nivách 259/7
Český Těšín
737 01 Český Těšín 1
</v>
          </cell>
          <cell r="E508" t="str">
            <v>Církve a náboženské společnosti</v>
          </cell>
          <cell r="F508" t="str">
            <v>POHODA Karviná</v>
          </cell>
          <cell r="G508" t="str">
            <v>nízkoprahová zařízení pro děti a mládež</v>
          </cell>
          <cell r="H508">
            <v>2</v>
          </cell>
          <cell r="J508">
            <v>1950000</v>
          </cell>
          <cell r="K508">
            <v>117000</v>
          </cell>
          <cell r="L508">
            <v>2067000</v>
          </cell>
          <cell r="M508">
            <v>100000</v>
          </cell>
          <cell r="N508">
            <v>2167000</v>
          </cell>
          <cell r="P508">
            <v>2167000</v>
          </cell>
        </row>
        <row r="509">
          <cell r="A509">
            <v>4224635</v>
          </cell>
          <cell r="B509" t="str">
            <v>Slezská diakonie</v>
          </cell>
          <cell r="C509">
            <v>65468562</v>
          </cell>
          <cell r="D509" t="str">
            <v xml:space="preserve">Na Nivách 259/7
Český Těšín
737 01 Český Těšín 1
</v>
          </cell>
          <cell r="E509" t="str">
            <v>Církve a náboženské společnosti</v>
          </cell>
          <cell r="F509" t="str">
            <v>BETHEL Karviná noclehárna</v>
          </cell>
          <cell r="G509" t="str">
            <v>noclehárny</v>
          </cell>
          <cell r="H509">
            <v>2.7</v>
          </cell>
          <cell r="J509">
            <v>2340000</v>
          </cell>
          <cell r="K509">
            <v>187000</v>
          </cell>
          <cell r="L509">
            <v>2527000</v>
          </cell>
          <cell r="N509">
            <v>2527000</v>
          </cell>
          <cell r="P509">
            <v>2527000</v>
          </cell>
        </row>
        <row r="510">
          <cell r="A510">
            <v>4316714</v>
          </cell>
          <cell r="B510" t="str">
            <v>Slezská diakonie</v>
          </cell>
          <cell r="C510">
            <v>65468562</v>
          </cell>
          <cell r="D510" t="str">
            <v xml:space="preserve">Na Nivách 259/7
Český Těšín
737 01 Český Těšín 1
</v>
          </cell>
          <cell r="E510" t="str">
            <v>Církve a náboženské společnosti</v>
          </cell>
          <cell r="F510" t="str">
            <v>SOCIÁLNÍ ASISTENCE Krnov, Rýmařov</v>
          </cell>
          <cell r="G510" t="str">
            <v>sociálně aktivizační služby pro rodiny s dětmi</v>
          </cell>
          <cell r="H510">
            <v>11.6</v>
          </cell>
          <cell r="J510">
            <v>7924000</v>
          </cell>
          <cell r="K510">
            <v>0</v>
          </cell>
          <cell r="L510">
            <v>7924000</v>
          </cell>
          <cell r="M510">
            <v>400000</v>
          </cell>
          <cell r="N510">
            <v>8324000</v>
          </cell>
          <cell r="P510">
            <v>8324000</v>
          </cell>
        </row>
        <row r="511">
          <cell r="A511">
            <v>4382973</v>
          </cell>
          <cell r="B511" t="str">
            <v>Slezská diakonie</v>
          </cell>
          <cell r="C511">
            <v>65468562</v>
          </cell>
          <cell r="D511" t="str">
            <v xml:space="preserve">Na Nivách 259/7
Český Těšín
737 01 Český Těšín 1
</v>
          </cell>
          <cell r="E511" t="str">
            <v>Církve a náboženské společnosti</v>
          </cell>
          <cell r="F511" t="str">
            <v>EZRA Albrechticko, Osobůažsko, nízkoprahové zařízení pro děti a mládež</v>
          </cell>
          <cell r="G511" t="str">
            <v>nízkoprahová zařízení pro děti a mládež</v>
          </cell>
          <cell r="H511">
            <v>7.2</v>
          </cell>
          <cell r="J511">
            <v>4361000</v>
          </cell>
          <cell r="K511">
            <v>0</v>
          </cell>
          <cell r="L511">
            <v>4361000</v>
          </cell>
          <cell r="M511">
            <v>200000</v>
          </cell>
          <cell r="N511">
            <v>4561000</v>
          </cell>
          <cell r="P511">
            <v>4561000</v>
          </cell>
        </row>
        <row r="512">
          <cell r="A512">
            <v>4450032</v>
          </cell>
          <cell r="B512" t="str">
            <v>Slezská diakonie</v>
          </cell>
          <cell r="C512">
            <v>65468562</v>
          </cell>
          <cell r="D512" t="str">
            <v xml:space="preserve">Na Nivách 259/7
Český Těšín
737 01 Český Těšín 1
</v>
          </cell>
          <cell r="E512" t="str">
            <v>Církve a náboženské společnosti</v>
          </cell>
          <cell r="F512" t="str">
            <v>DUHOVÝ DŮM Ostrava, odlehčovací služba</v>
          </cell>
          <cell r="G512" t="str">
            <v>odlehčovací služby</v>
          </cell>
          <cell r="I512">
            <v>6</v>
          </cell>
          <cell r="J512">
            <v>1759000</v>
          </cell>
          <cell r="K512">
            <v>505000</v>
          </cell>
          <cell r="L512">
            <v>2264000</v>
          </cell>
          <cell r="N512">
            <v>2264000</v>
          </cell>
          <cell r="P512">
            <v>2264000</v>
          </cell>
        </row>
        <row r="513">
          <cell r="A513">
            <v>4512437</v>
          </cell>
          <cell r="B513" t="str">
            <v>Slezská diakonie</v>
          </cell>
          <cell r="C513">
            <v>65468562</v>
          </cell>
          <cell r="D513" t="str">
            <v xml:space="preserve">Na Nivách 259/7
Český Těšín
737 01 Český Těšín 1
</v>
          </cell>
          <cell r="E513" t="str">
            <v>Církve a náboženské společnosti</v>
          </cell>
          <cell r="F513" t="str">
            <v>EEFATHA Nový Jičín, sociálně terapeutické dílny</v>
          </cell>
          <cell r="G513" t="str">
            <v>sociálně terapeutické dílny</v>
          </cell>
          <cell r="H513">
            <v>5.0999999999999996</v>
          </cell>
          <cell r="J513">
            <v>3845000</v>
          </cell>
          <cell r="K513">
            <v>0</v>
          </cell>
          <cell r="L513">
            <v>3845000</v>
          </cell>
          <cell r="N513">
            <v>3845000</v>
          </cell>
          <cell r="P513">
            <v>3845000</v>
          </cell>
        </row>
        <row r="514">
          <cell r="A514">
            <v>4534710</v>
          </cell>
          <cell r="B514" t="str">
            <v>Slezská diakonie</v>
          </cell>
          <cell r="C514">
            <v>65468562</v>
          </cell>
          <cell r="D514" t="str">
            <v xml:space="preserve">Na Nivách 259/7
Český Těšín
737 01 Český Těšín 1
</v>
          </cell>
          <cell r="E514" t="str">
            <v>Církve a náboženské společnosti</v>
          </cell>
          <cell r="F514" t="str">
            <v>TABITA Český Těšín, Třanovice, osobní asistence</v>
          </cell>
          <cell r="G514" t="str">
            <v>osobní asistence</v>
          </cell>
          <cell r="H514">
            <v>4.5</v>
          </cell>
          <cell r="J514">
            <v>2849000</v>
          </cell>
          <cell r="K514">
            <v>227000</v>
          </cell>
          <cell r="L514">
            <v>3076000</v>
          </cell>
          <cell r="N514">
            <v>3076000</v>
          </cell>
          <cell r="P514">
            <v>3076000</v>
          </cell>
        </row>
        <row r="515">
          <cell r="A515">
            <v>4734974</v>
          </cell>
          <cell r="B515" t="str">
            <v>Slezská diakonie</v>
          </cell>
          <cell r="C515">
            <v>65468562</v>
          </cell>
          <cell r="D515" t="str">
            <v xml:space="preserve">Na Nivách 259/7
Český Těšín
737 01 Český Těšín 1
</v>
          </cell>
          <cell r="E515" t="str">
            <v>Církve a náboženské společnosti</v>
          </cell>
          <cell r="F515" t="str">
            <v>HOSANA Karviná, domov pro osoby s mentálním postižením</v>
          </cell>
          <cell r="G515" t="str">
            <v>domovy pro osoby se zdravotním postižením</v>
          </cell>
          <cell r="I515">
            <v>12</v>
          </cell>
          <cell r="J515">
            <v>3984000</v>
          </cell>
          <cell r="K515">
            <v>398000</v>
          </cell>
          <cell r="L515">
            <v>4382000</v>
          </cell>
          <cell r="M515">
            <v>230000</v>
          </cell>
          <cell r="N515">
            <v>4612000</v>
          </cell>
          <cell r="P515">
            <v>4612000</v>
          </cell>
        </row>
        <row r="516">
          <cell r="A516">
            <v>4836948</v>
          </cell>
          <cell r="B516" t="str">
            <v>Slezská diakonie</v>
          </cell>
          <cell r="C516">
            <v>65468562</v>
          </cell>
          <cell r="D516" t="str">
            <v xml:space="preserve">Na Nivách 259/7
Český Těšín
737 01 Český Těšín 1
</v>
          </cell>
          <cell r="E516" t="str">
            <v>Církve a náboženské společnosti</v>
          </cell>
          <cell r="F516" t="str">
            <v>SOCIÁLNÍ ASISTENCE Jablunkov, sociálně aktivizační služby pro rodiny s dětmi</v>
          </cell>
          <cell r="G516" t="str">
            <v>sociálně aktivizační služby pro rodiny s dětmi</v>
          </cell>
          <cell r="H516">
            <v>1</v>
          </cell>
          <cell r="J516">
            <v>677000</v>
          </cell>
          <cell r="K516">
            <v>0</v>
          </cell>
          <cell r="L516">
            <v>677000</v>
          </cell>
          <cell r="M516">
            <v>-50000</v>
          </cell>
          <cell r="N516">
            <v>627000</v>
          </cell>
          <cell r="P516">
            <v>627000</v>
          </cell>
        </row>
        <row r="517">
          <cell r="A517">
            <v>4959896</v>
          </cell>
          <cell r="B517" t="str">
            <v>Slezská diakonie</v>
          </cell>
          <cell r="C517">
            <v>65468562</v>
          </cell>
          <cell r="D517" t="str">
            <v xml:space="preserve">Na Nivách 259/7
Český Těšín
737 01 Český Těšín 1
</v>
          </cell>
          <cell r="E517" t="str">
            <v>Církve a náboženské společnosti</v>
          </cell>
          <cell r="F517" t="str">
            <v>BETHEL Frýdek-Místek, terénní program</v>
          </cell>
          <cell r="G517" t="str">
            <v>terénní programy</v>
          </cell>
          <cell r="H517">
            <v>2.2999999999999998</v>
          </cell>
          <cell r="J517">
            <v>1626000</v>
          </cell>
          <cell r="K517">
            <v>0</v>
          </cell>
          <cell r="L517">
            <v>1626000</v>
          </cell>
          <cell r="N517">
            <v>1626000</v>
          </cell>
          <cell r="P517">
            <v>1626000</v>
          </cell>
        </row>
        <row r="518">
          <cell r="A518">
            <v>4967640</v>
          </cell>
          <cell r="B518" t="str">
            <v>Slezská diakonie</v>
          </cell>
          <cell r="C518">
            <v>65468562</v>
          </cell>
          <cell r="D518" t="str">
            <v xml:space="preserve">Na Nivách 259/7
Český Těšín
737 01 Český Těšín 1
</v>
          </cell>
          <cell r="E518" t="str">
            <v>Církve a náboženské společnosti</v>
          </cell>
          <cell r="F518" t="str">
            <v>LYDIE Český Těšín, odlehčovací služby</v>
          </cell>
          <cell r="G518" t="str">
            <v>odlehčovací služby</v>
          </cell>
          <cell r="H518">
            <v>1</v>
          </cell>
          <cell r="J518">
            <v>667000</v>
          </cell>
          <cell r="K518">
            <v>0</v>
          </cell>
          <cell r="L518">
            <v>667000</v>
          </cell>
          <cell r="N518">
            <v>667000</v>
          </cell>
          <cell r="P518">
            <v>667000</v>
          </cell>
        </row>
        <row r="519">
          <cell r="A519">
            <v>5278750</v>
          </cell>
          <cell r="B519" t="str">
            <v>Slezská diakonie</v>
          </cell>
          <cell r="C519">
            <v>65468562</v>
          </cell>
          <cell r="D519" t="str">
            <v xml:space="preserve">Na Nivách 259/7
Český Těšín
737 01 Český Těšín 1
</v>
          </cell>
          <cell r="E519" t="str">
            <v>Církve a náboženské společnosti</v>
          </cell>
          <cell r="F519" t="str">
            <v>BETHEL Třinec, nízkoprahové denní centrum</v>
          </cell>
          <cell r="G519" t="str">
            <v>nízkoprahová denní centra</v>
          </cell>
          <cell r="H519">
            <v>2.5</v>
          </cell>
          <cell r="J519">
            <v>2138000</v>
          </cell>
          <cell r="K519">
            <v>0</v>
          </cell>
          <cell r="L519">
            <v>2138000</v>
          </cell>
          <cell r="N519">
            <v>2138000</v>
          </cell>
          <cell r="P519">
            <v>2138000</v>
          </cell>
        </row>
        <row r="520">
          <cell r="A520">
            <v>5283141</v>
          </cell>
          <cell r="B520" t="str">
            <v>Slezská diakonie</v>
          </cell>
          <cell r="C520">
            <v>65468562</v>
          </cell>
          <cell r="D520" t="str">
            <v xml:space="preserve">Na Nivách 259/7
Český Těšín
737 01 Český Těšín 1
</v>
          </cell>
          <cell r="E520" t="str">
            <v>Církve a náboženské společnosti</v>
          </cell>
          <cell r="F520" t="str">
            <v>LYDIE Český Těšín, raná péče</v>
          </cell>
          <cell r="G520" t="str">
            <v>raná péče</v>
          </cell>
          <cell r="H520">
            <v>3</v>
          </cell>
          <cell r="J520">
            <v>2560000</v>
          </cell>
          <cell r="K520">
            <v>0</v>
          </cell>
          <cell r="L520">
            <v>2560000</v>
          </cell>
          <cell r="N520">
            <v>2560000</v>
          </cell>
          <cell r="P520">
            <v>2560000</v>
          </cell>
        </row>
        <row r="521">
          <cell r="A521">
            <v>5326488</v>
          </cell>
          <cell r="B521" t="str">
            <v>Slezská diakonie</v>
          </cell>
          <cell r="C521">
            <v>65468562</v>
          </cell>
          <cell r="D521" t="str">
            <v xml:space="preserve">Na Nivách 259/7
Český Těšín
737 01 Český Těšín 1
</v>
          </cell>
          <cell r="E521" t="str">
            <v>Církve a náboženské společnosti</v>
          </cell>
          <cell r="F521" t="str">
            <v>BETHEL Třinec, terénní program</v>
          </cell>
          <cell r="G521" t="str">
            <v>terénní programy</v>
          </cell>
          <cell r="H521">
            <v>1.2</v>
          </cell>
          <cell r="J521">
            <v>789000</v>
          </cell>
          <cell r="K521">
            <v>0</v>
          </cell>
          <cell r="L521">
            <v>789000</v>
          </cell>
          <cell r="N521">
            <v>789000</v>
          </cell>
          <cell r="P521">
            <v>789000</v>
          </cell>
        </row>
        <row r="522">
          <cell r="A522">
            <v>5406711</v>
          </cell>
          <cell r="B522" t="str">
            <v>Slezská diakonie</v>
          </cell>
          <cell r="C522">
            <v>65468562</v>
          </cell>
          <cell r="D522" t="str">
            <v xml:space="preserve">Na Nivách 259/7
Český Těšín
737 01 Český Těšín 1
</v>
          </cell>
          <cell r="E522" t="str">
            <v>Církve a náboženské společnosti</v>
          </cell>
          <cell r="F522" t="str">
            <v>EFFATHA Karviná, sociálně terapeutické dílny</v>
          </cell>
          <cell r="G522" t="str">
            <v>sociálně terapeutické dílny</v>
          </cell>
          <cell r="H522">
            <v>3.4</v>
          </cell>
          <cell r="J522">
            <v>2875000</v>
          </cell>
          <cell r="K522">
            <v>172000</v>
          </cell>
          <cell r="L522">
            <v>3047000</v>
          </cell>
          <cell r="N522">
            <v>3047000</v>
          </cell>
          <cell r="P522">
            <v>3047000</v>
          </cell>
        </row>
        <row r="523">
          <cell r="A523">
            <v>5423787</v>
          </cell>
          <cell r="B523" t="str">
            <v>Slezská diakonie</v>
          </cell>
          <cell r="C523">
            <v>65468562</v>
          </cell>
          <cell r="D523" t="str">
            <v xml:space="preserve">Na Nivách 259/7
Český Těšín
737 01 Český Těšín 1
</v>
          </cell>
          <cell r="E523" t="str">
            <v>Církve a náboženské společnosti</v>
          </cell>
          <cell r="F523" t="str">
            <v>BETHEL Frýdek-Místek, azylový dům</v>
          </cell>
          <cell r="G523" t="str">
            <v>azylové domy</v>
          </cell>
          <cell r="I523">
            <v>36</v>
          </cell>
          <cell r="J523">
            <v>5316000</v>
          </cell>
          <cell r="K523">
            <v>0</v>
          </cell>
          <cell r="L523">
            <v>5316000</v>
          </cell>
          <cell r="N523">
            <v>5316000</v>
          </cell>
          <cell r="P523">
            <v>5316000</v>
          </cell>
        </row>
        <row r="524">
          <cell r="A524">
            <v>5482313</v>
          </cell>
          <cell r="B524" t="str">
            <v>Slezská diakonie</v>
          </cell>
          <cell r="C524">
            <v>65468562</v>
          </cell>
          <cell r="D524" t="str">
            <v xml:space="preserve">Na Nivách 259/7
Český Těšín
737 01 Český Těšín 1
</v>
          </cell>
          <cell r="E524" t="str">
            <v>Církve a náboženské společnosti</v>
          </cell>
          <cell r="F524" t="str">
            <v>SÁRA Frýdek-Místek, sociální rehabilitace</v>
          </cell>
          <cell r="G524" t="str">
            <v>sociální rehabilitace</v>
          </cell>
          <cell r="H524">
            <v>0.7</v>
          </cell>
          <cell r="J524">
            <v>23000</v>
          </cell>
          <cell r="K524">
            <v>0</v>
          </cell>
          <cell r="L524">
            <v>23000</v>
          </cell>
          <cell r="N524">
            <v>23000</v>
          </cell>
          <cell r="P524">
            <v>23000</v>
          </cell>
        </row>
        <row r="525">
          <cell r="A525">
            <v>5586776</v>
          </cell>
          <cell r="B525" t="str">
            <v>Slezská diakonie</v>
          </cell>
          <cell r="C525">
            <v>65468562</v>
          </cell>
          <cell r="D525" t="str">
            <v xml:space="preserve">Na Nivách 259/7
Český Těšín
737 01 Český Těšín 1
</v>
          </cell>
          <cell r="E525" t="str">
            <v>Církve a náboženské společnosti</v>
          </cell>
          <cell r="F525" t="str">
            <v>Poradna rané péče SALOME Bohumín</v>
          </cell>
          <cell r="G525" t="str">
            <v>raná péče</v>
          </cell>
          <cell r="H525">
            <v>2.2000000000000002</v>
          </cell>
          <cell r="J525">
            <v>1905000</v>
          </cell>
          <cell r="K525">
            <v>152000</v>
          </cell>
          <cell r="L525">
            <v>2057000</v>
          </cell>
          <cell r="N525">
            <v>2057000</v>
          </cell>
          <cell r="P525">
            <v>2057000</v>
          </cell>
        </row>
        <row r="526">
          <cell r="A526">
            <v>5614569</v>
          </cell>
          <cell r="B526" t="str">
            <v>Slezská diakonie</v>
          </cell>
          <cell r="C526">
            <v>65468562</v>
          </cell>
          <cell r="D526" t="str">
            <v xml:space="preserve">Na Nivách 259/7
Český Těšín
737 01 Český Těšín 1
</v>
          </cell>
          <cell r="E526" t="str">
            <v>Církve a náboženské společnosti</v>
          </cell>
          <cell r="F526" t="str">
            <v>SILOE Ostrava, odlehčovací služby</v>
          </cell>
          <cell r="G526" t="str">
            <v>odlehčovací služby</v>
          </cell>
          <cell r="I526">
            <v>5</v>
          </cell>
          <cell r="J526">
            <v>1390000</v>
          </cell>
          <cell r="K526">
            <v>111000</v>
          </cell>
          <cell r="L526">
            <v>1501000</v>
          </cell>
          <cell r="N526">
            <v>1501000</v>
          </cell>
          <cell r="P526">
            <v>1501000</v>
          </cell>
        </row>
        <row r="527">
          <cell r="A527">
            <v>5724565</v>
          </cell>
          <cell r="B527" t="str">
            <v>Slezská diakonie</v>
          </cell>
          <cell r="C527">
            <v>65468562</v>
          </cell>
          <cell r="D527" t="str">
            <v xml:space="preserve">Na Nivách 259/7
Český Těšín
737 01 Český Těšín 1
</v>
          </cell>
          <cell r="E527" t="str">
            <v>Církve a náboženské společnosti</v>
          </cell>
          <cell r="F527" t="str">
            <v>RÚT Frýdek-Místek, sociální rehabilitace</v>
          </cell>
          <cell r="G527" t="str">
            <v>sociální rehabilitace</v>
          </cell>
          <cell r="H527">
            <v>3.5</v>
          </cell>
          <cell r="J527">
            <v>104000</v>
          </cell>
          <cell r="K527">
            <v>0</v>
          </cell>
          <cell r="L527">
            <v>104000</v>
          </cell>
          <cell r="M527">
            <v>-104000</v>
          </cell>
          <cell r="N527">
            <v>0</v>
          </cell>
          <cell r="P527">
            <v>0</v>
          </cell>
        </row>
        <row r="528">
          <cell r="A528">
            <v>5860050</v>
          </cell>
          <cell r="B528" t="str">
            <v>Slezská diakonie</v>
          </cell>
          <cell r="C528">
            <v>65468562</v>
          </cell>
          <cell r="D528" t="str">
            <v xml:space="preserve">Na Nivách 259/7
Český Těšín
737 01 Český Těšín 1
</v>
          </cell>
          <cell r="E528" t="str">
            <v>Církve a náboženské společnosti</v>
          </cell>
          <cell r="F528" t="str">
            <v>SOCIÁLNÍ ASISTENCE Ostrava, Bohumín, sociálně aktivizační služby pro rodiny s dětmi</v>
          </cell>
          <cell r="G528" t="str">
            <v>sociálně aktivizační služby pro rodiny s dětmi</v>
          </cell>
          <cell r="H528">
            <v>4</v>
          </cell>
          <cell r="J528">
            <v>3271000</v>
          </cell>
          <cell r="K528">
            <v>261000</v>
          </cell>
          <cell r="L528">
            <v>3532000</v>
          </cell>
          <cell r="N528">
            <v>3532000</v>
          </cell>
          <cell r="P528">
            <v>3532000</v>
          </cell>
        </row>
        <row r="529">
          <cell r="A529">
            <v>5875485</v>
          </cell>
          <cell r="B529" t="str">
            <v>Slezská diakonie</v>
          </cell>
          <cell r="C529">
            <v>65468562</v>
          </cell>
          <cell r="D529" t="str">
            <v xml:space="preserve">Na Nivách 259/7
Český Těšín
737 01 Český Těšín 1
</v>
          </cell>
          <cell r="E529" t="str">
            <v>Církve a náboženské společnosti</v>
          </cell>
          <cell r="F529" t="str">
            <v>ELPIS Bruntál, odborné sociální poradenství</v>
          </cell>
          <cell r="G529" t="str">
            <v>odborné sociální poradenství</v>
          </cell>
          <cell r="H529">
            <v>1.4</v>
          </cell>
          <cell r="J529">
            <v>950000</v>
          </cell>
          <cell r="K529">
            <v>0</v>
          </cell>
          <cell r="L529">
            <v>950000</v>
          </cell>
          <cell r="M529">
            <v>200000</v>
          </cell>
          <cell r="N529">
            <v>1150000</v>
          </cell>
          <cell r="P529">
            <v>1150000</v>
          </cell>
        </row>
        <row r="530">
          <cell r="A530">
            <v>5881200</v>
          </cell>
          <cell r="B530" t="str">
            <v>Slezská diakonie</v>
          </cell>
          <cell r="C530">
            <v>65468562</v>
          </cell>
          <cell r="D530" t="str">
            <v xml:space="preserve">Na Nivách 259/7
Český Těšín
737 01 Český Těšín 1
</v>
          </cell>
          <cell r="E530" t="str">
            <v>Církve a náboženské společnosti</v>
          </cell>
          <cell r="F530" t="str">
            <v>OBČANSKÁ PORADNA Havířov, oborné sociální poradenství</v>
          </cell>
          <cell r="G530" t="str">
            <v>odborné sociální poradenství</v>
          </cell>
          <cell r="H530">
            <v>1.2</v>
          </cell>
          <cell r="J530">
            <v>1104000</v>
          </cell>
          <cell r="K530">
            <v>66000</v>
          </cell>
          <cell r="L530">
            <v>1170000</v>
          </cell>
          <cell r="N530">
            <v>1170000</v>
          </cell>
          <cell r="P530">
            <v>1170000</v>
          </cell>
        </row>
        <row r="531">
          <cell r="A531">
            <v>6083685</v>
          </cell>
          <cell r="B531" t="str">
            <v>Slezská diakonie</v>
          </cell>
          <cell r="C531">
            <v>65468562</v>
          </cell>
          <cell r="D531" t="str">
            <v xml:space="preserve">Na Nivách 259/7
Český Těšín
737 01 Český Těšín 1
</v>
          </cell>
          <cell r="E531" t="str">
            <v>Církve a náboženské společnosti</v>
          </cell>
          <cell r="F531" t="str">
            <v>RÚT Bruntál, sociální rehabilitace</v>
          </cell>
          <cell r="G531" t="str">
            <v>sociální rehabilitace</v>
          </cell>
          <cell r="H531">
            <v>4.7</v>
          </cell>
          <cell r="J531">
            <v>4002000</v>
          </cell>
          <cell r="K531">
            <v>0</v>
          </cell>
          <cell r="L531">
            <v>4002000</v>
          </cell>
          <cell r="M531">
            <v>-300000</v>
          </cell>
          <cell r="N531">
            <v>3702000</v>
          </cell>
          <cell r="P531">
            <v>3702000</v>
          </cell>
        </row>
        <row r="532">
          <cell r="A532">
            <v>6107325</v>
          </cell>
          <cell r="B532" t="str">
            <v>Slezská diakonie</v>
          </cell>
          <cell r="C532">
            <v>65468562</v>
          </cell>
          <cell r="D532" t="str">
            <v xml:space="preserve">Na Nivách 259/7
Český Těšín
737 01 Český Těšín 1
</v>
          </cell>
          <cell r="E532" t="str">
            <v>Církve a náboženské společnosti</v>
          </cell>
          <cell r="F532" t="str">
            <v>KANAAN Bohumín, nízkoprahové zařízení pro děti a mládež</v>
          </cell>
          <cell r="G532" t="str">
            <v>nízkoprahová zařízení pro děti a mládež</v>
          </cell>
          <cell r="H532">
            <v>2</v>
          </cell>
          <cell r="J532">
            <v>1397000</v>
          </cell>
          <cell r="K532">
            <v>111000</v>
          </cell>
          <cell r="L532">
            <v>1508000</v>
          </cell>
          <cell r="N532">
            <v>1508000</v>
          </cell>
          <cell r="P532">
            <v>1508000</v>
          </cell>
        </row>
        <row r="533">
          <cell r="A533">
            <v>6143880</v>
          </cell>
          <cell r="B533" t="str">
            <v>Slezská diakonie</v>
          </cell>
          <cell r="C533">
            <v>65468562</v>
          </cell>
          <cell r="D533" t="str">
            <v xml:space="preserve">Na Nivách 259/7
Český Těšín
737 01 Český Těšín 1
</v>
          </cell>
          <cell r="E533" t="str">
            <v>Církve a náboženské společnosti</v>
          </cell>
          <cell r="F533" t="str">
            <v>KONTAKT Bohumín, terénní program</v>
          </cell>
          <cell r="G533" t="str">
            <v>terénní programy</v>
          </cell>
          <cell r="H533">
            <v>3</v>
          </cell>
          <cell r="J533">
            <v>2178000</v>
          </cell>
          <cell r="K533">
            <v>0</v>
          </cell>
          <cell r="L533">
            <v>2178000</v>
          </cell>
          <cell r="N533">
            <v>2178000</v>
          </cell>
          <cell r="P533">
            <v>2178000</v>
          </cell>
        </row>
        <row r="534">
          <cell r="A534">
            <v>6151225</v>
          </cell>
          <cell r="B534" t="str">
            <v>Slezská diakonie</v>
          </cell>
          <cell r="C534">
            <v>65468562</v>
          </cell>
          <cell r="D534" t="str">
            <v xml:space="preserve">Na Nivách 259/7
Český Těšín
737 01 Český Těšín 1
</v>
          </cell>
          <cell r="E534" t="str">
            <v>Církve a náboženské společnosti</v>
          </cell>
          <cell r="F534" t="str">
            <v>KLUB ON LINE Karviná, nízkoprahové zařízení pro děti a mládež</v>
          </cell>
          <cell r="G534" t="str">
            <v>nízkoprahová zařízení pro děti a mládež</v>
          </cell>
          <cell r="H534">
            <v>2.2000000000000002</v>
          </cell>
          <cell r="J534">
            <v>1876000</v>
          </cell>
          <cell r="K534">
            <v>112000</v>
          </cell>
          <cell r="L534">
            <v>1988000</v>
          </cell>
          <cell r="M534">
            <v>100000</v>
          </cell>
          <cell r="N534">
            <v>2088000</v>
          </cell>
          <cell r="P534">
            <v>2088000</v>
          </cell>
        </row>
        <row r="535">
          <cell r="A535">
            <v>6200763</v>
          </cell>
          <cell r="B535" t="str">
            <v>Slezská diakonie</v>
          </cell>
          <cell r="C535">
            <v>65468562</v>
          </cell>
          <cell r="D535" t="str">
            <v xml:space="preserve">Na Nivách 259/7
Český Těšín
737 01 Český Těšín 1
</v>
          </cell>
          <cell r="E535" t="str">
            <v>Církve a náboženské společnosti</v>
          </cell>
          <cell r="F535" t="str">
            <v>SÁRA Frýdek-Místek, noclehárna pro ženy</v>
          </cell>
          <cell r="G535" t="str">
            <v>noclehárny</v>
          </cell>
          <cell r="H535">
            <v>1.2</v>
          </cell>
          <cell r="J535">
            <v>965000</v>
          </cell>
          <cell r="K535">
            <v>0</v>
          </cell>
          <cell r="L535">
            <v>965000</v>
          </cell>
          <cell r="N535">
            <v>965000</v>
          </cell>
          <cell r="P535">
            <v>965000</v>
          </cell>
        </row>
        <row r="536">
          <cell r="A536">
            <v>6309790</v>
          </cell>
          <cell r="B536" t="str">
            <v>Slezská diakonie</v>
          </cell>
          <cell r="C536">
            <v>65468562</v>
          </cell>
          <cell r="D536" t="str">
            <v xml:space="preserve">Na Nivách 259/7
Český Těšín
737 01 Český Těšín 1
</v>
          </cell>
          <cell r="E536" t="str">
            <v>Církve a náboženské společnosti</v>
          </cell>
          <cell r="F536" t="str">
            <v>KONTAKT Karviná</v>
          </cell>
          <cell r="G536" t="str">
            <v>terénní programy</v>
          </cell>
          <cell r="H536">
            <v>2</v>
          </cell>
          <cell r="J536">
            <v>1974000</v>
          </cell>
          <cell r="K536">
            <v>0</v>
          </cell>
          <cell r="L536">
            <v>1974000</v>
          </cell>
          <cell r="N536">
            <v>1974000</v>
          </cell>
          <cell r="P536">
            <v>1974000</v>
          </cell>
        </row>
        <row r="537">
          <cell r="A537">
            <v>6314169</v>
          </cell>
          <cell r="B537" t="str">
            <v>Slezská diakonie</v>
          </cell>
          <cell r="C537">
            <v>65468562</v>
          </cell>
          <cell r="D537" t="str">
            <v xml:space="preserve">Na Nivách 259/7
Český Těšín
737 01 Český Těšín 1
</v>
          </cell>
          <cell r="E537" t="str">
            <v>Církve a náboženské společnosti</v>
          </cell>
          <cell r="F537" t="str">
            <v>ELIM Ostrava, pečovatelská služba</v>
          </cell>
          <cell r="G537" t="str">
            <v>pečovatelská služba</v>
          </cell>
          <cell r="H537">
            <v>7.5</v>
          </cell>
          <cell r="J537">
            <v>3159000</v>
          </cell>
          <cell r="K537">
            <v>252000</v>
          </cell>
          <cell r="L537">
            <v>3411000</v>
          </cell>
          <cell r="N537">
            <v>3411000</v>
          </cell>
          <cell r="P537">
            <v>3411000</v>
          </cell>
        </row>
        <row r="538">
          <cell r="A538">
            <v>6475248</v>
          </cell>
          <cell r="B538" t="str">
            <v>Slezská diakonie</v>
          </cell>
          <cell r="C538">
            <v>65468562</v>
          </cell>
          <cell r="D538" t="str">
            <v xml:space="preserve">Na Nivách 259/7
Český Těšín
737 01 Český Těšín 1
</v>
          </cell>
          <cell r="E538" t="str">
            <v>Církve a náboženské společnosti</v>
          </cell>
          <cell r="F538" t="str">
            <v>TABITA Třinec, odlehčovací služby</v>
          </cell>
          <cell r="G538" t="str">
            <v>odlehčovací služby</v>
          </cell>
          <cell r="H538">
            <v>3</v>
          </cell>
          <cell r="J538">
            <v>1648000</v>
          </cell>
          <cell r="K538">
            <v>0</v>
          </cell>
          <cell r="L538">
            <v>1648000</v>
          </cell>
          <cell r="N538">
            <v>1648000</v>
          </cell>
          <cell r="P538">
            <v>1648000</v>
          </cell>
        </row>
        <row r="539">
          <cell r="A539">
            <v>6498762</v>
          </cell>
          <cell r="B539" t="str">
            <v>Slezská diakonie</v>
          </cell>
          <cell r="C539">
            <v>65468562</v>
          </cell>
          <cell r="D539" t="str">
            <v xml:space="preserve">Na Nivách 259/7
Český Těšín
737 01 Český Těšín 1
</v>
          </cell>
          <cell r="E539" t="str">
            <v>Církve a náboženské společnosti</v>
          </cell>
          <cell r="F539" t="str">
            <v>ARCHA Ostrava, chráněné bydlení</v>
          </cell>
          <cell r="G539" t="str">
            <v>chráněné bydlení</v>
          </cell>
          <cell r="I539">
            <v>9</v>
          </cell>
          <cell r="J539">
            <v>1936000</v>
          </cell>
          <cell r="K539">
            <v>0</v>
          </cell>
          <cell r="L539">
            <v>1936000</v>
          </cell>
          <cell r="N539">
            <v>1936000</v>
          </cell>
          <cell r="P539">
            <v>1936000</v>
          </cell>
        </row>
        <row r="540">
          <cell r="A540">
            <v>6590754</v>
          </cell>
          <cell r="B540" t="str">
            <v>Slezská diakonie</v>
          </cell>
          <cell r="C540">
            <v>65468562</v>
          </cell>
          <cell r="D540" t="str">
            <v xml:space="preserve">Na Nivách 259/7
Český Těšín
737 01 Český Těšín 1
</v>
          </cell>
          <cell r="E540" t="str">
            <v>Církve a náboženské společnosti</v>
          </cell>
          <cell r="F540" t="str">
            <v>BETHEL Frýdek-Místek, nízkoprahové denní centrum</v>
          </cell>
          <cell r="G540" t="str">
            <v>nízkoprahová denní centra</v>
          </cell>
          <cell r="H540">
            <v>3.2</v>
          </cell>
          <cell r="J540">
            <v>2178000</v>
          </cell>
          <cell r="K540">
            <v>0</v>
          </cell>
          <cell r="L540">
            <v>2178000</v>
          </cell>
          <cell r="N540">
            <v>2178000</v>
          </cell>
          <cell r="P540">
            <v>2178000</v>
          </cell>
        </row>
        <row r="541">
          <cell r="A541">
            <v>6624329</v>
          </cell>
          <cell r="B541" t="str">
            <v>Slezská diakonie</v>
          </cell>
          <cell r="C541">
            <v>65468562</v>
          </cell>
          <cell r="D541" t="str">
            <v xml:space="preserve">Na Nivách 259/7
Český Těšín
737 01 Český Těšín 1
</v>
          </cell>
          <cell r="E541" t="str">
            <v>Církve a náboženské společnosti</v>
          </cell>
          <cell r="F541" t="str">
            <v>EFFATHA Krnov, sociálně terapeutická dílna</v>
          </cell>
          <cell r="G541" t="str">
            <v>sociálně terapeutické dílny</v>
          </cell>
          <cell r="H541">
            <v>4.7</v>
          </cell>
          <cell r="J541">
            <v>3246000</v>
          </cell>
          <cell r="K541">
            <v>0</v>
          </cell>
          <cell r="L541">
            <v>3246000</v>
          </cell>
          <cell r="M541">
            <v>200000</v>
          </cell>
          <cell r="N541">
            <v>3446000</v>
          </cell>
          <cell r="P541">
            <v>3446000</v>
          </cell>
        </row>
        <row r="542">
          <cell r="A542">
            <v>6694270</v>
          </cell>
          <cell r="B542" t="str">
            <v>Slezská diakonie</v>
          </cell>
          <cell r="C542">
            <v>65468562</v>
          </cell>
          <cell r="D542" t="str">
            <v xml:space="preserve">Na Nivách 259/7
Český Těšín
737 01 Český Těšín 1
</v>
          </cell>
          <cell r="E542" t="str">
            <v>Církve a náboženské společnosti</v>
          </cell>
          <cell r="F542" t="str">
            <v>TABITA Jablunkov, osobní asistence</v>
          </cell>
          <cell r="G542" t="str">
            <v>osobní asistence</v>
          </cell>
          <cell r="H542">
            <v>5.4</v>
          </cell>
          <cell r="J542">
            <v>3092000</v>
          </cell>
          <cell r="K542">
            <v>247000</v>
          </cell>
          <cell r="L542">
            <v>3339000</v>
          </cell>
          <cell r="N542">
            <v>3339000</v>
          </cell>
          <cell r="P542">
            <v>3339000</v>
          </cell>
        </row>
        <row r="543">
          <cell r="A543">
            <v>6790253</v>
          </cell>
          <cell r="B543" t="str">
            <v>Slezská diakonie</v>
          </cell>
          <cell r="C543">
            <v>65468562</v>
          </cell>
          <cell r="D543" t="str">
            <v xml:space="preserve">Na Nivách 259/7
Český Těšín
737 01 Český Těšín 1
</v>
          </cell>
          <cell r="E543" t="str">
            <v>Církve a náboženské společnosti</v>
          </cell>
          <cell r="F543" t="str">
            <v>ARCHA Široká Niva, chráněné bydlení</v>
          </cell>
          <cell r="G543" t="str">
            <v>chráněné bydlení</v>
          </cell>
          <cell r="I543">
            <v>14</v>
          </cell>
          <cell r="J543">
            <v>3266000</v>
          </cell>
          <cell r="K543">
            <v>326000</v>
          </cell>
          <cell r="L543">
            <v>3592000</v>
          </cell>
          <cell r="N543">
            <v>3592000</v>
          </cell>
          <cell r="P543">
            <v>3592000</v>
          </cell>
        </row>
        <row r="544">
          <cell r="A544">
            <v>7109698</v>
          </cell>
          <cell r="B544" t="str">
            <v>Slezská diakonie</v>
          </cell>
          <cell r="C544">
            <v>65468562</v>
          </cell>
          <cell r="D544" t="str">
            <v xml:space="preserve">Na Nivách 259/7
Český Těšín
737 01 Český Těšín 1
</v>
          </cell>
          <cell r="E544" t="str">
            <v>Církve a náboženské společnosti</v>
          </cell>
          <cell r="F544" t="str">
            <v>RÚT Nový Jičín, sociální rehabilitace</v>
          </cell>
          <cell r="G544" t="str">
            <v>sociální rehabilitace</v>
          </cell>
          <cell r="H544">
            <v>6.1</v>
          </cell>
          <cell r="J544">
            <v>200000</v>
          </cell>
          <cell r="K544">
            <v>0</v>
          </cell>
          <cell r="L544">
            <v>200000</v>
          </cell>
          <cell r="M544">
            <v>-200000</v>
          </cell>
          <cell r="N544">
            <v>0</v>
          </cell>
          <cell r="P544">
            <v>0</v>
          </cell>
        </row>
        <row r="545">
          <cell r="A545">
            <v>7185364</v>
          </cell>
          <cell r="B545" t="str">
            <v>Slezská diakonie</v>
          </cell>
          <cell r="C545">
            <v>65468562</v>
          </cell>
          <cell r="D545" t="str">
            <v xml:space="preserve">Na Nivách 259/7
Český Těšín
737 01 Český Těšín 1
</v>
          </cell>
          <cell r="E545" t="str">
            <v>Církve a náboženské společnosti</v>
          </cell>
          <cell r="F545" t="str">
            <v>ARCHA Nový Jičín, chráněné bydlení</v>
          </cell>
          <cell r="G545" t="str">
            <v>chráněné bydlení</v>
          </cell>
          <cell r="I545">
            <v>17</v>
          </cell>
          <cell r="J545">
            <v>4314000</v>
          </cell>
          <cell r="K545">
            <v>0</v>
          </cell>
          <cell r="L545">
            <v>4314000</v>
          </cell>
          <cell r="M545">
            <v>120000</v>
          </cell>
          <cell r="N545">
            <v>4434000</v>
          </cell>
          <cell r="P545">
            <v>4434000</v>
          </cell>
        </row>
        <row r="546">
          <cell r="A546">
            <v>7219229</v>
          </cell>
          <cell r="B546" t="str">
            <v>Slezská diakonie</v>
          </cell>
          <cell r="C546">
            <v>65468562</v>
          </cell>
          <cell r="D546" t="str">
            <v xml:space="preserve">Na Nivách 259/7
Český Těšín
737 01 Český Těšín 1
</v>
          </cell>
          <cell r="E546" t="str">
            <v>Církve a náboženské společnosti</v>
          </cell>
          <cell r="F546" t="str">
            <v>INTERVENČNÍ CENTRUM Havířov, intervenční centra</v>
          </cell>
          <cell r="G546" t="str">
            <v>intervenční centra</v>
          </cell>
          <cell r="H546">
            <v>2.5</v>
          </cell>
          <cell r="J546">
            <v>2653000</v>
          </cell>
          <cell r="K546">
            <v>0</v>
          </cell>
          <cell r="L546">
            <v>2653000</v>
          </cell>
          <cell r="N546">
            <v>2653000</v>
          </cell>
          <cell r="P546">
            <v>2653000</v>
          </cell>
        </row>
        <row r="547">
          <cell r="A547">
            <v>7535215</v>
          </cell>
          <cell r="B547" t="str">
            <v>Slezská diakonie</v>
          </cell>
          <cell r="C547">
            <v>65468562</v>
          </cell>
          <cell r="D547" t="str">
            <v xml:space="preserve">Na Nivách 259/7
Český Těšín
737 01 Český Těšín 1
</v>
          </cell>
          <cell r="E547" t="str">
            <v>Církve a náboženské společnosti</v>
          </cell>
          <cell r="F547" t="str">
            <v>ARCHA Třinec, chráněné bydlení</v>
          </cell>
          <cell r="G547" t="str">
            <v>chráněné bydlení</v>
          </cell>
          <cell r="I547">
            <v>11</v>
          </cell>
          <cell r="J547">
            <v>3357000</v>
          </cell>
          <cell r="K547">
            <v>335000</v>
          </cell>
          <cell r="L547">
            <v>3692000</v>
          </cell>
          <cell r="N547">
            <v>3692000</v>
          </cell>
          <cell r="P547">
            <v>3692000</v>
          </cell>
        </row>
        <row r="548">
          <cell r="A548">
            <v>7592715</v>
          </cell>
          <cell r="B548" t="str">
            <v>Slezská diakonie</v>
          </cell>
          <cell r="C548">
            <v>65468562</v>
          </cell>
          <cell r="D548" t="str">
            <v xml:space="preserve">Na Nivách 259/7
Český Těšín
737 01 Český Těšín 1
</v>
          </cell>
          <cell r="E548" t="str">
            <v>Církve a náboženské společnosti</v>
          </cell>
          <cell r="F548" t="str">
            <v>RÚT Havířov, sociální rehabilitace</v>
          </cell>
          <cell r="G548" t="str">
            <v>sociální rehabilitace</v>
          </cell>
          <cell r="H548">
            <v>4</v>
          </cell>
          <cell r="J548">
            <v>117000</v>
          </cell>
          <cell r="K548">
            <v>0</v>
          </cell>
          <cell r="L548">
            <v>117000</v>
          </cell>
          <cell r="N548">
            <v>117000</v>
          </cell>
          <cell r="P548">
            <v>117000</v>
          </cell>
        </row>
        <row r="549">
          <cell r="A549">
            <v>7672565</v>
          </cell>
          <cell r="B549" t="str">
            <v>Slezská diakonie</v>
          </cell>
          <cell r="C549">
            <v>65468562</v>
          </cell>
          <cell r="D549" t="str">
            <v xml:space="preserve">Na Nivách 259/7
Český Těšín
737 01 Český Těšín 1
</v>
          </cell>
          <cell r="E549" t="str">
            <v>Církve a náboženské společnosti</v>
          </cell>
          <cell r="F549" t="str">
            <v>SILOE Ostrava, centrum denních služeb</v>
          </cell>
          <cell r="G549" t="str">
            <v>centra denních služeb</v>
          </cell>
          <cell r="H549">
            <v>3.6</v>
          </cell>
          <cell r="J549">
            <v>2290000</v>
          </cell>
          <cell r="K549">
            <v>183000</v>
          </cell>
          <cell r="L549">
            <v>2473000</v>
          </cell>
          <cell r="N549">
            <v>2473000</v>
          </cell>
          <cell r="P549">
            <v>2473000</v>
          </cell>
        </row>
        <row r="550">
          <cell r="A550">
            <v>7928387</v>
          </cell>
          <cell r="B550" t="str">
            <v>Slezská diakonie</v>
          </cell>
          <cell r="C550">
            <v>65468562</v>
          </cell>
          <cell r="D550" t="str">
            <v xml:space="preserve">Na Nivách 259/7
Český Těšín
737 01 Český Těšín 1
</v>
          </cell>
          <cell r="E550" t="str">
            <v>Církve a náboženské společnosti</v>
          </cell>
          <cell r="F550" t="str">
            <v>Rút Bohumín, sociální rehabilitace</v>
          </cell>
          <cell r="G550" t="str">
            <v>sociální rehabilitace</v>
          </cell>
          <cell r="H550">
            <v>2.7</v>
          </cell>
          <cell r="J550">
            <v>114000</v>
          </cell>
          <cell r="K550">
            <v>0</v>
          </cell>
          <cell r="L550">
            <v>114000</v>
          </cell>
          <cell r="N550">
            <v>114000</v>
          </cell>
          <cell r="P550">
            <v>114000</v>
          </cell>
        </row>
        <row r="551">
          <cell r="A551">
            <v>8078894</v>
          </cell>
          <cell r="B551" t="str">
            <v>Slezská diakonie</v>
          </cell>
          <cell r="C551">
            <v>65468562</v>
          </cell>
          <cell r="D551" t="str">
            <v xml:space="preserve">Na Nivách 259/7
Český Těšín
737 01 Český Těšín 1
</v>
          </cell>
          <cell r="E551" t="str">
            <v>Církve a náboženské společnosti</v>
          </cell>
          <cell r="F551" t="str">
            <v>SÁRA Frýdek-Místek, azylový dům pro matky s dětmi</v>
          </cell>
          <cell r="G551" t="str">
            <v>azylové domy</v>
          </cell>
          <cell r="I551">
            <v>26</v>
          </cell>
          <cell r="J551">
            <v>162000</v>
          </cell>
          <cell r="K551">
            <v>0</v>
          </cell>
          <cell r="L551">
            <v>162000</v>
          </cell>
          <cell r="N551">
            <v>162000</v>
          </cell>
          <cell r="P551">
            <v>162000</v>
          </cell>
        </row>
        <row r="552">
          <cell r="A552">
            <v>8137644</v>
          </cell>
          <cell r="B552" t="str">
            <v>Slezská diakonie</v>
          </cell>
          <cell r="C552">
            <v>65468562</v>
          </cell>
          <cell r="D552" t="str">
            <v xml:space="preserve">Na Nivách 259/7
Český Těšín
737 01 Český Těšín 1
</v>
          </cell>
          <cell r="E552" t="str">
            <v>Církve a náboženské společnosti</v>
          </cell>
          <cell r="F552" t="str">
            <v>DUHOVÝ DŮM Ostrava, domov pro osoby se zdravotním postižením</v>
          </cell>
          <cell r="G552" t="str">
            <v>domovy pro osoby se zdravotním postižením</v>
          </cell>
          <cell r="I552">
            <v>18</v>
          </cell>
          <cell r="J552">
            <v>8572000</v>
          </cell>
          <cell r="K552">
            <v>2514000</v>
          </cell>
          <cell r="L552">
            <v>11086000</v>
          </cell>
          <cell r="N552">
            <v>11086000</v>
          </cell>
          <cell r="P552">
            <v>11086000</v>
          </cell>
        </row>
        <row r="553">
          <cell r="A553">
            <v>8178374</v>
          </cell>
          <cell r="B553" t="str">
            <v>Slezská diakonie</v>
          </cell>
          <cell r="C553">
            <v>65468562</v>
          </cell>
          <cell r="D553" t="str">
            <v xml:space="preserve">Na Nivách 259/7
Český Těšín
737 01 Český Těšín 1
</v>
          </cell>
          <cell r="E553" t="str">
            <v>Církve a náboženské společnosti</v>
          </cell>
          <cell r="F553" t="str">
            <v>EDEN Nový Jičín, odlehčovací služby</v>
          </cell>
          <cell r="G553" t="str">
            <v>odlehčovací služby</v>
          </cell>
          <cell r="I553">
            <v>3</v>
          </cell>
          <cell r="J553">
            <v>0</v>
          </cell>
          <cell r="K553">
            <v>742000</v>
          </cell>
          <cell r="L553">
            <v>742000</v>
          </cell>
          <cell r="M553">
            <v>-100000</v>
          </cell>
          <cell r="N553">
            <v>642000</v>
          </cell>
          <cell r="O553">
            <v>378392.71</v>
          </cell>
          <cell r="P553">
            <v>263607.28999999998</v>
          </cell>
        </row>
        <row r="554">
          <cell r="A554">
            <v>8323743</v>
          </cell>
          <cell r="B554" t="str">
            <v>Slezská diakonie</v>
          </cell>
          <cell r="C554">
            <v>65468562</v>
          </cell>
          <cell r="D554" t="str">
            <v xml:space="preserve">Na Nivách 259/7
Český Těšín
737 01 Český Těšín 1
</v>
          </cell>
          <cell r="E554" t="str">
            <v>Církve a náboženské společnosti</v>
          </cell>
          <cell r="F554" t="str">
            <v>BETHEL Třinec-Kanada, noclehárna</v>
          </cell>
          <cell r="G554" t="str">
            <v>noclehárny</v>
          </cell>
          <cell r="H554">
            <v>2.2999999999999998</v>
          </cell>
          <cell r="J554">
            <v>1735000</v>
          </cell>
          <cell r="K554">
            <v>173000</v>
          </cell>
          <cell r="L554">
            <v>1908000</v>
          </cell>
          <cell r="N554">
            <v>1908000</v>
          </cell>
          <cell r="P554">
            <v>1908000</v>
          </cell>
        </row>
        <row r="555">
          <cell r="A555">
            <v>8324876</v>
          </cell>
          <cell r="B555" t="str">
            <v>Slezská diakonie</v>
          </cell>
          <cell r="C555">
            <v>65468562</v>
          </cell>
          <cell r="D555" t="str">
            <v xml:space="preserve">Na Nivách 259/7
Český Těšín
737 01 Český Těšín 1
</v>
          </cell>
          <cell r="E555" t="str">
            <v>Církve a náboženské společnosti</v>
          </cell>
          <cell r="F555" t="str">
            <v>TIMOTEI Bruntál, dům na půl cesty</v>
          </cell>
          <cell r="G555" t="str">
            <v>domy na půl cesty</v>
          </cell>
          <cell r="I555">
            <v>14</v>
          </cell>
          <cell r="J555">
            <v>2774000</v>
          </cell>
          <cell r="K555">
            <v>0</v>
          </cell>
          <cell r="L555">
            <v>2774000</v>
          </cell>
          <cell r="M555">
            <v>200000</v>
          </cell>
          <cell r="N555">
            <v>2974000</v>
          </cell>
          <cell r="P555">
            <v>2974000</v>
          </cell>
        </row>
        <row r="556">
          <cell r="A556">
            <v>8420462</v>
          </cell>
          <cell r="B556" t="str">
            <v>Slezská diakonie</v>
          </cell>
          <cell r="C556">
            <v>65468562</v>
          </cell>
          <cell r="D556" t="str">
            <v xml:space="preserve">Na Nivách 259/7
Český Těšín
737 01 Český Těšín 1
</v>
          </cell>
          <cell r="E556" t="str">
            <v>Církve a náboženské společnosti</v>
          </cell>
          <cell r="F556" t="str">
            <v>BETHEL Karviná, sociální rehabilitace</v>
          </cell>
          <cell r="G556" t="str">
            <v>sociální rehabilitace</v>
          </cell>
          <cell r="I556">
            <v>16</v>
          </cell>
          <cell r="J556">
            <v>3545000</v>
          </cell>
          <cell r="K556">
            <v>212000</v>
          </cell>
          <cell r="L556">
            <v>3757000</v>
          </cell>
          <cell r="N556">
            <v>3757000</v>
          </cell>
          <cell r="P556">
            <v>3757000</v>
          </cell>
        </row>
        <row r="557">
          <cell r="A557">
            <v>8467500</v>
          </cell>
          <cell r="B557" t="str">
            <v>Slezská diakonie</v>
          </cell>
          <cell r="C557">
            <v>65468562</v>
          </cell>
          <cell r="D557" t="str">
            <v xml:space="preserve">Na Nivách 259/7
Český Těšín
737 01 Český Těšín 1
</v>
          </cell>
          <cell r="E557" t="str">
            <v>Církve a náboženské společnosti</v>
          </cell>
          <cell r="F557" t="str">
            <v>RÚT Krnov, sociální rehabilitace</v>
          </cell>
          <cell r="G557" t="str">
            <v>sociální rehabilitace</v>
          </cell>
          <cell r="H557">
            <v>5.6</v>
          </cell>
          <cell r="J557">
            <v>4794000</v>
          </cell>
          <cell r="K557">
            <v>0</v>
          </cell>
          <cell r="L557">
            <v>4794000</v>
          </cell>
          <cell r="M557">
            <v>-500000</v>
          </cell>
          <cell r="N557">
            <v>4294000</v>
          </cell>
          <cell r="P557">
            <v>4294000</v>
          </cell>
        </row>
        <row r="558">
          <cell r="A558">
            <v>8571791</v>
          </cell>
          <cell r="B558" t="str">
            <v>Slezská diakonie</v>
          </cell>
          <cell r="C558">
            <v>65468562</v>
          </cell>
          <cell r="D558" t="str">
            <v xml:space="preserve">Na Nivách 259/7
Český Těšín
737 01 Český Těšín 1
</v>
          </cell>
          <cell r="E558" t="str">
            <v>Církve a náboženské společnosti</v>
          </cell>
          <cell r="F558" t="str">
            <v>EFFATHA Frýdek-Místek, sociálně terapeutické dílny</v>
          </cell>
          <cell r="G558" t="str">
            <v>sociálně terapeutické dílny</v>
          </cell>
          <cell r="H558">
            <v>2.8</v>
          </cell>
          <cell r="J558">
            <v>2364000</v>
          </cell>
          <cell r="K558">
            <v>141000</v>
          </cell>
          <cell r="L558">
            <v>2505000</v>
          </cell>
          <cell r="N558">
            <v>2505000</v>
          </cell>
          <cell r="P558">
            <v>2505000</v>
          </cell>
        </row>
        <row r="559">
          <cell r="A559">
            <v>8581693</v>
          </cell>
          <cell r="B559" t="str">
            <v>Slezská diakonie</v>
          </cell>
          <cell r="C559">
            <v>65468562</v>
          </cell>
          <cell r="D559" t="str">
            <v xml:space="preserve">Na Nivách 259/7
Český Těšín
737 01 Český Těšín 1
</v>
          </cell>
          <cell r="E559" t="str">
            <v>Církve a náboženské společnosti</v>
          </cell>
          <cell r="F559" t="str">
            <v>TABITA Jablunkov, odlehčovací služby</v>
          </cell>
          <cell r="G559" t="str">
            <v>odlehčovací služby</v>
          </cell>
          <cell r="H559">
            <v>1.1000000000000001</v>
          </cell>
          <cell r="J559">
            <v>644000</v>
          </cell>
          <cell r="K559">
            <v>0</v>
          </cell>
          <cell r="L559">
            <v>644000</v>
          </cell>
          <cell r="N559">
            <v>644000</v>
          </cell>
          <cell r="P559">
            <v>644000</v>
          </cell>
        </row>
        <row r="560">
          <cell r="A560">
            <v>8729330</v>
          </cell>
          <cell r="B560" t="str">
            <v>Slezská diakonie</v>
          </cell>
          <cell r="C560">
            <v>65468562</v>
          </cell>
          <cell r="D560" t="str">
            <v xml:space="preserve">Na Nivách 259/7
Český Těšín
737 01 Český Těšín 1
</v>
          </cell>
          <cell r="E560" t="str">
            <v>Církve a náboženské společnosti</v>
          </cell>
          <cell r="F560" t="str">
            <v>TABITA Třinec, osobní asistence</v>
          </cell>
          <cell r="G560" t="str">
            <v>osobní asistence</v>
          </cell>
          <cell r="H560">
            <v>2.8</v>
          </cell>
          <cell r="J560">
            <v>1666000</v>
          </cell>
          <cell r="K560">
            <v>0</v>
          </cell>
          <cell r="L560">
            <v>1666000</v>
          </cell>
          <cell r="N560">
            <v>1666000</v>
          </cell>
          <cell r="P560">
            <v>1666000</v>
          </cell>
        </row>
        <row r="561">
          <cell r="A561">
            <v>8788535</v>
          </cell>
          <cell r="B561" t="str">
            <v>Slezská diakonie</v>
          </cell>
          <cell r="C561">
            <v>65468562</v>
          </cell>
          <cell r="D561" t="str">
            <v xml:space="preserve">Na Nivách 259/7
Český Těšín
737 01 Český Těšín 1
</v>
          </cell>
          <cell r="E561" t="str">
            <v>Církve a náboženské společnosti</v>
          </cell>
          <cell r="F561" t="str">
            <v>Poradna rané péče MATANA</v>
          </cell>
          <cell r="G561" t="str">
            <v>raná péče</v>
          </cell>
          <cell r="H561">
            <v>3.8</v>
          </cell>
          <cell r="J561">
            <v>3242000</v>
          </cell>
          <cell r="K561">
            <v>0</v>
          </cell>
          <cell r="L561">
            <v>3242000</v>
          </cell>
          <cell r="N561">
            <v>3242000</v>
          </cell>
          <cell r="P561">
            <v>3242000</v>
          </cell>
        </row>
        <row r="562">
          <cell r="A562">
            <v>8809481</v>
          </cell>
          <cell r="B562" t="str">
            <v>Slezská diakonie</v>
          </cell>
          <cell r="C562">
            <v>65468562</v>
          </cell>
          <cell r="D562" t="str">
            <v xml:space="preserve">Na Nivách 259/7
Český Těšín
737 01 Český Těšín 1
</v>
          </cell>
          <cell r="E562" t="str">
            <v>Církve a náboženské společnosti</v>
          </cell>
          <cell r="F562" t="str">
            <v>EUNIKA Karviná, sociálně aktivizační služba pro osoby se zdravotním postižením</v>
          </cell>
          <cell r="G562" t="str">
            <v>sociálně aktivizační služby pro seniory a osoby se zdravotním postižením</v>
          </cell>
          <cell r="H562">
            <v>2</v>
          </cell>
          <cell r="J562">
            <v>1873000</v>
          </cell>
          <cell r="K562">
            <v>149000</v>
          </cell>
          <cell r="L562">
            <v>2022000</v>
          </cell>
          <cell r="N562">
            <v>2022000</v>
          </cell>
          <cell r="P562">
            <v>2022000</v>
          </cell>
        </row>
        <row r="563">
          <cell r="A563">
            <v>8809867</v>
          </cell>
          <cell r="B563" t="str">
            <v>Slezská diakonie</v>
          </cell>
          <cell r="C563">
            <v>65468562</v>
          </cell>
          <cell r="D563" t="str">
            <v xml:space="preserve">Na Nivách 259/7
Český Těšín
737 01 Český Těšín 1
</v>
          </cell>
          <cell r="E563" t="str">
            <v>Církve a náboženské společnosti</v>
          </cell>
          <cell r="F563" t="str">
            <v>JORDÁN Třinec, sociálně aktivizační služby pro seniory a osoby se zdravotním postižením</v>
          </cell>
          <cell r="G563" t="str">
            <v>sociálně aktivizační služby pro seniory a osoby se zdravotním postižením</v>
          </cell>
          <cell r="H563">
            <v>3.1</v>
          </cell>
          <cell r="J563">
            <v>3126000</v>
          </cell>
          <cell r="K563">
            <v>0</v>
          </cell>
          <cell r="L563">
            <v>3126000</v>
          </cell>
          <cell r="M563">
            <v>-270000</v>
          </cell>
          <cell r="N563">
            <v>2856000</v>
          </cell>
          <cell r="P563">
            <v>2856000</v>
          </cell>
        </row>
        <row r="564">
          <cell r="A564">
            <v>8994387</v>
          </cell>
          <cell r="B564" t="str">
            <v>Slezská diakonie</v>
          </cell>
          <cell r="C564">
            <v>65468562</v>
          </cell>
          <cell r="D564" t="str">
            <v xml:space="preserve">Na Nivách 259/7
Český Těšín
737 01 Český Těšín 1
</v>
          </cell>
          <cell r="E564" t="str">
            <v>Církve a náboženské společnosti</v>
          </cell>
          <cell r="F564" t="str">
            <v>BETHEL Třinec, azylový dům</v>
          </cell>
          <cell r="G564" t="str">
            <v>azylové domy</v>
          </cell>
          <cell r="I564">
            <v>45</v>
          </cell>
          <cell r="J564">
            <v>7217000</v>
          </cell>
          <cell r="K564">
            <v>433000</v>
          </cell>
          <cell r="L564">
            <v>7650000</v>
          </cell>
          <cell r="M564">
            <v>420000</v>
          </cell>
          <cell r="N564">
            <v>8070000</v>
          </cell>
          <cell r="P564">
            <v>8070000</v>
          </cell>
        </row>
        <row r="565">
          <cell r="A565">
            <v>9243486</v>
          </cell>
          <cell r="B565" t="str">
            <v>Slezská diakonie</v>
          </cell>
          <cell r="C565">
            <v>65468562</v>
          </cell>
          <cell r="D565" t="str">
            <v xml:space="preserve">Na Nivách 259/7
Český Těšín
737 01 Český Těšín 1
</v>
          </cell>
          <cell r="E565" t="str">
            <v>Církve a náboženské společnosti</v>
          </cell>
          <cell r="F565" t="str">
            <v>BENJAMÍN Krnov, denní stacionář</v>
          </cell>
          <cell r="G565" t="str">
            <v>denní stacionáře</v>
          </cell>
          <cell r="H565">
            <v>7.6</v>
          </cell>
          <cell r="J565">
            <v>4892000</v>
          </cell>
          <cell r="K565">
            <v>0</v>
          </cell>
          <cell r="L565">
            <v>4892000</v>
          </cell>
          <cell r="M565">
            <v>1000000</v>
          </cell>
          <cell r="N565">
            <v>5892000</v>
          </cell>
          <cell r="P565">
            <v>5892000</v>
          </cell>
        </row>
        <row r="566">
          <cell r="A566">
            <v>9470693</v>
          </cell>
          <cell r="B566" t="str">
            <v>Slezská diakonie</v>
          </cell>
          <cell r="C566">
            <v>65468562</v>
          </cell>
          <cell r="D566" t="str">
            <v xml:space="preserve">Na Nivách 259/7
Český Těšín
737 01 Český Těšín 1
</v>
          </cell>
          <cell r="E566" t="str">
            <v>Církve a náboženské společnosti</v>
          </cell>
          <cell r="F566" t="str">
            <v>BETHEL Karviná terénní program</v>
          </cell>
          <cell r="G566" t="str">
            <v>terénní programy</v>
          </cell>
          <cell r="H566">
            <v>1.4</v>
          </cell>
          <cell r="J566">
            <v>1115000</v>
          </cell>
          <cell r="K566">
            <v>66000</v>
          </cell>
          <cell r="L566">
            <v>1181000</v>
          </cell>
          <cell r="N566">
            <v>1181000</v>
          </cell>
          <cell r="P566">
            <v>1181000</v>
          </cell>
        </row>
        <row r="567">
          <cell r="A567">
            <v>9515602</v>
          </cell>
          <cell r="B567" t="str">
            <v>Slezská diakonie</v>
          </cell>
          <cell r="C567">
            <v>65468562</v>
          </cell>
          <cell r="D567" t="str">
            <v xml:space="preserve">Na Nivách 259/7
Český Těšín
737 01 Český Těšín 1
</v>
          </cell>
          <cell r="E567" t="str">
            <v>Církve a náboženské společnosti</v>
          </cell>
          <cell r="F567" t="str">
            <v>BETHEL Třinec, sociální rehabilitace</v>
          </cell>
          <cell r="G567" t="str">
            <v>sociální rehabilitace</v>
          </cell>
          <cell r="H567">
            <v>1</v>
          </cell>
          <cell r="J567">
            <v>927000</v>
          </cell>
          <cell r="K567">
            <v>0</v>
          </cell>
          <cell r="L567">
            <v>927000</v>
          </cell>
          <cell r="N567">
            <v>927000</v>
          </cell>
          <cell r="P567">
            <v>927000</v>
          </cell>
        </row>
        <row r="568">
          <cell r="A568">
            <v>9674774</v>
          </cell>
          <cell r="B568" t="str">
            <v>Slezská diakonie</v>
          </cell>
          <cell r="C568">
            <v>65468562</v>
          </cell>
          <cell r="D568" t="str">
            <v xml:space="preserve">Na Nivách 259/7
Český Těšín
737 01 Český Těšín 1
</v>
          </cell>
          <cell r="E568" t="str">
            <v>Církve a náboženské společnosti</v>
          </cell>
          <cell r="F568" t="str">
            <v>ARCHA Český Těšín, chráněné bydlení</v>
          </cell>
          <cell r="G568" t="str">
            <v>chráněné bydlení</v>
          </cell>
          <cell r="I568">
            <v>12</v>
          </cell>
          <cell r="J568">
            <v>2592000</v>
          </cell>
          <cell r="K568">
            <v>259000</v>
          </cell>
          <cell r="L568">
            <v>2851000</v>
          </cell>
          <cell r="M568">
            <v>209000</v>
          </cell>
          <cell r="N568">
            <v>3060000</v>
          </cell>
          <cell r="P568">
            <v>3060000</v>
          </cell>
        </row>
        <row r="569">
          <cell r="A569">
            <v>9697726</v>
          </cell>
          <cell r="B569" t="str">
            <v>Slezská diakonie</v>
          </cell>
          <cell r="C569">
            <v>65468562</v>
          </cell>
          <cell r="D569" t="str">
            <v xml:space="preserve">Na Nivách 259/7
Český Těšín
737 01 Český Těšín 1
</v>
          </cell>
          <cell r="E569" t="str">
            <v>Církve a náboženské společnosti</v>
          </cell>
          <cell r="F569" t="str">
            <v>TABITA Český Těšín, odlehčovací služby</v>
          </cell>
          <cell r="G569" t="str">
            <v>odlehčovací služby</v>
          </cell>
          <cell r="H569">
            <v>1.8</v>
          </cell>
          <cell r="J569">
            <v>960000</v>
          </cell>
          <cell r="K569">
            <v>0</v>
          </cell>
          <cell r="L569">
            <v>960000</v>
          </cell>
          <cell r="N569">
            <v>960000</v>
          </cell>
          <cell r="P569">
            <v>960000</v>
          </cell>
        </row>
        <row r="570">
          <cell r="A570">
            <v>9698536</v>
          </cell>
          <cell r="B570" t="str">
            <v>Slezská diakonie</v>
          </cell>
          <cell r="C570">
            <v>65468562</v>
          </cell>
          <cell r="D570" t="str">
            <v xml:space="preserve">Na Nivách 259/7
Český Těšín
737 01 Český Těšín 1
</v>
          </cell>
          <cell r="E570" t="str">
            <v>Církve a náboženské společnosti</v>
          </cell>
          <cell r="F570" t="str">
            <v>BETHEL Frýdek-Místek, noclehárna pro muže</v>
          </cell>
          <cell r="G570" t="str">
            <v>noclehárny</v>
          </cell>
          <cell r="H570">
            <v>2.2999999999999998</v>
          </cell>
          <cell r="J570">
            <v>1662000</v>
          </cell>
          <cell r="K570">
            <v>0</v>
          </cell>
          <cell r="L570">
            <v>1662000</v>
          </cell>
          <cell r="N570">
            <v>1662000</v>
          </cell>
          <cell r="P570">
            <v>1662000</v>
          </cell>
        </row>
        <row r="571">
          <cell r="A571">
            <v>9934133</v>
          </cell>
          <cell r="B571" t="str">
            <v>Slezská diakonie</v>
          </cell>
          <cell r="C571">
            <v>65468562</v>
          </cell>
          <cell r="D571" t="str">
            <v xml:space="preserve">Na Nivách 259/7
Český Těšín
737 01 Český Těšín 1
</v>
          </cell>
          <cell r="E571" t="str">
            <v>Církve a náboženské společnosti</v>
          </cell>
          <cell r="F571" t="str">
            <v>RÚT Karviná, sociální rehabilitace</v>
          </cell>
          <cell r="G571" t="str">
            <v>sociální rehabilitace</v>
          </cell>
          <cell r="H571">
            <v>3.7</v>
          </cell>
          <cell r="J571">
            <v>3960000</v>
          </cell>
          <cell r="K571">
            <v>0</v>
          </cell>
          <cell r="L571">
            <v>3960000</v>
          </cell>
          <cell r="M571">
            <v>-280000</v>
          </cell>
          <cell r="N571">
            <v>3680000</v>
          </cell>
          <cell r="P571">
            <v>3680000</v>
          </cell>
        </row>
        <row r="572">
          <cell r="A572">
            <v>9954562</v>
          </cell>
          <cell r="B572" t="str">
            <v>Slezská diakonie</v>
          </cell>
          <cell r="C572">
            <v>65468562</v>
          </cell>
          <cell r="D572" t="str">
            <v xml:space="preserve">Na Nivách 259/7
Český Těšín
737 01 Český Těšín 1
</v>
          </cell>
          <cell r="E572" t="str">
            <v>Církve a náboženské společnosti</v>
          </cell>
          <cell r="F572" t="str">
            <v>Salome Bohumín, sociálně aktivizační služba</v>
          </cell>
          <cell r="G572" t="str">
            <v>sociálně aktivizační služby pro seniory a osoby se zdravotním postižením</v>
          </cell>
          <cell r="H572">
            <v>5</v>
          </cell>
          <cell r="J572">
            <v>4176000</v>
          </cell>
          <cell r="K572">
            <v>417000</v>
          </cell>
          <cell r="L572">
            <v>4593000</v>
          </cell>
          <cell r="N572">
            <v>4593000</v>
          </cell>
          <cell r="P572">
            <v>4593000</v>
          </cell>
        </row>
        <row r="573">
          <cell r="A573">
            <v>9997343</v>
          </cell>
          <cell r="B573" t="str">
            <v>Slezská diakonie</v>
          </cell>
          <cell r="C573">
            <v>65468562</v>
          </cell>
          <cell r="D573" t="str">
            <v xml:space="preserve">Na Nivách 259/7
Český Těšín
737 01 Český Těšín 1
</v>
          </cell>
          <cell r="E573" t="str">
            <v>Církve a náboženské společnosti</v>
          </cell>
          <cell r="F573" t="str">
            <v>DUHOVÝ DŮM Ostrava, denní stacionář</v>
          </cell>
          <cell r="G573" t="str">
            <v>denní stacionáře</v>
          </cell>
          <cell r="H573">
            <v>10.8</v>
          </cell>
          <cell r="J573">
            <v>6448000</v>
          </cell>
          <cell r="K573">
            <v>515000</v>
          </cell>
          <cell r="L573">
            <v>6963000</v>
          </cell>
          <cell r="N573">
            <v>6963000</v>
          </cell>
          <cell r="P573">
            <v>6963000</v>
          </cell>
        </row>
        <row r="574">
          <cell r="A574">
            <v>1023545</v>
          </cell>
          <cell r="B574" t="str">
            <v>SLEZSKÁ HUMANITA, obecně prospěšná společnost</v>
          </cell>
          <cell r="C574">
            <v>42864917</v>
          </cell>
          <cell r="D574" t="str">
            <v xml:space="preserve">Čajkovského 2468/2b
Mizerov
734 01 Karviná 4
</v>
          </cell>
          <cell r="E574" t="str">
            <v>Obecně prospěšná společnost</v>
          </cell>
          <cell r="F574" t="str">
            <v>Domov pro seniory SLEZSKÉ HUMANITY, obecně prospěšné společnosti, Horní Suchá</v>
          </cell>
          <cell r="G574" t="str">
            <v>domovy pro seniory</v>
          </cell>
          <cell r="I574">
            <v>30</v>
          </cell>
          <cell r="J574">
            <v>5204000</v>
          </cell>
          <cell r="K574">
            <v>250000</v>
          </cell>
          <cell r="L574">
            <v>5454000</v>
          </cell>
          <cell r="N574">
            <v>5454000</v>
          </cell>
          <cell r="P574">
            <v>5454000</v>
          </cell>
        </row>
        <row r="575">
          <cell r="A575">
            <v>2723929</v>
          </cell>
          <cell r="B575" t="str">
            <v>SLEZSKÁ HUMANITA, obecně prospěšná společnost</v>
          </cell>
          <cell r="C575">
            <v>42864917</v>
          </cell>
          <cell r="D575" t="str">
            <v xml:space="preserve">Čajkovského 2468/2b
Mizerov
734 01 Karviná 4
</v>
          </cell>
          <cell r="E575" t="str">
            <v>Obecně prospěšná společnost</v>
          </cell>
          <cell r="F575" t="str">
            <v>Domov pro seniory SLEZSKÉ HUMANITY, obecně prospěšné společnosti, Karviná</v>
          </cell>
          <cell r="G575" t="str">
            <v>domovy pro seniory</v>
          </cell>
          <cell r="I575">
            <v>35</v>
          </cell>
          <cell r="J575">
            <v>6476000</v>
          </cell>
          <cell r="K575">
            <v>300000</v>
          </cell>
          <cell r="L575">
            <v>6776000</v>
          </cell>
          <cell r="N575">
            <v>6776000</v>
          </cell>
          <cell r="P575">
            <v>6776000</v>
          </cell>
        </row>
        <row r="576">
          <cell r="A576">
            <v>3690914</v>
          </cell>
          <cell r="B576" t="str">
            <v>SLEZSKÁ HUMANITA, obecně prospěšná společnost</v>
          </cell>
          <cell r="C576">
            <v>42864917</v>
          </cell>
          <cell r="D576" t="str">
            <v xml:space="preserve">Čajkovského 2468/2b
Mizerov
734 01 Karviná 4
</v>
          </cell>
          <cell r="E576" t="str">
            <v>Obecně prospěšná společnost</v>
          </cell>
          <cell r="F576" t="str">
            <v>Domov pro seniory SLEZSKÉ HUMANITY, obecně prospěšné společnosti, Český Těšín</v>
          </cell>
          <cell r="G576" t="str">
            <v>domovy pro seniory</v>
          </cell>
          <cell r="I576">
            <v>30</v>
          </cell>
          <cell r="J576">
            <v>5135000</v>
          </cell>
          <cell r="K576">
            <v>250000</v>
          </cell>
          <cell r="L576">
            <v>5385000</v>
          </cell>
          <cell r="N576">
            <v>5385000</v>
          </cell>
          <cell r="P576">
            <v>5385000</v>
          </cell>
        </row>
        <row r="577">
          <cell r="A577">
            <v>8952608</v>
          </cell>
          <cell r="B577" t="str">
            <v>SLEZSKÁ HUMANITA, obecně prospěšná společnost</v>
          </cell>
          <cell r="C577">
            <v>42864917</v>
          </cell>
          <cell r="D577" t="str">
            <v xml:space="preserve">Čajkovského 2468/2b
Mizerov
734 01 Karviná 4
</v>
          </cell>
          <cell r="E577" t="str">
            <v>Obecně prospěšná společnost</v>
          </cell>
          <cell r="F577" t="str">
            <v>Sociální poradna a poradna pro pozůstalé Slezské Humanity, obecně prospěšné společnosti</v>
          </cell>
          <cell r="G577" t="str">
            <v>odborné sociální poradenství</v>
          </cell>
          <cell r="H577">
            <v>1</v>
          </cell>
          <cell r="J577">
            <v>370000</v>
          </cell>
          <cell r="K577">
            <v>0</v>
          </cell>
          <cell r="L577">
            <v>370000</v>
          </cell>
          <cell r="N577">
            <v>370000</v>
          </cell>
          <cell r="P577">
            <v>370000</v>
          </cell>
        </row>
        <row r="578">
          <cell r="A578">
            <v>9616345</v>
          </cell>
          <cell r="B578" t="str">
            <v>SLEZSKÁ HUMANITA, obecně prospěšná společnost</v>
          </cell>
          <cell r="C578">
            <v>42864917</v>
          </cell>
          <cell r="D578" t="str">
            <v xml:space="preserve">Čajkovského 2468/2b
Mizerov
734 01 Karviná 4
</v>
          </cell>
          <cell r="E578" t="str">
            <v>Obecně prospěšná společnost</v>
          </cell>
          <cell r="F578" t="str">
            <v>Domov pro seniory SLEZSKÉ HUMANITY, obecně prospěšné společnosti, Orlová</v>
          </cell>
          <cell r="G578" t="str">
            <v>domovy pro seniory</v>
          </cell>
          <cell r="I578">
            <v>49</v>
          </cell>
          <cell r="J578">
            <v>8117000</v>
          </cell>
          <cell r="K578">
            <v>100000</v>
          </cell>
          <cell r="L578">
            <v>8217000</v>
          </cell>
          <cell r="N578">
            <v>8217000</v>
          </cell>
          <cell r="P578">
            <v>8217000</v>
          </cell>
        </row>
        <row r="579">
          <cell r="A579">
            <v>3512159</v>
          </cell>
          <cell r="B579" t="str">
            <v>Slunce v dlani, o.p.s.</v>
          </cell>
          <cell r="C579">
            <v>26877295</v>
          </cell>
          <cell r="D579" t="str">
            <v xml:space="preserve">Hlavní 118
Olbramice
742 83 Klimkovice
</v>
          </cell>
          <cell r="E579" t="str">
            <v>Obecně prospěšná společnost</v>
          </cell>
          <cell r="F579" t="str">
            <v>osobní asistence</v>
          </cell>
          <cell r="G579" t="str">
            <v>osobní asistence</v>
          </cell>
          <cell r="H579">
            <v>14</v>
          </cell>
          <cell r="J579">
            <v>4372000</v>
          </cell>
          <cell r="K579">
            <v>0</v>
          </cell>
          <cell r="L579">
            <v>4372000</v>
          </cell>
          <cell r="N579">
            <v>4372000</v>
          </cell>
          <cell r="P579">
            <v>4372000</v>
          </cell>
        </row>
        <row r="580">
          <cell r="A580">
            <v>3073645</v>
          </cell>
          <cell r="B580" t="str">
            <v>Služby Dobrého Pastýře</v>
          </cell>
          <cell r="C580">
            <v>66739373</v>
          </cell>
          <cell r="D580" t="str">
            <v xml:space="preserve">Markvartovická 20/22
747 14 Ludgeřovice
</v>
          </cell>
          <cell r="E580" t="str">
            <v>Církve a náboženské společnosti</v>
          </cell>
          <cell r="F580" t="str">
            <v>azylový dům</v>
          </cell>
          <cell r="G580" t="str">
            <v>azylové domy</v>
          </cell>
          <cell r="I580">
            <v>26</v>
          </cell>
          <cell r="J580">
            <v>155000</v>
          </cell>
          <cell r="K580">
            <v>0</v>
          </cell>
          <cell r="L580">
            <v>155000</v>
          </cell>
          <cell r="N580">
            <v>155000</v>
          </cell>
          <cell r="P580">
            <v>155000</v>
          </cell>
        </row>
        <row r="581">
          <cell r="A581">
            <v>4525093</v>
          </cell>
          <cell r="B581" t="str">
            <v>Služby Dobrého Pastýře</v>
          </cell>
          <cell r="C581">
            <v>66739373</v>
          </cell>
          <cell r="D581" t="str">
            <v xml:space="preserve">Markvartovická 20/22
747 14 Ludgeřovice
</v>
          </cell>
          <cell r="E581" t="str">
            <v>Církve a náboženské společnosti</v>
          </cell>
          <cell r="F581" t="str">
            <v>sociální rehabilitace</v>
          </cell>
          <cell r="G581" t="str">
            <v>sociální rehabilitace</v>
          </cell>
          <cell r="H581">
            <v>0.3</v>
          </cell>
          <cell r="I581">
            <v>9</v>
          </cell>
          <cell r="J581">
            <v>875000</v>
          </cell>
          <cell r="K581">
            <v>0</v>
          </cell>
          <cell r="L581">
            <v>875000</v>
          </cell>
          <cell r="N581">
            <v>875000</v>
          </cell>
          <cell r="P581">
            <v>875000</v>
          </cell>
        </row>
        <row r="582">
          <cell r="A582">
            <v>5483231</v>
          </cell>
          <cell r="B582" t="str">
            <v>Sociální služby Bystřice, příspěvková organizace</v>
          </cell>
          <cell r="C582">
            <v>11737646</v>
          </cell>
          <cell r="D582" t="str">
            <v xml:space="preserve">Bystřice 1317
739 95 Bystřice nad Olší
</v>
          </cell>
          <cell r="E582" t="str">
            <v>Příspěvková organizace zřízená územním samosprávným celkem</v>
          </cell>
          <cell r="F582" t="str">
            <v>Sociální služby Bystřice, příspěvková organizace</v>
          </cell>
          <cell r="G582" t="str">
            <v>pečovatelská služba</v>
          </cell>
          <cell r="H582">
            <v>5.5</v>
          </cell>
          <cell r="J582">
            <v>1449000</v>
          </cell>
          <cell r="K582">
            <v>144000</v>
          </cell>
          <cell r="L582">
            <v>1593000</v>
          </cell>
          <cell r="N582">
            <v>1593000</v>
          </cell>
          <cell r="P582">
            <v>1593000</v>
          </cell>
        </row>
        <row r="583">
          <cell r="A583">
            <v>5270713</v>
          </cell>
          <cell r="B583" t="str">
            <v>Sociální služby Karviná, příspěvková organizace</v>
          </cell>
          <cell r="C583">
            <v>70997136</v>
          </cell>
          <cell r="D583" t="str">
            <v xml:space="preserve">Sokolovská 1761/36
Nové Město
735 06 Karviná 6
</v>
          </cell>
          <cell r="E583" t="str">
            <v>Příspěvková organizace zřízená územním samosprávným celkem</v>
          </cell>
          <cell r="F583" t="str">
            <v>Odborné sociální poradenství</v>
          </cell>
          <cell r="G583" t="str">
            <v>odborné sociální poradenství</v>
          </cell>
          <cell r="H583">
            <v>1</v>
          </cell>
          <cell r="J583">
            <v>380000</v>
          </cell>
          <cell r="K583">
            <v>0</v>
          </cell>
          <cell r="L583">
            <v>380000</v>
          </cell>
          <cell r="N583">
            <v>380000</v>
          </cell>
          <cell r="P583">
            <v>380000</v>
          </cell>
        </row>
        <row r="584">
          <cell r="A584">
            <v>5502147</v>
          </cell>
          <cell r="B584" t="str">
            <v>Sociální služby Karviná, příspěvková organizace</v>
          </cell>
          <cell r="C584">
            <v>70997136</v>
          </cell>
          <cell r="D584" t="str">
            <v xml:space="preserve">Sokolovská 1761/36
Nové Město
735 06 Karviná 6
</v>
          </cell>
          <cell r="E584" t="str">
            <v>Příspěvková organizace zřízená územním samosprávným celkem</v>
          </cell>
          <cell r="F584" t="str">
            <v>Denní stacionář</v>
          </cell>
          <cell r="G584" t="str">
            <v>denní stacionáře</v>
          </cell>
          <cell r="H584">
            <v>8.5</v>
          </cell>
          <cell r="J584">
            <v>2595000</v>
          </cell>
          <cell r="K584">
            <v>105000</v>
          </cell>
          <cell r="L584">
            <v>2700000</v>
          </cell>
          <cell r="N584">
            <v>2700000</v>
          </cell>
          <cell r="P584">
            <v>2700000</v>
          </cell>
        </row>
        <row r="585">
          <cell r="A585">
            <v>6774354</v>
          </cell>
          <cell r="B585" t="str">
            <v>Sociální služby Karviná, příspěvková organizace</v>
          </cell>
          <cell r="C585">
            <v>70997136</v>
          </cell>
          <cell r="D585" t="str">
            <v xml:space="preserve">Sokolovská 1761/36
Nové Město
735 06 Karviná 6
</v>
          </cell>
          <cell r="E585" t="str">
            <v>Příspěvková organizace zřízená územním samosprávným celkem</v>
          </cell>
          <cell r="F585" t="str">
            <v>Pečovatelská služba</v>
          </cell>
          <cell r="G585" t="str">
            <v>pečovatelská služba</v>
          </cell>
          <cell r="H585">
            <v>15.9</v>
          </cell>
          <cell r="J585">
            <v>3504000</v>
          </cell>
          <cell r="K585">
            <v>46000</v>
          </cell>
          <cell r="L585">
            <v>3550000</v>
          </cell>
          <cell r="N585">
            <v>3550000</v>
          </cell>
          <cell r="P585">
            <v>3550000</v>
          </cell>
        </row>
        <row r="586">
          <cell r="A586">
            <v>8205960</v>
          </cell>
          <cell r="B586" t="str">
            <v>Sociální služby Karviná, příspěvková organizace</v>
          </cell>
          <cell r="C586">
            <v>70997136</v>
          </cell>
          <cell r="D586" t="str">
            <v xml:space="preserve">Sokolovská 1761/36
Nové Město
735 06 Karviná 6
</v>
          </cell>
          <cell r="E586" t="str">
            <v>Příspěvková organizace zřízená územním samosprávným celkem</v>
          </cell>
          <cell r="F586" t="str">
            <v>Terénní programy</v>
          </cell>
          <cell r="G586" t="str">
            <v>terénní programy</v>
          </cell>
          <cell r="H586">
            <v>2.8</v>
          </cell>
          <cell r="J586">
            <v>870000</v>
          </cell>
          <cell r="K586">
            <v>0</v>
          </cell>
          <cell r="L586">
            <v>870000</v>
          </cell>
          <cell r="N586">
            <v>870000</v>
          </cell>
          <cell r="P586">
            <v>870000</v>
          </cell>
        </row>
        <row r="587">
          <cell r="A587">
            <v>8746674</v>
          </cell>
          <cell r="B587" t="str">
            <v>Sociální služby Karviná, příspěvková organizace</v>
          </cell>
          <cell r="C587">
            <v>70997136</v>
          </cell>
          <cell r="D587" t="str">
            <v xml:space="preserve">Sokolovská 1761/36
Nové Město
735 06 Karviná 6
</v>
          </cell>
          <cell r="E587" t="str">
            <v>Příspěvková organizace zřízená územním samosprávným celkem</v>
          </cell>
          <cell r="F587" t="str">
            <v>Odlehčovací služba</v>
          </cell>
          <cell r="G587" t="str">
            <v>odlehčovací služby</v>
          </cell>
          <cell r="I587">
            <v>4</v>
          </cell>
          <cell r="J587">
            <v>1234000</v>
          </cell>
          <cell r="K587">
            <v>74000</v>
          </cell>
          <cell r="L587">
            <v>1308000</v>
          </cell>
          <cell r="N587">
            <v>1308000</v>
          </cell>
          <cell r="P587">
            <v>1308000</v>
          </cell>
        </row>
        <row r="588">
          <cell r="A588">
            <v>8997193</v>
          </cell>
          <cell r="B588" t="str">
            <v>Sociální služby Karviná, příspěvková organizace</v>
          </cell>
          <cell r="C588">
            <v>70997136</v>
          </cell>
          <cell r="D588" t="str">
            <v xml:space="preserve">Sokolovská 1761/36
Nové Město
735 06 Karviná 6
</v>
          </cell>
          <cell r="E588" t="str">
            <v>Příspěvková organizace zřízená územním samosprávným celkem</v>
          </cell>
          <cell r="F588" t="str">
            <v>Centrum denních služeb</v>
          </cell>
          <cell r="G588" t="str">
            <v>centra denních služeb</v>
          </cell>
          <cell r="H588">
            <v>2.5</v>
          </cell>
          <cell r="J588">
            <v>648000</v>
          </cell>
          <cell r="K588">
            <v>7000</v>
          </cell>
          <cell r="L588">
            <v>655000</v>
          </cell>
          <cell r="N588">
            <v>655000</v>
          </cell>
          <cell r="P588">
            <v>655000</v>
          </cell>
        </row>
        <row r="589">
          <cell r="A589">
            <v>9628599</v>
          </cell>
          <cell r="B589" t="str">
            <v>Sociální služby Karviná, příspěvková organizace</v>
          </cell>
          <cell r="C589">
            <v>70997136</v>
          </cell>
          <cell r="D589" t="str">
            <v xml:space="preserve">Sokolovská 1761/36
Nové Město
735 06 Karviná 6
</v>
          </cell>
          <cell r="E589" t="str">
            <v>Příspěvková organizace zřízená územním samosprávným celkem</v>
          </cell>
          <cell r="F589" t="str">
            <v>Asistenční služba</v>
          </cell>
          <cell r="G589" t="str">
            <v>osobní asistence</v>
          </cell>
          <cell r="H589">
            <v>8.4</v>
          </cell>
          <cell r="J589">
            <v>2510000</v>
          </cell>
          <cell r="K589">
            <v>0</v>
          </cell>
          <cell r="L589">
            <v>2510000</v>
          </cell>
          <cell r="M589">
            <v>-298880</v>
          </cell>
          <cell r="N589">
            <v>2211120</v>
          </cell>
          <cell r="P589">
            <v>2211120</v>
          </cell>
        </row>
        <row r="590">
          <cell r="A590">
            <v>1180280</v>
          </cell>
          <cell r="B590" t="str">
            <v>Sociální služby města Havířova</v>
          </cell>
          <cell r="C590">
            <v>60337583</v>
          </cell>
          <cell r="D590" t="str">
            <v xml:space="preserve">Přemyslova 1618/12
Podlesí
736 01 Havířov 1
</v>
          </cell>
          <cell r="E590" t="str">
            <v>Příspěvková organizace zřízená územním samosprávným celkem</v>
          </cell>
          <cell r="F590" t="str">
            <v>Denní a pobytové služby pro seniory - Denní stacionář</v>
          </cell>
          <cell r="G590" t="str">
            <v>denní stacionáře</v>
          </cell>
          <cell r="H590">
            <v>5.6</v>
          </cell>
          <cell r="J590">
            <v>2460000</v>
          </cell>
          <cell r="K590">
            <v>0</v>
          </cell>
          <cell r="L590">
            <v>2460000</v>
          </cell>
          <cell r="N590">
            <v>2460000</v>
          </cell>
          <cell r="P590">
            <v>2460000</v>
          </cell>
        </row>
        <row r="591">
          <cell r="A591">
            <v>1406016</v>
          </cell>
          <cell r="B591" t="str">
            <v>Sociální služby města Havířova</v>
          </cell>
          <cell r="C591">
            <v>60337583</v>
          </cell>
          <cell r="D591" t="str">
            <v xml:space="preserve">Přemyslova 1618/12
Podlesí
736 01 Havířov 1
</v>
          </cell>
          <cell r="E591" t="str">
            <v>Příspěvková organizace zřízená územním samosprávným celkem</v>
          </cell>
          <cell r="F591" t="str">
            <v>Poradenské středisko pro rodinu a dítě "RaD"</v>
          </cell>
          <cell r="G591" t="str">
            <v>odborné sociální poradenství</v>
          </cell>
          <cell r="H591">
            <v>1.8</v>
          </cell>
          <cell r="J591">
            <v>585000</v>
          </cell>
          <cell r="K591">
            <v>70000</v>
          </cell>
          <cell r="L591">
            <v>655000</v>
          </cell>
          <cell r="N591">
            <v>655000</v>
          </cell>
          <cell r="P591">
            <v>655000</v>
          </cell>
        </row>
        <row r="592">
          <cell r="A592">
            <v>1676477</v>
          </cell>
          <cell r="B592" t="str">
            <v>Sociální služby města Havířova</v>
          </cell>
          <cell r="C592">
            <v>60337583</v>
          </cell>
          <cell r="D592" t="str">
            <v xml:space="preserve">Přemyslova 1618/12
Podlesí
736 01 Havířov 1
</v>
          </cell>
          <cell r="E592" t="str">
            <v>Příspěvková organizace zřízená územním samosprávným celkem</v>
          </cell>
          <cell r="F592" t="str">
            <v>Poradenské středisko pro rodinu a dítě "RaD"</v>
          </cell>
          <cell r="G592" t="str">
            <v>raná péče</v>
          </cell>
          <cell r="H592">
            <v>1</v>
          </cell>
          <cell r="J592">
            <v>374000</v>
          </cell>
          <cell r="K592">
            <v>16000</v>
          </cell>
          <cell r="L592">
            <v>390000</v>
          </cell>
          <cell r="N592">
            <v>390000</v>
          </cell>
          <cell r="P592">
            <v>390000</v>
          </cell>
        </row>
        <row r="593">
          <cell r="A593">
            <v>3585560</v>
          </cell>
          <cell r="B593" t="str">
            <v>Sociální služby města Havířova</v>
          </cell>
          <cell r="C593">
            <v>60337583</v>
          </cell>
          <cell r="D593" t="str">
            <v xml:space="preserve">Přemyslova 1618/12
Podlesí
736 01 Havířov 1
</v>
          </cell>
          <cell r="E593" t="str">
            <v>Příspěvková organizace zřízená územním samosprávným celkem</v>
          </cell>
          <cell r="F593" t="str">
            <v>Odborné sociální poradenství pro seniory</v>
          </cell>
          <cell r="G593" t="str">
            <v>odborné sociální poradenství</v>
          </cell>
          <cell r="H593">
            <v>1</v>
          </cell>
          <cell r="J593">
            <v>373000</v>
          </cell>
          <cell r="K593">
            <v>24000</v>
          </cell>
          <cell r="L593">
            <v>397000</v>
          </cell>
          <cell r="N593">
            <v>397000</v>
          </cell>
          <cell r="P593">
            <v>397000</v>
          </cell>
        </row>
        <row r="594">
          <cell r="A594">
            <v>3721364</v>
          </cell>
          <cell r="B594" t="str">
            <v>Sociální služby města Havířova</v>
          </cell>
          <cell r="C594">
            <v>60337583</v>
          </cell>
          <cell r="D594" t="str">
            <v xml:space="preserve">Přemyslova 1618/12
Podlesí
736 01 Havířov 1
</v>
          </cell>
          <cell r="E594" t="str">
            <v>Příspěvková organizace zřízená územním samosprávným celkem</v>
          </cell>
          <cell r="F594" t="str">
            <v>Poradna pro rodinu, manželství a mezilidské vztahy</v>
          </cell>
          <cell r="G594" t="str">
            <v>odborné sociální poradenství</v>
          </cell>
          <cell r="H594">
            <v>2</v>
          </cell>
          <cell r="J594">
            <v>844000</v>
          </cell>
          <cell r="K594">
            <v>6000</v>
          </cell>
          <cell r="L594">
            <v>850000</v>
          </cell>
          <cell r="N594">
            <v>850000</v>
          </cell>
          <cell r="P594">
            <v>850000</v>
          </cell>
        </row>
        <row r="595">
          <cell r="A595">
            <v>3982387</v>
          </cell>
          <cell r="B595" t="str">
            <v>Sociální služby města Havířova</v>
          </cell>
          <cell r="C595">
            <v>60337583</v>
          </cell>
          <cell r="D595" t="str">
            <v xml:space="preserve">Přemyslova 1618/12
Podlesí
736 01 Havířov 1
</v>
          </cell>
          <cell r="E595" t="str">
            <v>Příspěvková organizace zřízená územním samosprávným celkem</v>
          </cell>
          <cell r="F595" t="str">
            <v>Denní a pobytové služby pro - Respitní péče</v>
          </cell>
          <cell r="G595" t="str">
            <v>odlehčovací služby</v>
          </cell>
          <cell r="I595">
            <v>22</v>
          </cell>
          <cell r="J595">
            <v>3420000</v>
          </cell>
          <cell r="K595">
            <v>30000</v>
          </cell>
          <cell r="L595">
            <v>3450000</v>
          </cell>
          <cell r="N595">
            <v>3450000</v>
          </cell>
          <cell r="P595">
            <v>3450000</v>
          </cell>
        </row>
        <row r="596">
          <cell r="A596">
            <v>5509869</v>
          </cell>
          <cell r="B596" t="str">
            <v>Sociální služby města Havířova</v>
          </cell>
          <cell r="C596">
            <v>60337583</v>
          </cell>
          <cell r="D596" t="str">
            <v xml:space="preserve">Přemyslova 1618/12
Podlesí
736 01 Havířov 1
</v>
          </cell>
          <cell r="E596" t="str">
            <v>Příspěvková organizace zřízená územním samosprávným celkem</v>
          </cell>
          <cell r="F596" t="str">
            <v>Služby pro rodiny</v>
          </cell>
          <cell r="G596" t="str">
            <v>sociálně aktivizační služby pro rodiny s dětmi</v>
          </cell>
          <cell r="H596">
            <v>2.1</v>
          </cell>
          <cell r="J596">
            <v>1302000</v>
          </cell>
          <cell r="K596">
            <v>8000</v>
          </cell>
          <cell r="L596">
            <v>1310000</v>
          </cell>
          <cell r="N596">
            <v>1310000</v>
          </cell>
          <cell r="O596">
            <v>78728</v>
          </cell>
          <cell r="P596">
            <v>1231272</v>
          </cell>
        </row>
        <row r="597">
          <cell r="A597">
            <v>6422385</v>
          </cell>
          <cell r="B597" t="str">
            <v>Sociální služby města Havířova</v>
          </cell>
          <cell r="C597">
            <v>60337583</v>
          </cell>
          <cell r="D597" t="str">
            <v xml:space="preserve">Přemyslova 1618/12
Podlesí
736 01 Havířov 1
</v>
          </cell>
          <cell r="E597" t="str">
            <v>Příspěvková organizace zřízená územním samosprávným celkem</v>
          </cell>
          <cell r="F597" t="str">
            <v>Nízkoprahové denní centrum pro osoby bez přístřeší</v>
          </cell>
          <cell r="G597" t="str">
            <v>nízkoprahová denní centra</v>
          </cell>
          <cell r="H597">
            <v>3</v>
          </cell>
          <cell r="J597">
            <v>1460000</v>
          </cell>
          <cell r="K597">
            <v>0</v>
          </cell>
          <cell r="L597">
            <v>1460000</v>
          </cell>
          <cell r="N597">
            <v>1460000</v>
          </cell>
          <cell r="P597">
            <v>1460000</v>
          </cell>
        </row>
        <row r="598">
          <cell r="A598">
            <v>8008943</v>
          </cell>
          <cell r="B598" t="str">
            <v>Sociální služby města Havířova</v>
          </cell>
          <cell r="C598">
            <v>60337583</v>
          </cell>
          <cell r="D598" t="str">
            <v xml:space="preserve">Přemyslova 1618/12
Podlesí
736 01 Havířov 1
</v>
          </cell>
          <cell r="E598" t="str">
            <v>Příspěvková organizace zřízená územním samosprávným celkem</v>
          </cell>
          <cell r="F598" t="str">
            <v>Kontaktní a poradenské centrum pro osoby ohrožené závislostmi</v>
          </cell>
          <cell r="G598" t="str">
            <v>kontaktní centra</v>
          </cell>
          <cell r="H598">
            <v>4.5999999999999996</v>
          </cell>
          <cell r="J598">
            <v>1309000</v>
          </cell>
          <cell r="K598">
            <v>143000</v>
          </cell>
          <cell r="L598">
            <v>1452000</v>
          </cell>
          <cell r="N598">
            <v>1452000</v>
          </cell>
          <cell r="P598">
            <v>1452000</v>
          </cell>
        </row>
        <row r="599">
          <cell r="A599">
            <v>9419566</v>
          </cell>
          <cell r="B599" t="str">
            <v>Sociální služby města Havířova</v>
          </cell>
          <cell r="C599">
            <v>60337583</v>
          </cell>
          <cell r="D599" t="str">
            <v xml:space="preserve">Přemyslova 1618/12
Podlesí
736 01 Havířov 1
</v>
          </cell>
          <cell r="E599" t="str">
            <v>Příspěvková organizace zřízená územním samosprávným celkem</v>
          </cell>
          <cell r="F599" t="str">
            <v>Poradenské středisko pro rodinu a dítě "RaD"</v>
          </cell>
          <cell r="G599" t="str">
            <v>odlehčovací služby</v>
          </cell>
          <cell r="H599">
            <v>3.7</v>
          </cell>
          <cell r="J599">
            <v>520000</v>
          </cell>
          <cell r="K599">
            <v>0</v>
          </cell>
          <cell r="L599">
            <v>520000</v>
          </cell>
          <cell r="N599">
            <v>520000</v>
          </cell>
          <cell r="P599">
            <v>520000</v>
          </cell>
        </row>
        <row r="600">
          <cell r="A600">
            <v>9753468</v>
          </cell>
          <cell r="B600" t="str">
            <v>Sociální služby města Havířova</v>
          </cell>
          <cell r="C600">
            <v>60337583</v>
          </cell>
          <cell r="D600" t="str">
            <v xml:space="preserve">Přemyslova 1618/12
Podlesí
736 01 Havířov 1
</v>
          </cell>
          <cell r="E600" t="str">
            <v>Příspěvková organizace zřízená územním samosprávným celkem</v>
          </cell>
          <cell r="F600" t="str">
            <v>Pečovatelská služba</v>
          </cell>
          <cell r="G600" t="str">
            <v>pečovatelská služba</v>
          </cell>
          <cell r="H600">
            <v>30.3</v>
          </cell>
          <cell r="J600">
            <v>6450000</v>
          </cell>
          <cell r="K600">
            <v>0</v>
          </cell>
          <cell r="L600">
            <v>6450000</v>
          </cell>
          <cell r="N600">
            <v>6450000</v>
          </cell>
          <cell r="P600">
            <v>6450000</v>
          </cell>
        </row>
        <row r="601">
          <cell r="A601">
            <v>2531906</v>
          </cell>
          <cell r="B601" t="str">
            <v>Sociální služby města Orlová, příspěvková organizace</v>
          </cell>
          <cell r="C601">
            <v>72076674</v>
          </cell>
          <cell r="D601" t="str">
            <v xml:space="preserve">Adamusova 1269
Lutyně
735 14 Orlová 4
</v>
          </cell>
          <cell r="E601" t="str">
            <v>Příspěvková organizace zřízená územním samosprávným celkem</v>
          </cell>
          <cell r="F601" t="str">
            <v>Odlehčovací služba</v>
          </cell>
          <cell r="G601" t="str">
            <v>odlehčovací služby</v>
          </cell>
          <cell r="I601">
            <v>2</v>
          </cell>
          <cell r="J601">
            <v>40000</v>
          </cell>
          <cell r="K601">
            <v>4000</v>
          </cell>
          <cell r="L601">
            <v>44000</v>
          </cell>
          <cell r="N601">
            <v>44000</v>
          </cell>
          <cell r="P601">
            <v>44000</v>
          </cell>
        </row>
        <row r="602">
          <cell r="A602">
            <v>3138317</v>
          </cell>
          <cell r="B602" t="str">
            <v>Sociální služby města Orlová, příspěvková organizace</v>
          </cell>
          <cell r="C602">
            <v>72076674</v>
          </cell>
          <cell r="D602" t="str">
            <v xml:space="preserve">Adamusova 1269
Lutyně
735 14 Orlová 4
</v>
          </cell>
          <cell r="E602" t="str">
            <v>Příspěvková organizace zřízená územním samosprávným celkem</v>
          </cell>
          <cell r="F602" t="str">
            <v>Pečovatelská služba</v>
          </cell>
          <cell r="G602" t="str">
            <v>pečovatelská služba</v>
          </cell>
          <cell r="H602">
            <v>9.1</v>
          </cell>
          <cell r="J602">
            <v>2312000</v>
          </cell>
          <cell r="K602">
            <v>188000</v>
          </cell>
          <cell r="L602">
            <v>2500000</v>
          </cell>
          <cell r="N602">
            <v>2500000</v>
          </cell>
          <cell r="P602">
            <v>2500000</v>
          </cell>
        </row>
        <row r="603">
          <cell r="A603">
            <v>7316487</v>
          </cell>
          <cell r="B603" t="str">
            <v>Sociální služby města Orlová, příspěvková organizace</v>
          </cell>
          <cell r="C603">
            <v>72076674</v>
          </cell>
          <cell r="D603" t="str">
            <v xml:space="preserve">Adamusova 1269
Lutyně
735 14 Orlová 4
</v>
          </cell>
          <cell r="E603" t="str">
            <v>Příspěvková organizace zřízená územním samosprávným celkem</v>
          </cell>
          <cell r="F603" t="str">
            <v>Chráněné bydlení</v>
          </cell>
          <cell r="G603" t="str">
            <v>chráněné bydlení</v>
          </cell>
          <cell r="I603">
            <v>14</v>
          </cell>
          <cell r="J603">
            <v>927000</v>
          </cell>
          <cell r="K603">
            <v>111000</v>
          </cell>
          <cell r="L603">
            <v>1038000</v>
          </cell>
          <cell r="N603">
            <v>1038000</v>
          </cell>
          <cell r="P603">
            <v>1038000</v>
          </cell>
        </row>
        <row r="604">
          <cell r="A604">
            <v>7943636</v>
          </cell>
          <cell r="B604" t="str">
            <v>Sociální služby města Orlová, příspěvková organizace</v>
          </cell>
          <cell r="C604">
            <v>72076674</v>
          </cell>
          <cell r="D604" t="str">
            <v xml:space="preserve">Adamusova 1269
Lutyně
735 14 Orlová 4
</v>
          </cell>
          <cell r="E604" t="str">
            <v>Příspěvková organizace zřízená územním samosprávným celkem</v>
          </cell>
          <cell r="F604" t="str">
            <v>Domovinka</v>
          </cell>
          <cell r="G604" t="str">
            <v>denní stacionáře</v>
          </cell>
          <cell r="H604">
            <v>2.8</v>
          </cell>
          <cell r="J604">
            <v>238000</v>
          </cell>
          <cell r="K604">
            <v>28000</v>
          </cell>
          <cell r="L604">
            <v>266000</v>
          </cell>
          <cell r="N604">
            <v>266000</v>
          </cell>
          <cell r="P604">
            <v>266000</v>
          </cell>
        </row>
        <row r="605">
          <cell r="A605">
            <v>1127458</v>
          </cell>
          <cell r="B605" t="str">
            <v>Sociální služby města Třince, příspěvková organizace</v>
          </cell>
          <cell r="C605">
            <v>600954</v>
          </cell>
          <cell r="D605" t="str">
            <v xml:space="preserve">Habrová 302
Dolní Líštná
739 61 Třinec 1
</v>
          </cell>
          <cell r="E605" t="str">
            <v>Příspěvková organizace zřízená územním samosprávným celkem</v>
          </cell>
          <cell r="F605" t="str">
            <v>domovy pro seniory</v>
          </cell>
          <cell r="G605" t="str">
            <v>domovy pro seniory</v>
          </cell>
          <cell r="I605">
            <v>60</v>
          </cell>
          <cell r="J605">
            <v>6631000</v>
          </cell>
          <cell r="K605">
            <v>729000</v>
          </cell>
          <cell r="L605">
            <v>7360000</v>
          </cell>
          <cell r="N605">
            <v>7360000</v>
          </cell>
          <cell r="P605">
            <v>7360000</v>
          </cell>
        </row>
        <row r="606">
          <cell r="A606">
            <v>1839021</v>
          </cell>
          <cell r="B606" t="str">
            <v>Sociální služby města Třince, příspěvková organizace</v>
          </cell>
          <cell r="C606">
            <v>600954</v>
          </cell>
          <cell r="D606" t="str">
            <v xml:space="preserve">Habrová 302
Dolní Líštná
739 61 Třinec 1
</v>
          </cell>
          <cell r="E606" t="str">
            <v>Příspěvková organizace zřízená územním samosprávným celkem</v>
          </cell>
          <cell r="F606" t="str">
            <v>domovy pro seniory</v>
          </cell>
          <cell r="G606" t="str">
            <v>domovy pro seniory</v>
          </cell>
          <cell r="I606">
            <v>54</v>
          </cell>
          <cell r="J606">
            <v>7724000</v>
          </cell>
          <cell r="K606">
            <v>772000</v>
          </cell>
          <cell r="L606">
            <v>8496000</v>
          </cell>
          <cell r="N606">
            <v>8496000</v>
          </cell>
          <cell r="P606">
            <v>8496000</v>
          </cell>
        </row>
        <row r="607">
          <cell r="A607">
            <v>5263370</v>
          </cell>
          <cell r="B607" t="str">
            <v>Sociální služby města Třince, příspěvková organizace</v>
          </cell>
          <cell r="C607">
            <v>600954</v>
          </cell>
          <cell r="D607" t="str">
            <v xml:space="preserve">Habrová 302
Dolní Líštná
739 61 Třinec 1
</v>
          </cell>
          <cell r="E607" t="str">
            <v>Příspěvková organizace zřízená územním samosprávným celkem</v>
          </cell>
          <cell r="F607" t="str">
            <v>domovy se zvláštním režimem</v>
          </cell>
          <cell r="G607" t="str">
            <v>domovy se zvláštním režimem</v>
          </cell>
          <cell r="I607">
            <v>115</v>
          </cell>
          <cell r="J607">
            <v>13188000</v>
          </cell>
          <cell r="K607">
            <v>1450000</v>
          </cell>
          <cell r="L607">
            <v>14638000</v>
          </cell>
          <cell r="N607">
            <v>14638000</v>
          </cell>
          <cell r="P607">
            <v>14638000</v>
          </cell>
        </row>
        <row r="608">
          <cell r="A608">
            <v>7211474</v>
          </cell>
          <cell r="B608" t="str">
            <v>Sociální služby města Třince, příspěvková organizace</v>
          </cell>
          <cell r="C608">
            <v>600954</v>
          </cell>
          <cell r="D608" t="str">
            <v xml:space="preserve">Habrová 302
Dolní Líštná
739 61 Třinec 1
</v>
          </cell>
          <cell r="E608" t="str">
            <v>Příspěvková organizace zřízená územním samosprávným celkem</v>
          </cell>
          <cell r="F608" t="str">
            <v>odlehčovací služby</v>
          </cell>
          <cell r="G608" t="str">
            <v>odlehčovací služby</v>
          </cell>
          <cell r="I608">
            <v>4</v>
          </cell>
          <cell r="J608">
            <v>470000</v>
          </cell>
          <cell r="K608">
            <v>47000</v>
          </cell>
          <cell r="L608">
            <v>517000</v>
          </cell>
          <cell r="N608">
            <v>517000</v>
          </cell>
          <cell r="P608">
            <v>517000</v>
          </cell>
        </row>
        <row r="609">
          <cell r="A609">
            <v>7511732</v>
          </cell>
          <cell r="B609" t="str">
            <v>Sociální služby města Třince, příspěvková organizace</v>
          </cell>
          <cell r="C609">
            <v>600954</v>
          </cell>
          <cell r="D609" t="str">
            <v xml:space="preserve">Habrová 302
Dolní Líštná
739 61 Třinec 1
</v>
          </cell>
          <cell r="E609" t="str">
            <v>Příspěvková organizace zřízená územním samosprávným celkem</v>
          </cell>
          <cell r="F609" t="str">
            <v>pečovatelská služba</v>
          </cell>
          <cell r="G609" t="str">
            <v>pečovatelská služba</v>
          </cell>
          <cell r="H609">
            <v>25.2</v>
          </cell>
          <cell r="J609">
            <v>7176000</v>
          </cell>
          <cell r="K609">
            <v>717000</v>
          </cell>
          <cell r="L609">
            <v>7893000</v>
          </cell>
          <cell r="N609">
            <v>7893000</v>
          </cell>
          <cell r="P609">
            <v>7893000</v>
          </cell>
        </row>
        <row r="610">
          <cell r="A610">
            <v>9012556</v>
          </cell>
          <cell r="B610" t="str">
            <v>Sociální služby města Třince, příspěvková organizace</v>
          </cell>
          <cell r="C610">
            <v>600954</v>
          </cell>
          <cell r="D610" t="str">
            <v xml:space="preserve">Habrová 302
Dolní Líštná
739 61 Třinec 1
</v>
          </cell>
          <cell r="E610" t="str">
            <v>Příspěvková organizace zřízená územním samosprávným celkem</v>
          </cell>
          <cell r="F610" t="str">
            <v>Jantar</v>
          </cell>
          <cell r="G610" t="str">
            <v>denní stacionáře</v>
          </cell>
          <cell r="H610">
            <v>3.7</v>
          </cell>
          <cell r="J610">
            <v>1500000</v>
          </cell>
          <cell r="K610">
            <v>0</v>
          </cell>
          <cell r="L610">
            <v>1500000</v>
          </cell>
          <cell r="N610">
            <v>1500000</v>
          </cell>
          <cell r="P610">
            <v>1500000</v>
          </cell>
        </row>
        <row r="611">
          <cell r="A611">
            <v>1726167</v>
          </cell>
          <cell r="B611" t="str">
            <v>Sociální služby Slezská Ostrava, příspěvková organizace</v>
          </cell>
          <cell r="C611">
            <v>10858083</v>
          </cell>
          <cell r="D611" t="str">
            <v xml:space="preserve">Stará cesta 125/4
Slezská Ostrava - Hrušov
711 00 Ostrava 11
</v>
          </cell>
          <cell r="E611" t="str">
            <v>Příspěvková organizace zřízená územním samosprávným celkem</v>
          </cell>
          <cell r="F611" t="str">
            <v>Domov se zvláštním režimem</v>
          </cell>
          <cell r="G611" t="str">
            <v>domovy se zvláštním režimem</v>
          </cell>
          <cell r="I611">
            <v>16</v>
          </cell>
          <cell r="J611">
            <v>3015000</v>
          </cell>
          <cell r="K611">
            <v>85000</v>
          </cell>
          <cell r="L611">
            <v>3100000</v>
          </cell>
          <cell r="N611">
            <v>3100000</v>
          </cell>
          <cell r="P611">
            <v>3100000</v>
          </cell>
        </row>
        <row r="612">
          <cell r="A612">
            <v>1730287</v>
          </cell>
          <cell r="B612" t="str">
            <v>Sociální služby Slezská Ostrava, příspěvková organizace</v>
          </cell>
          <cell r="C612">
            <v>10858083</v>
          </cell>
          <cell r="D612" t="str">
            <v xml:space="preserve">Stará cesta 125/4
Slezská Ostrava - Hrušov
711 00 Ostrava 11
</v>
          </cell>
          <cell r="E612" t="str">
            <v>Příspěvková organizace zřízená územním samosprávným celkem</v>
          </cell>
          <cell r="F612" t="str">
            <v>Odlehčovací pobytová služba</v>
          </cell>
          <cell r="G612" t="str">
            <v>odlehčovací služby</v>
          </cell>
          <cell r="I612">
            <v>14</v>
          </cell>
          <cell r="J612">
            <v>1923000</v>
          </cell>
          <cell r="K612">
            <v>77000</v>
          </cell>
          <cell r="L612">
            <v>2000000</v>
          </cell>
          <cell r="N612">
            <v>2000000</v>
          </cell>
          <cell r="P612">
            <v>2000000</v>
          </cell>
        </row>
        <row r="613">
          <cell r="A613">
            <v>3580435</v>
          </cell>
          <cell r="B613" t="str">
            <v>Sociální služby Slezská Ostrava, příspěvková organizace</v>
          </cell>
          <cell r="C613">
            <v>10858083</v>
          </cell>
          <cell r="D613" t="str">
            <v xml:space="preserve">Stará cesta 125/4
Slezská Ostrava - Hrušov
711 00 Ostrava 11
</v>
          </cell>
          <cell r="E613" t="str">
            <v>Příspěvková organizace zřízená územním samosprávným celkem</v>
          </cell>
          <cell r="F613" t="str">
            <v>Pečovatelská služba Slezská Ostrava</v>
          </cell>
          <cell r="G613" t="str">
            <v>pečovatelská služba</v>
          </cell>
          <cell r="H613">
            <v>10</v>
          </cell>
          <cell r="J613">
            <v>1354000</v>
          </cell>
          <cell r="K613">
            <v>76000</v>
          </cell>
          <cell r="L613">
            <v>1430000</v>
          </cell>
          <cell r="N613">
            <v>1430000</v>
          </cell>
          <cell r="P613">
            <v>1430000</v>
          </cell>
        </row>
        <row r="614">
          <cell r="A614">
            <v>6757485</v>
          </cell>
          <cell r="B614" t="str">
            <v>Sociální služby Slezská Ostrava, příspěvková organizace</v>
          </cell>
          <cell r="C614">
            <v>10858083</v>
          </cell>
          <cell r="D614" t="str">
            <v xml:space="preserve">Stará cesta 125/4
Slezská Ostrava - Hrušov
711 00 Ostrava 11
</v>
          </cell>
          <cell r="E614" t="str">
            <v>Příspěvková organizace zřízená územním samosprávným celkem</v>
          </cell>
          <cell r="F614" t="str">
            <v>Azylový dům pro rodiny s dětmi, Na Liščině 2, Ostrava-Hrušov</v>
          </cell>
          <cell r="G614" t="str">
            <v>azylové domy</v>
          </cell>
          <cell r="I614">
            <v>50</v>
          </cell>
          <cell r="J614">
            <v>1020000</v>
          </cell>
          <cell r="K614">
            <v>0</v>
          </cell>
          <cell r="L614">
            <v>1020000</v>
          </cell>
          <cell r="N614">
            <v>1020000</v>
          </cell>
          <cell r="P614">
            <v>1020000</v>
          </cell>
        </row>
        <row r="615">
          <cell r="A615">
            <v>8671903</v>
          </cell>
          <cell r="B615" t="str">
            <v>Sociální služby Slezská Ostrava, příspěvková organizace</v>
          </cell>
          <cell r="C615">
            <v>10858083</v>
          </cell>
          <cell r="D615" t="str">
            <v xml:space="preserve">Stará cesta 125/4
Slezská Ostrava - Hrušov
711 00 Ostrava 11
</v>
          </cell>
          <cell r="E615" t="str">
            <v>Příspěvková organizace zřízená územním samosprávným celkem</v>
          </cell>
          <cell r="F615" t="str">
            <v>Odborné sociální poradenství - Vstupní byty, Bohumínská 25, Ostrava-Muglinov</v>
          </cell>
          <cell r="G615" t="str">
            <v>odborné sociální poradenství</v>
          </cell>
          <cell r="H615">
            <v>1</v>
          </cell>
          <cell r="J615">
            <v>240000</v>
          </cell>
          <cell r="K615">
            <v>0</v>
          </cell>
          <cell r="L615">
            <v>240000</v>
          </cell>
          <cell r="N615">
            <v>240000</v>
          </cell>
          <cell r="P615">
            <v>240000</v>
          </cell>
        </row>
        <row r="616">
          <cell r="A616">
            <v>8969136</v>
          </cell>
          <cell r="B616" t="str">
            <v>Sociální služby Slezská Ostrava, příspěvková organizace</v>
          </cell>
          <cell r="C616">
            <v>10858083</v>
          </cell>
          <cell r="D616" t="str">
            <v xml:space="preserve">Stará cesta 125/4
Slezská Ostrava - Hrušov
711 00 Ostrava 11
</v>
          </cell>
          <cell r="E616" t="str">
            <v>Příspěvková organizace zřízená územním samosprávným celkem</v>
          </cell>
          <cell r="F616" t="str">
            <v>Domov pro seniory</v>
          </cell>
          <cell r="G616" t="str">
            <v>domovy pro seniory</v>
          </cell>
          <cell r="I616">
            <v>16</v>
          </cell>
          <cell r="J616">
            <v>2191000</v>
          </cell>
          <cell r="K616">
            <v>241000</v>
          </cell>
          <cell r="L616">
            <v>2432000</v>
          </cell>
          <cell r="N616">
            <v>2432000</v>
          </cell>
          <cell r="P616">
            <v>2432000</v>
          </cell>
        </row>
        <row r="617">
          <cell r="A617">
            <v>2355270</v>
          </cell>
          <cell r="B617" t="str">
            <v>SPOLEČNĚ-JEKHETANE, o.p.s.</v>
          </cell>
          <cell r="C617">
            <v>68145209</v>
          </cell>
          <cell r="D617" t="str">
            <v xml:space="preserve">U Tiskárny 515/3
Přívoz
702 00 Ostrava 2
</v>
          </cell>
          <cell r="E617" t="str">
            <v>Obecně prospěšná společnost</v>
          </cell>
          <cell r="F617" t="str">
            <v>KLUB-KO</v>
          </cell>
          <cell r="G617" t="str">
            <v>sociálně aktivizační služby pro rodiny s dětmi</v>
          </cell>
          <cell r="H617">
            <v>2.5</v>
          </cell>
          <cell r="J617">
            <v>1616000</v>
          </cell>
          <cell r="K617">
            <v>161000</v>
          </cell>
          <cell r="L617">
            <v>1777000</v>
          </cell>
          <cell r="N617">
            <v>1777000</v>
          </cell>
          <cell r="O617">
            <v>260012.3</v>
          </cell>
          <cell r="P617">
            <v>1516987.7</v>
          </cell>
        </row>
        <row r="618">
          <cell r="A618">
            <v>3256866</v>
          </cell>
          <cell r="B618" t="str">
            <v>SPOLEČNĚ-JEKHETANE, o.p.s.</v>
          </cell>
          <cell r="C618">
            <v>68145209</v>
          </cell>
          <cell r="D618" t="str">
            <v xml:space="preserve">U Tiskárny 515/3
Přívoz
702 00 Ostrava 2
</v>
          </cell>
          <cell r="E618" t="str">
            <v>Obecně prospěšná společnost</v>
          </cell>
          <cell r="F618" t="str">
            <v>Nízkoprahové zařízení pro děti a mládež SPOLEČNĚ-JEKHETANE</v>
          </cell>
          <cell r="G618" t="str">
            <v>nízkoprahová zařízení pro děti a mládež</v>
          </cell>
          <cell r="H618">
            <v>5.5</v>
          </cell>
          <cell r="J618">
            <v>3028000</v>
          </cell>
          <cell r="K618">
            <v>302000</v>
          </cell>
          <cell r="L618">
            <v>3330000</v>
          </cell>
          <cell r="N618">
            <v>3330000</v>
          </cell>
          <cell r="P618">
            <v>3330000</v>
          </cell>
        </row>
        <row r="619">
          <cell r="A619">
            <v>5344963</v>
          </cell>
          <cell r="B619" t="str">
            <v>SPOLEČNĚ-JEKHETANE, o.p.s.</v>
          </cell>
          <cell r="C619">
            <v>68145209</v>
          </cell>
          <cell r="D619" t="str">
            <v xml:space="preserve">U Tiskárny 515/3
Přívoz
702 00 Ostrava 2
</v>
          </cell>
          <cell r="E619" t="str">
            <v>Obecně prospěšná společnost</v>
          </cell>
          <cell r="F619" t="str">
            <v>Občanské poradny SPOLEČNĚ-JEKHETANE</v>
          </cell>
          <cell r="G619" t="str">
            <v>odborné sociální poradenství</v>
          </cell>
          <cell r="H619">
            <v>2</v>
          </cell>
          <cell r="J619">
            <v>1207000</v>
          </cell>
          <cell r="K619">
            <v>120000</v>
          </cell>
          <cell r="L619">
            <v>1327000</v>
          </cell>
          <cell r="N619">
            <v>1327000</v>
          </cell>
          <cell r="P619">
            <v>1327000</v>
          </cell>
        </row>
        <row r="620">
          <cell r="A620">
            <v>9760673</v>
          </cell>
          <cell r="B620" t="str">
            <v>SPOLEČNĚ-JEKHETANE, o.p.s.</v>
          </cell>
          <cell r="C620">
            <v>68145209</v>
          </cell>
          <cell r="D620" t="str">
            <v xml:space="preserve">U Tiskárny 515/3
Přívoz
702 00 Ostrava 2
</v>
          </cell>
          <cell r="E620" t="str">
            <v>Obecně prospěšná společnost</v>
          </cell>
          <cell r="F620" t="str">
            <v>Terénní programy SPOLEČNĚ-JEKHETANE</v>
          </cell>
          <cell r="G620" t="str">
            <v>terénní programy</v>
          </cell>
          <cell r="H620">
            <v>3</v>
          </cell>
          <cell r="J620">
            <v>1903000</v>
          </cell>
          <cell r="K620">
            <v>190000</v>
          </cell>
          <cell r="L620">
            <v>2093000</v>
          </cell>
          <cell r="N620">
            <v>2093000</v>
          </cell>
          <cell r="O620">
            <v>144070.01</v>
          </cell>
          <cell r="P620">
            <v>1948929.99</v>
          </cell>
        </row>
        <row r="621">
          <cell r="A621">
            <v>2406866</v>
          </cell>
          <cell r="B621" t="str">
            <v>Společnost pro podporu lidí s mentálním postižením Ostrava, z.s.</v>
          </cell>
          <cell r="C621">
            <v>2474964</v>
          </cell>
          <cell r="D621" t="str">
            <v xml:space="preserve">Ludvíka Podéště 1874/4
Poruba
708 00 Ostrava 8
</v>
          </cell>
          <cell r="E621" t="str">
            <v>Spolek</v>
          </cell>
          <cell r="F621" t="str">
            <v>Společnost pro podporu lidí s mentálním postižením Ostrava z.s.</v>
          </cell>
          <cell r="G621" t="str">
            <v>centra denních služeb</v>
          </cell>
          <cell r="H621">
            <v>4</v>
          </cell>
          <cell r="J621">
            <v>1514000</v>
          </cell>
          <cell r="K621">
            <v>166000</v>
          </cell>
          <cell r="L621">
            <v>1680000</v>
          </cell>
          <cell r="N621">
            <v>1680000</v>
          </cell>
          <cell r="P621">
            <v>1680000</v>
          </cell>
        </row>
        <row r="622">
          <cell r="A622">
            <v>4287928</v>
          </cell>
          <cell r="B622" t="str">
            <v>Společnost pro ranou péči, pobočka Ostrava</v>
          </cell>
          <cell r="C622">
            <v>75095017</v>
          </cell>
          <cell r="D622" t="str">
            <v xml:space="preserve">Rodinná 2719/57
Ostrava-Jih, Zábřeh
700 30 Ostrava 30
</v>
          </cell>
          <cell r="E622" t="str">
            <v>Pobočný spolek</v>
          </cell>
          <cell r="F622" t="str">
            <v>Společnost pro ranou péči, pobočka Ostrava</v>
          </cell>
          <cell r="G622" t="str">
            <v>raná péče</v>
          </cell>
          <cell r="H622">
            <v>5.0999999999999996</v>
          </cell>
          <cell r="J622">
            <v>5104000</v>
          </cell>
          <cell r="K622">
            <v>306000</v>
          </cell>
          <cell r="L622">
            <v>5410000</v>
          </cell>
          <cell r="N622">
            <v>5410000</v>
          </cell>
          <cell r="P622">
            <v>5410000</v>
          </cell>
        </row>
        <row r="623">
          <cell r="A623">
            <v>1743779</v>
          </cell>
          <cell r="B623" t="str">
            <v>Spolek PORTAVITA</v>
          </cell>
          <cell r="C623">
            <v>22611908</v>
          </cell>
          <cell r="D623" t="str">
            <v xml:space="preserve">nám. T. G. Masaryka 810/4
Šumbark
736 01 Havířov 1
</v>
          </cell>
          <cell r="E623" t="str">
            <v>Spolek</v>
          </cell>
          <cell r="F623" t="str">
            <v>SOREPO - sociální rehabilitace PORTAVITA</v>
          </cell>
          <cell r="G623" t="str">
            <v>sociální rehabilitace</v>
          </cell>
          <cell r="H623">
            <v>2.5</v>
          </cell>
          <cell r="J623">
            <v>1097000</v>
          </cell>
          <cell r="K623">
            <v>0</v>
          </cell>
          <cell r="L623">
            <v>1097000</v>
          </cell>
          <cell r="N623">
            <v>1097000</v>
          </cell>
          <cell r="P623">
            <v>1097000</v>
          </cell>
        </row>
        <row r="624">
          <cell r="A624">
            <v>5065877</v>
          </cell>
          <cell r="B624" t="str">
            <v>Spolek PORTAVITA</v>
          </cell>
          <cell r="C624">
            <v>22611908</v>
          </cell>
          <cell r="D624" t="str">
            <v xml:space="preserve">nám. T. G. Masaryka 810/4
Šumbark
736 01 Havířov 1
</v>
          </cell>
          <cell r="E624" t="str">
            <v>Spolek</v>
          </cell>
          <cell r="F624" t="str">
            <v>Cesta k domovu</v>
          </cell>
          <cell r="G624" t="str">
            <v>terénní programy</v>
          </cell>
          <cell r="H624">
            <v>1</v>
          </cell>
          <cell r="J624">
            <v>440000</v>
          </cell>
          <cell r="K624">
            <v>0</v>
          </cell>
          <cell r="L624">
            <v>440000</v>
          </cell>
          <cell r="N624">
            <v>440000</v>
          </cell>
          <cell r="P624">
            <v>440000</v>
          </cell>
        </row>
        <row r="625">
          <cell r="A625">
            <v>8057815</v>
          </cell>
          <cell r="B625" t="str">
            <v>Spolek Tulipán</v>
          </cell>
          <cell r="C625">
            <v>70623589</v>
          </cell>
          <cell r="D625" t="str">
            <v xml:space="preserve">Centrum 329/5
735 35 Horní Suchá
</v>
          </cell>
          <cell r="E625" t="str">
            <v>Spolek</v>
          </cell>
          <cell r="F625" t="str">
            <v>Poradna Spolku Tulipán</v>
          </cell>
          <cell r="G625" t="str">
            <v>odborné sociální poradenství</v>
          </cell>
          <cell r="H625">
            <v>1</v>
          </cell>
          <cell r="J625">
            <v>513000</v>
          </cell>
          <cell r="K625">
            <v>0</v>
          </cell>
          <cell r="L625">
            <v>513000</v>
          </cell>
          <cell r="N625">
            <v>513000</v>
          </cell>
          <cell r="P625">
            <v>513000</v>
          </cell>
        </row>
        <row r="626">
          <cell r="A626">
            <v>7454815</v>
          </cell>
          <cell r="B626" t="str">
            <v>Spolkový dům Mariany Berlové - zapsaný spolek</v>
          </cell>
          <cell r="C626">
            <v>26594731</v>
          </cell>
          <cell r="D626" t="str">
            <v xml:space="preserve">Husova 913/2
Bruntál
792 01 Bruntál 1
</v>
          </cell>
          <cell r="E626" t="str">
            <v>Spolek</v>
          </cell>
          <cell r="F626" t="str">
            <v>Dětské denní centrum Beruška</v>
          </cell>
          <cell r="G626" t="str">
            <v>centra denních služeb</v>
          </cell>
          <cell r="H626">
            <v>2</v>
          </cell>
          <cell r="J626">
            <v>1412000</v>
          </cell>
          <cell r="K626">
            <v>0</v>
          </cell>
          <cell r="L626">
            <v>1412000</v>
          </cell>
          <cell r="N626">
            <v>1412000</v>
          </cell>
          <cell r="O626">
            <v>6000</v>
          </cell>
          <cell r="P626">
            <v>1406000</v>
          </cell>
        </row>
        <row r="627">
          <cell r="A627">
            <v>1252071</v>
          </cell>
          <cell r="B627" t="str">
            <v>Spolu pro rodinu, z.s.</v>
          </cell>
          <cell r="C627">
            <v>26642638</v>
          </cell>
          <cell r="D627" t="str">
            <v xml:space="preserve">Žerotínova 1230/1
Moravská Ostrava
702 00 Ostrava 2
</v>
          </cell>
          <cell r="E627" t="str">
            <v>Spolek</v>
          </cell>
          <cell r="F627" t="str">
            <v>Zdravotně-sociální pomoc</v>
          </cell>
          <cell r="G627" t="str">
            <v>terénní programy</v>
          </cell>
          <cell r="H627">
            <v>2</v>
          </cell>
          <cell r="J627">
            <v>1217000</v>
          </cell>
          <cell r="K627">
            <v>110000</v>
          </cell>
          <cell r="L627">
            <v>1327000</v>
          </cell>
          <cell r="M627">
            <v>-180000</v>
          </cell>
          <cell r="N627">
            <v>1147000</v>
          </cell>
          <cell r="P627">
            <v>1147000</v>
          </cell>
        </row>
        <row r="628">
          <cell r="A628">
            <v>5196788</v>
          </cell>
          <cell r="B628" t="str">
            <v>Spolu pro rodinu, z.s.</v>
          </cell>
          <cell r="C628">
            <v>26642638</v>
          </cell>
          <cell r="D628" t="str">
            <v xml:space="preserve">Žerotínova 1230/1
Moravská Ostrava
702 00 Ostrava 2
</v>
          </cell>
          <cell r="E628" t="str">
            <v>Spolek</v>
          </cell>
          <cell r="F628" t="str">
            <v>Poradenské a mediační centrum</v>
          </cell>
          <cell r="G628" t="str">
            <v>odborné sociální poradenství</v>
          </cell>
          <cell r="H628">
            <v>3.6</v>
          </cell>
          <cell r="J628">
            <v>2432000</v>
          </cell>
          <cell r="K628">
            <v>180000</v>
          </cell>
          <cell r="L628">
            <v>2612000</v>
          </cell>
          <cell r="M628">
            <v>60000</v>
          </cell>
          <cell r="N628">
            <v>2672000</v>
          </cell>
          <cell r="P628">
            <v>2672000</v>
          </cell>
        </row>
        <row r="629">
          <cell r="A629">
            <v>5716379</v>
          </cell>
          <cell r="B629" t="str">
            <v>Spolu pro rodinu, z.s.</v>
          </cell>
          <cell r="C629">
            <v>26642638</v>
          </cell>
          <cell r="D629" t="str">
            <v xml:space="preserve">Žerotínova 1230/1
Moravská Ostrava
702 00 Ostrava 2
</v>
          </cell>
          <cell r="E629" t="str">
            <v>Spolek</v>
          </cell>
          <cell r="F629" t="str">
            <v>Sociální asistence pro znevýhodněné rodiny s dětmi</v>
          </cell>
          <cell r="G629" t="str">
            <v>sociálně aktivizační služby pro rodiny s dětmi</v>
          </cell>
          <cell r="H629">
            <v>5.5</v>
          </cell>
          <cell r="J629">
            <v>3505000</v>
          </cell>
          <cell r="K629">
            <v>170000</v>
          </cell>
          <cell r="L629">
            <v>3675000</v>
          </cell>
          <cell r="N629">
            <v>3675000</v>
          </cell>
          <cell r="P629">
            <v>3675000</v>
          </cell>
        </row>
        <row r="630">
          <cell r="A630">
            <v>8730020</v>
          </cell>
          <cell r="B630" t="str">
            <v>Spolu pro rodinu, z.s.</v>
          </cell>
          <cell r="C630">
            <v>26642638</v>
          </cell>
          <cell r="D630" t="str">
            <v xml:space="preserve">Žerotínova 1230/1
Moravská Ostrava
702 00 Ostrava 2
</v>
          </cell>
          <cell r="E630" t="str">
            <v>Spolek</v>
          </cell>
          <cell r="F630" t="str">
            <v>Sociální asistence pro znevýhodněné rodiny s dětmi</v>
          </cell>
          <cell r="G630" t="str">
            <v>sociálně aktivizační služby pro rodiny s dětmi</v>
          </cell>
          <cell r="H630">
            <v>2.2999999999999998</v>
          </cell>
          <cell r="J630">
            <v>1564000</v>
          </cell>
          <cell r="K630">
            <v>110000</v>
          </cell>
          <cell r="L630">
            <v>1674000</v>
          </cell>
          <cell r="M630">
            <v>120000</v>
          </cell>
          <cell r="N630">
            <v>1794000</v>
          </cell>
          <cell r="P630">
            <v>1794000</v>
          </cell>
        </row>
        <row r="631">
          <cell r="A631">
            <v>2398015</v>
          </cell>
          <cell r="B631" t="str">
            <v>Statutární město Ostrava</v>
          </cell>
          <cell r="C631">
            <v>845451</v>
          </cell>
          <cell r="D631" t="str">
            <v xml:space="preserve">Prokešovo náměstí 1803/8
Moravská Ostrava
702 00 Ostrava 2
</v>
          </cell>
          <cell r="E631" t="str">
            <v>Obec</v>
          </cell>
          <cell r="F631" t="str">
            <v>Odlehčovací služba</v>
          </cell>
          <cell r="G631" t="str">
            <v>odlehčovací služby</v>
          </cell>
          <cell r="I631">
            <v>10</v>
          </cell>
          <cell r="J631">
            <v>1975000</v>
          </cell>
          <cell r="K631">
            <v>197000</v>
          </cell>
          <cell r="L631">
            <v>2172000</v>
          </cell>
          <cell r="N631">
            <v>2172000</v>
          </cell>
          <cell r="P631">
            <v>2172000</v>
          </cell>
        </row>
        <row r="632">
          <cell r="A632">
            <v>4203117</v>
          </cell>
          <cell r="B632" t="str">
            <v>Statutární město Ostrava</v>
          </cell>
          <cell r="C632">
            <v>845451</v>
          </cell>
          <cell r="D632" t="str">
            <v xml:space="preserve">Prokešovo náměstí 1803/8
Moravská Ostrava
702 00 Ostrava 2
</v>
          </cell>
          <cell r="E632" t="str">
            <v>Obec</v>
          </cell>
          <cell r="F632" t="str">
            <v>Pečovatelská služba</v>
          </cell>
          <cell r="G632" t="str">
            <v>pečovatelská služba</v>
          </cell>
          <cell r="H632">
            <v>9</v>
          </cell>
          <cell r="J632">
            <v>1300000</v>
          </cell>
          <cell r="K632">
            <v>150000</v>
          </cell>
          <cell r="L632">
            <v>1450000</v>
          </cell>
          <cell r="N632">
            <v>1450000</v>
          </cell>
          <cell r="P632">
            <v>1450000</v>
          </cell>
        </row>
        <row r="633">
          <cell r="A633">
            <v>6146782</v>
          </cell>
          <cell r="B633" t="str">
            <v>Statutární město Ostrava</v>
          </cell>
          <cell r="C633">
            <v>845451</v>
          </cell>
          <cell r="D633" t="str">
            <v xml:space="preserve">Prokešovo náměstí 1803/8
Moravská Ostrava
702 00 Ostrava 2
</v>
          </cell>
          <cell r="E633" t="str">
            <v>Obec</v>
          </cell>
          <cell r="F633" t="str">
            <v>Pečovatelská služba</v>
          </cell>
          <cell r="G633" t="str">
            <v>pečovatelská služba</v>
          </cell>
          <cell r="H633">
            <v>3.6</v>
          </cell>
          <cell r="J633">
            <v>748000</v>
          </cell>
          <cell r="K633">
            <v>0</v>
          </cell>
          <cell r="L633">
            <v>748000</v>
          </cell>
          <cell r="N633">
            <v>748000</v>
          </cell>
          <cell r="P633">
            <v>748000</v>
          </cell>
        </row>
        <row r="634">
          <cell r="A634">
            <v>7462625</v>
          </cell>
          <cell r="B634" t="str">
            <v>Statutární město Ostrava</v>
          </cell>
          <cell r="C634">
            <v>845451</v>
          </cell>
          <cell r="D634" t="str">
            <v xml:space="preserve">Prokešovo náměstí 1803/8
Moravská Ostrava
702 00 Ostrava 2
</v>
          </cell>
          <cell r="E634" t="str">
            <v>Obec</v>
          </cell>
          <cell r="F634" t="str">
            <v>Pečovatelská služba</v>
          </cell>
          <cell r="G634" t="str">
            <v>pečovatelská služba</v>
          </cell>
          <cell r="H634">
            <v>18.399999999999999</v>
          </cell>
          <cell r="J634">
            <v>3535000</v>
          </cell>
          <cell r="K634">
            <v>265000</v>
          </cell>
          <cell r="L634">
            <v>3800000</v>
          </cell>
          <cell r="N634">
            <v>3800000</v>
          </cell>
          <cell r="P634">
            <v>3800000</v>
          </cell>
        </row>
        <row r="635">
          <cell r="A635">
            <v>4369453</v>
          </cell>
          <cell r="B635" t="str">
            <v>Středisko pracovní rehabilitace - denní stacionář, o.p.s</v>
          </cell>
          <cell r="C635">
            <v>1816675</v>
          </cell>
          <cell r="D635" t="str">
            <v xml:space="preserve">Ludvíka Podéště 1874/4
Poruba
708 00 Ostrava 8
</v>
          </cell>
          <cell r="E635" t="str">
            <v>Obecně prospěšná společnost</v>
          </cell>
          <cell r="F635" t="str">
            <v>Středisko pracovní rehabilitace-denní stacionář, o.p.s.</v>
          </cell>
          <cell r="G635" t="str">
            <v>denní stacionáře</v>
          </cell>
          <cell r="H635">
            <v>7.1</v>
          </cell>
          <cell r="J635">
            <v>3552000</v>
          </cell>
          <cell r="K635">
            <v>284000</v>
          </cell>
          <cell r="L635">
            <v>3836000</v>
          </cell>
          <cell r="N635">
            <v>3836000</v>
          </cell>
          <cell r="P635">
            <v>3836000</v>
          </cell>
        </row>
        <row r="636">
          <cell r="A636">
            <v>6969901</v>
          </cell>
          <cell r="B636" t="str">
            <v>Středisko sociálních služeb města Frýdlant nad Ostravicí</v>
          </cell>
          <cell r="C636">
            <v>847020</v>
          </cell>
          <cell r="D636" t="str">
            <v xml:space="preserve">Padlých hrdinů 312
Frýdlant
739 11 Frýdlant nad Ostravicí
</v>
          </cell>
          <cell r="E636" t="str">
            <v>Příspěvková organizace zřízená územním samosprávným celkem</v>
          </cell>
          <cell r="F636" t="str">
            <v>Domov se zvláštním režimem</v>
          </cell>
          <cell r="G636" t="str">
            <v>domovy se zvláštním režimem</v>
          </cell>
          <cell r="I636">
            <v>24</v>
          </cell>
          <cell r="J636">
            <v>6222000</v>
          </cell>
          <cell r="K636">
            <v>622000</v>
          </cell>
          <cell r="L636">
            <v>6844000</v>
          </cell>
          <cell r="N636">
            <v>6844000</v>
          </cell>
          <cell r="P636">
            <v>6844000</v>
          </cell>
        </row>
        <row r="637">
          <cell r="A637">
            <v>7110344</v>
          </cell>
          <cell r="B637" t="str">
            <v>Středisko sociálních služeb města Frýdlant nad Ostravicí</v>
          </cell>
          <cell r="C637">
            <v>847020</v>
          </cell>
          <cell r="D637" t="str">
            <v xml:space="preserve">Padlých hrdinů 312
Frýdlant
739 11 Frýdlant nad Ostravicí
</v>
          </cell>
          <cell r="E637" t="str">
            <v>Příspěvková organizace zřízená územním samosprávným celkem</v>
          </cell>
          <cell r="F637" t="str">
            <v>Domov pro seniory</v>
          </cell>
          <cell r="G637" t="str">
            <v>domovy pro seniory</v>
          </cell>
          <cell r="I637">
            <v>67</v>
          </cell>
          <cell r="J637">
            <v>10383000</v>
          </cell>
          <cell r="K637">
            <v>1038000</v>
          </cell>
          <cell r="L637">
            <v>11421000</v>
          </cell>
          <cell r="N637">
            <v>11421000</v>
          </cell>
          <cell r="P637">
            <v>11421000</v>
          </cell>
        </row>
        <row r="638">
          <cell r="A638">
            <v>7380363</v>
          </cell>
          <cell r="B638" t="str">
            <v>Středisko sociálních služeb města Frýdlant nad Ostravicí</v>
          </cell>
          <cell r="C638">
            <v>847020</v>
          </cell>
          <cell r="D638" t="str">
            <v xml:space="preserve">Padlých hrdinů 312
Frýdlant
739 11 Frýdlant nad Ostravicí
</v>
          </cell>
          <cell r="E638" t="str">
            <v>Příspěvková organizace zřízená územním samosprávným celkem</v>
          </cell>
          <cell r="F638" t="str">
            <v>Pečovatelská služba</v>
          </cell>
          <cell r="G638" t="str">
            <v>pečovatelská služba</v>
          </cell>
          <cell r="H638">
            <v>6</v>
          </cell>
          <cell r="J638">
            <v>1243000</v>
          </cell>
          <cell r="K638">
            <v>0</v>
          </cell>
          <cell r="L638">
            <v>1243000</v>
          </cell>
          <cell r="N638">
            <v>1243000</v>
          </cell>
          <cell r="P638">
            <v>1243000</v>
          </cell>
        </row>
        <row r="639">
          <cell r="A639">
            <v>9274408</v>
          </cell>
          <cell r="B639" t="str">
            <v>Středisko sociálních služeb města Frýdlant nad Ostravicí</v>
          </cell>
          <cell r="C639">
            <v>847020</v>
          </cell>
          <cell r="D639" t="str">
            <v xml:space="preserve">Padlých hrdinů 312
Frýdlant
739 11 Frýdlant nad Ostravicí
</v>
          </cell>
          <cell r="E639" t="str">
            <v>Příspěvková organizace zřízená územním samosprávným celkem</v>
          </cell>
          <cell r="F639" t="str">
            <v>SaS pro seniory a osoby se ZP</v>
          </cell>
          <cell r="G639" t="str">
            <v>sociálně aktivizační služby pro seniory a osoby se zdravotním postižením</v>
          </cell>
          <cell r="H639">
            <v>2</v>
          </cell>
          <cell r="J639">
            <v>1070000</v>
          </cell>
          <cell r="K639">
            <v>0</v>
          </cell>
          <cell r="L639">
            <v>1070000</v>
          </cell>
          <cell r="N639">
            <v>1070000</v>
          </cell>
          <cell r="P639">
            <v>1070000</v>
          </cell>
        </row>
        <row r="640">
          <cell r="A640">
            <v>9826791</v>
          </cell>
          <cell r="B640" t="str">
            <v>Středisko sociálních služeb města Frýdlant nad Ostravicí</v>
          </cell>
          <cell r="C640">
            <v>847020</v>
          </cell>
          <cell r="D640" t="str">
            <v xml:space="preserve">Padlých hrdinů 312
Frýdlant
739 11 Frýdlant nad Ostravicí
</v>
          </cell>
          <cell r="E640" t="str">
            <v>Příspěvková organizace zřízená územním samosprávným celkem</v>
          </cell>
          <cell r="F640" t="str">
            <v>Odlehčovací služby</v>
          </cell>
          <cell r="G640" t="str">
            <v>odlehčovací služby</v>
          </cell>
          <cell r="I640">
            <v>2</v>
          </cell>
          <cell r="J640">
            <v>130000</v>
          </cell>
          <cell r="K640">
            <v>0</v>
          </cell>
          <cell r="L640">
            <v>130000</v>
          </cell>
          <cell r="N640">
            <v>130000</v>
          </cell>
          <cell r="P640">
            <v>130000</v>
          </cell>
        </row>
        <row r="641">
          <cell r="A641">
            <v>1614994</v>
          </cell>
          <cell r="B641" t="str">
            <v>Středisko sociálních služeb města Kopřivnice, příspěvková organizace</v>
          </cell>
          <cell r="C641">
            <v>60798891</v>
          </cell>
          <cell r="D641" t="str">
            <v xml:space="preserve">Česká 320/29c
742 21 Kopřivnice
</v>
          </cell>
          <cell r="E641" t="str">
            <v>Příspěvková organizace zřízená územním samosprávným celkem</v>
          </cell>
          <cell r="F641" t="str">
            <v>Noclehárna</v>
          </cell>
          <cell r="G641" t="str">
            <v>noclehárny</v>
          </cell>
          <cell r="H641">
            <v>1.7</v>
          </cell>
          <cell r="J641">
            <v>836000</v>
          </cell>
          <cell r="K641">
            <v>0</v>
          </cell>
          <cell r="L641">
            <v>836000</v>
          </cell>
          <cell r="N641">
            <v>836000</v>
          </cell>
          <cell r="P641">
            <v>836000</v>
          </cell>
        </row>
        <row r="642">
          <cell r="A642">
            <v>2012478</v>
          </cell>
          <cell r="B642" t="str">
            <v>Středisko sociálních služeb města Kopřivnice, příspěvková organizace</v>
          </cell>
          <cell r="C642">
            <v>60798891</v>
          </cell>
          <cell r="D642" t="str">
            <v xml:space="preserve">Česká 320/29c
742 21 Kopřivnice
</v>
          </cell>
          <cell r="E642" t="str">
            <v>Příspěvková organizace zřízená územním samosprávným celkem</v>
          </cell>
          <cell r="F642" t="str">
            <v>Odlehčovací služba</v>
          </cell>
          <cell r="G642" t="str">
            <v>odlehčovací služby</v>
          </cell>
          <cell r="I642">
            <v>14</v>
          </cell>
          <cell r="J642">
            <v>2091000</v>
          </cell>
          <cell r="K642">
            <v>209000</v>
          </cell>
          <cell r="L642">
            <v>2300000</v>
          </cell>
          <cell r="N642">
            <v>2300000</v>
          </cell>
          <cell r="P642">
            <v>2300000</v>
          </cell>
        </row>
        <row r="643">
          <cell r="A643">
            <v>3502677</v>
          </cell>
          <cell r="B643" t="str">
            <v>Středisko sociálních služeb města Kopřivnice, příspěvková organizace</v>
          </cell>
          <cell r="C643">
            <v>60798891</v>
          </cell>
          <cell r="D643" t="str">
            <v xml:space="preserve">Česká 320/29c
742 21 Kopřivnice
</v>
          </cell>
          <cell r="E643" t="str">
            <v>Příspěvková organizace zřízená územním samosprávným celkem</v>
          </cell>
          <cell r="F643" t="str">
            <v>Denní stacionář</v>
          </cell>
          <cell r="G643" t="str">
            <v>denní stacionáře</v>
          </cell>
          <cell r="H643">
            <v>5.9</v>
          </cell>
          <cell r="J643">
            <v>2147000</v>
          </cell>
          <cell r="K643">
            <v>236000</v>
          </cell>
          <cell r="L643">
            <v>2383000</v>
          </cell>
          <cell r="N643">
            <v>2383000</v>
          </cell>
          <cell r="P643">
            <v>2383000</v>
          </cell>
        </row>
        <row r="644">
          <cell r="A644">
            <v>8930336</v>
          </cell>
          <cell r="B644" t="str">
            <v>Středisko sociálních služeb města Kopřivnice, příspěvková organizace</v>
          </cell>
          <cell r="C644">
            <v>60798891</v>
          </cell>
          <cell r="D644" t="str">
            <v xml:space="preserve">Česká 320/29c
742 21 Kopřivnice
</v>
          </cell>
          <cell r="E644" t="str">
            <v>Příspěvková organizace zřízená územním samosprávným celkem</v>
          </cell>
          <cell r="F644" t="str">
            <v>Pečovatelská služba</v>
          </cell>
          <cell r="G644" t="str">
            <v>pečovatelská služba</v>
          </cell>
          <cell r="H644">
            <v>12</v>
          </cell>
          <cell r="J644">
            <v>2755000</v>
          </cell>
          <cell r="K644">
            <v>303000</v>
          </cell>
          <cell r="L644">
            <v>3058000</v>
          </cell>
          <cell r="N644">
            <v>3058000</v>
          </cell>
          <cell r="P644">
            <v>3058000</v>
          </cell>
        </row>
        <row r="645">
          <cell r="A645">
            <v>2231574</v>
          </cell>
          <cell r="B645" t="str">
            <v>Středisko volného času Vítkov, příspěvková organizace</v>
          </cell>
          <cell r="C645">
            <v>73214892</v>
          </cell>
          <cell r="D645" t="str">
            <v xml:space="preserve">Bezručova 585
Vítkov
749 01 Vítkov 1
</v>
          </cell>
          <cell r="E645" t="str">
            <v>Příspěvková organizace zřízená územním samosprávným celkem</v>
          </cell>
          <cell r="F645" t="str">
            <v>SAS Tunnel</v>
          </cell>
          <cell r="G645" t="str">
            <v>sociálně aktivizační služby pro rodiny s dětmi</v>
          </cell>
          <cell r="H645">
            <v>3</v>
          </cell>
          <cell r="J645">
            <v>1771000</v>
          </cell>
          <cell r="K645">
            <v>0</v>
          </cell>
          <cell r="L645">
            <v>1771000</v>
          </cell>
          <cell r="N645">
            <v>1771000</v>
          </cell>
          <cell r="O645">
            <v>33615.879999999997</v>
          </cell>
          <cell r="P645">
            <v>1737384.12</v>
          </cell>
        </row>
        <row r="646">
          <cell r="A646">
            <v>6434177</v>
          </cell>
          <cell r="B646" t="str">
            <v>Středisko volného času Vítkov, příspěvková organizace</v>
          </cell>
          <cell r="C646">
            <v>73214892</v>
          </cell>
          <cell r="D646" t="str">
            <v xml:space="preserve">Bezručova 585
Vítkov
749 01 Vítkov 1
</v>
          </cell>
          <cell r="E646" t="str">
            <v>Příspěvková organizace zřízená územním samosprávným celkem</v>
          </cell>
          <cell r="F646" t="str">
            <v>NZDM Tunnel Vítkov</v>
          </cell>
          <cell r="G646" t="str">
            <v>nízkoprahová zařízení pro děti a mládež</v>
          </cell>
          <cell r="H646">
            <v>2.6</v>
          </cell>
          <cell r="J646">
            <v>1523000</v>
          </cell>
          <cell r="K646">
            <v>0</v>
          </cell>
          <cell r="L646">
            <v>1523000</v>
          </cell>
          <cell r="N646">
            <v>1523000</v>
          </cell>
          <cell r="O646">
            <v>31736.880000000001</v>
          </cell>
          <cell r="P646">
            <v>1491263.12</v>
          </cell>
        </row>
        <row r="647">
          <cell r="A647">
            <v>6472829</v>
          </cell>
          <cell r="B647" t="str">
            <v>TyfloCentrum Ostrava, o. p. s.</v>
          </cell>
          <cell r="C647">
            <v>25863151</v>
          </cell>
          <cell r="D647" t="str">
            <v xml:space="preserve">náměstí Msgre Šrámka 1760/4
Moravská Ostrava
702 00 Ostrava 2
</v>
          </cell>
          <cell r="E647" t="str">
            <v>Obecně prospěšná společnost</v>
          </cell>
          <cell r="F647" t="str">
            <v>Sociální rehabilitace</v>
          </cell>
          <cell r="G647" t="str">
            <v>sociální rehabilitace</v>
          </cell>
          <cell r="H647">
            <v>4</v>
          </cell>
          <cell r="J647">
            <v>2648000</v>
          </cell>
          <cell r="K647">
            <v>213000</v>
          </cell>
          <cell r="L647">
            <v>2861000</v>
          </cell>
          <cell r="N647">
            <v>2861000</v>
          </cell>
          <cell r="O647">
            <v>42345.2</v>
          </cell>
          <cell r="P647">
            <v>2818654.8</v>
          </cell>
        </row>
        <row r="648">
          <cell r="A648">
            <v>3834335</v>
          </cell>
          <cell r="B648" t="str">
            <v>Vila Vančurova o.p.s.</v>
          </cell>
          <cell r="C648">
            <v>2250152</v>
          </cell>
          <cell r="D648" t="str">
            <v xml:space="preserve">Vančurova 1217/5
Opava - Předměstí
746 01 Opava 1
</v>
          </cell>
          <cell r="E648" t="str">
            <v>Obecně prospěšná společnost</v>
          </cell>
          <cell r="F648" t="str">
            <v>Vila Vančurova o.p.s.</v>
          </cell>
          <cell r="G648" t="str">
            <v>domovy pro seniory</v>
          </cell>
          <cell r="I648">
            <v>74</v>
          </cell>
          <cell r="J648">
            <v>6409000</v>
          </cell>
          <cell r="K648">
            <v>704000</v>
          </cell>
          <cell r="L648">
            <v>7113000</v>
          </cell>
          <cell r="N648">
            <v>7113000</v>
          </cell>
          <cell r="P648">
            <v>7113000</v>
          </cell>
        </row>
        <row r="649">
          <cell r="A649">
            <v>5569421</v>
          </cell>
          <cell r="B649" t="str">
            <v>Vila Vančurova o.p.s.</v>
          </cell>
          <cell r="C649">
            <v>2250152</v>
          </cell>
          <cell r="D649" t="str">
            <v xml:space="preserve">Vančurova 1217/5
Opava - Předměstí
746 01 Opava 1
</v>
          </cell>
          <cell r="E649" t="str">
            <v>Obecně prospěšná společnost</v>
          </cell>
          <cell r="F649" t="str">
            <v>Odlehčovací služba</v>
          </cell>
          <cell r="G649" t="str">
            <v>odlehčovací služby</v>
          </cell>
          <cell r="I649">
            <v>2</v>
          </cell>
          <cell r="J649">
            <v>126000</v>
          </cell>
          <cell r="K649">
            <v>13000</v>
          </cell>
          <cell r="L649">
            <v>139000</v>
          </cell>
          <cell r="N649">
            <v>139000</v>
          </cell>
          <cell r="P649">
            <v>139000</v>
          </cell>
        </row>
        <row r="650">
          <cell r="A650">
            <v>7847664</v>
          </cell>
          <cell r="B650" t="str">
            <v>Vila Vančurova o.p.s.</v>
          </cell>
          <cell r="C650">
            <v>2250152</v>
          </cell>
          <cell r="D650" t="str">
            <v xml:space="preserve">Vančurova 1217/5
Opava - Předměstí
746 01 Opava 1
</v>
          </cell>
          <cell r="E650" t="str">
            <v>Obecně prospěšná společnost</v>
          </cell>
          <cell r="F650" t="str">
            <v>Domov se zvláštním režimem Vila Vančurova</v>
          </cell>
          <cell r="G650" t="str">
            <v>domovy se zvláštním režimem</v>
          </cell>
          <cell r="I650">
            <v>50</v>
          </cell>
          <cell r="J650">
            <v>4296000</v>
          </cell>
          <cell r="K650">
            <v>515000</v>
          </cell>
          <cell r="L650">
            <v>4811000</v>
          </cell>
          <cell r="N650">
            <v>4811000</v>
          </cell>
          <cell r="P650">
            <v>4811000</v>
          </cell>
        </row>
        <row r="651">
          <cell r="A651">
            <v>1827220</v>
          </cell>
          <cell r="B651" t="str">
            <v>Vzájemné soužití o.p.s</v>
          </cell>
          <cell r="C651">
            <v>65497996</v>
          </cell>
          <cell r="D651" t="str">
            <v xml:space="preserve">Bieblova 404/8
Moravská Ostrava
702 00 Ostrava 2
</v>
          </cell>
          <cell r="E651" t="str">
            <v>Obecně prospěšná společnost</v>
          </cell>
          <cell r="F651" t="str">
            <v>Nízkoprahové zařízení pro děti a mládež-Komunitní centrum Hrušov</v>
          </cell>
          <cell r="G651" t="str">
            <v>nízkoprahová zařízení pro děti a mládež</v>
          </cell>
          <cell r="H651">
            <v>4.5</v>
          </cell>
          <cell r="J651">
            <v>2957000</v>
          </cell>
          <cell r="K651">
            <v>236000</v>
          </cell>
          <cell r="L651">
            <v>3193000</v>
          </cell>
          <cell r="N651">
            <v>3193000</v>
          </cell>
          <cell r="P651">
            <v>3193000</v>
          </cell>
        </row>
        <row r="652">
          <cell r="A652">
            <v>3687518</v>
          </cell>
          <cell r="B652" t="str">
            <v>Vzájemné soužití o.p.s</v>
          </cell>
          <cell r="C652">
            <v>65497996</v>
          </cell>
          <cell r="D652" t="str">
            <v xml:space="preserve">Bieblova 404/8
Moravská Ostrava
702 00 Ostrava 2
</v>
          </cell>
          <cell r="E652" t="str">
            <v>Obecně prospěšná společnost</v>
          </cell>
          <cell r="F652" t="str">
            <v>Terénní programy organizační jednotky Helpale</v>
          </cell>
          <cell r="G652" t="str">
            <v>terénní programy</v>
          </cell>
          <cell r="H652">
            <v>8.8000000000000007</v>
          </cell>
          <cell r="J652">
            <v>5472000</v>
          </cell>
          <cell r="K652">
            <v>547000</v>
          </cell>
          <cell r="L652">
            <v>6019000</v>
          </cell>
          <cell r="N652">
            <v>6019000</v>
          </cell>
          <cell r="P652">
            <v>6019000</v>
          </cell>
        </row>
        <row r="653">
          <cell r="A653">
            <v>4221164</v>
          </cell>
          <cell r="B653" t="str">
            <v>Vzájemné soužití o.p.s</v>
          </cell>
          <cell r="C653">
            <v>65497996</v>
          </cell>
          <cell r="D653" t="str">
            <v xml:space="preserve">Bieblova 404/8
Moravská Ostrava
702 00 Ostrava 2
</v>
          </cell>
          <cell r="E653" t="str">
            <v>Obecně prospěšná společnost</v>
          </cell>
          <cell r="F653" t="str">
            <v>Sociálně právní poradna</v>
          </cell>
          <cell r="G653" t="str">
            <v>odborné sociální poradenství</v>
          </cell>
          <cell r="H653">
            <v>2.9</v>
          </cell>
          <cell r="J653">
            <v>2097000</v>
          </cell>
          <cell r="K653">
            <v>167000</v>
          </cell>
          <cell r="L653">
            <v>2264000</v>
          </cell>
          <cell r="N653">
            <v>2264000</v>
          </cell>
          <cell r="P653">
            <v>2264000</v>
          </cell>
        </row>
        <row r="654">
          <cell r="A654">
            <v>8803706</v>
          </cell>
          <cell r="B654" t="str">
            <v>Vzájemné soužití o.p.s</v>
          </cell>
          <cell r="C654">
            <v>65497996</v>
          </cell>
          <cell r="D654" t="str">
            <v xml:space="preserve">Bieblova 404/8
Moravská Ostrava
702 00 Ostrava 2
</v>
          </cell>
          <cell r="E654" t="str">
            <v>Obecně prospěšná společnost</v>
          </cell>
          <cell r="F654" t="str">
            <v>Nízkoprahové zařízení pro děti a mládež-Komunitní centrum Liščina</v>
          </cell>
          <cell r="G654" t="str">
            <v>nízkoprahová zařízení pro děti a mládež</v>
          </cell>
          <cell r="H654">
            <v>4.5</v>
          </cell>
          <cell r="J654">
            <v>2908000</v>
          </cell>
          <cell r="K654">
            <v>290000</v>
          </cell>
          <cell r="L654">
            <v>3198000</v>
          </cell>
          <cell r="N654">
            <v>3198000</v>
          </cell>
          <cell r="P654">
            <v>3198000</v>
          </cell>
        </row>
        <row r="655">
          <cell r="A655">
            <v>9029716</v>
          </cell>
          <cell r="B655" t="str">
            <v>Vzájemné soužití o.p.s</v>
          </cell>
          <cell r="C655">
            <v>65497996</v>
          </cell>
          <cell r="D655" t="str">
            <v xml:space="preserve">Bieblova 404/8
Moravská Ostrava
702 00 Ostrava 2
</v>
          </cell>
          <cell r="E655" t="str">
            <v>Obecně prospěšná společnost</v>
          </cell>
          <cell r="F655" t="str">
            <v>Hnízdo-Čiriklano Kher</v>
          </cell>
          <cell r="G655" t="str">
            <v>sociálně aktivizační služby pro rodiny s dětmi</v>
          </cell>
          <cell r="H655">
            <v>5</v>
          </cell>
          <cell r="J655">
            <v>3553000</v>
          </cell>
          <cell r="K655">
            <v>355000</v>
          </cell>
          <cell r="L655">
            <v>3908000</v>
          </cell>
          <cell r="N655">
            <v>3908000</v>
          </cell>
          <cell r="P655">
            <v>3908000</v>
          </cell>
        </row>
        <row r="656">
          <cell r="A656">
            <v>5209244</v>
          </cell>
          <cell r="B656" t="str">
            <v>Zámek Dolní Životice, příspěvková organizace</v>
          </cell>
          <cell r="C656">
            <v>71197052</v>
          </cell>
          <cell r="D656" t="str">
            <v xml:space="preserve">Zámecká 1
747 56 Dolní Životice
</v>
          </cell>
          <cell r="E656" t="str">
            <v>Příspěvková organizace zřízená územním samosprávným celkem</v>
          </cell>
          <cell r="F656" t="str">
            <v>Odlehčovací služba</v>
          </cell>
          <cell r="G656" t="str">
            <v>odlehčovací služby</v>
          </cell>
          <cell r="I656">
            <v>3</v>
          </cell>
          <cell r="J656">
            <v>335000</v>
          </cell>
          <cell r="K656">
            <v>36000</v>
          </cell>
          <cell r="L656">
            <v>371000</v>
          </cell>
          <cell r="N656">
            <v>371000</v>
          </cell>
          <cell r="P656">
            <v>371000</v>
          </cell>
        </row>
        <row r="657">
          <cell r="A657">
            <v>5569346</v>
          </cell>
          <cell r="B657" t="str">
            <v>Zámek Dolní Životice, příspěvková organizace</v>
          </cell>
          <cell r="C657">
            <v>71197052</v>
          </cell>
          <cell r="D657" t="str">
            <v xml:space="preserve">Zámecká 1
747 56 Dolní Životice
</v>
          </cell>
          <cell r="E657" t="str">
            <v>Příspěvková organizace zřízená územním samosprávným celkem</v>
          </cell>
          <cell r="F657" t="str">
            <v>Sociálně terapeutické dílny EMA</v>
          </cell>
          <cell r="G657" t="str">
            <v>sociálně terapeutické dílny</v>
          </cell>
          <cell r="H657">
            <v>6</v>
          </cell>
          <cell r="J657">
            <v>196000</v>
          </cell>
          <cell r="K657">
            <v>0</v>
          </cell>
          <cell r="L657">
            <v>196000</v>
          </cell>
          <cell r="N657">
            <v>196000</v>
          </cell>
          <cell r="P657">
            <v>196000</v>
          </cell>
        </row>
        <row r="658">
          <cell r="A658">
            <v>5852477</v>
          </cell>
          <cell r="B658" t="str">
            <v>Zámek Dolní Životice, příspěvková organizace</v>
          </cell>
          <cell r="C658">
            <v>71197052</v>
          </cell>
          <cell r="D658" t="str">
            <v xml:space="preserve">Zámecká 1
747 56 Dolní Životice
</v>
          </cell>
          <cell r="E658" t="str">
            <v>Příspěvková organizace zřízená územním samosprávným celkem</v>
          </cell>
          <cell r="F658" t="str">
            <v>Domov pro osoby se zdravotním postižením Dolní Životice</v>
          </cell>
          <cell r="G658" t="str">
            <v>domovy pro osoby se zdravotním postižením</v>
          </cell>
          <cell r="I658">
            <v>75</v>
          </cell>
          <cell r="J658">
            <v>30261000</v>
          </cell>
          <cell r="K658">
            <v>0</v>
          </cell>
          <cell r="L658">
            <v>30261000</v>
          </cell>
          <cell r="N658">
            <v>30261000</v>
          </cell>
          <cell r="P658">
            <v>30261000</v>
          </cell>
        </row>
        <row r="659">
          <cell r="A659">
            <v>8983783</v>
          </cell>
          <cell r="B659" t="str">
            <v>Zámek Dolní Životice, příspěvková organizace</v>
          </cell>
          <cell r="C659">
            <v>71197052</v>
          </cell>
          <cell r="D659" t="str">
            <v xml:space="preserve">Zámecká 1
747 56 Dolní Životice
</v>
          </cell>
          <cell r="E659" t="str">
            <v>Příspěvková organizace zřízená územním samosprávným celkem</v>
          </cell>
          <cell r="F659" t="str">
            <v>Azylový dům</v>
          </cell>
          <cell r="G659" t="str">
            <v>azylové domy</v>
          </cell>
          <cell r="I659">
            <v>13</v>
          </cell>
          <cell r="J659">
            <v>1073000</v>
          </cell>
          <cell r="K659">
            <v>0</v>
          </cell>
          <cell r="L659">
            <v>1073000</v>
          </cell>
          <cell r="N659">
            <v>1073000</v>
          </cell>
          <cell r="P659">
            <v>1073000</v>
          </cell>
        </row>
        <row r="660">
          <cell r="A660">
            <v>9007540</v>
          </cell>
          <cell r="B660" t="str">
            <v>Zámek Dolní Životice, příspěvková organizace</v>
          </cell>
          <cell r="C660">
            <v>71197052</v>
          </cell>
          <cell r="D660" t="str">
            <v xml:space="preserve">Zámecká 1
747 56 Dolní Životice
</v>
          </cell>
          <cell r="E660" t="str">
            <v>Příspěvková organizace zřízená územním samosprávným celkem</v>
          </cell>
          <cell r="F660" t="str">
            <v>Chráněné bydlení Moravice</v>
          </cell>
          <cell r="G660" t="str">
            <v>chráněné bydlení</v>
          </cell>
          <cell r="I660">
            <v>12</v>
          </cell>
          <cell r="J660">
            <v>3323000</v>
          </cell>
          <cell r="K660">
            <v>0</v>
          </cell>
          <cell r="L660">
            <v>3323000</v>
          </cell>
          <cell r="N660">
            <v>3323000</v>
          </cell>
          <cell r="P660">
            <v>3323000</v>
          </cell>
        </row>
        <row r="661">
          <cell r="A661">
            <v>9896330</v>
          </cell>
          <cell r="B661" t="str">
            <v>Zámek Dolní Životice, příspěvková organizace</v>
          </cell>
          <cell r="C661">
            <v>71197052</v>
          </cell>
          <cell r="D661" t="str">
            <v xml:space="preserve">Zámecká 1
747 56 Dolní Životice
</v>
          </cell>
          <cell r="E661" t="str">
            <v>Příspěvková organizace zřízená územním samosprávným celkem</v>
          </cell>
          <cell r="F661" t="str">
            <v>DOZP Deštné</v>
          </cell>
          <cell r="G661" t="str">
            <v>domovy pro osoby se zdravotním postižením</v>
          </cell>
          <cell r="I661">
            <v>50</v>
          </cell>
          <cell r="J661">
            <v>16928000</v>
          </cell>
          <cell r="K661">
            <v>0</v>
          </cell>
          <cell r="L661">
            <v>16928000</v>
          </cell>
          <cell r="N661">
            <v>16928000</v>
          </cell>
          <cell r="P661">
            <v>16928000</v>
          </cell>
        </row>
        <row r="662">
          <cell r="A662">
            <v>7453469</v>
          </cell>
          <cell r="B662" t="str">
            <v>z.s. Filadelfie</v>
          </cell>
          <cell r="C662">
            <v>26548518</v>
          </cell>
          <cell r="D662" t="str">
            <v xml:space="preserve">Jiřího z Poděbrad 3109
Frýdek
738 01 Frýdek-Místek 1
</v>
          </cell>
          <cell r="E662" t="str">
            <v>Spolek</v>
          </cell>
          <cell r="F662" t="str">
            <v>Nízkoprahový klub U-kryt</v>
          </cell>
          <cell r="G662" t="str">
            <v>nízkoprahová zařízení pro děti a mládež</v>
          </cell>
          <cell r="H662">
            <v>4.7</v>
          </cell>
          <cell r="J662">
            <v>2101000</v>
          </cell>
          <cell r="K662">
            <v>94000</v>
          </cell>
          <cell r="L662">
            <v>2195000</v>
          </cell>
          <cell r="N662">
            <v>2195000</v>
          </cell>
          <cell r="P662">
            <v>2195000</v>
          </cell>
        </row>
        <row r="663">
          <cell r="A663">
            <v>3371975</v>
          </cell>
          <cell r="B663" t="str">
            <v>ŽEBŘÍK obecně prospěšná společnost</v>
          </cell>
          <cell r="C663">
            <v>28565029</v>
          </cell>
          <cell r="D663" t="str">
            <v xml:space="preserve">Rolnická 101/22
Nová Ves
709 00 Ostrava 9
</v>
          </cell>
          <cell r="E663" t="str">
            <v>Obecně prospěšná společnost</v>
          </cell>
          <cell r="F663" t="str">
            <v>ŽEBŘÍK o.p.s.</v>
          </cell>
          <cell r="G663" t="str">
            <v>denní stacionáře</v>
          </cell>
          <cell r="H663">
            <v>3</v>
          </cell>
          <cell r="J663">
            <v>1152000</v>
          </cell>
          <cell r="K663">
            <v>126000</v>
          </cell>
          <cell r="L663">
            <v>1278000</v>
          </cell>
          <cell r="N663">
            <v>1278000</v>
          </cell>
          <cell r="P663">
            <v>1278000</v>
          </cell>
        </row>
        <row r="664">
          <cell r="A664">
            <v>3267857</v>
          </cell>
          <cell r="B664" t="str">
            <v>Židovská obec v Ostravě</v>
          </cell>
          <cell r="C664">
            <v>562602</v>
          </cell>
          <cell r="D664" t="str">
            <v xml:space="preserve">Tovární 732/15
Mariánské Hory
709 00 Ostrava 9
</v>
          </cell>
          <cell r="E664" t="str">
            <v>Církve a náboženské společnosti</v>
          </cell>
          <cell r="F664" t="str">
            <v>ADP Tikvah při ŽO Ostrava</v>
          </cell>
          <cell r="G664" t="str">
            <v>pečovatelská služba</v>
          </cell>
          <cell r="H664">
            <v>5.6</v>
          </cell>
          <cell r="J664">
            <v>1085000</v>
          </cell>
          <cell r="K664">
            <v>0</v>
          </cell>
          <cell r="L664">
            <v>1085000</v>
          </cell>
          <cell r="N664">
            <v>1085000</v>
          </cell>
          <cell r="P664">
            <v>1085000</v>
          </cell>
        </row>
        <row r="665">
          <cell r="A665">
            <v>6064624</v>
          </cell>
          <cell r="B665" t="str">
            <v>ŽIRAFA - Integrované centrum Frýdek-Místek, příspěvková organizace</v>
          </cell>
          <cell r="C665">
            <v>847011</v>
          </cell>
          <cell r="D665" t="str">
            <v xml:space="preserve">Fibichova 469
Místek
738 01 Frýdek-Místek 1
</v>
          </cell>
          <cell r="E665" t="str">
            <v>Příspěvková organizace zřízená územním samosprávným celkem</v>
          </cell>
          <cell r="F665" t="str">
            <v>ŽIRAFA-Integrované centrum Frýdek-Místek, příspěvková organizace</v>
          </cell>
          <cell r="G665" t="str">
            <v>odlehčovací služby</v>
          </cell>
          <cell r="I665">
            <v>2</v>
          </cell>
          <cell r="J665">
            <v>559000</v>
          </cell>
          <cell r="K665">
            <v>44000</v>
          </cell>
          <cell r="L665">
            <v>603000</v>
          </cell>
          <cell r="N665">
            <v>603000</v>
          </cell>
          <cell r="P665">
            <v>603000</v>
          </cell>
        </row>
        <row r="666">
          <cell r="A666">
            <v>6626068</v>
          </cell>
          <cell r="B666" t="str">
            <v>ŽIRAFA - Integrované centrum Frýdek-Místek, příspěvková organizace</v>
          </cell>
          <cell r="C666">
            <v>847011</v>
          </cell>
          <cell r="D666" t="str">
            <v xml:space="preserve">Fibichova 469
Místek
738 01 Frýdek-Místek 1
</v>
          </cell>
          <cell r="E666" t="str">
            <v>Příspěvková organizace zřízená územním samosprávným celkem</v>
          </cell>
          <cell r="F666" t="str">
            <v>ŽIRAFA-Integrované centrum Frýdek-Místek, příspěvková organizace</v>
          </cell>
          <cell r="G666" t="str">
            <v>denní stacionáře</v>
          </cell>
          <cell r="H666">
            <v>17.899999999999999</v>
          </cell>
          <cell r="J666">
            <v>5047000</v>
          </cell>
          <cell r="K666">
            <v>243000</v>
          </cell>
          <cell r="L666">
            <v>5290000</v>
          </cell>
          <cell r="N666">
            <v>5290000</v>
          </cell>
          <cell r="P666">
            <v>5290000</v>
          </cell>
        </row>
        <row r="667">
          <cell r="A667">
            <v>9121957</v>
          </cell>
          <cell r="B667" t="str">
            <v>ŽIRAFA - Integrované centrum Frýdek-Místek, příspěvková organizace</v>
          </cell>
          <cell r="C667">
            <v>847011</v>
          </cell>
          <cell r="D667" t="str">
            <v xml:space="preserve">Fibichova 469
Místek
738 01 Frýdek-Místek 1
</v>
          </cell>
          <cell r="E667" t="str">
            <v>Příspěvková organizace zřízená územním samosprávným celkem</v>
          </cell>
          <cell r="F667" t="str">
            <v>ŽIRAFA-Integrované centrum Frýdek-Místek, příspěvková organizace</v>
          </cell>
          <cell r="G667" t="str">
            <v>chráněné bydlení</v>
          </cell>
          <cell r="I667">
            <v>8</v>
          </cell>
          <cell r="J667">
            <v>1130000</v>
          </cell>
          <cell r="K667">
            <v>80000</v>
          </cell>
          <cell r="L667">
            <v>1210000</v>
          </cell>
          <cell r="N667">
            <v>1210000</v>
          </cell>
          <cell r="P667">
            <v>1210000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ajská síť"/>
      <sheetName val="List1"/>
      <sheetName val="List2"/>
    </sheetNames>
    <sheetDataSet>
      <sheetData sheetId="0">
        <row r="4">
          <cell r="E4">
            <v>7075078</v>
          </cell>
          <cell r="F4" t="str">
            <v>03434/2023/SOC ze dne 8. 11. 2023</v>
          </cell>
          <cell r="G4" t="str">
            <v>základní</v>
          </cell>
          <cell r="H4">
            <v>42370</v>
          </cell>
          <cell r="J4" t="str">
            <v>Kopřivnice</v>
          </cell>
          <cell r="K4" t="str">
            <v>Kopřivnice</v>
          </cell>
          <cell r="L4" t="str">
            <v>ambulantní/terénní</v>
          </cell>
          <cell r="N4">
            <v>1.7</v>
          </cell>
          <cell r="O4" t="str">
            <v>osoby bez přístřeší</v>
          </cell>
        </row>
        <row r="5">
          <cell r="E5">
            <v>6378079</v>
          </cell>
          <cell r="F5" t="str">
            <v>03438/2023/SOC ze dne 16. 10. 2023</v>
          </cell>
          <cell r="G5" t="str">
            <v>základní</v>
          </cell>
          <cell r="H5">
            <v>44197</v>
          </cell>
          <cell r="J5" t="str">
            <v>Raškovice</v>
          </cell>
          <cell r="K5" t="str">
            <v>Dobratice, Dobrá, Krásná, Morávka, Nošovice, Pražmo, Raškovice</v>
          </cell>
          <cell r="L5" t="str">
            <v>pobytová</v>
          </cell>
          <cell r="M5">
            <v>37</v>
          </cell>
          <cell r="O5" t="str">
            <v>osoby s chronickým duševním onemocněním</v>
          </cell>
        </row>
        <row r="6">
          <cell r="E6">
            <v>6445984</v>
          </cell>
          <cell r="F6" t="str">
            <v>03436/2023/SOC ze dne 16. 10. 2023</v>
          </cell>
          <cell r="G6" t="str">
            <v>základní</v>
          </cell>
          <cell r="H6">
            <v>44562</v>
          </cell>
          <cell r="J6" t="str">
            <v xml:space="preserve">Dobratice, Krásná, Morávka, Nošovice, Pražmo, Raškovice, Vyšní Lhoty, </v>
          </cell>
          <cell r="K6" t="str">
            <v>Dobratice, Krásná, Morávka, Nošovice, Pražmo, Raškovice, Vyšní Lhoty</v>
          </cell>
          <cell r="L6" t="str">
            <v>terénní</v>
          </cell>
          <cell r="N6">
            <v>4.5</v>
          </cell>
          <cell r="O6" t="str">
            <v>senioři</v>
          </cell>
        </row>
        <row r="7">
          <cell r="E7">
            <v>7799721</v>
          </cell>
          <cell r="F7" t="str">
            <v>03432/2023/SOC ze dne 16. 10. 2023</v>
          </cell>
          <cell r="G7" t="str">
            <v>základní</v>
          </cell>
          <cell r="H7">
            <v>42370</v>
          </cell>
          <cell r="J7" t="str">
            <v>Karviná</v>
          </cell>
          <cell r="K7" t="str">
            <v>Karviná</v>
          </cell>
          <cell r="L7" t="str">
            <v>ambulantní</v>
          </cell>
          <cell r="N7">
            <v>5.0999999999999996</v>
          </cell>
          <cell r="O7" t="str">
            <v>děti a mládež ve věku od 6 do 26 let ohrožené společensky nežádoucími jevy</v>
          </cell>
        </row>
        <row r="8">
          <cell r="E8">
            <v>6431660</v>
          </cell>
          <cell r="F8" t="str">
            <v>03441/2023/SOC ze dne 16. 10. 2023</v>
          </cell>
          <cell r="G8" t="str">
            <v>základní</v>
          </cell>
          <cell r="H8">
            <v>42370</v>
          </cell>
          <cell r="J8" t="str">
            <v>Bohumín, Čavisov, Dobroslavice, Dolní Lhota, Jistebník, Klimkovice, Krmelín, Markvartovice, Olbramice, Ostrava, Paskov, Petřvald, Rychvald, Řepiště, Stará Ves nad Ondřejnicí, Šenov, Václavovice, Velká Polom, Vratimov, Vřesina (Ostrava), Zbyslavice</v>
          </cell>
          <cell r="K8" t="str">
            <v>Ostrava</v>
          </cell>
          <cell r="L8" t="str">
            <v xml:space="preserve">ambulantní/terénní </v>
          </cell>
          <cell r="N8">
            <v>2.6</v>
          </cell>
          <cell r="O8" t="str">
            <v xml:space="preserve">rodiny s dítětem /dětmi </v>
          </cell>
        </row>
        <row r="9">
          <cell r="E9">
            <v>9162280</v>
          </cell>
          <cell r="F9" t="str">
            <v>03441/2023/SOC ze dne 16. 10. 2023</v>
          </cell>
          <cell r="G9" t="str">
            <v>základní</v>
          </cell>
          <cell r="H9">
            <v>44562</v>
          </cell>
          <cell r="J9" t="str">
            <v>Ostrava, Bohumín, Čavisov, Dobroslavice, Dolní Lhota, Hlučín, Jistebník, Klimkovice, Krmelín, Markvartovice, Olbramice, Paskov, Petřvald, Rychvald, Řepiště, Stará Ves nad Ondřejnicí, Šenov, Václavovice, Velká Polom, Vřesina (Ostrava), Zbyslavice</v>
          </cell>
          <cell r="K9" t="str">
            <v>Ostrava</v>
          </cell>
          <cell r="L9" t="str">
            <v>ambulantní/terénní</v>
          </cell>
          <cell r="N9">
            <v>3.5</v>
          </cell>
          <cell r="O9" t="str">
            <v>rodiny s dítětem/dětmi</v>
          </cell>
        </row>
        <row r="10">
          <cell r="E10">
            <v>1073959</v>
          </cell>
          <cell r="F10" t="str">
            <v>03442/2023/SOC ze dne 10. 11. 2023</v>
          </cell>
          <cell r="G10" t="str">
            <v>základní</v>
          </cell>
          <cell r="H10">
            <v>44927</v>
          </cell>
          <cell r="J10" t="str">
            <v>Jablunkov</v>
          </cell>
          <cell r="K10" t="str">
            <v>Jablunkov</v>
          </cell>
          <cell r="L10" t="str">
            <v>pobytová</v>
          </cell>
          <cell r="M10">
            <v>50</v>
          </cell>
          <cell r="O10" t="str">
            <v>osoby s chronickým duševním onemocněním</v>
          </cell>
        </row>
        <row r="11">
          <cell r="E11">
            <v>3899346</v>
          </cell>
          <cell r="F11" t="str">
            <v>03442/2023/SOC ze dne 10. 11. 2023</v>
          </cell>
          <cell r="G11" t="str">
            <v>základní</v>
          </cell>
          <cell r="H11">
            <v>44927</v>
          </cell>
          <cell r="J11" t="str">
            <v>Frýdek-Místek</v>
          </cell>
          <cell r="K11" t="str">
            <v>Baška, Dobrá, Frýdek-Místek, Staříč</v>
          </cell>
          <cell r="L11" t="str">
            <v>pobytová</v>
          </cell>
          <cell r="M11">
            <v>47</v>
          </cell>
          <cell r="O11" t="str">
            <v>osoby s chronickým duševním onemocněním</v>
          </cell>
        </row>
        <row r="12">
          <cell r="E12">
            <v>9745937</v>
          </cell>
          <cell r="F12" t="str">
            <v>03442/2023/SOC ze dne 10. 11. 2023</v>
          </cell>
          <cell r="G12" t="str">
            <v>základní</v>
          </cell>
          <cell r="H12">
            <v>44743</v>
          </cell>
          <cell r="J12" t="str">
            <v>Ostrava</v>
          </cell>
          <cell r="K12" t="str">
            <v>Ostrava</v>
          </cell>
          <cell r="L12" t="str">
            <v>pobytová</v>
          </cell>
          <cell r="M12">
            <v>70</v>
          </cell>
          <cell r="O12" t="str">
            <v>osoby s chronickým duševním onemocněním</v>
          </cell>
        </row>
        <row r="13">
          <cell r="E13">
            <v>8384795</v>
          </cell>
          <cell r="F13" t="str">
            <v>Pověření MPSV</v>
          </cell>
          <cell r="G13" t="str">
            <v>optimální</v>
          </cell>
          <cell r="H13">
            <v>43922</v>
          </cell>
          <cell r="I13" t="str">
            <v>do doby pověření MPSV*</v>
          </cell>
          <cell r="J13" t="str">
            <v>Moravskoslezský kraj</v>
          </cell>
          <cell r="K13" t="str">
            <v>Kopřivnice, MPSV</v>
          </cell>
          <cell r="L13" t="str">
            <v>terénní</v>
          </cell>
          <cell r="N13">
            <v>2.2999999999999998</v>
          </cell>
          <cell r="O13" t="str">
            <v>senioři</v>
          </cell>
        </row>
        <row r="14">
          <cell r="E14">
            <v>4397935</v>
          </cell>
          <cell r="F14" t="str">
            <v>Pověření MPSV</v>
          </cell>
          <cell r="G14" t="str">
            <v>optimální</v>
          </cell>
          <cell r="H14">
            <v>45658</v>
          </cell>
          <cell r="I14" t="str">
            <v>do doby pověření MPSV*</v>
          </cell>
          <cell r="J14" t="str">
            <v>Moravskoslezský kraj</v>
          </cell>
          <cell r="K14" t="str">
            <v xml:space="preserve">MPSV </v>
          </cell>
          <cell r="L14" t="str">
            <v>terénní</v>
          </cell>
          <cell r="N14">
            <v>27</v>
          </cell>
          <cell r="O14" t="str">
            <v>osoby s jiným zdravotním postižením</v>
          </cell>
        </row>
        <row r="15">
          <cell r="E15">
            <v>8033161</v>
          </cell>
          <cell r="F15" t="str">
            <v>Pověření MPSV</v>
          </cell>
          <cell r="G15" t="str">
            <v>optimální</v>
          </cell>
          <cell r="H15">
            <v>45658</v>
          </cell>
          <cell r="I15" t="str">
            <v>do doby pověření MPSV*</v>
          </cell>
          <cell r="J15" t="str">
            <v>Moravskoslezský kraj</v>
          </cell>
          <cell r="K15" t="str">
            <v>MPSV</v>
          </cell>
          <cell r="L15" t="str">
            <v>ambulantní/terénní</v>
          </cell>
          <cell r="N15">
            <v>6</v>
          </cell>
          <cell r="O15" t="str">
            <v>osoby s jiným zdravotním postižením</v>
          </cell>
        </row>
        <row r="16">
          <cell r="E16">
            <v>5587445</v>
          </cell>
          <cell r="F16" t="str">
            <v>03444/2023/SOC ze dne 11. 10. 2023</v>
          </cell>
          <cell r="G16" t="str">
            <v>základní</v>
          </cell>
          <cell r="H16">
            <v>42370</v>
          </cell>
          <cell r="J16" t="str">
            <v>Dolní Životice, Kravaře, Opava</v>
          </cell>
          <cell r="K16" t="str">
            <v>Dolní Životice, Kravaře, Opava</v>
          </cell>
          <cell r="L16" t="str">
            <v>ambulantní/terénní</v>
          </cell>
          <cell r="N16">
            <v>5.5</v>
          </cell>
          <cell r="O16" t="str">
            <v>osoby s chronickým duševním onemocněním</v>
          </cell>
        </row>
        <row r="17">
          <cell r="E17">
            <v>8840509</v>
          </cell>
          <cell r="F17" t="str">
            <v>03444/2023/SOC ze dne 11. 10. 2023</v>
          </cell>
          <cell r="G17" t="str">
            <v>základní</v>
          </cell>
          <cell r="H17">
            <v>42370</v>
          </cell>
          <cell r="J17" t="str">
            <v>Hlučín, Kravaře, Opava, Vítkov</v>
          </cell>
          <cell r="K17" t="str">
            <v>Kravaře, Opava</v>
          </cell>
          <cell r="L17" t="str">
            <v>ambulantní/terénní</v>
          </cell>
          <cell r="N17">
            <v>2.4</v>
          </cell>
          <cell r="O17" t="str">
            <v>osoby s chronickým duševním onemocněním</v>
          </cell>
        </row>
        <row r="18">
          <cell r="E18">
            <v>1109069</v>
          </cell>
          <cell r="F18" t="str">
            <v>03449/2023/SOC ze dne 24. 10. 2023</v>
          </cell>
          <cell r="G18" t="str">
            <v>základní</v>
          </cell>
          <cell r="H18">
            <v>42370</v>
          </cell>
          <cell r="J18" t="str">
            <v>Ostrava</v>
          </cell>
          <cell r="K18" t="str">
            <v>Ostrava</v>
          </cell>
          <cell r="L18" t="str">
            <v>terénní</v>
          </cell>
          <cell r="N18">
            <v>4.5999999999999996</v>
          </cell>
          <cell r="O18" t="str">
            <v xml:space="preserve">osoby ohrožené závislostí nebo závislé na návykových látkách </v>
          </cell>
        </row>
        <row r="19">
          <cell r="E19">
            <v>3561786</v>
          </cell>
          <cell r="F19" t="str">
            <v>03449/2023/SOC ze dne 24. 10. 2023</v>
          </cell>
          <cell r="G19" t="str">
            <v>základní</v>
          </cell>
          <cell r="H19">
            <v>42370</v>
          </cell>
          <cell r="J19" t="str">
            <v>Ostrava</v>
          </cell>
          <cell r="K19" t="str">
            <v>Ostrava</v>
          </cell>
          <cell r="L19" t="str">
            <v>ambulantní</v>
          </cell>
          <cell r="N19">
            <v>3</v>
          </cell>
          <cell r="O19" t="str">
            <v xml:space="preserve">osoby ohrožené závislostí nebo závislé na návykových látkách </v>
          </cell>
        </row>
        <row r="20">
          <cell r="E20">
            <v>8243517</v>
          </cell>
          <cell r="F20" t="str">
            <v>03449/2023/SOC ze dne 24. 10. 2023</v>
          </cell>
          <cell r="G20" t="str">
            <v>základní</v>
          </cell>
          <cell r="H20">
            <v>42370</v>
          </cell>
          <cell r="J20" t="str">
            <v>Ostrava</v>
          </cell>
          <cell r="K20" t="str">
            <v>Ostrava</v>
          </cell>
          <cell r="L20" t="str">
            <v>ambulantní</v>
          </cell>
          <cell r="N20">
            <v>1</v>
          </cell>
          <cell r="O20" t="str">
            <v xml:space="preserve">osoby ohrožené závislostí nebo závislé na návykových látkách </v>
          </cell>
        </row>
        <row r="21">
          <cell r="E21">
            <v>1100631</v>
          </cell>
          <cell r="F21" t="str">
            <v>03458/2023/SOC ze dne 20. 11. 2023, ve znění Dodatku č. 1 ze dne 19. 12. 2023, Dodatku č. 2 ze dne 24. 6. 2024</v>
          </cell>
          <cell r="G21" t="str">
            <v>základní</v>
          </cell>
          <cell r="H21">
            <v>42370</v>
          </cell>
          <cell r="J21" t="str">
            <v>Havířov</v>
          </cell>
          <cell r="K21" t="str">
            <v>Havířov</v>
          </cell>
          <cell r="L21" t="str">
            <v>pobytová</v>
          </cell>
          <cell r="M21">
            <v>60</v>
          </cell>
          <cell r="O21" t="str">
            <v>osoby bez přístřeší</v>
          </cell>
        </row>
        <row r="22">
          <cell r="E22">
            <v>1201512</v>
          </cell>
          <cell r="F22" t="str">
            <v>03458/2023/SOC ze dne 20. 11. 2023, ve znění Dodatku č. 1 ze dne 19. 12. 2023, Dodatku č. 2 ze dne 24. 6. 2024</v>
          </cell>
          <cell r="G22" t="str">
            <v>základní</v>
          </cell>
          <cell r="H22">
            <v>42370</v>
          </cell>
          <cell r="J22" t="str">
            <v>Havířov</v>
          </cell>
          <cell r="K22" t="str">
            <v>Havířov</v>
          </cell>
          <cell r="L22" t="str">
            <v>pobytová</v>
          </cell>
          <cell r="M22">
            <v>39</v>
          </cell>
          <cell r="O22" t="str">
            <v>osoby bez přístřeší</v>
          </cell>
        </row>
        <row r="23">
          <cell r="E23">
            <v>1268368</v>
          </cell>
          <cell r="F23" t="str">
            <v>03458/2023/SOC ze dne 20. 11. 2023, ve znění Dodatku č. 1 ze dne 19. 12. 2023, Dodatku č. 2 ze dne 24. 6. 2024</v>
          </cell>
          <cell r="G23" t="str">
            <v>základní</v>
          </cell>
          <cell r="H23">
            <v>42370</v>
          </cell>
          <cell r="J23" t="str">
            <v>Opava</v>
          </cell>
          <cell r="K23" t="str">
            <v>Opava</v>
          </cell>
          <cell r="L23" t="str">
            <v>pobytová</v>
          </cell>
          <cell r="M23">
            <v>33</v>
          </cell>
          <cell r="O23" t="str">
            <v>osoby bez přístřeší</v>
          </cell>
        </row>
        <row r="24">
          <cell r="E24">
            <v>1411560</v>
          </cell>
          <cell r="F24" t="str">
            <v>03458/2023/SOC ze dne 20. 11. 2023, ve znění Dodatku č. 1 ze dne 19. 12. 2023, Dodatku č. 2 ze dne 24. 6. 2024</v>
          </cell>
          <cell r="G24" t="str">
            <v>základní</v>
          </cell>
          <cell r="H24">
            <v>42370</v>
          </cell>
          <cell r="J24" t="str">
            <v>Ostrava</v>
          </cell>
          <cell r="K24" t="str">
            <v>Ostrava</v>
          </cell>
          <cell r="L24" t="str">
            <v>pobytová</v>
          </cell>
          <cell r="M24">
            <v>62</v>
          </cell>
          <cell r="O24" t="str">
            <v>osoby bez přístřeší</v>
          </cell>
        </row>
        <row r="25">
          <cell r="E25">
            <v>1457315</v>
          </cell>
          <cell r="F25" t="str">
            <v>03458/2023/SOC ze dne 20. 11. 2023, ve znění Dodatku č. 1 ze dne 19. 12. 2023, Dodatku č. 2 ze dne 24. 6. 2024</v>
          </cell>
          <cell r="G25" t="str">
            <v>základní</v>
          </cell>
          <cell r="H25">
            <v>42370</v>
          </cell>
          <cell r="J25" t="str">
            <v>Opava</v>
          </cell>
          <cell r="K25" t="str">
            <v>Opava</v>
          </cell>
          <cell r="L25" t="str">
            <v>ambulantní</v>
          </cell>
          <cell r="N25">
            <v>1.7</v>
          </cell>
          <cell r="O25" t="str">
            <v>osoby bez přístřeší</v>
          </cell>
        </row>
        <row r="26">
          <cell r="E26">
            <v>1461792</v>
          </cell>
          <cell r="F26" t="str">
            <v>03458/2023/SOC ze dne 20. 11. 2023, ve znění Dodatku č. 1 ze dne 19. 12. 2023, Dodatku č. 2 ze dne 24. 6. 2024</v>
          </cell>
          <cell r="G26" t="str">
            <v>základní</v>
          </cell>
          <cell r="H26">
            <v>42370</v>
          </cell>
          <cell r="J26" t="str">
            <v>Havířov</v>
          </cell>
          <cell r="K26" t="str">
            <v>Havířov</v>
          </cell>
          <cell r="L26" t="str">
            <v>ambulantní/terénní</v>
          </cell>
          <cell r="N26">
            <v>3.8</v>
          </cell>
          <cell r="O26" t="str">
            <v>děti a mládež ve věku od 6 do 26 let ohrožené společensky nežádoucími jevy</v>
          </cell>
        </row>
        <row r="27">
          <cell r="E27">
            <v>1483365</v>
          </cell>
          <cell r="F27" t="str">
            <v>03458/2023/SOC ze dne 20. 11. 2023, ve znění Dodatku č. 1 ze dne 19. 12. 2023, Dodatku č. 2 ze dne 24. 6. 2024</v>
          </cell>
          <cell r="G27" t="str">
            <v>základní</v>
          </cell>
          <cell r="H27">
            <v>43101</v>
          </cell>
          <cell r="J27" t="str">
            <v>Kopřivnice</v>
          </cell>
          <cell r="K27" t="str">
            <v>Kopřivnice</v>
          </cell>
          <cell r="L27" t="str">
            <v>terénní</v>
          </cell>
          <cell r="N27">
            <v>1.7</v>
          </cell>
          <cell r="O27" t="str">
            <v>osoby bez přístřeší</v>
          </cell>
        </row>
        <row r="28">
          <cell r="E28">
            <v>1746734</v>
          </cell>
          <cell r="F28" t="str">
            <v>03458/2023/SOC ze dne 20. 11. 2023, ve znění Dodatku č. 1 ze dne 19. 12. 2023, Dodatku č. 2 ze dne 24. 6. 2024</v>
          </cell>
          <cell r="G28" t="str">
            <v>základní</v>
          </cell>
          <cell r="H28">
            <v>42370</v>
          </cell>
          <cell r="J28" t="str">
            <v>Opava</v>
          </cell>
          <cell r="K28" t="str">
            <v>Opava</v>
          </cell>
          <cell r="L28" t="str">
            <v>terénní</v>
          </cell>
          <cell r="N28">
            <v>1.5</v>
          </cell>
          <cell r="O28" t="str">
            <v>osoby bez přístřeší</v>
          </cell>
        </row>
        <row r="29">
          <cell r="E29">
            <v>1946534</v>
          </cell>
          <cell r="F29" t="str">
            <v>03458/2023/SOC ze dne 20. 11. 2023, ve znění Dodatku č. 1 ze dne 19. 12. 2023, Dodatku č. 2 ze dne 24. 6. 2024</v>
          </cell>
          <cell r="G29" t="str">
            <v>základní</v>
          </cell>
          <cell r="H29">
            <v>42370</v>
          </cell>
          <cell r="J29" t="str">
            <v>Frýdek-Místek</v>
          </cell>
          <cell r="K29" t="str">
            <v>Frýdek-Místek</v>
          </cell>
          <cell r="L29" t="str">
            <v>pobytová</v>
          </cell>
          <cell r="M29">
            <v>32</v>
          </cell>
          <cell r="O29" t="str">
            <v xml:space="preserve">osoby s chronickým duševním onemocněním </v>
          </cell>
        </row>
        <row r="30">
          <cell r="E30">
            <v>2004679</v>
          </cell>
          <cell r="F30" t="str">
            <v>03458/2023/SOC ze dne 20. 11. 2023, ve znění Dodatku č. 1 ze dne 19. 12. 2023, Dodatku č. 2 ze dne 24. 6. 2024</v>
          </cell>
          <cell r="G30" t="str">
            <v>základní</v>
          </cell>
          <cell r="H30">
            <v>42370</v>
          </cell>
          <cell r="J30" t="str">
            <v>Opava</v>
          </cell>
          <cell r="K30" t="str">
            <v>Opava</v>
          </cell>
          <cell r="L30" t="str">
            <v>ambulantní</v>
          </cell>
          <cell r="N30">
            <v>2.1</v>
          </cell>
          <cell r="O30" t="str">
            <v>osoby bez přístřeší</v>
          </cell>
        </row>
        <row r="31">
          <cell r="E31">
            <v>2053217</v>
          </cell>
          <cell r="F31" t="str">
            <v>03458/2023/SOC ze dne 20. 11. 2023, ve znění Dodatku č. 1 ze dne 19. 12. 2023, Dodatku č. 2 ze dne 24. 6. 2024</v>
          </cell>
          <cell r="G31" t="str">
            <v>základní</v>
          </cell>
          <cell r="H31">
            <v>42370</v>
          </cell>
          <cell r="J31" t="str">
            <v>Opava</v>
          </cell>
          <cell r="K31" t="str">
            <v>Opava</v>
          </cell>
          <cell r="L31" t="str">
            <v>ambulantní</v>
          </cell>
          <cell r="N31">
            <v>2.9</v>
          </cell>
          <cell r="O31" t="str">
            <v>osoby bez přístřeší</v>
          </cell>
        </row>
        <row r="32">
          <cell r="E32">
            <v>2347976</v>
          </cell>
          <cell r="F32" t="str">
            <v>03458/2023/SOC ze dne 20. 11. 2023, ve znění Dodatku č. 1 ze dne 19. 12. 2023, Dodatku č. 2 ze dne 24. 6. 2024</v>
          </cell>
          <cell r="G32" t="str">
            <v>základní</v>
          </cell>
          <cell r="H32">
            <v>42370</v>
          </cell>
          <cell r="J32" t="str">
            <v>Ostrava</v>
          </cell>
          <cell r="K32" t="str">
            <v>Ostrava</v>
          </cell>
          <cell r="L32" t="str">
            <v>pobytová</v>
          </cell>
          <cell r="M32">
            <v>85</v>
          </cell>
          <cell r="O32" t="str">
            <v xml:space="preserve">osoby s chronickým duševním onemocněním </v>
          </cell>
        </row>
        <row r="33">
          <cell r="E33">
            <v>3553396</v>
          </cell>
          <cell r="F33" t="str">
            <v>03458/2023/SOC ze dne 20. 11. 2023, ve znění Dodatku č. 1 ze dne 19. 12. 2023, Dodatku č. 2 ze dne 24. 6. 2024</v>
          </cell>
          <cell r="G33" t="str">
            <v>základní</v>
          </cell>
          <cell r="H33">
            <v>42370</v>
          </cell>
          <cell r="J33" t="str">
            <v>Ostrava</v>
          </cell>
          <cell r="K33" t="str">
            <v>Ostrava</v>
          </cell>
          <cell r="L33" t="str">
            <v>terénní</v>
          </cell>
          <cell r="N33">
            <v>12.5</v>
          </cell>
          <cell r="O33" t="str">
            <v>osoby bez přístřeší</v>
          </cell>
        </row>
        <row r="34">
          <cell r="E34">
            <v>3573576</v>
          </cell>
          <cell r="F34" t="str">
            <v>03458/2023/SOC ze dne 20. 11. 2023, ve znění Dodatku č. 1 ze dne 19. 12. 2023, Dodatku č. 2 ze dne 24. 6. 2024</v>
          </cell>
          <cell r="G34" t="str">
            <v>základní</v>
          </cell>
          <cell r="H34">
            <v>42370</v>
          </cell>
          <cell r="J34" t="str">
            <v>Ostrava</v>
          </cell>
          <cell r="K34" t="str">
            <v>Ostrava</v>
          </cell>
          <cell r="L34" t="str">
            <v>ambulantní</v>
          </cell>
          <cell r="N34">
            <v>4.0999999999999996</v>
          </cell>
          <cell r="O34" t="str">
            <v>osoby bez přístřeší</v>
          </cell>
        </row>
        <row r="35">
          <cell r="E35">
            <v>3588365</v>
          </cell>
          <cell r="F35" t="str">
            <v>03458/2023/SOC ze dne 20. 11. 2023, ve znění Dodatku č. 1 ze dne 19. 12. 2023, Dodatku č. 2 ze dne 24. 6. 2024</v>
          </cell>
          <cell r="G35" t="str">
            <v>základní</v>
          </cell>
          <cell r="H35">
            <v>42370</v>
          </cell>
          <cell r="J35" t="str">
            <v>Ostrava</v>
          </cell>
          <cell r="K35" t="str">
            <v>Ostrava</v>
          </cell>
          <cell r="L35" t="str">
            <v>ambulantní</v>
          </cell>
          <cell r="N35">
            <v>3</v>
          </cell>
          <cell r="O35" t="str">
            <v>osoby bez přístřeší</v>
          </cell>
        </row>
        <row r="36">
          <cell r="E36">
            <v>3626997</v>
          </cell>
          <cell r="F36" t="str">
            <v>03458/2023/SOC ze dne 20. 11. 2023, ve znění Dodatku č. 1 ze dne 19. 12. 2023, Dodatku č. 2 ze dne 24. 6. 2024</v>
          </cell>
          <cell r="G36" t="str">
            <v>základní</v>
          </cell>
          <cell r="H36">
            <v>44197</v>
          </cell>
          <cell r="J36" t="str">
            <v>Kopřivnice, Příbor, Štramberk</v>
          </cell>
          <cell r="K36" t="str">
            <v>Kopřivnice, Příbor, Štramberk</v>
          </cell>
          <cell r="L36" t="str">
            <v>ambulantní/terénní</v>
          </cell>
          <cell r="N36">
            <v>2.2999999999999998</v>
          </cell>
          <cell r="O36" t="str">
            <v>rodiny s dítětem /dětmi</v>
          </cell>
        </row>
        <row r="37">
          <cell r="E37">
            <v>3716757</v>
          </cell>
          <cell r="F37" t="str">
            <v>03458/2023/SOC ze dne 20. 11. 2023, ve znění Dodatku č. 1 ze dne 19. 12. 2023, Dodatku č. 2 ze dne 24. 6. 2024</v>
          </cell>
          <cell r="G37" t="str">
            <v>základní</v>
          </cell>
          <cell r="H37">
            <v>42736</v>
          </cell>
          <cell r="J37" t="str">
            <v>Kopřivnice</v>
          </cell>
          <cell r="K37" t="str">
            <v>Kopřivnice</v>
          </cell>
          <cell r="L37" t="str">
            <v>ambulantní</v>
          </cell>
          <cell r="N37">
            <v>3.5</v>
          </cell>
          <cell r="O37" t="str">
            <v>děti a mládež ve věku od 6 do 26 let ohrožené společensky nežádoucími jevy</v>
          </cell>
        </row>
        <row r="38">
          <cell r="E38">
            <v>3724158</v>
          </cell>
          <cell r="F38" t="str">
            <v>03458/2023/SOC ze dne 20. 11. 2023, ve znění Dodatku č. 1 ze dne 19. 12. 2023, Dodatku č. 2 ze dne 24. 6. 2024</v>
          </cell>
          <cell r="G38" t="str">
            <v>základní</v>
          </cell>
          <cell r="H38">
            <v>42370</v>
          </cell>
          <cell r="J38" t="str">
            <v>Krnov</v>
          </cell>
          <cell r="K38" t="str">
            <v>Krnov</v>
          </cell>
          <cell r="L38" t="str">
            <v>ambulantní/terénní</v>
          </cell>
          <cell r="N38">
            <v>3.5</v>
          </cell>
          <cell r="O38" t="str">
            <v>děti a mládež ve věku od 6 do 26 let ohrožené společensky nežádoucími jevy</v>
          </cell>
        </row>
        <row r="39">
          <cell r="E39">
            <v>3730898</v>
          </cell>
          <cell r="F39" t="str">
            <v>03458/2023/SOC ze dne 20. 11. 2023, ve znění Dodatku č. 1 ze dne 19. 12. 2023, Dodatku č. 2 ze dne 24. 6. 2024</v>
          </cell>
          <cell r="G39" t="str">
            <v>základní</v>
          </cell>
          <cell r="H39">
            <v>42425</v>
          </cell>
          <cell r="J39" t="str">
            <v>Albrechtice, Havířov, Horní Bludovice, Horní Suchá, Těrlicko</v>
          </cell>
          <cell r="K39" t="str">
            <v>Havířov</v>
          </cell>
          <cell r="L39" t="str">
            <v>terénní</v>
          </cell>
          <cell r="N39">
            <v>3</v>
          </cell>
          <cell r="O39" t="str">
            <v>osoby bez přístřeší</v>
          </cell>
        </row>
        <row r="40">
          <cell r="E40">
            <v>4023688</v>
          </cell>
          <cell r="F40" t="str">
            <v>03458/2023/SOC ze dne 20. 11. 2023, ve znění Dodatku č. 1 ze dne 19. 12. 2023, Dodatku č. 2 ze dne 24. 6. 2024</v>
          </cell>
          <cell r="G40" t="str">
            <v>základní</v>
          </cell>
          <cell r="H40">
            <v>42370</v>
          </cell>
          <cell r="J40" t="str">
            <v>Havířov</v>
          </cell>
          <cell r="K40" t="str">
            <v>Havířov, MSK</v>
          </cell>
          <cell r="L40" t="str">
            <v>pobytová</v>
          </cell>
          <cell r="M40">
            <v>12</v>
          </cell>
          <cell r="O40" t="str">
            <v xml:space="preserve">osoby ohrožené závislostí nebo závislé na návykových látkách </v>
          </cell>
        </row>
        <row r="41">
          <cell r="E41">
            <v>4411471</v>
          </cell>
          <cell r="F41" t="str">
            <v>03458/2023/SOC ze dne 20. 11. 2023, ve znění Dodatku č. 1 ze dne 19. 12. 2023, Dodatku č. 2 ze dne 24. 6. 2024</v>
          </cell>
          <cell r="G41" t="str">
            <v>základní</v>
          </cell>
          <cell r="H41">
            <v>42370</v>
          </cell>
          <cell r="J41" t="str">
            <v>Krnov</v>
          </cell>
          <cell r="K41" t="str">
            <v>Krnov</v>
          </cell>
          <cell r="L41" t="str">
            <v>ambulantní/terénní</v>
          </cell>
          <cell r="N41">
            <v>2.2999999999999998</v>
          </cell>
          <cell r="O41" t="str">
            <v>osoby bez přístřeší</v>
          </cell>
        </row>
        <row r="42">
          <cell r="E42">
            <v>4502063</v>
          </cell>
          <cell r="F42" t="str">
            <v>03458/2023/SOC ze dne 20. 11. 2023, ve znění Dodatku č. 1 ze dne 19. 12. 2023, Dodatku č. 2 ze dne 24. 6. 2024</v>
          </cell>
          <cell r="G42" t="str">
            <v>základní</v>
          </cell>
          <cell r="H42">
            <v>42370</v>
          </cell>
          <cell r="J42" t="str">
            <v>Havířov</v>
          </cell>
          <cell r="K42" t="str">
            <v>Havířov</v>
          </cell>
          <cell r="L42" t="str">
            <v>ambulantní</v>
          </cell>
          <cell r="N42">
            <v>3</v>
          </cell>
          <cell r="O42" t="str">
            <v>osoby bez přístřeší</v>
          </cell>
        </row>
        <row r="43">
          <cell r="E43">
            <v>4683797</v>
          </cell>
          <cell r="F43" t="str">
            <v>03458/2023/SOC ze dne 20. 11. 2023, ve znění Dodatku č. 1 ze dne 19. 12. 2023, Dodatku č. 2 ze dne 24. 6. 2024</v>
          </cell>
          <cell r="G43" t="str">
            <v>základní</v>
          </cell>
          <cell r="H43">
            <v>42370</v>
          </cell>
          <cell r="J43" t="str">
            <v>Ostrava</v>
          </cell>
          <cell r="K43" t="str">
            <v>Ostrava</v>
          </cell>
          <cell r="L43" t="str">
            <v>pobytová</v>
          </cell>
          <cell r="M43">
            <v>65</v>
          </cell>
          <cell r="O43" t="str">
            <v>osoby bez přístřeší</v>
          </cell>
        </row>
        <row r="44">
          <cell r="E44">
            <v>4714749</v>
          </cell>
          <cell r="F44" t="str">
            <v>03458/2023/SOC ze dne 20. 11. 2023, ve znění Dodatku č. 1 ze dne 19. 12. 2023, Dodatku č. 2 ze dne 24. 6. 2024</v>
          </cell>
          <cell r="G44" t="str">
            <v>základní</v>
          </cell>
          <cell r="H44">
            <v>42370</v>
          </cell>
          <cell r="J44" t="str">
            <v>Krnov</v>
          </cell>
          <cell r="K44" t="str">
            <v>Krnov</v>
          </cell>
          <cell r="L44" t="str">
            <v>pobytová</v>
          </cell>
          <cell r="M44">
            <v>75</v>
          </cell>
          <cell r="O44" t="str">
            <v>osoby bez přístřeší</v>
          </cell>
        </row>
        <row r="45">
          <cell r="E45">
            <v>4862422</v>
          </cell>
          <cell r="F45" t="str">
            <v>03458/2023/SOC ze dne 20. 11. 2023, ve znění Dodatku č. 1 ze dne 19. 12. 2023, Dodatku č. 2 ze dne 24. 6. 2024</v>
          </cell>
          <cell r="G45" t="str">
            <v>základní</v>
          </cell>
          <cell r="H45">
            <v>42370</v>
          </cell>
          <cell r="J45" t="str">
            <v>Ostrava</v>
          </cell>
          <cell r="K45" t="str">
            <v>Ostrava</v>
          </cell>
          <cell r="L45" t="str">
            <v>ambulantní</v>
          </cell>
          <cell r="N45">
            <v>1.9</v>
          </cell>
          <cell r="O45" t="str">
            <v>osoby bez přístřeší</v>
          </cell>
        </row>
        <row r="46">
          <cell r="E46">
            <v>5019603</v>
          </cell>
          <cell r="F46" t="str">
            <v>03458/2023/SOC ze dne 20. 11. 2023, ve znění Dodatku č. 1 ze dne 19. 12. 2023, Dodatku č. 2 ze dne 24. 6. 2024</v>
          </cell>
          <cell r="G46" t="str">
            <v>základní</v>
          </cell>
          <cell r="H46">
            <v>43831</v>
          </cell>
          <cell r="J46" t="str">
            <v>Frenštát pod Radhoštěm</v>
          </cell>
          <cell r="K46" t="str">
            <v>Frenštát pod Radhoštěm</v>
          </cell>
          <cell r="L46" t="str">
            <v>terénní</v>
          </cell>
          <cell r="N46">
            <v>2</v>
          </cell>
          <cell r="O46" t="str">
            <v>osoby bez přístřeší</v>
          </cell>
        </row>
        <row r="47">
          <cell r="E47">
            <v>5069181</v>
          </cell>
          <cell r="F47" t="str">
            <v>03458/2023/SOC ze dne 20. 11. 2023, ve znění Dodatku č. 1 ze dne 19. 12. 2023, Dodatku č. 2 ze dne 24. 6. 2024</v>
          </cell>
          <cell r="G47" t="str">
            <v>základní</v>
          </cell>
          <cell r="H47">
            <v>42370</v>
          </cell>
          <cell r="J47" t="str">
            <v>Havířov</v>
          </cell>
          <cell r="K47" t="str">
            <v>Havířov, MSK</v>
          </cell>
          <cell r="L47" t="str">
            <v>pobytová</v>
          </cell>
          <cell r="M47">
            <v>23</v>
          </cell>
          <cell r="O47" t="str">
            <v xml:space="preserve">osoby ohrožené závislostí nebo závislé na návykových látkách </v>
          </cell>
        </row>
        <row r="48">
          <cell r="E48">
            <v>5180673</v>
          </cell>
          <cell r="F48" t="str">
            <v>03458/2023/SOC ze dne 20. 11. 2023, ve znění Dodatku č. 1 ze dne 19. 12. 2023, Dodatku č. 2 ze dne 24. 6. 2024</v>
          </cell>
          <cell r="G48" t="str">
            <v>základní</v>
          </cell>
          <cell r="H48">
            <v>43101</v>
          </cell>
          <cell r="J48" t="str">
            <v>Frýdek-Místek</v>
          </cell>
          <cell r="K48" t="str">
            <v>Frýdek-Místek</v>
          </cell>
          <cell r="L48" t="str">
            <v>terénní</v>
          </cell>
          <cell r="N48">
            <v>3.5</v>
          </cell>
          <cell r="O48" t="str">
            <v>osoby bez přístřeší</v>
          </cell>
        </row>
        <row r="49">
          <cell r="E49">
            <v>5566615</v>
          </cell>
          <cell r="F49" t="str">
            <v>03458/2023/SOC ze dne 20. 11. 2023, ve znění Dodatku č. 1 ze dne 19. 12. 2023, Dodatku č. 2 ze dne 24. 6. 2024</v>
          </cell>
          <cell r="G49" t="str">
            <v>základní</v>
          </cell>
          <cell r="H49">
            <v>42370</v>
          </cell>
          <cell r="J49" t="str">
            <v>Bohumín</v>
          </cell>
          <cell r="K49" t="str">
            <v>Bohumín</v>
          </cell>
          <cell r="L49" t="str">
            <v>terénní</v>
          </cell>
          <cell r="N49">
            <v>3</v>
          </cell>
          <cell r="O49" t="str">
            <v>osoby bez přístřeší</v>
          </cell>
        </row>
        <row r="50">
          <cell r="E50">
            <v>5913318</v>
          </cell>
          <cell r="F50" t="str">
            <v>03458/2023/SOC ze dne 20. 11. 2023, ve znění Dodatku č. 1 ze dne 19. 12. 2023, Dodatku č. 2 ze dne 24. 6. 2024</v>
          </cell>
          <cell r="G50" t="str">
            <v>základní</v>
          </cell>
          <cell r="H50">
            <v>42370</v>
          </cell>
          <cell r="J50" t="str">
            <v>Krnov</v>
          </cell>
          <cell r="K50" t="str">
            <v>Krnov</v>
          </cell>
          <cell r="L50" t="str">
            <v>terénní</v>
          </cell>
          <cell r="N50">
            <v>3</v>
          </cell>
          <cell r="O50" t="str">
            <v>osoby bez přístřeší</v>
          </cell>
        </row>
        <row r="51">
          <cell r="E51">
            <v>6252968</v>
          </cell>
          <cell r="F51" t="str">
            <v>03458/2023/SOC ze dne 20. 11. 2023, ve znění Dodatku č. 1 ze dne 19. 12. 2023, Dodatku č. 2 ze dne 24. 6. 2024</v>
          </cell>
          <cell r="G51" t="str">
            <v>základní</v>
          </cell>
          <cell r="H51">
            <v>43831</v>
          </cell>
          <cell r="J51" t="str">
            <v>Ostrava</v>
          </cell>
          <cell r="K51" t="str">
            <v>Ostrava</v>
          </cell>
          <cell r="L51" t="str">
            <v>terénní</v>
          </cell>
          <cell r="N51">
            <v>4</v>
          </cell>
          <cell r="O51" t="str">
            <v>osoby bez přístřeší</v>
          </cell>
        </row>
        <row r="52">
          <cell r="E52">
            <v>6317306</v>
          </cell>
          <cell r="F52" t="str">
            <v>03458/2023/SOC ze dne 20. 11. 2023, ve znění Dodatku č. 1 ze dne 19. 12. 2023, Dodatku č. 2 ze dne 24. 6. 2024</v>
          </cell>
          <cell r="G52" t="str">
            <v>základní</v>
          </cell>
          <cell r="H52">
            <v>42370</v>
          </cell>
          <cell r="J52" t="str">
            <v>Ostrava</v>
          </cell>
          <cell r="K52" t="str">
            <v>Ostrava</v>
          </cell>
          <cell r="L52" t="str">
            <v>ambulantní</v>
          </cell>
          <cell r="N52">
            <v>3.5</v>
          </cell>
          <cell r="O52" t="str">
            <v>děti a mládež ve věku od 6 do 26 let ohrožené společensky nežádoucími jevy</v>
          </cell>
        </row>
        <row r="53">
          <cell r="E53">
            <v>6695046</v>
          </cell>
          <cell r="F53" t="str">
            <v>03458/2023/SOC ze dne 20. 11. 2023, ve znění Dodatku č. 1 ze dne 19. 12. 2023, Dodatku č. 2 ze dne 24. 6. 2024</v>
          </cell>
          <cell r="G53" t="str">
            <v>základní</v>
          </cell>
          <cell r="H53">
            <v>42370</v>
          </cell>
          <cell r="J53" t="str">
            <v>Krnov</v>
          </cell>
          <cell r="K53" t="str">
            <v>Krnov</v>
          </cell>
          <cell r="L53" t="str">
            <v>ambulantní</v>
          </cell>
          <cell r="N53">
            <v>3.5</v>
          </cell>
          <cell r="O53" t="str">
            <v>osoby bez přístřeší</v>
          </cell>
        </row>
        <row r="54">
          <cell r="E54">
            <v>6924546</v>
          </cell>
          <cell r="F54" t="str">
            <v>03458/2023/SOC ze dne 20. 11. 2023, ve znění Dodatku č. 1 ze dne 19. 12. 2023, Dodatku č. 2 ze dne 24. 6. 2024</v>
          </cell>
          <cell r="G54" t="str">
            <v>základní</v>
          </cell>
          <cell r="H54">
            <v>42370</v>
          </cell>
          <cell r="J54" t="str">
            <v>Ostrava</v>
          </cell>
          <cell r="K54" t="str">
            <v>Ostrava</v>
          </cell>
          <cell r="L54" t="str">
            <v>ambulantní/terénní</v>
          </cell>
          <cell r="N54">
            <v>9.3000000000000007</v>
          </cell>
          <cell r="O54" t="str">
            <v>senioři</v>
          </cell>
        </row>
        <row r="55">
          <cell r="E55">
            <v>8990475</v>
          </cell>
          <cell r="F55" t="str">
            <v>03458/2023/SOC ze dne 20. 11. 2023, ve znění Dodatku č. 1 ze dne 19. 12. 2023, Dodatku č. 2 ze dne 24. 6. 2024</v>
          </cell>
          <cell r="G55" t="str">
            <v>základní</v>
          </cell>
          <cell r="H55">
            <v>42370</v>
          </cell>
          <cell r="J55" t="str">
            <v>Ostrava</v>
          </cell>
          <cell r="K55" t="str">
            <v>Ostrava</v>
          </cell>
          <cell r="L55" t="str">
            <v>pobytová</v>
          </cell>
          <cell r="M55">
            <v>29</v>
          </cell>
          <cell r="O55" t="str">
            <v xml:space="preserve">osoby ohrožené závislostí nebo závislé na návykových látkách </v>
          </cell>
        </row>
        <row r="56">
          <cell r="E56">
            <v>9479139</v>
          </cell>
          <cell r="F56" t="str">
            <v>03458/2023/SOC ze dne 20. 11. 2023, ve znění Dodatku č. 1 ze dne 19. 12. 2023, Dodatku č. 2 ze dne 24. 6. 2024</v>
          </cell>
          <cell r="G56" t="str">
            <v>základní</v>
          </cell>
          <cell r="H56">
            <v>42370</v>
          </cell>
          <cell r="J56" t="str">
            <v>Opava</v>
          </cell>
          <cell r="K56" t="str">
            <v>Opava</v>
          </cell>
          <cell r="L56" t="str">
            <v>pobytová</v>
          </cell>
          <cell r="M56">
            <v>60</v>
          </cell>
          <cell r="O56" t="str">
            <v>osoby bez přístřeší</v>
          </cell>
        </row>
        <row r="57">
          <cell r="E57">
            <v>9583580</v>
          </cell>
          <cell r="F57" t="str">
            <v>03458/2023/SOC ze dne 20. 11. 2023, ve znění Dodatku č. 1 ze dne 19. 12. 2023, Dodatku č. 2 ze dne 24. 6. 2024</v>
          </cell>
          <cell r="G57" t="str">
            <v>základní</v>
          </cell>
          <cell r="H57">
            <v>42370</v>
          </cell>
          <cell r="J57" t="str">
            <v>Albrechtice, Havířov, Horní Bludovice, Horní Suchá, Těrlicko</v>
          </cell>
          <cell r="K57" t="str">
            <v>Havířov</v>
          </cell>
          <cell r="L57" t="str">
            <v>ambulantní/terénní</v>
          </cell>
          <cell r="N57">
            <v>2.2999999999999998</v>
          </cell>
          <cell r="O57" t="str">
            <v>senioři</v>
          </cell>
        </row>
        <row r="58">
          <cell r="E58">
            <v>9728604</v>
          </cell>
          <cell r="F58" t="str">
            <v>Pověření ev.č. 03304/2023/SOC ze dne 8.8.2023</v>
          </cell>
          <cell r="G58" t="str">
            <v>optimální</v>
          </cell>
          <cell r="H58">
            <v>45200</v>
          </cell>
          <cell r="I58">
            <v>46295</v>
          </cell>
          <cell r="J58" t="str">
            <v>Ostrava</v>
          </cell>
          <cell r="K58" t="str">
            <v>Ostrava</v>
          </cell>
          <cell r="L58" t="str">
            <v>pobytová</v>
          </cell>
          <cell r="M58">
            <v>3</v>
          </cell>
          <cell r="O58" t="str">
            <v>osoby bez přístřeší</v>
          </cell>
        </row>
        <row r="59">
          <cell r="E59">
            <v>9888745</v>
          </cell>
          <cell r="F59" t="str">
            <v>03458/2023/SOC ze dne 20. 11. 2023, ve znění Dodatku č. 1 ze dne 19. 12. 2023, Dodatku č. 2 ze dne 24. 6. 2024</v>
          </cell>
          <cell r="G59" t="str">
            <v>základní</v>
          </cell>
          <cell r="H59">
            <v>42370</v>
          </cell>
          <cell r="J59" t="str">
            <v>Albrechtice, Havířov, Horní Bludovice, Horní Suchá, Těrlicko</v>
          </cell>
          <cell r="K59" t="str">
            <v>Havířov</v>
          </cell>
          <cell r="L59" t="str">
            <v>terénní</v>
          </cell>
          <cell r="N59">
            <v>2</v>
          </cell>
          <cell r="O59" t="str">
            <v>osoby bez přístřeší</v>
          </cell>
        </row>
        <row r="60">
          <cell r="E60">
            <v>9533187</v>
          </cell>
          <cell r="F60" t="str">
            <v>03450/2023/SOC ze dne 11. 10. 2023</v>
          </cell>
          <cell r="G60" t="str">
            <v>základní</v>
          </cell>
          <cell r="H60">
            <v>42370</v>
          </cell>
          <cell r="J60" t="str">
            <v>Ostrava</v>
          </cell>
          <cell r="K60" t="str">
            <v>Ostrava</v>
          </cell>
          <cell r="L60" t="str">
            <v>ambulantní</v>
          </cell>
          <cell r="N60">
            <v>9.5</v>
          </cell>
          <cell r="O60" t="str">
            <v>osoby s mentálním postižením</v>
          </cell>
        </row>
        <row r="61">
          <cell r="E61">
            <v>2298502</v>
          </cell>
          <cell r="F61" t="str">
            <v>03451/2023/SOC ze dne 31. 10. 2023</v>
          </cell>
          <cell r="G61" t="str">
            <v>základní</v>
          </cell>
          <cell r="H61">
            <v>42370</v>
          </cell>
          <cell r="J61" t="str">
            <v>Odry</v>
          </cell>
          <cell r="K61" t="str">
            <v>Odry</v>
          </cell>
          <cell r="L61" t="str">
            <v>ambulantní</v>
          </cell>
          <cell r="N61">
            <v>2.1</v>
          </cell>
          <cell r="O61" t="str">
            <v>osoby s mentálním postižením</v>
          </cell>
        </row>
        <row r="62">
          <cell r="E62">
            <v>9293287</v>
          </cell>
          <cell r="F62" t="str">
            <v>03451/2023/SOC ze dne 31. 10. 2023</v>
          </cell>
          <cell r="G62" t="str">
            <v>základní</v>
          </cell>
          <cell r="H62">
            <v>42370</v>
          </cell>
          <cell r="J62" t="str">
            <v>Fulnek, Heřmanice u Oder, Heřmánky, Jakubčovice nad Odrou, Luboměř, Mankovice, Odry, Spálov, Vražné, Vrchy</v>
          </cell>
          <cell r="K62" t="str">
            <v>Odry</v>
          </cell>
          <cell r="L62" t="str">
            <v>ambulantní/terénní</v>
          </cell>
          <cell r="N62">
            <v>1.4</v>
          </cell>
          <cell r="O62" t="str">
            <v xml:space="preserve">rodiny s dítětem /dětmi </v>
          </cell>
        </row>
        <row r="63">
          <cell r="E63">
            <v>1107267</v>
          </cell>
          <cell r="F63" t="str">
            <v>03452/2023/SOC ze dne 11. 10. 2023</v>
          </cell>
          <cell r="G63" t="str">
            <v>základní</v>
          </cell>
          <cell r="H63">
            <v>44593</v>
          </cell>
          <cell r="J63" t="str">
            <v xml:space="preserve">Ostrava - Hošťálkovice, Ostrava - Lhotka, Ostrava - Mariánské Hory a Hulváky, Moravská Ostrava a Přívoz, Ostrava - Nová  Ves, Ostrava - Petřkovice, Ostrava - Radvanice a Bartovice, Slezská Ostrava, Ostrava -Vítkovice, Ostrava - Jih, Šenov, Václavovice, Vratimov  </v>
          </cell>
          <cell r="K63" t="str">
            <v>Ostrava</v>
          </cell>
          <cell r="L63" t="str">
            <v>ambulantní/terénní</v>
          </cell>
          <cell r="N63">
            <v>6</v>
          </cell>
          <cell r="O63" t="str">
            <v>osoby s chronickým duševním onemocněním</v>
          </cell>
        </row>
        <row r="64">
          <cell r="E64">
            <v>2759719</v>
          </cell>
          <cell r="F64" t="str">
            <v>03452/2023/SOC ze dne 11. 10. 2023</v>
          </cell>
          <cell r="G64" t="str">
            <v>základní</v>
          </cell>
          <cell r="H64">
            <v>42370</v>
          </cell>
          <cell r="J64" t="str">
            <v>Ostrava</v>
          </cell>
          <cell r="K64" t="str">
            <v>Ostrava</v>
          </cell>
          <cell r="L64" t="str">
            <v>ambulantní/terénní</v>
          </cell>
          <cell r="N64">
            <v>4.5</v>
          </cell>
          <cell r="O64" t="str">
            <v>osoby s chronickým duševním onemocněním</v>
          </cell>
        </row>
        <row r="65">
          <cell r="E65">
            <v>4601807</v>
          </cell>
          <cell r="F65" t="str">
            <v>03452/2023/SOC ze dne 11. 10. 2023</v>
          </cell>
          <cell r="G65" t="str">
            <v>základní</v>
          </cell>
          <cell r="H65">
            <v>43282</v>
          </cell>
          <cell r="J65" t="str">
            <v>Ostrava</v>
          </cell>
          <cell r="K65" t="str">
            <v>Ostrava</v>
          </cell>
          <cell r="L65" t="str">
            <v>ambulantní</v>
          </cell>
          <cell r="N65">
            <v>3.5</v>
          </cell>
          <cell r="O65" t="str">
            <v>osoby s chronickým duševním onemocněním</v>
          </cell>
        </row>
        <row r="66">
          <cell r="E66">
            <v>6905831</v>
          </cell>
          <cell r="F66" t="str">
            <v>03452/2023/SOC ze dne 11. 10. 2023</v>
          </cell>
          <cell r="G66" t="str">
            <v>základní</v>
          </cell>
          <cell r="H66">
            <v>42370</v>
          </cell>
          <cell r="J66" t="str">
            <v>Ostrava</v>
          </cell>
          <cell r="K66" t="str">
            <v>Ostrava</v>
          </cell>
          <cell r="L66" t="str">
            <v>pobytová</v>
          </cell>
          <cell r="M66">
            <v>18</v>
          </cell>
          <cell r="O66" t="str">
            <v>osoby s chronickým duševním onemocněním</v>
          </cell>
        </row>
        <row r="67">
          <cell r="E67">
            <v>3183975</v>
          </cell>
          <cell r="F67" t="str">
            <v>03967/2024/SOC ze dne 3. 10. 2024</v>
          </cell>
          <cell r="G67" t="str">
            <v>základní</v>
          </cell>
          <cell r="H67">
            <v>45292</v>
          </cell>
          <cell r="J67" t="str">
            <v>Havířov</v>
          </cell>
          <cell r="K67" t="str">
            <v>MSK</v>
          </cell>
          <cell r="L67" t="str">
            <v>pobytová</v>
          </cell>
          <cell r="M67">
            <v>24</v>
          </cell>
          <cell r="O67" t="str">
            <v>osoby s kombinovaným postižením</v>
          </cell>
        </row>
        <row r="68">
          <cell r="E68">
            <v>4878366</v>
          </cell>
          <cell r="F68" t="str">
            <v>03967/2024/SOC ze dne 3. 10. 2024</v>
          </cell>
          <cell r="G68" t="str">
            <v>základní</v>
          </cell>
          <cell r="H68">
            <v>42370</v>
          </cell>
          <cell r="J68" t="str">
            <v>Karviná, Petřvald (Orlová)</v>
          </cell>
          <cell r="K68" t="str">
            <v>MSK</v>
          </cell>
          <cell r="L68" t="str">
            <v>pobytová</v>
          </cell>
          <cell r="M68">
            <v>42</v>
          </cell>
          <cell r="O68" t="str">
            <v>osoby s mentálním postižením</v>
          </cell>
        </row>
        <row r="69">
          <cell r="E69">
            <v>8580593</v>
          </cell>
          <cell r="F69" t="str">
            <v>03967/2024/SOC ze dne 3. 10. 2024</v>
          </cell>
          <cell r="G69" t="str">
            <v>základní</v>
          </cell>
          <cell r="H69">
            <v>42370</v>
          </cell>
          <cell r="J69" t="str">
            <v>Petřvald (Orlová)</v>
          </cell>
          <cell r="K69" t="str">
            <v>MSK</v>
          </cell>
          <cell r="L69" t="str">
            <v>pobytová</v>
          </cell>
          <cell r="M69">
            <v>8</v>
          </cell>
          <cell r="O69" t="str">
            <v>osoby s mentálním postižením</v>
          </cell>
        </row>
        <row r="70">
          <cell r="E70">
            <v>5038493</v>
          </cell>
          <cell r="F70" t="str">
            <v>03467/2023/SOC ze dne 24. 10. 2023</v>
          </cell>
          <cell r="G70" t="str">
            <v>základní</v>
          </cell>
          <cell r="H70">
            <v>42370</v>
          </cell>
          <cell r="J70"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(Krnov), Lichnov (Frenštát pod Radhoštěm),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(Orlová), Petřvald (Kopřivnice),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(Ostrava), Vřesina (Hlučín), Vysoká, Vyšní Lhoty, Zátor, Závada, Závišice, Zbyslavice, Žabeň, Ženklava, Žermanice, Životice u Nového Jičína</v>
          </cell>
          <cell r="K70" t="str">
            <v>Nový Jičín, Ostrava, Opava</v>
          </cell>
          <cell r="L70" t="str">
            <v>ambulantní/terénní</v>
          </cell>
          <cell r="N70">
            <v>2.6</v>
          </cell>
          <cell r="O70" t="str">
            <v>oběti domácího násilí</v>
          </cell>
        </row>
        <row r="71">
          <cell r="E71">
            <v>8258265</v>
          </cell>
          <cell r="F71" t="str">
            <v>Pověření MPSV</v>
          </cell>
          <cell r="G71" t="str">
            <v>optimální</v>
          </cell>
          <cell r="H71">
            <v>43831</v>
          </cell>
          <cell r="I71" t="str">
            <v>do doby pověření MPSV*</v>
          </cell>
          <cell r="J71" t="str">
            <v>Moravskoslezský kraj</v>
          </cell>
          <cell r="K71" t="str">
            <v>MPSV, Ostrava</v>
          </cell>
          <cell r="L71" t="str">
            <v>ambulantní/terénní</v>
          </cell>
          <cell r="N71">
            <v>1.1000000000000001</v>
          </cell>
          <cell r="O71" t="str">
            <v>oběti domácího násilí</v>
          </cell>
        </row>
        <row r="72">
          <cell r="E72">
            <v>8095815</v>
          </cell>
          <cell r="F72" t="str">
            <v>03468/2023/SOC ze dne 27. 11. 2023</v>
          </cell>
          <cell r="G72" t="str">
            <v>základní</v>
          </cell>
          <cell r="H72">
            <v>42370</v>
          </cell>
          <cell r="J72" t="str">
            <v>Bohumín</v>
          </cell>
          <cell r="K72" t="str">
            <v>Bohumín</v>
          </cell>
          <cell r="L72" t="str">
            <v>pobytová</v>
          </cell>
          <cell r="M72">
            <v>12</v>
          </cell>
          <cell r="O72" t="str">
            <v>senioři</v>
          </cell>
        </row>
        <row r="73">
          <cell r="E73">
            <v>3032399</v>
          </cell>
          <cell r="F73" t="str">
            <v>03470/2023/SOC ze dne 24. 10. 2023</v>
          </cell>
          <cell r="G73" t="str">
            <v>základní</v>
          </cell>
          <cell r="H73">
            <v>42370</v>
          </cell>
          <cell r="J73" t="str">
            <v>Bruntál</v>
          </cell>
          <cell r="K73" t="str">
            <v>Bruntál</v>
          </cell>
          <cell r="L73" t="str">
            <v>ambulantní</v>
          </cell>
          <cell r="N73">
            <v>5.0999999999999996</v>
          </cell>
          <cell r="O73" t="str">
            <v>osoby s mentálním postižením</v>
          </cell>
        </row>
        <row r="74">
          <cell r="E74">
            <v>3015065</v>
          </cell>
          <cell r="F74" t="str">
            <v>03472/2023/SOC ze dne 24. 10. 2023</v>
          </cell>
          <cell r="G74" t="str">
            <v>základní</v>
          </cell>
          <cell r="H74">
            <v>42370</v>
          </cell>
          <cell r="J74" t="str">
            <v>Nový Jičín</v>
          </cell>
          <cell r="K74" t="str">
            <v>Nový Jičín</v>
          </cell>
          <cell r="L74" t="str">
            <v>ambulantní/terénní</v>
          </cell>
          <cell r="N74">
            <v>2.7</v>
          </cell>
          <cell r="O74" t="str">
            <v>děti a mládež ve věku od 6 do 26 let ohrožené společensky nežádoucími jevy</v>
          </cell>
        </row>
        <row r="75">
          <cell r="E75">
            <v>4442192</v>
          </cell>
          <cell r="F75" t="str">
            <v>03472/2023/SOC ze dne 24. 10. 2023</v>
          </cell>
          <cell r="G75" t="str">
            <v>základní</v>
          </cell>
          <cell r="H75">
            <v>42370</v>
          </cell>
          <cell r="J75" t="str">
            <v>Bohumín</v>
          </cell>
          <cell r="K75" t="str">
            <v>Bohumín</v>
          </cell>
          <cell r="L75" t="str">
            <v>ambulantní/terénní</v>
          </cell>
          <cell r="N75">
            <v>2.5</v>
          </cell>
          <cell r="O75" t="str">
            <v>děti a mládež ve věku od 6 do 26 let ohrožené společensky nežádoucími jevy</v>
          </cell>
        </row>
        <row r="76">
          <cell r="E76">
            <v>7435832</v>
          </cell>
          <cell r="F76" t="str">
            <v>03472/2023/SOC ze dne 24. 10. 2023</v>
          </cell>
          <cell r="G76" t="str">
            <v>základní</v>
          </cell>
          <cell r="H76">
            <v>42370</v>
          </cell>
          <cell r="J76" t="str">
            <v>Třinec</v>
          </cell>
          <cell r="K76" t="str">
            <v>Třinec</v>
          </cell>
          <cell r="L76" t="str">
            <v>terénní</v>
          </cell>
          <cell r="N76">
            <v>1.9</v>
          </cell>
          <cell r="O76" t="str">
            <v>děti a mládež ve věku od 6 do 26 let ohrožené společensky nežádoucími jevy</v>
          </cell>
        </row>
        <row r="77">
          <cell r="E77">
            <v>8883344</v>
          </cell>
          <cell r="F77" t="str">
            <v>03472/2023/SOC ze dne 24. 10. 2023</v>
          </cell>
          <cell r="G77" t="str">
            <v>základní</v>
          </cell>
          <cell r="H77">
            <v>42370</v>
          </cell>
          <cell r="J77" t="str">
            <v>Třinec</v>
          </cell>
          <cell r="K77" t="str">
            <v>Třinec</v>
          </cell>
          <cell r="L77" t="str">
            <v>ambulantní</v>
          </cell>
          <cell r="N77">
            <v>2.5</v>
          </cell>
          <cell r="O77" t="str">
            <v>děti a mládež ve věku od 6 do 26 let ohrožené společensky nežádoucími jevy</v>
          </cell>
        </row>
        <row r="78">
          <cell r="E78">
            <v>4049883</v>
          </cell>
          <cell r="F78" t="str">
            <v>03473/2023/SOC ze dne 20. 11. 2023</v>
          </cell>
          <cell r="G78" t="str">
            <v>základní</v>
          </cell>
          <cell r="H78">
            <v>42370</v>
          </cell>
          <cell r="J78" t="str">
            <v>Ostrava</v>
          </cell>
          <cell r="K78" t="str">
            <v>Ostrava</v>
          </cell>
          <cell r="L78" t="str">
            <v>ambulantní</v>
          </cell>
          <cell r="N78">
            <v>1.9</v>
          </cell>
          <cell r="O78" t="str">
            <v>děti a mládež ve věku od 6 do 26 let ohrožené společensky nežádoucími jevy</v>
          </cell>
        </row>
        <row r="79">
          <cell r="E79">
            <v>4598329</v>
          </cell>
          <cell r="F79" t="str">
            <v>03473/2023/SOC ze dne 20. 11. 2023</v>
          </cell>
          <cell r="G79" t="str">
            <v>základní</v>
          </cell>
          <cell r="H79">
            <v>42370</v>
          </cell>
          <cell r="J79" t="str">
            <v>Ostrava</v>
          </cell>
          <cell r="K79" t="str">
            <v>Ostrava</v>
          </cell>
          <cell r="L79" t="str">
            <v>ambulantní</v>
          </cell>
          <cell r="N79">
            <v>1.3</v>
          </cell>
          <cell r="O79" t="str">
            <v>děti a mládež ve věku od 6 do 26 let ohrožené společensky nežádoucími jevy</v>
          </cell>
        </row>
        <row r="80">
          <cell r="E80">
            <v>8799032</v>
          </cell>
          <cell r="F80" t="str">
            <v>03473/2023/SOC ze dne 20. 11. 2023</v>
          </cell>
          <cell r="G80" t="str">
            <v>základní</v>
          </cell>
          <cell r="H80">
            <v>42370</v>
          </cell>
          <cell r="J80" t="str">
            <v>Ostrava</v>
          </cell>
          <cell r="K80" t="str">
            <v>Ostrava</v>
          </cell>
          <cell r="L80" t="str">
            <v>ambulantní/terénní</v>
          </cell>
          <cell r="N80">
            <v>6.8</v>
          </cell>
          <cell r="O80" t="str">
            <v xml:space="preserve">rodiny s dítětem /dětmi </v>
          </cell>
        </row>
        <row r="81">
          <cell r="E81">
            <v>9896211</v>
          </cell>
          <cell r="F81" t="str">
            <v>03473/2023/SOC ze dne 20. 11. 2023</v>
          </cell>
          <cell r="G81" t="str">
            <v>základní</v>
          </cell>
          <cell r="H81">
            <v>43466</v>
          </cell>
          <cell r="J81" t="str">
            <v>Ostrava</v>
          </cell>
          <cell r="K81" t="str">
            <v>Ostrava</v>
          </cell>
          <cell r="L81" t="str">
            <v>terénní</v>
          </cell>
          <cell r="N81">
            <v>4.5</v>
          </cell>
          <cell r="O81" t="str">
            <v xml:space="preserve">osoby žijící v sociálně vyloučených komunitách </v>
          </cell>
        </row>
        <row r="82">
          <cell r="E82">
            <v>2175821</v>
          </cell>
          <cell r="F82" t="str">
            <v>03474/2023/SOC ze dne 24. 10. 2023</v>
          </cell>
          <cell r="G82" t="str">
            <v>základní</v>
          </cell>
          <cell r="H82">
            <v>42370</v>
          </cell>
          <cell r="J82" t="str">
            <v xml:space="preserve"> Ostrava </v>
          </cell>
          <cell r="K82" t="str">
            <v>Ostrava</v>
          </cell>
          <cell r="L82" t="str">
            <v>ambulantní</v>
          </cell>
          <cell r="N82">
            <v>1.5</v>
          </cell>
          <cell r="O82" t="str">
            <v>osoby s chronickým duševním onemocněním</v>
          </cell>
        </row>
        <row r="83">
          <cell r="E83">
            <v>3490619</v>
          </cell>
          <cell r="F83" t="str">
            <v>Pověření ev.č. 01525/2023/SOC ze dne 28. 3. 2023</v>
          </cell>
          <cell r="G83" t="str">
            <v>optimální</v>
          </cell>
          <cell r="H83">
            <v>45047</v>
          </cell>
          <cell r="I83">
            <v>46142</v>
          </cell>
          <cell r="J83" t="str">
            <v>Ostrava</v>
          </cell>
          <cell r="K83" t="str">
            <v>Ostrava</v>
          </cell>
          <cell r="L83" t="str">
            <v>ambulantní</v>
          </cell>
          <cell r="N83">
            <v>3</v>
          </cell>
          <cell r="O83" t="str">
            <v>osoby s chronickým duševním onemocněním</v>
          </cell>
        </row>
        <row r="84">
          <cell r="E84">
            <v>8980933</v>
          </cell>
          <cell r="F84" t="str">
            <v>02739/2024/SOC ze dne 26.6.2024</v>
          </cell>
          <cell r="G84" t="str">
            <v>optimální</v>
          </cell>
          <cell r="H84">
            <v>45474</v>
          </cell>
          <cell r="I84">
            <v>46142</v>
          </cell>
          <cell r="J84" t="str">
            <v>Březová, Budišov nad Budišovkou, Čermná ve Slezsku, Kružberk, Melč, Moravice, Nové Lublice, Radkov, Staré Těchanovice, Svatoňovice, Větřkovice, Vítkov</v>
          </cell>
          <cell r="K84" t="str">
            <v>Budišov nad Budišovkou, Vítkov</v>
          </cell>
          <cell r="L84" t="str">
            <v>ambulantní/terénní</v>
          </cell>
          <cell r="N84">
            <v>2.7</v>
          </cell>
          <cell r="O84" t="str">
            <v>rodiny s dítětem/dětmi</v>
          </cell>
        </row>
        <row r="85">
          <cell r="E85">
            <v>7114272</v>
          </cell>
          <cell r="F85" t="str">
            <v>03497/2023/SOC ze dne 27. 11. 2023</v>
          </cell>
          <cell r="G85" t="str">
            <v>základní</v>
          </cell>
          <cell r="H85">
            <v>42370</v>
          </cell>
          <cell r="J85" t="str">
            <v>Frýdek-Místek</v>
          </cell>
          <cell r="K85" t="str">
            <v>Frýdek-Místek</v>
          </cell>
          <cell r="L85" t="str">
            <v>ambulantní</v>
          </cell>
          <cell r="N85">
            <v>2.5</v>
          </cell>
          <cell r="O85" t="str">
            <v>osoby v krizi</v>
          </cell>
        </row>
        <row r="86">
          <cell r="E86">
            <v>2512291</v>
          </cell>
          <cell r="F86" t="str">
            <v>03435/2023/SOC ze dne 27. 11. 2023, ve znění Dodatku č. 1 ze dne 20. 12. 2024</v>
          </cell>
          <cell r="G86" t="str">
            <v>základní</v>
          </cell>
          <cell r="H86">
            <v>42370</v>
          </cell>
          <cell r="J86" t="str">
            <v>Frýdek-Místek</v>
          </cell>
          <cell r="K86" t="str">
            <v>Frýdek-Místek</v>
          </cell>
          <cell r="L86" t="str">
            <v>ambulantní/terénní</v>
          </cell>
          <cell r="N86">
            <v>46.5</v>
          </cell>
          <cell r="O86" t="str">
            <v>senioři</v>
          </cell>
        </row>
        <row r="87">
          <cell r="E87">
            <v>9123287</v>
          </cell>
          <cell r="F87" t="str">
            <v>03435/2023/SOC ze dne 27. 11. 2023, ve znění Dodatku č. 1 ze dne 20. 12. 2024</v>
          </cell>
          <cell r="G87" t="str">
            <v>základní</v>
          </cell>
          <cell r="H87">
            <v>42370</v>
          </cell>
          <cell r="J87" t="str">
            <v>Frýdek-Místek</v>
          </cell>
          <cell r="K87" t="str">
            <v>Frýdek-Místek</v>
          </cell>
          <cell r="L87" t="str">
            <v>ambulantní</v>
          </cell>
          <cell r="N87">
            <v>6.6</v>
          </cell>
          <cell r="O87" t="str">
            <v>senioři</v>
          </cell>
        </row>
        <row r="88">
          <cell r="E88">
            <v>3151466</v>
          </cell>
          <cell r="F88" t="str">
            <v>03498/2023/SOC ze dne 27. 11. 2023</v>
          </cell>
          <cell r="G88" t="str">
            <v>základní</v>
          </cell>
          <cell r="H88">
            <v>42370</v>
          </cell>
          <cell r="J88" t="str">
            <v>Baška, Čeladná, Dobroslavice, Frýdek-Místek, Havířov, Hlučín, Jeseník nad Odrou, Jistebník, Klimkovice, Kyjovice, Markvartovice, Morávka, Nošovice, Ostrava-Heřmanice, Ostrava-Hošťálkovice, Ostrava-Hrabová, Ostrava-Jih, Ostrava-Krásné pole, Ostrava-Mariánské Hory a Hulváky, Ostrava-Martinov, Ostrava-Poruba, Ostrava-Moravská Ostrava a Přívoz, Ostrava-Nová Bělá, Ostrava-Petřkovice, Ostrava-Plesná, Ostrava-Pustkovec, Ostrava-Radvanice a Bartovice, Ostrava-Stará Bělá, Ostrava-Třebovice, Ostrava-Zábřeh, Ostrava-Slezská Ostrava, Ostrava-Svinov, Ostrava-Proskovice, Palkovice, Sviadnov,  Raškovice,  Sedliště, Vendryně, Vratimov</v>
          </cell>
          <cell r="K88" t="str">
            <v>Ostrava</v>
          </cell>
          <cell r="L88" t="str">
            <v>terénní</v>
          </cell>
          <cell r="N88">
            <v>32</v>
          </cell>
          <cell r="O88" t="str">
            <v>osoby s kombinovaným postižením</v>
          </cell>
        </row>
        <row r="89">
          <cell r="E89">
            <v>4090546</v>
          </cell>
          <cell r="F89" t="str">
            <v>03498/2023/SOC ze dne 27. 11. 2023</v>
          </cell>
          <cell r="G89" t="str">
            <v>základní</v>
          </cell>
          <cell r="H89">
            <v>42370</v>
          </cell>
          <cell r="J89" t="str">
            <v>Albrechtice, Bílov, Dobrá, Frenštát pod Radhoštěm, Havířov, Moravská Ostrava a Přívoz, Ostrava-Jih, Ostrava-Mariánské Hory a Hulváky, Ostrava-Poruba, Ostrava-Svinov, Ostrava-Třebovice, Slezská Ostrava, Trnávka, Vendryně, Velká Polom</v>
          </cell>
          <cell r="K89" t="str">
            <v>Ostrava</v>
          </cell>
          <cell r="L89" t="str">
            <v>ambulantní/terénní</v>
          </cell>
          <cell r="N89">
            <v>4</v>
          </cell>
          <cell r="O89" t="str">
            <v xml:space="preserve">osoby s tělesným postižením </v>
          </cell>
        </row>
        <row r="90">
          <cell r="E90">
            <v>5187674</v>
          </cell>
          <cell r="F90" t="str">
            <v>03498/2023/SOC ze dne 27. 11. 2023</v>
          </cell>
          <cell r="G90" t="str">
            <v>základní</v>
          </cell>
          <cell r="H90">
            <v>43466</v>
          </cell>
          <cell r="J90" t="str">
            <v>Ostrava</v>
          </cell>
          <cell r="K90" t="str">
            <v>Ostrava</v>
          </cell>
          <cell r="L90" t="str">
            <v>ambulantní</v>
          </cell>
          <cell r="N90">
            <v>1.3</v>
          </cell>
          <cell r="O90" t="str">
            <v>osoby v krizi</v>
          </cell>
        </row>
        <row r="91">
          <cell r="E91">
            <v>6458001</v>
          </cell>
          <cell r="F91" t="str">
            <v>03498/2023/SOC ze dne 27. 11. 2023</v>
          </cell>
          <cell r="G91" t="str">
            <v>základní</v>
          </cell>
          <cell r="H91">
            <v>42370</v>
          </cell>
          <cell r="J91" t="str">
            <v>Albrechtice, Albrechtičky, Bartošovice, Baška, Bělotín, Bernatice nad Odrou, Bílovec, Bohumín, Bohuslavice, Bolatice, Branka u Opavy, Bravantice, Brušperk, Březová,  Čavisov, Čeladná, Český Těšín, Darkovice, Dětmarovice, Dobrá, Dobratice, Dobroslavice, Dolní Benešov, Dolní Domaslavice, Dolní Lhota, Dolní Lutyně, Dolní Životice, Fryčovice, Frýdlant nad Ostravicí, Fulnek, Háj ve Slezsku, Havířov, Hať, Hladké Životice, Hlavnice, Hlubočec, Hlučín, Hněvošice, Hnojník, Hodslavice, Horní Bludovice, Horní Suchá, Hostašovice, Hrabyně, Hradec nad Moravicí, Hukvaldy, Hustopeče, Chlebičov, Chuchelná, Jakubčovice nad Odrou, Janovice, Jeseník nad Odrou, Jindřichov, Jistebník, Klimkovice, Kobeřice, Komorní Lhotka, Kopřivnice, Kozlovice, Kozmice, Krásná, Krmelín, Kružberk, Kunčice pod Ondřejníkem, Kunín, Kyjovice, Lichnov, Litultovice, Lučina, Ludgeřovice, Mankovice, Markvartovice, Melč, Metylovice, Mokré Lazce, Moravice, Morávka, Mořkov, Mošnov, Nošovice, Olbramice, Odlřišov, Opava, Ostrava, Ostravice, Otice, Palkovice, Paskov, Petrovice u Karviné, Petřvald (Orlová), Petřvald (Kopřivnice), Píšť, Pražmo, Příbor, Pustá Polom, Raduň, Raškovice, Ropice, Rychvald, Řeka, Řepiště, Sedliště, Sedlnice, Skřipov, Slatina, Slavkov, Spálov, Stará Ves, Stará Ves nad Ondřejnicí, Staré Město (Frýdek-Místek), Starý Jičín, Staříč, Stěbořice, Stonava, Studénka, Sudice, Suchdol nad Odrou, Sviadnov, Šenov, Šilheřovice, Štěpánkovice, Štítina, Štramberk, Těrlicko, Tichá, Tísek, Třanovice, Václavovice, Velká Polom, Velké Hoštice, Veřovice, Větřkovice, Vratimov, Vražné, Vrchy, Vřesina (Hlučín), Vřesina (Ostrava), Vyšní Lhoty, Zbyslavice, Ženklava, Životice u Nového Jičína</v>
          </cell>
          <cell r="K91" t="str">
            <v>Dobroslavice, Ostrava</v>
          </cell>
          <cell r="L91" t="str">
            <v>ambulantní/terénní</v>
          </cell>
          <cell r="N91">
            <v>1.5</v>
          </cell>
          <cell r="O91" t="str">
            <v>osoby se zdravotním postižením</v>
          </cell>
        </row>
        <row r="92">
          <cell r="E92">
            <v>9351981</v>
          </cell>
          <cell r="F92" t="str">
            <v>03498/2023/SOC ze dne 27. 11. 2023</v>
          </cell>
          <cell r="G92" t="str">
            <v>základní</v>
          </cell>
          <cell r="H92">
            <v>42370</v>
          </cell>
          <cell r="J92" t="str">
            <v>Bílov, Havířov, Hlučín, Kobeřice, Ludgeřovice, Ostrava-Hošťálkovice, Ostrava-Jih, Ostrava-Petřkovice, Ostrava-Poruba, Ostrava-Stará Bělá, Ostrava-Svinov, Ostrava-Třebovice, Ostrava-Vítkovice, Sedliště, Stará Ves nad Ondřejnicí, Trnávka, Velká Polom, Vendryně, Vřesina (Ostrava)</v>
          </cell>
          <cell r="K92" t="str">
            <v>Ostrava</v>
          </cell>
          <cell r="L92" t="str">
            <v>ambulantní/terénní</v>
          </cell>
          <cell r="N92">
            <v>2.5</v>
          </cell>
          <cell r="O92" t="str">
            <v>osoby s kombinovaným postižením</v>
          </cell>
        </row>
        <row r="93">
          <cell r="E93">
            <v>8717410</v>
          </cell>
          <cell r="F93" t="str">
            <v>03501/2023/SOC ze dne 24. 10. 2023</v>
          </cell>
          <cell r="G93" t="str">
            <v>základní</v>
          </cell>
          <cell r="H93">
            <v>42370</v>
          </cell>
          <cell r="J93" t="str">
            <v>Ostrava</v>
          </cell>
          <cell r="K93" t="str">
            <v>Ostrava</v>
          </cell>
          <cell r="L93" t="str">
            <v>ambulantní</v>
          </cell>
          <cell r="N93">
            <v>3</v>
          </cell>
          <cell r="O93" t="str">
            <v>osoby s chronickým duševním onemocněním</v>
          </cell>
        </row>
        <row r="94">
          <cell r="E94">
            <v>1387326</v>
          </cell>
          <cell r="F94" t="str">
            <v>03502/2023/SOC ze dne 20. 11. 2023</v>
          </cell>
          <cell r="G94" t="str">
            <v>základní</v>
          </cell>
          <cell r="H94">
            <v>42370</v>
          </cell>
          <cell r="J94" t="str">
            <v>Nový Jičín</v>
          </cell>
          <cell r="K94" t="str">
            <v>Nový Jičín</v>
          </cell>
          <cell r="L94" t="str">
            <v>ambulantní</v>
          </cell>
          <cell r="N94">
            <v>1</v>
          </cell>
          <cell r="O94" t="str">
            <v>osoby se zdravotním postižením</v>
          </cell>
        </row>
        <row r="95">
          <cell r="E95">
            <v>2783752</v>
          </cell>
          <cell r="F95" t="str">
            <v>03502/2023/SOC ze dne 20. 11. 2023</v>
          </cell>
          <cell r="G95" t="str">
            <v>základní</v>
          </cell>
          <cell r="H95">
            <v>42370</v>
          </cell>
          <cell r="J95" t="str">
            <v>Kopřivnice, Nový Jičín, Příbor</v>
          </cell>
          <cell r="K95" t="str">
            <v>Kopřivnice, Nový Jičín, Příbor</v>
          </cell>
          <cell r="L95" t="str">
            <v>ambulantní</v>
          </cell>
          <cell r="N95">
            <v>2.1</v>
          </cell>
          <cell r="O95" t="str">
            <v>osoby v krizi</v>
          </cell>
        </row>
        <row r="96">
          <cell r="E96">
            <v>3091926</v>
          </cell>
          <cell r="F96" t="str">
            <v>03502/2023/SOC ze dne 20. 11. 2023</v>
          </cell>
          <cell r="G96" t="str">
            <v>základní</v>
          </cell>
          <cell r="H96">
            <v>42370</v>
          </cell>
          <cell r="J96" t="str">
            <v xml:space="preserve"> Frýdek-Místek, Ostrava</v>
          </cell>
          <cell r="K96" t="str">
            <v xml:space="preserve"> Frýdek-Místek, Ostrava</v>
          </cell>
          <cell r="L96" t="str">
            <v>ambulantní/terénní</v>
          </cell>
          <cell r="N96">
            <v>1.7</v>
          </cell>
          <cell r="O96" t="str">
            <v>osoby se zdravotním postižením</v>
          </cell>
        </row>
        <row r="97">
          <cell r="E97">
            <v>3155855</v>
          </cell>
          <cell r="F97" t="str">
            <v>03502/2023/SOC ze dne 20. 11. 2023</v>
          </cell>
          <cell r="G97" t="str">
            <v>základní</v>
          </cell>
          <cell r="H97">
            <v>42370</v>
          </cell>
          <cell r="J97" t="str">
            <v>Bruntál, Krnov, Opava, Vrbno pod Pradědem</v>
          </cell>
          <cell r="K97" t="str">
            <v>Bruntál, Krnov, Opava, Vrbno pod Pradědem</v>
          </cell>
          <cell r="L97" t="str">
            <v>ambulantní/terénní</v>
          </cell>
          <cell r="N97">
            <v>1.8</v>
          </cell>
          <cell r="O97" t="str">
            <v xml:space="preserve">osoby se zdravotním postižením </v>
          </cell>
        </row>
        <row r="98">
          <cell r="E98">
            <v>5106561</v>
          </cell>
          <cell r="F98" t="str">
            <v>03502/2023/SOC ze dne 20. 11. 2023</v>
          </cell>
          <cell r="G98" t="str">
            <v>základní</v>
          </cell>
          <cell r="H98">
            <v>42370</v>
          </cell>
          <cell r="J98" t="str">
            <v xml:space="preserve">Baška,Brušperk, Bruzovice, Čavisov, Čeladná, Darkovice, Děhylov, Dobratice, Dobrá, Dolní Domaslavice, Dolní Lhota, Dolní Tošanovice, Fryčovice, Frýdek-Místek, Hať, Hlučín, Hnojník, Horní Domaslavice, Horní Lhota, Horní Tošanovice, Hukvaldy, Janovice, Kaňovice, Klimkovice, Komorní Lhotka, Kozlovice, Krásná, Krmelín, Kunčice pod Ondřejníkem, Lhotka, Lučina, Ludgeřovice, Malenovice, Markvartovice, Metylovice, Morávka, Nižní Lhoty, Nošovice, Olbramice, Ostrava, Ostravice, Palkovice, Paskov, Pazderna, Písek, Pražmo, Pržno, Pstruží, Raškovice, Řeka, Řepiště, Sedliště, Smilovice, Soběšovice, Stará Ves nad Ondřejnicí, Staré Město (Frýdek-Místek), Staříč, Střítež, Sviadnov, Šenov, Šilheřovice, Třanovice, Václavovice, Velká Polom, Vělopolí, Vojkovice, Vřesina (Ostrava), Vyšní Lhoty, Zbyslavice, Žabeň, Žermanice                      </v>
          </cell>
          <cell r="K98" t="str">
            <v>Ostrava, Frýdek-Místek</v>
          </cell>
          <cell r="L98" t="str">
            <v>terénní</v>
          </cell>
          <cell r="N98">
            <v>18.7</v>
          </cell>
          <cell r="O98" t="str">
            <v>osoby se zdravotním postižením</v>
          </cell>
        </row>
        <row r="99">
          <cell r="E99">
            <v>6458830</v>
          </cell>
          <cell r="F99" t="str">
            <v>03502/2023/SOC ze dne 20. 11. 2023</v>
          </cell>
          <cell r="G99" t="str">
            <v>základní</v>
          </cell>
          <cell r="H99">
            <v>42370</v>
          </cell>
          <cell r="J99" t="str">
            <v xml:space="preserve">Andělská Hora, Bělá, Bílčice, Bohuslavice, Bolatice, Branka u Opavy, Brantice, Bratříkovice, Brumovice, Bruntál, Březová, Břidličná, Budišovice, Býkov-Láryšov, Čaková, Dětřichov nad Bystřicí, Dlouhá Stráň, Dobroslavice, Dolní Benešov, Dolní Moravice, Dolní Životice, Dvorce, Háj ve Slezsku, Heřmanovice, Hlavnice, Hlinka, Hlubočec, Hněvošice, Holasovice, Holčovice, Horní Benešov, Horní Město, Horní Životice, Hošťálkovy, Hrabyně, Hradec nad Moravicí, Chlebičov, Chuchelná, Chvalíkovice, Jakartovice, Jezdkovice, Jiříkov, Karlova Studánka, Karlovice, Kobeřice, Kozmice, Krasov, Kravaře, Krnov, Kružberk, Křišťanovice, Kyjovice, Leskovec nad Moravicí, Lhotka u Litultovic,  Lichnov (Krnov), Litultovice, Lomnice,  Ludvíkov, Malá Morávka, Malá Štáhle, Melč, Mezina, Město Albrechtice, Mikolajice, Milotice nad Opavou, Mladecko, Mokré Lazce, Moravice, Moravskoslezský Kočov, Neplachovice, Nová Pláň, Nové Heřminovy, Nové Lublice, Nové Sedlice, Oborná, Oldřišov, Opava, Otice, Píšť, Pustá Polom, Radkov, Raduň, Razová, Rohov, Roudno, Rudná pod Pradědem, Ryžoviště, Skřipov, Slavkov, Služovice, Sosnová, Stará Ves, Staré Heřminovy, Staré Město (Bruntál), Staré Těchanovice, Stěbořice, Strahovice, Sudice, Světlá Hora, Svobodné Heřmanice, Štáblovice, Štěpánkovice, Široká Niva, Štítina, Těškovice, Třebom, Tvrdkov, Uhlířov, Úvalno, Václavov u Bruntálu, Valšov, Velká Štáhle, Velké Heraltice, Velké Hoštice, Vrbno pod Pradědem, Vršovice, Vřesina (Hlučín),  Vysoká, Zátor, Závada                       </v>
          </cell>
          <cell r="K99" t="str">
            <v>Opava, Bruntál, Vrbno pod Pradědem, Horní Benešov, Krnov</v>
          </cell>
          <cell r="L99" t="str">
            <v>terénní</v>
          </cell>
          <cell r="N99">
            <v>18.5</v>
          </cell>
          <cell r="O99" t="str">
            <v>osoby se zdravotním postižením</v>
          </cell>
        </row>
        <row r="100">
          <cell r="E100">
            <v>8796301</v>
          </cell>
          <cell r="F100" t="str">
            <v>03502/2023/SOC ze dne 20. 11. 2023</v>
          </cell>
          <cell r="G100" t="str">
            <v>základní</v>
          </cell>
          <cell r="H100">
            <v>42370</v>
          </cell>
          <cell r="J100" t="str">
            <v>Albrechtičky, Bartošovice, Bernartice nad Odrou, Bílov, Bítov, Bordovice, Bravantice, Frenštát pod Radhoštěm, Fulnek, Heřmanice u Oder, Heřmánky, Hladké Životice, Hodslavice, Hostašovice, Jakubčovice nad Odrou, Jeseník nad Odrou, Jistebník, Kateřinice, Kopřivnice, Kujavy, Kunín, Libhošť, Lichnov (Frenštát pod Radhoštěm), Luboměř, Mankovice, Mořkov, Mošnov, Nový Jičín, Petřvald, Příbor, Pustějov, Rybí, Sedlnice, Skotnice, Slatina, Spálov, Starý Jičín, Studénka, Suchdol nad Odrou, Šenov u Nového Jičína, Štramberk, Tichá, Tísek, Trnávka, Trojanovice, Velké Albrechtice, Veřovice, Vražné, Vrchy, Závišice, Ženklava, Životice u Nového Jičína</v>
          </cell>
          <cell r="K100" t="str">
            <v>Nový Jičín, Kopřivnice</v>
          </cell>
          <cell r="L100" t="str">
            <v>terénní</v>
          </cell>
          <cell r="N100">
            <v>14</v>
          </cell>
          <cell r="O100" t="str">
            <v>osoby se zdravotním postižením</v>
          </cell>
        </row>
        <row r="101">
          <cell r="E101">
            <v>6137009</v>
          </cell>
          <cell r="F101" t="str">
            <v>03968/2024/SOC ze dne 3. 10 .2024</v>
          </cell>
          <cell r="G101" t="str">
            <v>základní</v>
          </cell>
          <cell r="H101">
            <v>42370</v>
          </cell>
          <cell r="J101" t="str">
            <v xml:space="preserve"> Bruntál, Frýdek-Místek, Karviná, Nový Jičín, Opava, Ostrava</v>
          </cell>
          <cell r="K101" t="str">
            <v>MSK</v>
          </cell>
          <cell r="L101" t="str">
            <v>ambulantní</v>
          </cell>
          <cell r="N101">
            <v>14.3</v>
          </cell>
          <cell r="O101" t="str">
            <v>rodiny s dítětem /dětmi</v>
          </cell>
        </row>
        <row r="102">
          <cell r="E102">
            <v>1926246</v>
          </cell>
          <cell r="F102" t="str">
            <v>03503/2023/SOC ze dne 24. 10. 2023</v>
          </cell>
          <cell r="G102" t="str">
            <v>základní</v>
          </cell>
          <cell r="H102">
            <v>42370</v>
          </cell>
          <cell r="J102"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102" t="str">
            <v>Opava, Ostrava</v>
          </cell>
          <cell r="L102" t="str">
            <v>ambulantní/terénní</v>
          </cell>
          <cell r="N102">
            <v>4.4000000000000004</v>
          </cell>
          <cell r="O102" t="str">
            <v xml:space="preserve">osoby se sluchovým postižením </v>
          </cell>
        </row>
        <row r="103">
          <cell r="E103">
            <v>2053358</v>
          </cell>
          <cell r="F103" t="str">
            <v>03443/2023/SOC ze dne 31. 10. 2023</v>
          </cell>
          <cell r="G103" t="str">
            <v>základní</v>
          </cell>
          <cell r="H103">
            <v>42370</v>
          </cell>
          <cell r="J103" t="str">
            <v>Třinec</v>
          </cell>
          <cell r="K103" t="str">
            <v>Třinec</v>
          </cell>
          <cell r="L103" t="str">
            <v>ambulantní</v>
          </cell>
          <cell r="N103">
            <v>10</v>
          </cell>
          <cell r="O103" t="str">
            <v>osoby s kombinovaným postižením</v>
          </cell>
        </row>
        <row r="104">
          <cell r="E104">
            <v>3554195</v>
          </cell>
          <cell r="F104" t="str">
            <v>03443/2023/SOC ze dne 31. 10. 2023</v>
          </cell>
          <cell r="G104" t="str">
            <v>základní</v>
          </cell>
          <cell r="H104">
            <v>42370</v>
          </cell>
          <cell r="J104" t="str">
            <v>Třinec</v>
          </cell>
          <cell r="K104" t="str">
            <v>Třinec</v>
          </cell>
          <cell r="L104" t="str">
            <v>ambulantní</v>
          </cell>
          <cell r="N104">
            <v>8.8000000000000007</v>
          </cell>
          <cell r="O104" t="str">
            <v>osoby s kombinovaným postižením</v>
          </cell>
        </row>
        <row r="105">
          <cell r="E105">
            <v>5496529</v>
          </cell>
          <cell r="F105" t="str">
            <v>03443/2023/SOC ze dne 31. 10. 2023</v>
          </cell>
          <cell r="G105" t="str">
            <v>základní</v>
          </cell>
          <cell r="H105">
            <v>42370</v>
          </cell>
          <cell r="J105" t="str">
            <v>Třinec</v>
          </cell>
          <cell r="K105" t="str">
            <v>Třinec</v>
          </cell>
          <cell r="L105" t="str">
            <v>pobytová</v>
          </cell>
          <cell r="M105">
            <v>24</v>
          </cell>
          <cell r="O105" t="str">
            <v>osoby bez přístřeší</v>
          </cell>
        </row>
        <row r="106">
          <cell r="E106">
            <v>5987670</v>
          </cell>
          <cell r="F106" t="str">
            <v>03443/2023/SOC ze dne 31. 10. 2023</v>
          </cell>
          <cell r="G106" t="str">
            <v>základní</v>
          </cell>
          <cell r="H106">
            <v>42370</v>
          </cell>
          <cell r="J106" t="str">
            <v>Třinec</v>
          </cell>
          <cell r="K106" t="str">
            <v>Třinec</v>
          </cell>
          <cell r="L106" t="str">
            <v>pobytová</v>
          </cell>
          <cell r="M106">
            <v>3</v>
          </cell>
          <cell r="O106" t="str">
            <v>děti a mládež ve věku od 6 do 26 let ohrožené společensky nežádoucími jevy</v>
          </cell>
        </row>
        <row r="107">
          <cell r="E107">
            <v>8640141</v>
          </cell>
          <cell r="F107" t="str">
            <v>03443/2023/SOC ze dne 31. 10. 2023</v>
          </cell>
          <cell r="G107" t="str">
            <v>základní</v>
          </cell>
          <cell r="H107">
            <v>42370</v>
          </cell>
          <cell r="J107" t="str">
            <v>Třinec</v>
          </cell>
          <cell r="K107" t="str">
            <v>Třinec</v>
          </cell>
          <cell r="L107" t="str">
            <v>terénní</v>
          </cell>
          <cell r="N107">
            <v>2.5</v>
          </cell>
          <cell r="O107" t="str">
            <v xml:space="preserve">osoby s kombinovaným postižením </v>
          </cell>
        </row>
        <row r="108">
          <cell r="E108">
            <v>1422993</v>
          </cell>
          <cell r="F108" t="str">
            <v>03447/2023/SOC ze dne 31. 10. 2023</v>
          </cell>
          <cell r="G108" t="str">
            <v>základní</v>
          </cell>
          <cell r="H108">
            <v>42370</v>
          </cell>
          <cell r="J108" t="str">
            <v>Bohumín</v>
          </cell>
          <cell r="K108" t="str">
            <v xml:space="preserve"> Bohumín</v>
          </cell>
          <cell r="L108" t="str">
            <v>ambulantní</v>
          </cell>
          <cell r="N108">
            <v>5.7</v>
          </cell>
          <cell r="O108" t="str">
            <v xml:space="preserve">osoby s mentálním postižením </v>
          </cell>
        </row>
        <row r="109">
          <cell r="E109">
            <v>3327193</v>
          </cell>
          <cell r="F109" t="str">
            <v>03447/2023/SOC ze dne 31. 10. 2023</v>
          </cell>
          <cell r="G109" t="str">
            <v>základní</v>
          </cell>
          <cell r="H109">
            <v>42370</v>
          </cell>
          <cell r="J109" t="str">
            <v>Bohumín</v>
          </cell>
          <cell r="K109" t="str">
            <v xml:space="preserve"> Bohumín</v>
          </cell>
          <cell r="L109" t="str">
            <v>pobytová</v>
          </cell>
          <cell r="M109" t="str">
            <v xml:space="preserve">  v</v>
          </cell>
          <cell r="O109" t="str">
            <v>senioři</v>
          </cell>
        </row>
        <row r="110">
          <cell r="E110">
            <v>6222819</v>
          </cell>
          <cell r="F110" t="str">
            <v>03447/2023/SOC ze dne 31. 10. 2023</v>
          </cell>
          <cell r="G110" t="str">
            <v>základní</v>
          </cell>
          <cell r="H110">
            <v>42370</v>
          </cell>
          <cell r="J110" t="str">
            <v>Bohumín</v>
          </cell>
          <cell r="K110" t="str">
            <v>Bohumín</v>
          </cell>
          <cell r="L110" t="str">
            <v>terénní</v>
          </cell>
          <cell r="N110">
            <v>1.5</v>
          </cell>
          <cell r="O110" t="str">
            <v>senioři</v>
          </cell>
        </row>
        <row r="111">
          <cell r="E111">
            <v>8228127</v>
          </cell>
          <cell r="F111" t="str">
            <v>03447/2023/SOC ze dne 31. 10. 2023</v>
          </cell>
          <cell r="G111" t="str">
            <v>základní</v>
          </cell>
          <cell r="H111">
            <v>42370</v>
          </cell>
          <cell r="J111" t="str">
            <v>Bohumín</v>
          </cell>
          <cell r="K111" t="str">
            <v>Bohumín</v>
          </cell>
          <cell r="L111" t="str">
            <v>terénní</v>
          </cell>
          <cell r="N111">
            <v>12</v>
          </cell>
          <cell r="O111" t="str">
            <v>senioři</v>
          </cell>
        </row>
        <row r="112">
          <cell r="E112">
            <v>8508045</v>
          </cell>
          <cell r="F112" t="str">
            <v>03447/2023/SOC ze dne 31. 10. 2023</v>
          </cell>
          <cell r="G112" t="str">
            <v>základní</v>
          </cell>
          <cell r="H112">
            <v>45108</v>
          </cell>
          <cell r="J112" t="str">
            <v>Bohumín</v>
          </cell>
          <cell r="K112" t="str">
            <v>Bohumín</v>
          </cell>
          <cell r="L112" t="str">
            <v>pobytová</v>
          </cell>
          <cell r="M112">
            <v>8</v>
          </cell>
          <cell r="O112" t="str">
            <v>osoby s mentálním postižením</v>
          </cell>
        </row>
        <row r="113">
          <cell r="E113">
            <v>9153369</v>
          </cell>
          <cell r="F113" t="str">
            <v>03447/2023/SOC ze dne 31. 10. 2023</v>
          </cell>
          <cell r="G113" t="str">
            <v>základní</v>
          </cell>
          <cell r="H113">
            <v>42370</v>
          </cell>
          <cell r="J113" t="str">
            <v>Bohumín</v>
          </cell>
          <cell r="K113" t="str">
            <v>Bohumín</v>
          </cell>
          <cell r="L113" t="str">
            <v>ambulantní</v>
          </cell>
          <cell r="N113">
            <v>3.4</v>
          </cell>
          <cell r="O113" t="str">
            <v xml:space="preserve">osoby s mentálním postižením </v>
          </cell>
        </row>
        <row r="114">
          <cell r="E114">
            <v>6248581</v>
          </cell>
          <cell r="F114" t="str">
            <v>03448/2023/SOC ze dne 27. 11. 2023</v>
          </cell>
          <cell r="G114" t="str">
            <v>základní</v>
          </cell>
          <cell r="H114">
            <v>42370</v>
          </cell>
          <cell r="J114" t="str">
            <v>Český Těšín</v>
          </cell>
          <cell r="K114" t="str">
            <v>Český Těšín</v>
          </cell>
          <cell r="L114" t="str">
            <v>pobytová</v>
          </cell>
          <cell r="M114">
            <v>72</v>
          </cell>
          <cell r="O114" t="str">
            <v>senioři</v>
          </cell>
        </row>
        <row r="115">
          <cell r="E115">
            <v>9622449</v>
          </cell>
          <cell r="F115" t="str">
            <v>03448/2023/SOC ze dne 27. 11. 2023</v>
          </cell>
          <cell r="G115" t="str">
            <v>základní</v>
          </cell>
          <cell r="H115">
            <v>42370</v>
          </cell>
          <cell r="J115" t="str">
            <v>Český Těšín</v>
          </cell>
          <cell r="K115" t="str">
            <v>Český Těšín</v>
          </cell>
          <cell r="L115" t="str">
            <v>terénní</v>
          </cell>
          <cell r="N115">
            <v>16.100000000000001</v>
          </cell>
          <cell r="O115" t="str">
            <v>senioři</v>
          </cell>
        </row>
        <row r="116">
          <cell r="E116">
            <v>1013568</v>
          </cell>
          <cell r="F116" t="str">
            <v>03463/2023/SOC ze dne 13. 11. 2023</v>
          </cell>
          <cell r="G116" t="str">
            <v>základní</v>
          </cell>
          <cell r="H116">
            <v>43831</v>
          </cell>
          <cell r="J116" t="str">
            <v>Ostrava</v>
          </cell>
          <cell r="K116" t="str">
            <v>Ostrava</v>
          </cell>
          <cell r="L116" t="str">
            <v>terénní</v>
          </cell>
          <cell r="N116">
            <v>32</v>
          </cell>
          <cell r="O116" t="str">
            <v>senioři</v>
          </cell>
        </row>
        <row r="117">
          <cell r="E117">
            <v>4329206</v>
          </cell>
          <cell r="F117" t="str">
            <v>03463/2023/SOC ze dne 13. 11. 2023</v>
          </cell>
          <cell r="G117" t="str">
            <v>základní</v>
          </cell>
          <cell r="H117">
            <v>43831</v>
          </cell>
          <cell r="J117" t="str">
            <v>Ostrava</v>
          </cell>
          <cell r="K117" t="str">
            <v>Ostrava</v>
          </cell>
          <cell r="L117" t="str">
            <v>pobytová</v>
          </cell>
          <cell r="M117">
            <v>20</v>
          </cell>
          <cell r="O117" t="str">
            <v>senioři</v>
          </cell>
        </row>
        <row r="118">
          <cell r="E118">
            <v>2009812</v>
          </cell>
          <cell r="F118" t="str">
            <v>03504/2023/SOC ze dne 8. 11. 2023</v>
          </cell>
          <cell r="G118" t="str">
            <v>optimální</v>
          </cell>
          <cell r="H118">
            <v>45108</v>
          </cell>
          <cell r="I118">
            <v>46203</v>
          </cell>
          <cell r="J118" t="str">
            <v xml:space="preserve">  Čavisov, Dolní Lhota, Horní Lhota, Klimkovice, Olbramice, Ostrava, Stará Ves nad Ondřejnicí, Šenov, Václavovice, Velká Polom, Vratimov, Vřesina (Ostrava), Zbyslavice, Hlučín</v>
          </cell>
          <cell r="K118" t="str">
            <v>Ostrava</v>
          </cell>
          <cell r="L118" t="str">
            <v xml:space="preserve">ambulantní/terénní </v>
          </cell>
          <cell r="N118">
            <v>1</v>
          </cell>
          <cell r="O118" t="str">
            <v>rodiny s dítětem /dětmi</v>
          </cell>
        </row>
        <row r="119">
          <cell r="E119">
            <v>2009812</v>
          </cell>
          <cell r="F119" t="str">
            <v>03504/2023/SOC ze dne 8. 11. 2023</v>
          </cell>
          <cell r="G119" t="str">
            <v>základní</v>
          </cell>
          <cell r="H119">
            <v>42370</v>
          </cell>
          <cell r="J119" t="str">
            <v xml:space="preserve">  Čavisov, Dolní Lhota, Horní Lhota, Klimkovice, Olbramice, Ostrava, Stará Ves nad Ondřejnicí, Šenov, Václavovice, Velká Polom, Vratimov, Vřesina (Ostrava), Zbyslavice, Hlučín</v>
          </cell>
          <cell r="K119" t="str">
            <v>Hlučín, Ostrava</v>
          </cell>
          <cell r="L119" t="str">
            <v xml:space="preserve">ambulantní/terénní </v>
          </cell>
          <cell r="N119">
            <v>9.5</v>
          </cell>
          <cell r="O119" t="str">
            <v>rodiny s dítětem /dětmi</v>
          </cell>
        </row>
        <row r="120">
          <cell r="E120">
            <v>3072329</v>
          </cell>
          <cell r="F120" t="str">
            <v>03504/2023/SOC ze dne 8. 11. 2023</v>
          </cell>
          <cell r="G120" t="str">
            <v>optimální</v>
          </cell>
          <cell r="H120">
            <v>45108</v>
          </cell>
          <cell r="I120">
            <v>46203</v>
          </cell>
          <cell r="J120" t="str">
            <v>Čavisov, Dolní Lhota, Klimkovice, Olbramice, Ostrava, Stará Ves nad Ondřejnicí, Šenov, Václavovice, Velká Polom, Vratimov, Zbyslavice</v>
          </cell>
          <cell r="K120" t="str">
            <v>Ostrava</v>
          </cell>
          <cell r="L120" t="str">
            <v xml:space="preserve">ambulantní/terénní </v>
          </cell>
          <cell r="N120">
            <v>2</v>
          </cell>
          <cell r="O120" t="str">
            <v>rodiny s dítětem/dětmi</v>
          </cell>
        </row>
        <row r="121">
          <cell r="E121">
            <v>3072329</v>
          </cell>
          <cell r="F121" t="str">
            <v>03504/2023/SOC ze dne 8. 11. 2023</v>
          </cell>
          <cell r="G121" t="str">
            <v>základní</v>
          </cell>
          <cell r="H121">
            <v>43466</v>
          </cell>
          <cell r="J121" t="str">
            <v>Čavisov, Dolní Lhota, Frýdek - Místek, Horní Lhota, Karviná, Klimkovice, Olbramice, Ostrava, Stará Ves nad Ondřejnicí, Šenov, Václavovice, Velká Polom, Vratimov, Vřesina - Ostrava, Zbyslavice</v>
          </cell>
          <cell r="K121" t="str">
            <v>Frýdek-Místek, Ostrava</v>
          </cell>
          <cell r="L121" t="str">
            <v xml:space="preserve">ambulantní/terénní </v>
          </cell>
          <cell r="N121">
            <v>3.7</v>
          </cell>
          <cell r="O121" t="str">
            <v>rodiny s dítětem/dětmi</v>
          </cell>
        </row>
        <row r="122">
          <cell r="E122">
            <v>4550261</v>
          </cell>
          <cell r="F122" t="str">
            <v>03504/2023/SOC ze dne 8. 11. 2023</v>
          </cell>
          <cell r="G122" t="str">
            <v>optimální</v>
          </cell>
          <cell r="H122">
            <v>45108</v>
          </cell>
          <cell r="I122">
            <v>46203</v>
          </cell>
          <cell r="J122" t="str">
            <v>Ostrava – Krásné Pole, Ostrava - Poruba, Ostrava – Polanka nad Odrou, Ostrava - Proskovice, Ostrava – Stará Bělá, Ostrava – Nová Bělá</v>
          </cell>
          <cell r="K122" t="str">
            <v>Ostrava</v>
          </cell>
          <cell r="L122" t="str">
            <v>terénní</v>
          </cell>
          <cell r="N122">
            <v>2</v>
          </cell>
          <cell r="O122" t="str">
            <v>senioři</v>
          </cell>
        </row>
        <row r="123">
          <cell r="E123">
            <v>4550261</v>
          </cell>
          <cell r="F123" t="str">
            <v>03504/2023/SOC ze dne 8. 11. 2023</v>
          </cell>
          <cell r="G123" t="str">
            <v>základní</v>
          </cell>
          <cell r="H123">
            <v>42370</v>
          </cell>
          <cell r="J123" t="str">
            <v>Albrechtičky, Bítov, Bravantice, Brušperk, Budišovice, Čavisov, Dolní Lhota, Hlubočec, Horní Lhota, Hrabyně, Jistebník, Kateřinice, Klimkovice, Kyjovice, Lhotka, Bílovec, Mošnov, Nové Sedlnice, Ostrava-Krásné Pole, Olbramice, Petřvald (Nový Jičín), Pustá Polom, Raduň, Skřipov, Slatina Stará Ves nad Ondřejnicí, Těškovice, Tísek, Trnávka, Velká Polom, Velké Albrechtice, Zbyslavice, Otice, Ostrava - Poruba, Ostrava-Polanka nad Odrou, Ostrava-Proskovice, Ostrava-Stará Bělá, Ostrava-Nová Bělá</v>
          </cell>
          <cell r="K123" t="str">
            <v>Ostrava, Klimkovice, Velká Polom, Otice</v>
          </cell>
          <cell r="L123" t="str">
            <v>terénní</v>
          </cell>
          <cell r="N123">
            <v>5</v>
          </cell>
          <cell r="O123" t="str">
            <v>senioři</v>
          </cell>
        </row>
        <row r="124">
          <cell r="E124">
            <v>4594167</v>
          </cell>
          <cell r="F124" t="str">
            <v>03504/2023/SOC ze dne 8. 11. 2023</v>
          </cell>
          <cell r="G124" t="str">
            <v>základní</v>
          </cell>
          <cell r="H124">
            <v>43466</v>
          </cell>
          <cell r="J124" t="str">
            <v>Frýdek-Místek</v>
          </cell>
          <cell r="K124" t="str">
            <v>Frýdek-Místek</v>
          </cell>
          <cell r="L124" t="str">
            <v>pobytová</v>
          </cell>
          <cell r="M124">
            <v>9</v>
          </cell>
          <cell r="O124" t="str">
            <v>osoby do 26 let věku opouštějící školská a jiná zařízení</v>
          </cell>
        </row>
        <row r="125">
          <cell r="E125">
            <v>5068586</v>
          </cell>
          <cell r="F125" t="str">
            <v>03504/2023/SOC ze dne 8. 11. 2023</v>
          </cell>
          <cell r="G125" t="str">
            <v>základní</v>
          </cell>
          <cell r="H125">
            <v>42370</v>
          </cell>
          <cell r="J125" t="str">
            <v>Ostrava</v>
          </cell>
          <cell r="K125" t="str">
            <v>Ostrava</v>
          </cell>
          <cell r="L125" t="str">
            <v>pobytová</v>
          </cell>
          <cell r="M125">
            <v>21</v>
          </cell>
          <cell r="O125" t="str">
            <v xml:space="preserve">osoby do 26 let věku opouštějící školská a jiná zařízení </v>
          </cell>
        </row>
        <row r="126">
          <cell r="E126">
            <v>5355244</v>
          </cell>
          <cell r="F126" t="str">
            <v>03504/2023/SOC ze dne 8. 11. 2023</v>
          </cell>
          <cell r="G126" t="str">
            <v>základní</v>
          </cell>
          <cell r="H126">
            <v>43466</v>
          </cell>
          <cell r="J126" t="str">
            <v>Bartošovice, Bernatice nad Odrou, Hladké Životice, Hodslavice, Hostašovice, Jeseník nad Odrou, Kunín, Libhošť, Mořkov, Nový Jičín, Rybí, Sedlnice, Starý Jičín, Suchdol nad Odrou, Šenov u Nového Jičína, Životice u Nového Jičína</v>
          </cell>
          <cell r="K126" t="str">
            <v>Nový Jičín</v>
          </cell>
          <cell r="L126" t="str">
            <v xml:space="preserve">ambulantní/terénní </v>
          </cell>
          <cell r="N126">
            <v>3.2</v>
          </cell>
          <cell r="O126" t="str">
            <v>rodiny s dítětem/dětmi</v>
          </cell>
        </row>
        <row r="127">
          <cell r="E127">
            <v>6727529</v>
          </cell>
          <cell r="F127" t="str">
            <v>03504/2023/SOC ze dne 8. 11. 2023</v>
          </cell>
          <cell r="G127" t="str">
            <v>základní</v>
          </cell>
          <cell r="H127">
            <v>42370</v>
          </cell>
          <cell r="J127" t="str">
            <v>Ostrava</v>
          </cell>
          <cell r="K127" t="str">
            <v>Ostrava</v>
          </cell>
          <cell r="L127" t="str">
            <v>pobytová</v>
          </cell>
          <cell r="M127">
            <v>29</v>
          </cell>
          <cell r="O127" t="str">
            <v>osoby bez přístřeší</v>
          </cell>
        </row>
        <row r="128">
          <cell r="E128">
            <v>6765886</v>
          </cell>
          <cell r="F128" t="str">
            <v>03504/2023/SOC ze dne 8. 11. 2023</v>
          </cell>
          <cell r="G128" t="str">
            <v>základní</v>
          </cell>
          <cell r="H128">
            <v>42370</v>
          </cell>
          <cell r="J128" t="str">
            <v>Ostrava</v>
          </cell>
          <cell r="K128" t="str">
            <v>Ostrava</v>
          </cell>
          <cell r="L128" t="str">
            <v>pobytová</v>
          </cell>
          <cell r="M128">
            <v>21</v>
          </cell>
          <cell r="O128" t="str">
            <v>osoby bez přístřeší</v>
          </cell>
        </row>
        <row r="129">
          <cell r="E129">
            <v>7533402</v>
          </cell>
          <cell r="F129" t="str">
            <v>03504/2023/SOC ze dne 8. 11. 2023</v>
          </cell>
          <cell r="G129" t="str">
            <v>základní</v>
          </cell>
          <cell r="H129">
            <v>42370</v>
          </cell>
          <cell r="J129" t="str">
            <v>Ostrava, Odry, Třinec, Nový Jičín, Hlučín, Hradec nad Moravicí, Raduň</v>
          </cell>
          <cell r="K129" t="str">
            <v>Hlučín, Ostrava, Nový Jičín, Raduň, Hradec nad Moravicí</v>
          </cell>
          <cell r="L129" t="str">
            <v>ambulantní/terénní</v>
          </cell>
          <cell r="N129">
            <v>6.5</v>
          </cell>
          <cell r="O129" t="str">
            <v>rodiny s dítětem /dětmi</v>
          </cell>
        </row>
        <row r="130">
          <cell r="E130">
            <v>2700256</v>
          </cell>
          <cell r="F130" t="str">
            <v>03464/2023/SOC ze dne 31. 10. 2023</v>
          </cell>
          <cell r="G130" t="str">
            <v>základní</v>
          </cell>
          <cell r="H130">
            <v>42370</v>
          </cell>
          <cell r="J130" t="str">
            <v>Ostrava</v>
          </cell>
          <cell r="K130" t="str">
            <v>Ostrava</v>
          </cell>
          <cell r="L130" t="str">
            <v>pobytová</v>
          </cell>
          <cell r="M130">
            <v>35</v>
          </cell>
          <cell r="O130" t="str">
            <v>osoby bez přístřeší</v>
          </cell>
        </row>
        <row r="131">
          <cell r="E131">
            <v>2989798</v>
          </cell>
          <cell r="F131" t="str">
            <v>03464/2023/SOC ze dne 31. 10. 2023</v>
          </cell>
          <cell r="G131" t="str">
            <v>základní</v>
          </cell>
          <cell r="H131">
            <v>42370</v>
          </cell>
          <cell r="J131" t="str">
            <v>Ostrava</v>
          </cell>
          <cell r="K131" t="str">
            <v>Ostrava</v>
          </cell>
          <cell r="L131" t="str">
            <v>pobytová</v>
          </cell>
          <cell r="M131">
            <v>29</v>
          </cell>
          <cell r="O131" t="str">
            <v>osoby bez přístřeší</v>
          </cell>
        </row>
        <row r="132">
          <cell r="E132">
            <v>6883993</v>
          </cell>
          <cell r="F132" t="str">
            <v>03464/2023/SOC ze dne 31. 10. 2023</v>
          </cell>
          <cell r="G132" t="str">
            <v>základní</v>
          </cell>
          <cell r="H132">
            <v>42370</v>
          </cell>
          <cell r="J132" t="str">
            <v xml:space="preserve">Ostrava-Martinov, Ostrava-Poruba, Ostrava-Pustkovec, Ostrava-Třebovice, </v>
          </cell>
          <cell r="K132" t="str">
            <v>Ostrava</v>
          </cell>
          <cell r="L132" t="str">
            <v>terénní</v>
          </cell>
          <cell r="N132">
            <v>30.1</v>
          </cell>
          <cell r="O132" t="str">
            <v>senioři</v>
          </cell>
        </row>
        <row r="133">
          <cell r="E133">
            <v>7432877</v>
          </cell>
          <cell r="F133" t="str">
            <v>03464/2023/SOC ze dne 31. 10. 2023</v>
          </cell>
          <cell r="G133" t="str">
            <v>základní</v>
          </cell>
          <cell r="H133">
            <v>42370</v>
          </cell>
          <cell r="J133" t="str">
            <v>Ostrava</v>
          </cell>
          <cell r="K133" t="str">
            <v>Ostrava</v>
          </cell>
          <cell r="L133" t="str">
            <v>ambulantní</v>
          </cell>
          <cell r="N133">
            <v>2.2000000000000002</v>
          </cell>
          <cell r="O133" t="str">
            <v>senioři</v>
          </cell>
        </row>
        <row r="134">
          <cell r="E134">
            <v>1930786</v>
          </cell>
          <cell r="F134" t="str">
            <v>03465/2023/SOC ze dne 31. 10. 2023</v>
          </cell>
          <cell r="G134" t="str">
            <v>základní</v>
          </cell>
          <cell r="H134">
            <v>42370</v>
          </cell>
          <cell r="J134" t="str">
            <v>Bruntál</v>
          </cell>
          <cell r="K134" t="str">
            <v>Bruntál</v>
          </cell>
          <cell r="L134" t="str">
            <v>pobytová</v>
          </cell>
          <cell r="M134">
            <v>90</v>
          </cell>
          <cell r="O134" t="str">
            <v>senioři</v>
          </cell>
        </row>
        <row r="135">
          <cell r="E135">
            <v>2012296</v>
          </cell>
          <cell r="F135" t="str">
            <v>03465/2023/SOC ze dne 31. 10. 2023</v>
          </cell>
          <cell r="G135" t="str">
            <v>základní</v>
          </cell>
          <cell r="H135">
            <v>43282</v>
          </cell>
          <cell r="J135" t="str">
            <v>Bruntál</v>
          </cell>
          <cell r="K135" t="str">
            <v>Bruntál</v>
          </cell>
          <cell r="L135" t="str">
            <v>ambulantní</v>
          </cell>
          <cell r="N135">
            <v>2.4</v>
          </cell>
          <cell r="O135" t="str">
            <v>senioři</v>
          </cell>
        </row>
        <row r="136">
          <cell r="E136">
            <v>5643707</v>
          </cell>
          <cell r="F136" t="str">
            <v>03465/2023/SOC ze dne 31. 10. 2023</v>
          </cell>
          <cell r="G136" t="str">
            <v>základní</v>
          </cell>
          <cell r="H136">
            <v>42370</v>
          </cell>
          <cell r="J136" t="str">
            <v>Bruntál</v>
          </cell>
          <cell r="K136" t="str">
            <v>Bruntál</v>
          </cell>
          <cell r="L136" t="str">
            <v>pobytová</v>
          </cell>
          <cell r="M136">
            <v>2</v>
          </cell>
          <cell r="O136" t="str">
            <v>senioři</v>
          </cell>
        </row>
        <row r="137">
          <cell r="E137">
            <v>9278400</v>
          </cell>
          <cell r="F137" t="str">
            <v>03465/2023/SOC ze dne 31. 10. 2023</v>
          </cell>
          <cell r="G137" t="str">
            <v>základní</v>
          </cell>
          <cell r="H137">
            <v>42370</v>
          </cell>
          <cell r="J137" t="str">
            <v>Bruntál</v>
          </cell>
          <cell r="K137" t="str">
            <v>Bruntál</v>
          </cell>
          <cell r="L137" t="str">
            <v>terénní</v>
          </cell>
          <cell r="N137">
            <v>8</v>
          </cell>
          <cell r="O137" t="str">
            <v>senioři</v>
          </cell>
        </row>
        <row r="138">
          <cell r="E138">
            <v>9611642</v>
          </cell>
          <cell r="F138" t="str">
            <v>03465/2023/SOC ze dne 31. 10. 2023</v>
          </cell>
          <cell r="G138" t="str">
            <v>základní</v>
          </cell>
          <cell r="H138">
            <v>42370</v>
          </cell>
          <cell r="J138" t="str">
            <v>Bruntál</v>
          </cell>
          <cell r="K138" t="str">
            <v>Bruntál</v>
          </cell>
          <cell r="L138" t="str">
            <v>pobytová</v>
          </cell>
          <cell r="M138">
            <v>30</v>
          </cell>
          <cell r="O138" t="str">
            <v>osoby se zdravotním postižením</v>
          </cell>
        </row>
        <row r="139">
          <cell r="E139">
            <v>1329384</v>
          </cell>
          <cell r="F139" t="str">
            <v>03505/2023/SOC ze dne 7. 12. 2023</v>
          </cell>
          <cell r="G139" t="str">
            <v>základní</v>
          </cell>
          <cell r="H139">
            <v>43282</v>
          </cell>
          <cell r="J139" t="str">
            <v>Opava</v>
          </cell>
          <cell r="K139" t="str">
            <v>Opava</v>
          </cell>
          <cell r="L139" t="str">
            <v>ambulantní</v>
          </cell>
          <cell r="N139">
            <v>6.5</v>
          </cell>
          <cell r="O139" t="str">
            <v>osoby s mentálním postižením</v>
          </cell>
        </row>
        <row r="140">
          <cell r="E140">
            <v>4812353</v>
          </cell>
          <cell r="F140" t="str">
            <v>03505/2023/SOC ze dne 7. 12. 2023</v>
          </cell>
          <cell r="G140" t="str">
            <v>základní</v>
          </cell>
          <cell r="H140">
            <v>42370</v>
          </cell>
          <cell r="J140" t="str">
            <v>Opava</v>
          </cell>
          <cell r="K140" t="str">
            <v>Opava</v>
          </cell>
          <cell r="L140" t="str">
            <v>pobytová</v>
          </cell>
          <cell r="M140">
            <v>37</v>
          </cell>
          <cell r="O140" t="str">
            <v>senioři</v>
          </cell>
        </row>
        <row r="141">
          <cell r="E141">
            <v>6638773</v>
          </cell>
          <cell r="F141" t="str">
            <v>03506/2023/SOC ze dne 8. 11. 2023</v>
          </cell>
          <cell r="G141" t="str">
            <v>základní</v>
          </cell>
          <cell r="H141">
            <v>43647</v>
          </cell>
          <cell r="J141"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141" t="str">
            <v>Hlučín, Ostrava</v>
          </cell>
          <cell r="L141" t="str">
            <v xml:space="preserve">ambulantní/terénní </v>
          </cell>
          <cell r="N141">
            <v>2.2999999999999998</v>
          </cell>
          <cell r="O141" t="str">
            <v>osoby se sluchovým postižením</v>
          </cell>
        </row>
        <row r="142">
          <cell r="E142">
            <v>4394839</v>
          </cell>
          <cell r="F142" t="str">
            <v>03507/2023/SOC ze dne 13. 11. 2023</v>
          </cell>
          <cell r="G142" t="str">
            <v>základní</v>
          </cell>
          <cell r="H142">
            <v>43282</v>
          </cell>
          <cell r="J142" t="str">
            <v>Ostrava</v>
          </cell>
          <cell r="K142" t="str">
            <v>Ostrava</v>
          </cell>
          <cell r="L142" t="str">
            <v>ambulantní</v>
          </cell>
          <cell r="N142">
            <v>4</v>
          </cell>
          <cell r="O142" t="str">
            <v>osoby s mentálním postižením</v>
          </cell>
        </row>
        <row r="143">
          <cell r="E143">
            <v>3069053</v>
          </cell>
          <cell r="F143" t="str">
            <v>03469/2023/SOC ze dne 31. 10. 2023</v>
          </cell>
          <cell r="G143" t="str">
            <v>základní</v>
          </cell>
          <cell r="H143">
            <v>42370</v>
          </cell>
          <cell r="J143" t="str">
            <v>Ostrava</v>
          </cell>
          <cell r="K143" t="str">
            <v>Ostrava</v>
          </cell>
          <cell r="L143" t="str">
            <v>pobytová</v>
          </cell>
          <cell r="M143">
            <v>12</v>
          </cell>
          <cell r="O143" t="str">
            <v xml:space="preserve">osoby s mentálním postižením </v>
          </cell>
        </row>
        <row r="144">
          <cell r="E144">
            <v>3759291</v>
          </cell>
          <cell r="F144" t="str">
            <v>03469/2023/SOC ze dne 31. 10. 2023</v>
          </cell>
          <cell r="G144" t="str">
            <v>základní</v>
          </cell>
          <cell r="H144">
            <v>42370</v>
          </cell>
          <cell r="J144" t="str">
            <v>Ostrava</v>
          </cell>
          <cell r="K144" t="str">
            <v xml:space="preserve">Ostrava </v>
          </cell>
          <cell r="L144" t="str">
            <v>ambulantní</v>
          </cell>
          <cell r="N144">
            <v>9.5</v>
          </cell>
          <cell r="O144" t="str">
            <v xml:space="preserve">osoby s mentálním postižením </v>
          </cell>
        </row>
        <row r="145">
          <cell r="E145">
            <v>3872819</v>
          </cell>
          <cell r="F145" t="str">
            <v>03469/2023/SOC ze dne 31. 10. 2023</v>
          </cell>
          <cell r="G145" t="str">
            <v>základní</v>
          </cell>
          <cell r="H145">
            <v>42370</v>
          </cell>
          <cell r="J145" t="str">
            <v>Ostrava</v>
          </cell>
          <cell r="K145" t="str">
            <v>Ostrava</v>
          </cell>
          <cell r="L145" t="str">
            <v>pobytová</v>
          </cell>
          <cell r="M145">
            <v>57</v>
          </cell>
          <cell r="O145" t="str">
            <v xml:space="preserve">osoby s mentálním postižením </v>
          </cell>
        </row>
        <row r="146">
          <cell r="E146">
            <v>5158830</v>
          </cell>
          <cell r="F146" t="str">
            <v>03469/2023/SOC ze dne 31. 10. 2023</v>
          </cell>
          <cell r="G146" t="str">
            <v>základní</v>
          </cell>
          <cell r="H146">
            <v>42370</v>
          </cell>
          <cell r="J146" t="str">
            <v>Ostrava</v>
          </cell>
          <cell r="K146" t="str">
            <v>Ostrava</v>
          </cell>
          <cell r="L146" t="str">
            <v>terénní</v>
          </cell>
          <cell r="N146">
            <v>2</v>
          </cell>
          <cell r="O146" t="str">
            <v xml:space="preserve">osoby s mentálním postižením </v>
          </cell>
        </row>
        <row r="147">
          <cell r="E147">
            <v>5599837</v>
          </cell>
          <cell r="F147" t="str">
            <v>03469/2023/SOC ze dne 31. 10. 2023</v>
          </cell>
          <cell r="G147" t="str">
            <v>základní</v>
          </cell>
          <cell r="H147">
            <v>42370</v>
          </cell>
          <cell r="J147" t="str">
            <v>Ostrava</v>
          </cell>
          <cell r="K147" t="str">
            <v>Ostrava</v>
          </cell>
          <cell r="L147" t="str">
            <v>pobytová</v>
          </cell>
          <cell r="M147">
            <v>18</v>
          </cell>
          <cell r="O147" t="str">
            <v>osoby s mentálním postižením</v>
          </cell>
        </row>
        <row r="148">
          <cell r="E148">
            <v>5809901</v>
          </cell>
          <cell r="F148" t="str">
            <v>03469/2023/SOC ze dne 31. 10. 2023</v>
          </cell>
          <cell r="G148" t="str">
            <v>základní</v>
          </cell>
          <cell r="H148">
            <v>42370</v>
          </cell>
          <cell r="J148" t="str">
            <v>Ostrava</v>
          </cell>
          <cell r="K148" t="str">
            <v>Ostrava</v>
          </cell>
          <cell r="L148" t="str">
            <v>pobytová</v>
          </cell>
          <cell r="M148">
            <v>54</v>
          </cell>
          <cell r="O148" t="str">
            <v xml:space="preserve">osoby s mentálním postižením </v>
          </cell>
        </row>
        <row r="149">
          <cell r="E149">
            <v>6234750</v>
          </cell>
          <cell r="F149" t="str">
            <v>03469/2023/SOC ze dne 31. 10. 2023</v>
          </cell>
          <cell r="G149" t="str">
            <v>základní</v>
          </cell>
          <cell r="H149">
            <v>42370</v>
          </cell>
          <cell r="J149" t="str">
            <v>Ostrava</v>
          </cell>
          <cell r="K149" t="str">
            <v>Ostrava</v>
          </cell>
          <cell r="L149" t="str">
            <v>pobytová</v>
          </cell>
          <cell r="M149">
            <v>23</v>
          </cell>
          <cell r="O149" t="str">
            <v xml:space="preserve">osoby s mentálním postižením </v>
          </cell>
        </row>
        <row r="150">
          <cell r="E150">
            <v>8337261</v>
          </cell>
          <cell r="F150" t="str">
            <v>03469/2023/SOC ze dne 31. 10. 2023</v>
          </cell>
          <cell r="G150" t="str">
            <v>základní</v>
          </cell>
          <cell r="H150">
            <v>42370</v>
          </cell>
          <cell r="J150" t="str">
            <v>Ostrava</v>
          </cell>
          <cell r="K150" t="str">
            <v>Ostrava</v>
          </cell>
          <cell r="L150" t="str">
            <v>pobytová</v>
          </cell>
          <cell r="M150">
            <v>48</v>
          </cell>
          <cell r="O150" t="str">
            <v xml:space="preserve">osoby s mentálním postižením </v>
          </cell>
        </row>
        <row r="151">
          <cell r="E151">
            <v>9580912</v>
          </cell>
          <cell r="F151" t="str">
            <v>03469/2023/SOC ze dne 31. 10. 2023</v>
          </cell>
          <cell r="G151" t="str">
            <v>základní</v>
          </cell>
          <cell r="H151">
            <v>42370</v>
          </cell>
          <cell r="J151" t="str">
            <v>Ostrava</v>
          </cell>
          <cell r="K151" t="str">
            <v>Ostrava</v>
          </cell>
          <cell r="L151" t="str">
            <v>pobytová</v>
          </cell>
          <cell r="M151">
            <v>6</v>
          </cell>
          <cell r="O151" t="str">
            <v xml:space="preserve">osoby s mentálním postižením </v>
          </cell>
        </row>
        <row r="152">
          <cell r="E152">
            <v>4969710</v>
          </cell>
          <cell r="F152" t="str">
            <v>03476/2023/SOC ze dne  27. 11. 2023</v>
          </cell>
          <cell r="G152" t="str">
            <v>základní</v>
          </cell>
          <cell r="H152">
            <v>42370</v>
          </cell>
          <cell r="J152" t="str">
            <v>Hlučín</v>
          </cell>
          <cell r="K152" t="str">
            <v>Hlučín</v>
          </cell>
          <cell r="L152" t="str">
            <v>ambulantní</v>
          </cell>
          <cell r="N152">
            <v>10</v>
          </cell>
          <cell r="O152" t="str">
            <v>osoby s kombinovaným postižením</v>
          </cell>
        </row>
        <row r="153">
          <cell r="E153">
            <v>5847172</v>
          </cell>
          <cell r="F153" t="str">
            <v>03477/2023/SOC ze dne 19. 12. 2023</v>
          </cell>
          <cell r="G153" t="str">
            <v>základní</v>
          </cell>
          <cell r="H153">
            <v>44562</v>
          </cell>
          <cell r="J153" t="str">
            <v>Bohumín, Čavisov, Dolní Lhota, Dolní Lutyně, Horní Lhota, Klimkovice, Olbramice, Ostrava, Rychvald, Stará Ves nad Ondřejnicí, Šenov, Václavovice, Velká Polom, Vratimov, Vřesina, Zbyslavice</v>
          </cell>
          <cell r="K153" t="str">
            <v>Ostrava</v>
          </cell>
          <cell r="L153" t="str">
            <v>terénní/pobytová</v>
          </cell>
          <cell r="M153">
            <v>4</v>
          </cell>
          <cell r="N153">
            <v>2.2000000000000002</v>
          </cell>
          <cell r="O153" t="str">
            <v>osoby se zdravotním postižením</v>
          </cell>
        </row>
        <row r="154">
          <cell r="E154">
            <v>4345934</v>
          </cell>
          <cell r="F154" t="str">
            <v>03582/2023/SOC ze dne 31. 10. 2023</v>
          </cell>
          <cell r="G154" t="str">
            <v>základní</v>
          </cell>
          <cell r="H154">
            <v>44743</v>
          </cell>
          <cell r="J154" t="str">
            <v>Havířov</v>
          </cell>
          <cell r="K154" t="str">
            <v>MSK</v>
          </cell>
          <cell r="L154" t="str">
            <v>ambulantní</v>
          </cell>
          <cell r="N154">
            <v>1</v>
          </cell>
          <cell r="O154" t="str">
            <v>rodiny s dítětem/dětmi</v>
          </cell>
        </row>
        <row r="155">
          <cell r="E155">
            <v>1024537</v>
          </cell>
          <cell r="F155" t="str">
            <v>03602/2023/SOC ze dne 16. 10. 2023</v>
          </cell>
          <cell r="G155" t="str">
            <v>základní</v>
          </cell>
          <cell r="H155">
            <v>42370</v>
          </cell>
          <cell r="J155" t="str">
            <v>Ostrava</v>
          </cell>
          <cell r="K155" t="str">
            <v>Ostrava</v>
          </cell>
          <cell r="L155" t="str">
            <v>pobytová</v>
          </cell>
          <cell r="M155">
            <v>9</v>
          </cell>
          <cell r="O155" t="str">
            <v>senioři</v>
          </cell>
        </row>
        <row r="156">
          <cell r="E156">
            <v>1435872</v>
          </cell>
          <cell r="F156" t="str">
            <v>03602/2023/SOC ze dne 16. 10. 2023</v>
          </cell>
          <cell r="G156" t="str">
            <v>základní</v>
          </cell>
          <cell r="H156">
            <v>42370</v>
          </cell>
          <cell r="J156" t="str">
            <v xml:space="preserve">Moravská Ostrava a Přívoz, Ostrava-Jih, Ostrava-Mariánské Hory a Hulváky, Ostrava-Martinov, Ostrava-Poruba, Ostrava-Pustkovec, Ostrava-Radvanice a Bartovice, Ostrava-Svinov, Ostrava-Třebovice, Ostrava-Vítkovice, Slezská Ostrava, </v>
          </cell>
          <cell r="K156" t="str">
            <v>Ostrava</v>
          </cell>
          <cell r="L156" t="str">
            <v>terénní</v>
          </cell>
          <cell r="N156">
            <v>17.399999999999999</v>
          </cell>
          <cell r="O156" t="str">
            <v>senioři</v>
          </cell>
        </row>
        <row r="157">
          <cell r="E157">
            <v>2706942</v>
          </cell>
          <cell r="F157" t="str">
            <v>03602/2023/SOC ze dne 16. 10. 2023</v>
          </cell>
          <cell r="G157" t="str">
            <v>základní</v>
          </cell>
          <cell r="H157">
            <v>44197</v>
          </cell>
          <cell r="J157" t="str">
            <v>Ostrava</v>
          </cell>
          <cell r="K157" t="str">
            <v>Ostrava</v>
          </cell>
          <cell r="L157" t="str">
            <v>pobytová</v>
          </cell>
          <cell r="M157">
            <v>9</v>
          </cell>
          <cell r="O157" t="str">
            <v>senioři</v>
          </cell>
        </row>
        <row r="158">
          <cell r="E158">
            <v>3342196</v>
          </cell>
          <cell r="F158" t="str">
            <v>03602/2023/SOC ze dne 16. 10. 2023</v>
          </cell>
          <cell r="G158" t="str">
            <v>základní</v>
          </cell>
          <cell r="H158">
            <v>42370</v>
          </cell>
          <cell r="J158" t="str">
            <v>Ostrava</v>
          </cell>
          <cell r="K158" t="str">
            <v>Ostrava</v>
          </cell>
          <cell r="L158" t="str">
            <v>ambulantní</v>
          </cell>
          <cell r="N158">
            <v>3</v>
          </cell>
          <cell r="O158" t="str">
            <v>senioři</v>
          </cell>
        </row>
        <row r="159">
          <cell r="E159">
            <v>4549275</v>
          </cell>
          <cell r="F159" t="str">
            <v>03602/2023/SOC ze dne 16. 10. 2023</v>
          </cell>
          <cell r="G159" t="str">
            <v>základní</v>
          </cell>
          <cell r="H159">
            <v>42370</v>
          </cell>
          <cell r="J159" t="str">
            <v>Ostrava</v>
          </cell>
          <cell r="K159" t="str">
            <v>Ostrava</v>
          </cell>
          <cell r="L159" t="str">
            <v>pobytová</v>
          </cell>
          <cell r="M159">
            <v>15</v>
          </cell>
          <cell r="O159" t="str">
            <v>rodiny s dítětem/dětmi</v>
          </cell>
        </row>
        <row r="160">
          <cell r="E160">
            <v>9602799</v>
          </cell>
          <cell r="F160" t="str">
            <v>03602/2023/SOC ze dne 16. 10. 2023</v>
          </cell>
          <cell r="G160" t="str">
            <v>základní</v>
          </cell>
          <cell r="H160">
            <v>42370</v>
          </cell>
          <cell r="J160" t="str">
            <v>Příbor, Skotnice</v>
          </cell>
          <cell r="K160" t="str">
            <v>Ostrava, Příbor</v>
          </cell>
          <cell r="L160" t="str">
            <v>terénní/ambulantní</v>
          </cell>
          <cell r="N160">
            <v>5</v>
          </cell>
          <cell r="O160" t="str">
            <v>senioři</v>
          </cell>
        </row>
        <row r="161">
          <cell r="E161">
            <v>1465556</v>
          </cell>
          <cell r="F161" t="str">
            <v>03603/2023/SOC ze dne 31. 10. 2023</v>
          </cell>
          <cell r="G161" t="str">
            <v>základní</v>
          </cell>
          <cell r="H161">
            <v>42370</v>
          </cell>
          <cell r="J161" t="str">
            <v>Břidličná, Dolní Moravice, Horní Město, Jiříkov, Rýmařov, Ryžoviště, Stará Ves, Tvrdkov, Velká Šťáhle</v>
          </cell>
          <cell r="K161" t="str">
            <v>Rýmařov</v>
          </cell>
          <cell r="L161" t="str">
            <v>terénní</v>
          </cell>
          <cell r="N161">
            <v>3.1</v>
          </cell>
          <cell r="O161" t="str">
            <v xml:space="preserve">osoby s mentálním postižením </v>
          </cell>
        </row>
        <row r="162">
          <cell r="E162">
            <v>2660543</v>
          </cell>
          <cell r="F162" t="str">
            <v>03603/2023/SOC ze dne 31. 10. 2023</v>
          </cell>
          <cell r="G162" t="str">
            <v>základní</v>
          </cell>
          <cell r="H162">
            <v>42370</v>
          </cell>
          <cell r="J162" t="str">
            <v>Břidličná, Dolní Moravice, Horní Město, Jiříkov, Rýmařov, Ryžoviště, Stará Ves, Tvrdkov, Velká Šťáhle</v>
          </cell>
          <cell r="K162" t="str">
            <v>Rýmařov</v>
          </cell>
          <cell r="L162" t="str">
            <v>terénní</v>
          </cell>
          <cell r="N162">
            <v>11.9</v>
          </cell>
          <cell r="O162" t="str">
            <v>senioři</v>
          </cell>
        </row>
        <row r="163">
          <cell r="E163">
            <v>4050410</v>
          </cell>
          <cell r="F163" t="str">
            <v>03603/2023/SOC ze dne 31. 10. 2023</v>
          </cell>
          <cell r="G163" t="str">
            <v>základní</v>
          </cell>
          <cell r="H163">
            <v>42370</v>
          </cell>
          <cell r="J163" t="str">
            <v>Dolní Moravice</v>
          </cell>
          <cell r="K163" t="str">
            <v>Rýmařov</v>
          </cell>
          <cell r="L163" t="str">
            <v>pobytová</v>
          </cell>
          <cell r="M163">
            <v>7</v>
          </cell>
          <cell r="O163" t="str">
            <v>senioři</v>
          </cell>
        </row>
        <row r="164">
          <cell r="E164">
            <v>4407102</v>
          </cell>
          <cell r="F164" t="str">
            <v>03603/2023/SOC ze dne 31. 10. 2023</v>
          </cell>
          <cell r="G164" t="str">
            <v>základní</v>
          </cell>
          <cell r="H164">
            <v>42370</v>
          </cell>
          <cell r="J164" t="str">
            <v>Dolní Moravice</v>
          </cell>
          <cell r="K164" t="str">
            <v>Rýmařov</v>
          </cell>
          <cell r="L164" t="str">
            <v>pobytová</v>
          </cell>
          <cell r="M164">
            <v>23</v>
          </cell>
          <cell r="O164" t="str">
            <v>senioři</v>
          </cell>
        </row>
        <row r="165">
          <cell r="E165">
            <v>5394957</v>
          </cell>
          <cell r="F165" t="str">
            <v>03603/2023/SOC ze dne 31. 10. 2023</v>
          </cell>
          <cell r="G165" t="str">
            <v>základní</v>
          </cell>
          <cell r="H165">
            <v>42370</v>
          </cell>
          <cell r="J165" t="str">
            <v>Dolní Moravice</v>
          </cell>
          <cell r="K165" t="str">
            <v>Rýmařov</v>
          </cell>
          <cell r="L165" t="str">
            <v>pobytová</v>
          </cell>
          <cell r="M165">
            <v>11</v>
          </cell>
          <cell r="O165" t="str">
            <v xml:space="preserve">osoby s chronickým duševním onemocněním </v>
          </cell>
        </row>
        <row r="166">
          <cell r="E166">
            <v>9122767</v>
          </cell>
          <cell r="F166" t="str">
            <v>03603/2023/SOC ze dne 31. 10. 2023</v>
          </cell>
          <cell r="G166" t="str">
            <v>základní</v>
          </cell>
          <cell r="H166">
            <v>42370</v>
          </cell>
          <cell r="J166" t="str">
            <v>Rýmařov</v>
          </cell>
          <cell r="K166" t="str">
            <v>Rýmařov</v>
          </cell>
          <cell r="L166" t="str">
            <v>ambulantní</v>
          </cell>
          <cell r="N166">
            <v>8.5</v>
          </cell>
          <cell r="O166" t="str">
            <v>osoby s mentálním postižením</v>
          </cell>
        </row>
        <row r="167">
          <cell r="E167">
            <v>1720675</v>
          </cell>
          <cell r="F167" t="str">
            <v>03604/2023/SOC ze dne 31. 10. 2023</v>
          </cell>
          <cell r="G167" t="str">
            <v>základní</v>
          </cell>
          <cell r="H167">
            <v>43101</v>
          </cell>
          <cell r="J167" t="str">
            <v>Ostrava</v>
          </cell>
          <cell r="K167" t="str">
            <v>Ostrava</v>
          </cell>
          <cell r="L167" t="str">
            <v>ambulantní/terénní</v>
          </cell>
          <cell r="N167">
            <v>5.3</v>
          </cell>
          <cell r="O167" t="str">
            <v xml:space="preserve">osoby žijící v sociálně vyloučených komunitách </v>
          </cell>
        </row>
        <row r="168">
          <cell r="E168">
            <v>2280231</v>
          </cell>
          <cell r="F168" t="str">
            <v>03604/2023/SOC ze dne 31. 10. 2023</v>
          </cell>
          <cell r="G168" t="str">
            <v>základní</v>
          </cell>
          <cell r="H168">
            <v>42370</v>
          </cell>
          <cell r="J168" t="str">
            <v>Slezská Ostrava</v>
          </cell>
          <cell r="K168" t="str">
            <v>Ostrava</v>
          </cell>
          <cell r="L168" t="str">
            <v>ambulantní/terénní</v>
          </cell>
          <cell r="N168">
            <v>5</v>
          </cell>
          <cell r="O168" t="str">
            <v>rodiny s dítětem/dětmi</v>
          </cell>
        </row>
        <row r="169">
          <cell r="E169">
            <v>4004387</v>
          </cell>
          <cell r="F169" t="str">
            <v>03604/2023/SOC ze dne 31. 10. 2023</v>
          </cell>
          <cell r="G169" t="str">
            <v>optimální</v>
          </cell>
          <cell r="H169">
            <v>45108</v>
          </cell>
          <cell r="I169">
            <v>46203</v>
          </cell>
          <cell r="J169" t="str">
            <v>Ostrava</v>
          </cell>
          <cell r="K169" t="str">
            <v>Ostrava</v>
          </cell>
          <cell r="L169" t="str">
            <v>ambulantní/terénní</v>
          </cell>
          <cell r="N169">
            <v>1</v>
          </cell>
          <cell r="O169" t="str">
            <v>rodiny s dítětem/dětmi</v>
          </cell>
        </row>
        <row r="170">
          <cell r="E170">
            <v>4004387</v>
          </cell>
          <cell r="F170" t="str">
            <v>03604/2023/SOC ze dne 31. 10. 2023</v>
          </cell>
          <cell r="G170" t="str">
            <v>základní</v>
          </cell>
          <cell r="H170">
            <v>42370</v>
          </cell>
          <cell r="J170" t="str">
            <v>Ostrava</v>
          </cell>
          <cell r="K170" t="str">
            <v>Ostrava</v>
          </cell>
          <cell r="L170" t="str">
            <v>ambulantní/terénní</v>
          </cell>
          <cell r="N170">
            <v>4</v>
          </cell>
          <cell r="O170" t="str">
            <v>rodiny s dítětem/dětmi</v>
          </cell>
        </row>
        <row r="171">
          <cell r="E171">
            <v>6583055</v>
          </cell>
          <cell r="F171" t="str">
            <v>03604/2023/SOC ze dne 31. 10. 2023</v>
          </cell>
          <cell r="G171" t="str">
            <v>základní</v>
          </cell>
          <cell r="H171">
            <v>42370</v>
          </cell>
          <cell r="J171" t="str">
            <v>Ostrava</v>
          </cell>
          <cell r="K171" t="str">
            <v>Ostrava</v>
          </cell>
          <cell r="L171" t="str">
            <v>ambulantní</v>
          </cell>
          <cell r="N171">
            <v>6</v>
          </cell>
          <cell r="O171" t="str">
            <v>děti a mládež od 6 do 26 let ohrožené společensky nežádoucími jevy</v>
          </cell>
        </row>
        <row r="172">
          <cell r="E172">
            <v>8251178</v>
          </cell>
          <cell r="F172" t="str">
            <v>03604/2023/SOC ze dne 31. 10. 2023</v>
          </cell>
          <cell r="G172" t="str">
            <v>optimální</v>
          </cell>
          <cell r="H172">
            <v>45108</v>
          </cell>
          <cell r="I172">
            <v>46203</v>
          </cell>
          <cell r="J172" t="str">
            <v>Klimkovice, Ostrava, Petřvald, Šenov, Vratimov</v>
          </cell>
          <cell r="K172" t="str">
            <v>Ostrava</v>
          </cell>
          <cell r="L172" t="str">
            <v>ambulantní/terénní</v>
          </cell>
          <cell r="N172">
            <v>1.5</v>
          </cell>
          <cell r="O172" t="str">
            <v>osoby v krizi</v>
          </cell>
        </row>
        <row r="173">
          <cell r="E173">
            <v>8251178</v>
          </cell>
          <cell r="F173" t="str">
            <v>03604/2023/SOC ze dne 31. 10. 2023</v>
          </cell>
          <cell r="G173" t="str">
            <v>základní</v>
          </cell>
          <cell r="H173">
            <v>42370</v>
          </cell>
          <cell r="J173" t="str">
            <v>Klimkovice, Ostrava, Petřvald, Šenov</v>
          </cell>
          <cell r="K173" t="str">
            <v>Ostrava</v>
          </cell>
          <cell r="L173" t="str">
            <v>ambulantní/terénní</v>
          </cell>
          <cell r="N173">
            <v>3.5</v>
          </cell>
          <cell r="O173" t="str">
            <v>osoby v krizi</v>
          </cell>
        </row>
        <row r="174">
          <cell r="E174">
            <v>2545026</v>
          </cell>
          <cell r="F174" t="str">
            <v>03605/2023/SOC ze dne 27. 11. 2023</v>
          </cell>
          <cell r="G174" t="str">
            <v>základní</v>
          </cell>
          <cell r="H174">
            <v>44743</v>
          </cell>
          <cell r="J174" t="str">
            <v>Kobeřice</v>
          </cell>
          <cell r="K174" t="str">
            <v>Hlučín, Kobeřice, Kravaře</v>
          </cell>
          <cell r="L174" t="str">
            <v>ambulantní</v>
          </cell>
          <cell r="N174">
            <v>5.5</v>
          </cell>
          <cell r="O174" t="str">
            <v>senioři</v>
          </cell>
        </row>
        <row r="175">
          <cell r="E175">
            <v>3043370</v>
          </cell>
          <cell r="F175" t="str">
            <v>03605/2023/SOC ze dne 27. 11. 2023</v>
          </cell>
          <cell r="G175" t="str">
            <v>základní</v>
          </cell>
          <cell r="H175">
            <v>42370</v>
          </cell>
          <cell r="J175" t="str">
            <v>Bělá, Bohuslavice, Bolatice, Darkovice, Dolní Benešov, Háj ve Slezsku, Hať, Hlučín, Hněvošice, Chlebičov, Chuchelná, Kobeřice, Kozmice, Kravaře, Markvartovice, Mokré Lazce, Nové Sedlice, Oldřišov, Píšť, Raduň, Rohov, Služovice, Strahovice, Sudice, Šilheřovice, Štěpánkovice, Štítina, Třebom, Velké Hoštice, Vřesina (Hlučín), Závada</v>
          </cell>
          <cell r="K175" t="str">
            <v>Kravaře, Bolatice, Rohov, Chuchelná, Kobeřice, Strahovice, Sudice, Štěpánkovice</v>
          </cell>
          <cell r="L175" t="str">
            <v>terénní</v>
          </cell>
          <cell r="N175">
            <v>4</v>
          </cell>
          <cell r="O175" t="str">
            <v>senioři</v>
          </cell>
        </row>
        <row r="176">
          <cell r="E176">
            <v>8094715</v>
          </cell>
          <cell r="F176" t="str">
            <v>03605/2023/SOC ze dne 27. 11. 2023</v>
          </cell>
          <cell r="G176" t="str">
            <v>základní</v>
          </cell>
          <cell r="H176">
            <v>42370</v>
          </cell>
          <cell r="J176" t="str">
            <v>Bělá, Bohuslavice, Bolatice, Darkovice, Dolní Benešov, Háj ve Slezsku, Hať, Hlučín, Hněvošice, Chlebičov, Chuchelná, Kobeřice, Kozmice, Kravaře,  Markvartovice, Mokré Lazce, Nové Sedlice, Oldřišov, Opava, Píšť, Raduň, Rohov, Služovice, Strahovice, Sudice, Šilheřovice, Štěpánkovice, Štítina, Třebom, Velké Hoštice,  Vřesina (Hlučín), Závada</v>
          </cell>
          <cell r="K176" t="str">
            <v>Hlučín, Kravaře, Opava, Bolatice, Rohov, Chuchelná, Kobeřice, Strahovice, Sudice, Štěpánkovice</v>
          </cell>
          <cell r="L176" t="str">
            <v>terénní</v>
          </cell>
          <cell r="N176">
            <v>4</v>
          </cell>
          <cell r="O176" t="str">
            <v>senioři</v>
          </cell>
        </row>
        <row r="177">
          <cell r="E177">
            <v>1347773</v>
          </cell>
          <cell r="F177" t="str">
            <v>03969/2024/SOC ze dne 14. 10. 2024</v>
          </cell>
          <cell r="G177" t="str">
            <v>základní</v>
          </cell>
          <cell r="H177">
            <v>42370</v>
          </cell>
          <cell r="J177" t="str">
            <v>Opava</v>
          </cell>
          <cell r="K177" t="str">
            <v>MSK</v>
          </cell>
          <cell r="L177" t="str">
            <v>pobytová</v>
          </cell>
          <cell r="M177">
            <v>107</v>
          </cell>
          <cell r="O177" t="str">
            <v>senioři</v>
          </cell>
        </row>
        <row r="178">
          <cell r="E178">
            <v>8488761</v>
          </cell>
          <cell r="F178" t="str">
            <v>03969/2024/SOC ze dne 14. 10. 2024</v>
          </cell>
          <cell r="G178" t="str">
            <v>základní</v>
          </cell>
          <cell r="H178">
            <v>42370</v>
          </cell>
          <cell r="J178" t="str">
            <v>Opava</v>
          </cell>
          <cell r="K178" t="str">
            <v>MSK</v>
          </cell>
          <cell r="L178" t="str">
            <v>pobytová</v>
          </cell>
          <cell r="M178">
            <v>42</v>
          </cell>
          <cell r="O178" t="str">
            <v xml:space="preserve">osoby s chronickým duševním onemocněním </v>
          </cell>
        </row>
        <row r="179">
          <cell r="E179">
            <v>6815844</v>
          </cell>
          <cell r="F179" t="str">
            <v>04015/2024/SOC ze dne 27. 9. 2024</v>
          </cell>
          <cell r="G179" t="str">
            <v>základní</v>
          </cell>
          <cell r="H179">
            <v>42370</v>
          </cell>
          <cell r="J179" t="str">
            <v>Orlová</v>
          </cell>
          <cell r="K179" t="str">
            <v>MSK</v>
          </cell>
          <cell r="L179" t="str">
            <v>pobytová</v>
          </cell>
          <cell r="M179">
            <v>110</v>
          </cell>
          <cell r="O179" t="str">
            <v xml:space="preserve">osoby s chronickým duševním onemocněním </v>
          </cell>
        </row>
        <row r="180">
          <cell r="E180">
            <v>1149753</v>
          </cell>
          <cell r="F180" t="str">
            <v>03482/2023/SOC ze dne 27. 11. 2023</v>
          </cell>
          <cell r="G180" t="str">
            <v>základní</v>
          </cell>
          <cell r="H180">
            <v>42370</v>
          </cell>
          <cell r="J180" t="str">
            <v>Ostrava</v>
          </cell>
          <cell r="K180" t="str">
            <v>Ostrava</v>
          </cell>
          <cell r="L180" t="str">
            <v>pobytová</v>
          </cell>
          <cell r="M180">
            <v>78</v>
          </cell>
          <cell r="O180" t="str">
            <v xml:space="preserve">osoby s chronickým duševním onemocněním </v>
          </cell>
        </row>
        <row r="181">
          <cell r="E181">
            <v>9572931</v>
          </cell>
          <cell r="F181" t="str">
            <v>03482/2023/SOC ze dne 27. 11. 2023</v>
          </cell>
          <cell r="G181" t="str">
            <v>základní</v>
          </cell>
          <cell r="H181">
            <v>42370</v>
          </cell>
          <cell r="J181" t="str">
            <v>Ostrava</v>
          </cell>
          <cell r="K181" t="str">
            <v>Ostrava</v>
          </cell>
          <cell r="L181" t="str">
            <v>pobytová</v>
          </cell>
          <cell r="M181">
            <v>214</v>
          </cell>
          <cell r="O181" t="str">
            <v>senioři</v>
          </cell>
        </row>
        <row r="182">
          <cell r="E182">
            <v>1028089</v>
          </cell>
          <cell r="F182" t="str">
            <v>04016/2024/SOC ze dne 3. 10. 2024</v>
          </cell>
          <cell r="G182" t="str">
            <v>základní</v>
          </cell>
          <cell r="H182">
            <v>43101</v>
          </cell>
          <cell r="J182" t="str">
            <v>Nový Jičín</v>
          </cell>
          <cell r="K182" t="str">
            <v>MSK</v>
          </cell>
          <cell r="L182" t="str">
            <v>pobytová</v>
          </cell>
          <cell r="M182">
            <v>95</v>
          </cell>
          <cell r="O182" t="str">
            <v>osoby s chronickým duševním onemocněním</v>
          </cell>
        </row>
        <row r="183">
          <cell r="E183">
            <v>2250892</v>
          </cell>
          <cell r="F183" t="str">
            <v>04016/2024/SOC ze dne 3. 10. 2024</v>
          </cell>
          <cell r="G183" t="str">
            <v>základní</v>
          </cell>
          <cell r="H183">
            <v>42370</v>
          </cell>
          <cell r="J183" t="str">
            <v>Nový Jičín</v>
          </cell>
          <cell r="K183" t="str">
            <v>MSK</v>
          </cell>
          <cell r="L183" t="str">
            <v>pobytová</v>
          </cell>
          <cell r="M183">
            <v>125</v>
          </cell>
          <cell r="O183" t="str">
            <v>senioři</v>
          </cell>
        </row>
        <row r="184">
          <cell r="E184">
            <v>4573702</v>
          </cell>
          <cell r="F184" t="str">
            <v>04017/2024/SOC ze dne 3. 10. 2024</v>
          </cell>
          <cell r="G184" t="str">
            <v>základní</v>
          </cell>
          <cell r="H184">
            <v>42370</v>
          </cell>
          <cell r="J184" t="str">
            <v>Frenštát pod Radhoštěm</v>
          </cell>
          <cell r="K184" t="str">
            <v>MSK, Frenštát pod Radhoštěm</v>
          </cell>
          <cell r="L184" t="str">
            <v>pobytová</v>
          </cell>
          <cell r="M184">
            <v>89</v>
          </cell>
          <cell r="O184" t="str">
            <v>senioři</v>
          </cell>
        </row>
        <row r="185">
          <cell r="E185">
            <v>8175900</v>
          </cell>
          <cell r="F185" t="str">
            <v>03483/2023/SOC ze dne 27. 11. 2023</v>
          </cell>
          <cell r="G185" t="str">
            <v>základní</v>
          </cell>
          <cell r="H185">
            <v>42370</v>
          </cell>
          <cell r="J185" t="str">
            <v>Ostrava</v>
          </cell>
          <cell r="K185" t="str">
            <v>Ostrava</v>
          </cell>
          <cell r="L185" t="str">
            <v>pobytová</v>
          </cell>
          <cell r="M185">
            <v>104</v>
          </cell>
          <cell r="O185" t="str">
            <v>senioři</v>
          </cell>
        </row>
        <row r="186">
          <cell r="E186">
            <v>1003503</v>
          </cell>
          <cell r="F186" t="str">
            <v>04018/2024/SOC ze dne 3. 10. 2024</v>
          </cell>
          <cell r="G186" t="str">
            <v>základní</v>
          </cell>
          <cell r="H186">
            <v>42370</v>
          </cell>
          <cell r="J186" t="str">
            <v>Bohumín</v>
          </cell>
          <cell r="K186" t="str">
            <v>MSK</v>
          </cell>
          <cell r="L186" t="str">
            <v>ambulantní</v>
          </cell>
          <cell r="N186">
            <v>4</v>
          </cell>
          <cell r="O186" t="str">
            <v xml:space="preserve">osoby s chronickým duševním onemocněním </v>
          </cell>
        </row>
        <row r="187">
          <cell r="E187">
            <v>1327678</v>
          </cell>
          <cell r="F187" t="str">
            <v>04018/2024/SOC ze dne 3. 10. 2024</v>
          </cell>
          <cell r="G187" t="str">
            <v>základní</v>
          </cell>
          <cell r="H187">
            <v>42370</v>
          </cell>
          <cell r="J187" t="str">
            <v>Bohumín</v>
          </cell>
          <cell r="K187" t="str">
            <v>MSK</v>
          </cell>
          <cell r="L187" t="str">
            <v>pobytová</v>
          </cell>
          <cell r="M187">
            <v>23</v>
          </cell>
          <cell r="O187" t="str">
            <v>senioři</v>
          </cell>
        </row>
        <row r="188">
          <cell r="E188">
            <v>3420735</v>
          </cell>
          <cell r="F188" t="str">
            <v>04018/2024/SOC ze dne 3. 10. 2024</v>
          </cell>
          <cell r="G188" t="str">
            <v>základní</v>
          </cell>
          <cell r="H188">
            <v>42370</v>
          </cell>
          <cell r="J188" t="str">
            <v>Český Těšín</v>
          </cell>
          <cell r="K188" t="str">
            <v>MSK</v>
          </cell>
          <cell r="L188" t="str">
            <v>pobytová</v>
          </cell>
          <cell r="M188">
            <v>13</v>
          </cell>
          <cell r="O188" t="str">
            <v xml:space="preserve">osoby s chronickým duševním onemocněním </v>
          </cell>
        </row>
        <row r="189">
          <cell r="E189">
            <v>5792562</v>
          </cell>
          <cell r="F189" t="str">
            <v>04018/2024/SOC ze dne 3. 10. 2024</v>
          </cell>
          <cell r="G189" t="str">
            <v>základní</v>
          </cell>
          <cell r="H189">
            <v>42370</v>
          </cell>
          <cell r="J189" t="str">
            <v>Bohumín</v>
          </cell>
          <cell r="K189" t="str">
            <v>MSK</v>
          </cell>
          <cell r="L189" t="str">
            <v>pobytová</v>
          </cell>
          <cell r="M189">
            <v>11</v>
          </cell>
          <cell r="O189" t="str">
            <v xml:space="preserve">osoby s chronickým duševním onemocněním </v>
          </cell>
        </row>
        <row r="190">
          <cell r="E190">
            <v>7044692</v>
          </cell>
          <cell r="F190" t="str">
            <v>04018/2024/SOC ze dne 3. 10. 2024</v>
          </cell>
          <cell r="G190" t="str">
            <v>základní</v>
          </cell>
          <cell r="H190">
            <v>42370</v>
          </cell>
          <cell r="J190" t="str">
            <v>Bohumín</v>
          </cell>
          <cell r="K190" t="str">
            <v>MSK</v>
          </cell>
          <cell r="L190" t="str">
            <v>pobytová</v>
          </cell>
          <cell r="M190">
            <v>28</v>
          </cell>
          <cell r="O190" t="str">
            <v xml:space="preserve">osoby s chronickým duševním onemocněním </v>
          </cell>
        </row>
        <row r="191">
          <cell r="E191">
            <v>9854026</v>
          </cell>
          <cell r="F191" t="str">
            <v>04018/2024/SOC ze dne 3. 10. 2024</v>
          </cell>
          <cell r="G191" t="str">
            <v>základní</v>
          </cell>
          <cell r="H191">
            <v>42370</v>
          </cell>
          <cell r="J191" t="str">
            <v>Karviná</v>
          </cell>
          <cell r="K191" t="str">
            <v>MSK</v>
          </cell>
          <cell r="L191" t="str">
            <v>pobytová</v>
          </cell>
          <cell r="M191">
            <v>12</v>
          </cell>
          <cell r="O191" t="str">
            <v xml:space="preserve">osoby s chronickým duševním onemocněním </v>
          </cell>
        </row>
        <row r="192">
          <cell r="E192">
            <v>3412464</v>
          </cell>
          <cell r="F192" t="str">
            <v>03484/2023/SOC ze dne 22. 11. 2023</v>
          </cell>
          <cell r="G192" t="str">
            <v>základní</v>
          </cell>
          <cell r="H192">
            <v>42370</v>
          </cell>
          <cell r="J192" t="str">
            <v>Ostrava</v>
          </cell>
          <cell r="K192" t="str">
            <v>Ostrava</v>
          </cell>
          <cell r="L192" t="str">
            <v>pobytová</v>
          </cell>
          <cell r="M192">
            <v>36</v>
          </cell>
          <cell r="O192" t="str">
            <v xml:space="preserve">osoby s chronickým duševním onemocněním </v>
          </cell>
        </row>
        <row r="193">
          <cell r="E193">
            <v>4859242</v>
          </cell>
          <cell r="F193" t="str">
            <v>03484/2023/SOC ze dne 22. 11. 2023</v>
          </cell>
          <cell r="G193" t="str">
            <v>základní</v>
          </cell>
          <cell r="H193">
            <v>42370</v>
          </cell>
          <cell r="J193" t="str">
            <v>Ostrava</v>
          </cell>
          <cell r="K193" t="str">
            <v xml:space="preserve"> Ostrava</v>
          </cell>
          <cell r="L193" t="str">
            <v>pobytová</v>
          </cell>
          <cell r="M193">
            <v>108</v>
          </cell>
          <cell r="O193" t="str">
            <v>senioři</v>
          </cell>
        </row>
        <row r="194">
          <cell r="E194">
            <v>5249411</v>
          </cell>
          <cell r="F194" t="str">
            <v>04020/2024/SOC ze dne 27. 9. 2024</v>
          </cell>
          <cell r="G194" t="str">
            <v>základní</v>
          </cell>
          <cell r="H194">
            <v>42370</v>
          </cell>
          <cell r="J194" t="str">
            <v>Budišov nad Budišovkou</v>
          </cell>
          <cell r="K194" t="str">
            <v>MSK</v>
          </cell>
          <cell r="L194" t="str">
            <v>pobytová</v>
          </cell>
          <cell r="M194">
            <v>60</v>
          </cell>
          <cell r="O194" t="str">
            <v>osoby s chronickým duševním onemocněním</v>
          </cell>
        </row>
        <row r="195">
          <cell r="E195">
            <v>7327412</v>
          </cell>
          <cell r="F195" t="str">
            <v>04020/2024/SOC ze dne 27. 9. 2024</v>
          </cell>
          <cell r="G195" t="str">
            <v>základní</v>
          </cell>
          <cell r="H195">
            <v>42736</v>
          </cell>
          <cell r="J195" t="str">
            <v xml:space="preserve"> Budišov nad Budišovkou</v>
          </cell>
          <cell r="K195" t="str">
            <v>MSK</v>
          </cell>
          <cell r="L195" t="str">
            <v>terénní</v>
          </cell>
          <cell r="N195">
            <v>4</v>
          </cell>
          <cell r="O195" t="str">
            <v xml:space="preserve">osoby s mentálním postižením </v>
          </cell>
        </row>
        <row r="196">
          <cell r="E196">
            <v>7912551</v>
          </cell>
          <cell r="F196" t="str">
            <v>04020/2024/SOC ze dne 27. 9. 2024</v>
          </cell>
          <cell r="G196" t="str">
            <v>základní</v>
          </cell>
          <cell r="H196">
            <v>42736</v>
          </cell>
          <cell r="J196" t="str">
            <v>Budišov nad Budišovkou</v>
          </cell>
          <cell r="K196" t="str">
            <v>MSK</v>
          </cell>
          <cell r="L196" t="str">
            <v>pobytová</v>
          </cell>
          <cell r="M196">
            <v>17</v>
          </cell>
          <cell r="O196" t="str">
            <v xml:space="preserve">osoby se zdravotním postižením </v>
          </cell>
        </row>
        <row r="197">
          <cell r="E197">
            <v>2059516</v>
          </cell>
          <cell r="F197" t="str">
            <v>03485/2023/SOC ze dne 20. 11. 2023</v>
          </cell>
          <cell r="G197" t="str">
            <v>základní</v>
          </cell>
          <cell r="H197">
            <v>42370</v>
          </cell>
          <cell r="J197" t="str">
            <v>Ostrava</v>
          </cell>
          <cell r="K197" t="str">
            <v>Ostrava</v>
          </cell>
          <cell r="L197" t="str">
            <v>pobytová</v>
          </cell>
          <cell r="M197">
            <v>66</v>
          </cell>
          <cell r="O197" t="str">
            <v>osoby s chronickým duševním onemocněním</v>
          </cell>
        </row>
        <row r="198">
          <cell r="E198">
            <v>1050242</v>
          </cell>
          <cell r="F198" t="str">
            <v>04027/2024/SOC ze dne 14. 10. 2024</v>
          </cell>
          <cell r="G198" t="str">
            <v>základní</v>
          </cell>
          <cell r="H198">
            <v>42370</v>
          </cell>
          <cell r="J198" t="str">
            <v>Kyjovice</v>
          </cell>
          <cell r="K198" t="str">
            <v>MSK</v>
          </cell>
          <cell r="L198" t="str">
            <v>pobytová</v>
          </cell>
          <cell r="M198">
            <v>52</v>
          </cell>
          <cell r="O198" t="str">
            <v>osoby s chronickým duševním onemocněním</v>
          </cell>
        </row>
        <row r="199">
          <cell r="E199">
            <v>7502565</v>
          </cell>
          <cell r="F199" t="str">
            <v>04027/2024/SOC ze dne 14. 10. 2024</v>
          </cell>
          <cell r="G199" t="str">
            <v>základní</v>
          </cell>
          <cell r="H199">
            <v>42370</v>
          </cell>
          <cell r="J199" t="str">
            <v>Kyjovice</v>
          </cell>
          <cell r="K199" t="str">
            <v>MSK</v>
          </cell>
          <cell r="L199" t="str">
            <v>pobytová</v>
          </cell>
          <cell r="M199">
            <v>20</v>
          </cell>
          <cell r="O199" t="str">
            <v>senioři</v>
          </cell>
        </row>
        <row r="200">
          <cell r="E200">
            <v>2712392</v>
          </cell>
          <cell r="F200" t="str">
            <v>04026/2024/SOC ze dne 10. 10. 2024, ve znění Dodatku č. 1 ze dne 19. 12. 2024</v>
          </cell>
          <cell r="G200" t="str">
            <v>základní</v>
          </cell>
          <cell r="H200">
            <v>42370</v>
          </cell>
          <cell r="J200" t="str">
            <v>Nový Jičín</v>
          </cell>
          <cell r="K200" t="str">
            <v>MSK</v>
          </cell>
          <cell r="L200" t="str">
            <v>pobytová</v>
          </cell>
          <cell r="M200">
            <v>12</v>
          </cell>
          <cell r="O200" t="str">
            <v>osoby s mentálním postižením</v>
          </cell>
        </row>
        <row r="201">
          <cell r="E201">
            <v>2807221</v>
          </cell>
          <cell r="F201" t="str">
            <v>04026/2024/SOC ze dne 10. 10. 2024, ve znění Dodatku č. 1 ze dne 19. 12. 2024</v>
          </cell>
          <cell r="G201" t="str">
            <v>základní</v>
          </cell>
          <cell r="H201">
            <v>42370</v>
          </cell>
          <cell r="J201" t="str">
            <v>Kopřivnice</v>
          </cell>
          <cell r="K201" t="str">
            <v>MSK, Kopřivnice</v>
          </cell>
          <cell r="L201" t="str">
            <v>pobytová</v>
          </cell>
          <cell r="M201">
            <v>12</v>
          </cell>
          <cell r="O201" t="str">
            <v>osoby s mentálním postižením</v>
          </cell>
        </row>
        <row r="202">
          <cell r="E202">
            <v>6142025</v>
          </cell>
          <cell r="F202" t="str">
            <v>04026/2024/SOC ze dne 10. 10. 2024, ve znění Dodatku č. 1 ze dne 19. 12. 2024</v>
          </cell>
          <cell r="G202" t="str">
            <v>základní</v>
          </cell>
          <cell r="H202">
            <v>42370</v>
          </cell>
          <cell r="J202" t="str">
            <v>Studénka</v>
          </cell>
          <cell r="K202" t="str">
            <v>MSK</v>
          </cell>
          <cell r="L202" t="str">
            <v>pobytová</v>
          </cell>
          <cell r="M202">
            <v>18</v>
          </cell>
          <cell r="O202" t="str">
            <v>osoby s mentálním postižením</v>
          </cell>
        </row>
        <row r="203">
          <cell r="E203">
            <v>6207222</v>
          </cell>
          <cell r="F203" t="str">
            <v>04026/2024/SOC ze dne 10. 10. 2024, ve znění Dodatku č. 1 ze dne 19. 12. 2024</v>
          </cell>
          <cell r="G203" t="str">
            <v>základní</v>
          </cell>
          <cell r="H203">
            <v>42370</v>
          </cell>
          <cell r="J203" t="str">
            <v>Sedlnice</v>
          </cell>
          <cell r="K203" t="str">
            <v>MSK</v>
          </cell>
          <cell r="L203" t="str">
            <v>pobytová</v>
          </cell>
          <cell r="M203">
            <v>12</v>
          </cell>
          <cell r="O203" t="str">
            <v>osoby s mentálním postižením</v>
          </cell>
        </row>
        <row r="204">
          <cell r="E204">
            <v>6323734</v>
          </cell>
          <cell r="F204" t="str">
            <v>04026/2024/SOC ze dne 10. 10. 2024, ve znění Dodatku č. 1 ze dne 19. 12. 2024</v>
          </cell>
          <cell r="G204" t="str">
            <v>základní</v>
          </cell>
          <cell r="H204">
            <v>45108</v>
          </cell>
          <cell r="J204" t="str">
            <v>Suchdol nad Odrou</v>
          </cell>
          <cell r="K204" t="str">
            <v>MSK</v>
          </cell>
          <cell r="L204" t="str">
            <v>pobytová</v>
          </cell>
          <cell r="M204">
            <v>12</v>
          </cell>
          <cell r="O204" t="str">
            <v>osoby s chronickým duševním onemocněním</v>
          </cell>
        </row>
        <row r="205">
          <cell r="E205">
            <v>6164999</v>
          </cell>
          <cell r="F205" t="str">
            <v>04028/2024/SOC ze dne 3. 10. 2024</v>
          </cell>
          <cell r="G205" t="str">
            <v>základní</v>
          </cell>
          <cell r="H205">
            <v>42370</v>
          </cell>
          <cell r="J205" t="str">
            <v>Odry</v>
          </cell>
          <cell r="K205" t="str">
            <v>MSK</v>
          </cell>
          <cell r="L205" t="str">
            <v>pobytová</v>
          </cell>
          <cell r="M205">
            <v>11</v>
          </cell>
          <cell r="O205" t="str">
            <v>osoby s chronickým duševním onemocněním</v>
          </cell>
        </row>
        <row r="206">
          <cell r="E206">
            <v>7625053</v>
          </cell>
          <cell r="F206" t="str">
            <v>04028/2024/SOC ze dne 3. 10. 2024</v>
          </cell>
          <cell r="G206" t="str">
            <v>základní</v>
          </cell>
          <cell r="H206">
            <v>42370</v>
          </cell>
          <cell r="J206" t="str">
            <v>Odry</v>
          </cell>
          <cell r="K206" t="str">
            <v>MSK</v>
          </cell>
          <cell r="L206" t="str">
            <v>pobytová</v>
          </cell>
          <cell r="M206">
            <v>66</v>
          </cell>
          <cell r="O206" t="str">
            <v>senioři</v>
          </cell>
        </row>
        <row r="207">
          <cell r="E207">
            <v>4663131</v>
          </cell>
          <cell r="F207" t="str">
            <v>02048/2024/SOC ze dne 21. 6. 2024</v>
          </cell>
          <cell r="G207" t="str">
            <v>základní</v>
          </cell>
          <cell r="H207">
            <v>45474</v>
          </cell>
          <cell r="J207" t="str">
            <v>Kopřivnice</v>
          </cell>
          <cell r="K207" t="str">
            <v>MSK</v>
          </cell>
          <cell r="L207" t="str">
            <v>pobytová</v>
          </cell>
          <cell r="M207">
            <v>52</v>
          </cell>
          <cell r="O207" t="str">
            <v>osoby s chronickým duševním onemocněním</v>
          </cell>
        </row>
        <row r="208">
          <cell r="E208">
            <v>6785721</v>
          </cell>
          <cell r="F208" t="str">
            <v>02048/2024/SOC ze dne 21. 6. 2024</v>
          </cell>
          <cell r="G208" t="str">
            <v>základní</v>
          </cell>
          <cell r="H208">
            <v>45474</v>
          </cell>
          <cell r="J208" t="str">
            <v>Kopřivnice</v>
          </cell>
          <cell r="K208" t="str">
            <v>MSK</v>
          </cell>
          <cell r="L208" t="str">
            <v>pobytová</v>
          </cell>
          <cell r="M208">
            <v>32</v>
          </cell>
          <cell r="O208" t="str">
            <v>senioři</v>
          </cell>
        </row>
        <row r="209">
          <cell r="E209">
            <v>4159818</v>
          </cell>
          <cell r="F209" t="str">
            <v>03486/2023/SOC ze dne 31. 10. 2023</v>
          </cell>
          <cell r="G209" t="str">
            <v>základní</v>
          </cell>
          <cell r="H209">
            <v>42370</v>
          </cell>
          <cell r="J209" t="str">
            <v>Hlučín</v>
          </cell>
          <cell r="K209" t="str">
            <v>Hlučín</v>
          </cell>
          <cell r="L209" t="str">
            <v>pobytová</v>
          </cell>
          <cell r="M209">
            <v>68</v>
          </cell>
          <cell r="O209" t="str">
            <v>senioři</v>
          </cell>
        </row>
        <row r="210">
          <cell r="E210">
            <v>5811973</v>
          </cell>
          <cell r="F210" t="str">
            <v>03486/2023/SOC ze dne 31. 10. 2023</v>
          </cell>
          <cell r="G210" t="str">
            <v>základní</v>
          </cell>
          <cell r="H210">
            <v>42370</v>
          </cell>
          <cell r="J210" t="str">
            <v>Hlučín</v>
          </cell>
          <cell r="K210" t="str">
            <v>Hlučín</v>
          </cell>
          <cell r="L210" t="str">
            <v>pobytová</v>
          </cell>
          <cell r="M210">
            <v>1</v>
          </cell>
          <cell r="O210" t="str">
            <v>senioři</v>
          </cell>
        </row>
        <row r="211">
          <cell r="E211">
            <v>9063927</v>
          </cell>
          <cell r="F211" t="str">
            <v>03486/2023/SOC ze dne 31. 10. 2023</v>
          </cell>
          <cell r="G211" t="str">
            <v>základní</v>
          </cell>
          <cell r="H211">
            <v>42370</v>
          </cell>
          <cell r="J211" t="str">
            <v>Hlučín</v>
          </cell>
          <cell r="K211" t="str">
            <v>Hlučín</v>
          </cell>
          <cell r="L211" t="str">
            <v>pobytová</v>
          </cell>
          <cell r="M211">
            <v>45</v>
          </cell>
          <cell r="O211" t="str">
            <v>osoby s chronickým duševním onemocněním</v>
          </cell>
        </row>
        <row r="212">
          <cell r="E212">
            <v>7392324</v>
          </cell>
          <cell r="F212" t="str">
            <v>03488/2023/SOC ze dne 20. 11. 2023, ve znění Dodatku č. 1 ze dne 20. 12. 2024</v>
          </cell>
          <cell r="G212" t="str">
            <v>základní</v>
          </cell>
          <cell r="H212">
            <v>45658</v>
          </cell>
          <cell r="J212" t="str">
            <v>Baška, Brušperk, Bruzovice, Dobrá, Dobratice, Dolní Domaslavice, Dolní Tošanovice, Fryčovice, Frýdek-Místek, Horní Domaslavice, Horní Tošanovice, Hukvaldy, Kaňovice, Kozlovice, Krásná, Krmelín, Lhotka, Lučina, Morávka, Nižní Lhoty, Nošovice, Palkovice, Paskov, Pazderna, Pražmo, Raškovice, Řepiště, Sedliště, Soběšovice, Staré Město, Staříč, Sviadnov, Třanovice, Vojkovice, Vyšní Lhoty, Žabeň, Žermanice</v>
          </cell>
          <cell r="K212" t="str">
            <v>MSK</v>
          </cell>
          <cell r="L212" t="str">
            <v>pobytová</v>
          </cell>
          <cell r="M212">
            <v>27</v>
          </cell>
          <cell r="O212" t="str">
            <v>senioři</v>
          </cell>
        </row>
        <row r="213">
          <cell r="E213">
            <v>9380866</v>
          </cell>
          <cell r="F213" t="str">
            <v>03488/2023/SOC ze dne 20. 11. 2023, ve znění Dodatku č. 1 ze dne 20. 12. 2024</v>
          </cell>
          <cell r="G213" t="str">
            <v>základní</v>
          </cell>
          <cell r="H213">
            <v>42370</v>
          </cell>
          <cell r="J213" t="str">
            <v>Frýdek-Místek</v>
          </cell>
          <cell r="K213" t="str">
            <v>Frýdek-Místek</v>
          </cell>
          <cell r="L213" t="str">
            <v>pobytová</v>
          </cell>
          <cell r="M213">
            <v>156</v>
          </cell>
          <cell r="O213" t="str">
            <v>senioři</v>
          </cell>
        </row>
        <row r="214">
          <cell r="E214">
            <v>9571983</v>
          </cell>
          <cell r="F214" t="str">
            <v>03491/2023/SOC ze dne 27. 11. 2023</v>
          </cell>
          <cell r="G214" t="str">
            <v>základní</v>
          </cell>
          <cell r="H214">
            <v>42370</v>
          </cell>
          <cell r="J214" t="str">
            <v>Ostrava</v>
          </cell>
          <cell r="K214" t="str">
            <v>Ostrava</v>
          </cell>
          <cell r="L214" t="str">
            <v>pobytová</v>
          </cell>
          <cell r="M214">
            <v>197</v>
          </cell>
          <cell r="O214" t="str">
            <v>senioři</v>
          </cell>
        </row>
        <row r="215">
          <cell r="E215">
            <v>6296698</v>
          </cell>
          <cell r="F215" t="str">
            <v>03510/2023/SOC ze dne 27. 11. 2023</v>
          </cell>
          <cell r="G215" t="str">
            <v>základní</v>
          </cell>
          <cell r="H215">
            <v>42370</v>
          </cell>
          <cell r="J215" t="str">
            <v>Klimkovice</v>
          </cell>
          <cell r="K215" t="str">
            <v>Klimkovice</v>
          </cell>
          <cell r="L215" t="str">
            <v>pobytová</v>
          </cell>
          <cell r="M215">
            <v>26</v>
          </cell>
          <cell r="O215" t="str">
            <v>senioři</v>
          </cell>
        </row>
        <row r="216">
          <cell r="E216">
            <v>2614647</v>
          </cell>
          <cell r="F216" t="str">
            <v>03513/2023/SOC ze dne 24. 10. 2023</v>
          </cell>
          <cell r="G216" t="str">
            <v>základní</v>
          </cell>
          <cell r="H216">
            <v>42370</v>
          </cell>
          <cell r="J216" t="str">
            <v>Krnov</v>
          </cell>
          <cell r="K216" t="str">
            <v>Krnov</v>
          </cell>
          <cell r="L216" t="str">
            <v>terénní</v>
          </cell>
          <cell r="N216">
            <v>14.2</v>
          </cell>
          <cell r="O216" t="str">
            <v>senioři</v>
          </cell>
        </row>
        <row r="217">
          <cell r="E217">
            <v>4325007</v>
          </cell>
          <cell r="F217" t="str">
            <v>03513/2023/SOC ze dne 24. 10. 2023</v>
          </cell>
          <cell r="G217" t="str">
            <v>základní</v>
          </cell>
          <cell r="H217">
            <v>42370</v>
          </cell>
          <cell r="J217" t="str">
            <v>Krnov</v>
          </cell>
          <cell r="K217" t="str">
            <v>Krnov</v>
          </cell>
          <cell r="L217" t="str">
            <v>pobytová</v>
          </cell>
          <cell r="M217">
            <v>35</v>
          </cell>
          <cell r="O217" t="str">
            <v>osoby s chronickým duševním onemocněním</v>
          </cell>
        </row>
        <row r="218">
          <cell r="E218">
            <v>7863507</v>
          </cell>
          <cell r="F218" t="str">
            <v>03513/2023/SOC ze dne 24. 10. 2023</v>
          </cell>
          <cell r="G218" t="str">
            <v>základní</v>
          </cell>
          <cell r="H218">
            <v>42370</v>
          </cell>
          <cell r="J218" t="str">
            <v>Krnov</v>
          </cell>
          <cell r="K218" t="str">
            <v>Krnov</v>
          </cell>
          <cell r="L218" t="str">
            <v>pobytová</v>
          </cell>
          <cell r="M218">
            <v>97</v>
          </cell>
          <cell r="O218" t="str">
            <v>senioři</v>
          </cell>
        </row>
        <row r="219">
          <cell r="E219">
            <v>8918194</v>
          </cell>
          <cell r="F219" t="str">
            <v>03513/2023/SOC ze dne 24. 10. 2023</v>
          </cell>
          <cell r="G219" t="str">
            <v>základní</v>
          </cell>
          <cell r="H219">
            <v>44197</v>
          </cell>
          <cell r="J219" t="str">
            <v>Krnov</v>
          </cell>
          <cell r="K219" t="str">
            <v>Krnov</v>
          </cell>
          <cell r="L219" t="str">
            <v>pobytová</v>
          </cell>
          <cell r="M219">
            <v>4</v>
          </cell>
          <cell r="O219" t="str">
            <v>senioři</v>
          </cell>
        </row>
        <row r="220">
          <cell r="E220">
            <v>2821726</v>
          </cell>
          <cell r="F220" t="str">
            <v>03515/2023/SOC ze dne 24. 10. 2023</v>
          </cell>
          <cell r="G220" t="str">
            <v>základní</v>
          </cell>
          <cell r="H220">
            <v>44013</v>
          </cell>
          <cell r="J220" t="str">
            <v>Háj ve Slezsku</v>
          </cell>
          <cell r="K220" t="str">
            <v>Háj ve Slezsku</v>
          </cell>
          <cell r="L220" t="str">
            <v>pobytová</v>
          </cell>
          <cell r="M220">
            <v>1</v>
          </cell>
          <cell r="O220" t="str">
            <v>senioři</v>
          </cell>
        </row>
        <row r="221">
          <cell r="E221">
            <v>5971576</v>
          </cell>
          <cell r="F221" t="str">
            <v>03515/2023/SOC ze dne 24. 10. 2023</v>
          </cell>
          <cell r="G221" t="str">
            <v>základní</v>
          </cell>
          <cell r="H221">
            <v>42370</v>
          </cell>
          <cell r="J221" t="str">
            <v>Háj ve Slezsku</v>
          </cell>
          <cell r="K221" t="str">
            <v>Háj ve Slezsku</v>
          </cell>
          <cell r="L221" t="str">
            <v>pobytová</v>
          </cell>
          <cell r="M221">
            <v>66</v>
          </cell>
          <cell r="O221" t="str">
            <v>senioři</v>
          </cell>
        </row>
        <row r="222">
          <cell r="E222">
            <v>3090945</v>
          </cell>
          <cell r="F222" t="str">
            <v>03516/2023/SOC ze dne 8. 11. 2023</v>
          </cell>
          <cell r="G222" t="str">
            <v>základní</v>
          </cell>
          <cell r="H222">
            <v>42370</v>
          </cell>
          <cell r="J222" t="str">
            <v xml:space="preserve"> Brušperk</v>
          </cell>
          <cell r="K222" t="str">
            <v>Brušperk</v>
          </cell>
          <cell r="L222" t="str">
            <v>pobytová</v>
          </cell>
          <cell r="M222">
            <v>58</v>
          </cell>
          <cell r="O222" t="str">
            <v>senioři</v>
          </cell>
        </row>
        <row r="223">
          <cell r="E223">
            <v>4070775</v>
          </cell>
          <cell r="F223" t="str">
            <v>03517/2023/SOC ze dne 27. 11. 2023</v>
          </cell>
          <cell r="G223" t="str">
            <v>základní</v>
          </cell>
          <cell r="H223">
            <v>42736</v>
          </cell>
          <cell r="J223" t="str">
            <v>Osoblaha</v>
          </cell>
          <cell r="K223" t="str">
            <v>Osoblaha</v>
          </cell>
          <cell r="L223" t="str">
            <v>pobytová</v>
          </cell>
          <cell r="M223">
            <v>18</v>
          </cell>
          <cell r="O223" t="str">
            <v>osoby se zdravotním postižením</v>
          </cell>
        </row>
        <row r="224">
          <cell r="E224">
            <v>4632045</v>
          </cell>
          <cell r="F224" t="str">
            <v>03517/2023/SOC ze dne 27. 11. 2023</v>
          </cell>
          <cell r="G224" t="str">
            <v>základní</v>
          </cell>
          <cell r="H224">
            <v>42370</v>
          </cell>
          <cell r="J224" t="str">
            <v>Osoblaha</v>
          </cell>
          <cell r="K224" t="str">
            <v>Osoblaha</v>
          </cell>
          <cell r="L224" t="str">
            <v>pobytová</v>
          </cell>
          <cell r="M224">
            <v>47</v>
          </cell>
          <cell r="O224" t="str">
            <v>senioři</v>
          </cell>
        </row>
        <row r="225">
          <cell r="E225">
            <v>7651821</v>
          </cell>
          <cell r="F225" t="str">
            <v>03520/2023/SOC ze dne 27. 11. 2023</v>
          </cell>
          <cell r="G225" t="str">
            <v>základní</v>
          </cell>
          <cell r="H225">
            <v>42370</v>
          </cell>
          <cell r="J225" t="str">
            <v>Slavkov</v>
          </cell>
          <cell r="K225" t="str">
            <v xml:space="preserve">Slavkov </v>
          </cell>
          <cell r="L225" t="str">
            <v>pobytová</v>
          </cell>
          <cell r="M225">
            <v>32</v>
          </cell>
          <cell r="O225" t="str">
            <v>senioři</v>
          </cell>
        </row>
        <row r="226">
          <cell r="E226">
            <v>2651592</v>
          </cell>
          <cell r="F226" t="str">
            <v>03530/2023/SOC ze dne 27. 11. 2023</v>
          </cell>
          <cell r="G226" t="str">
            <v>základní</v>
          </cell>
          <cell r="H226">
            <v>42370</v>
          </cell>
          <cell r="J226" t="str">
            <v xml:space="preserve"> Kravaře</v>
          </cell>
          <cell r="K226" t="str">
            <v xml:space="preserve">Kravaře </v>
          </cell>
          <cell r="L226" t="str">
            <v>pobytová</v>
          </cell>
          <cell r="M226">
            <v>46</v>
          </cell>
          <cell r="O226" t="str">
            <v>senioři</v>
          </cell>
        </row>
        <row r="227">
          <cell r="E227">
            <v>3654307</v>
          </cell>
          <cell r="F227" t="str">
            <v>03549/2023/SOC ze dne 15. 11. 2023</v>
          </cell>
          <cell r="G227" t="str">
            <v>základní</v>
          </cell>
          <cell r="H227">
            <v>42370</v>
          </cell>
          <cell r="J227" t="str">
            <v>Vrbno pod Pradědem</v>
          </cell>
          <cell r="K227" t="str">
            <v>Vrbno pod Pradědem</v>
          </cell>
          <cell r="L227" t="str">
            <v>pobytová</v>
          </cell>
          <cell r="M227">
            <v>72</v>
          </cell>
          <cell r="O227" t="str">
            <v>senioři</v>
          </cell>
        </row>
        <row r="228">
          <cell r="E228">
            <v>1559512</v>
          </cell>
          <cell r="F228" t="str">
            <v>04029/2024/SOC ze dne 3. 10. 2024</v>
          </cell>
          <cell r="G228" t="str">
            <v>základní</v>
          </cell>
          <cell r="H228">
            <v>42370</v>
          </cell>
          <cell r="J228" t="str">
            <v>Příbor</v>
          </cell>
          <cell r="K228" t="str">
            <v>MSK</v>
          </cell>
          <cell r="L228" t="str">
            <v>pobytová</v>
          </cell>
          <cell r="M228">
            <v>68</v>
          </cell>
          <cell r="O228" t="str">
            <v>senioři</v>
          </cell>
        </row>
        <row r="229">
          <cell r="E229">
            <v>2621319</v>
          </cell>
          <cell r="F229" t="str">
            <v>03550/2023/SOC ze dne 22. 11. 2023</v>
          </cell>
          <cell r="G229" t="str">
            <v>základní</v>
          </cell>
          <cell r="H229">
            <v>42370</v>
          </cell>
          <cell r="J229" t="str">
            <v xml:space="preserve"> Havířov</v>
          </cell>
          <cell r="K229" t="str">
            <v>Havířov</v>
          </cell>
          <cell r="L229" t="str">
            <v>pobytová</v>
          </cell>
          <cell r="M229">
            <v>86</v>
          </cell>
          <cell r="O229" t="str">
            <v>senioři</v>
          </cell>
        </row>
        <row r="230">
          <cell r="E230">
            <v>9134461</v>
          </cell>
          <cell r="F230" t="str">
            <v>03550/2023/SOC ze dne 22. 11. 2023</v>
          </cell>
          <cell r="G230" t="str">
            <v>základní</v>
          </cell>
          <cell r="H230">
            <v>42370</v>
          </cell>
          <cell r="J230" t="str">
            <v>Havířov</v>
          </cell>
          <cell r="K230" t="str">
            <v>Havířov</v>
          </cell>
          <cell r="L230" t="str">
            <v>pobytová</v>
          </cell>
          <cell r="M230">
            <v>184</v>
          </cell>
          <cell r="O230" t="str">
            <v>senioři</v>
          </cell>
        </row>
        <row r="231">
          <cell r="E231">
            <v>2328852</v>
          </cell>
          <cell r="F231" t="str">
            <v>03558/2023/SOC ze dne 22. 11. 2023</v>
          </cell>
          <cell r="G231" t="str">
            <v>základní</v>
          </cell>
          <cell r="H231">
            <v>42370</v>
          </cell>
          <cell r="J231" t="str">
            <v>Ostrava</v>
          </cell>
          <cell r="K231" t="str">
            <v>Ostrava</v>
          </cell>
          <cell r="L231" t="str">
            <v>pobytová</v>
          </cell>
          <cell r="M231">
            <v>205</v>
          </cell>
          <cell r="O231" t="str">
            <v>osoby s chronickým duševním onemocněním</v>
          </cell>
        </row>
        <row r="232">
          <cell r="E232">
            <v>5350391</v>
          </cell>
          <cell r="F232" t="str">
            <v>03558/2023/SOC ze dne 22. 11. 2023</v>
          </cell>
          <cell r="G232" t="str">
            <v>základní</v>
          </cell>
          <cell r="H232">
            <v>42370</v>
          </cell>
          <cell r="J232" t="str">
            <v>Ostrava</v>
          </cell>
          <cell r="K232" t="str">
            <v>Ostrava</v>
          </cell>
          <cell r="L232" t="str">
            <v>pobytová</v>
          </cell>
          <cell r="M232">
            <v>190</v>
          </cell>
          <cell r="O232" t="str">
            <v>senioři</v>
          </cell>
        </row>
        <row r="233">
          <cell r="E233">
            <v>3119505</v>
          </cell>
          <cell r="F233" t="str">
            <v>03566/2023/SOC ze dne 7. 12. 2023</v>
          </cell>
          <cell r="G233" t="str">
            <v>základní</v>
          </cell>
          <cell r="H233">
            <v>42370</v>
          </cell>
          <cell r="J233" t="str">
            <v>Ostrava</v>
          </cell>
          <cell r="K233" t="str">
            <v>Ostrava</v>
          </cell>
          <cell r="L233" t="str">
            <v>pobytová</v>
          </cell>
          <cell r="M233">
            <v>116</v>
          </cell>
          <cell r="O233" t="str">
            <v>osoby s chronickým duševním onemocněním</v>
          </cell>
        </row>
        <row r="234">
          <cell r="E234">
            <v>7543337</v>
          </cell>
          <cell r="F234" t="str">
            <v>03566/2023/SOC ze dne 7. 12. 2023</v>
          </cell>
          <cell r="G234" t="str">
            <v>základní</v>
          </cell>
          <cell r="H234">
            <v>42370</v>
          </cell>
          <cell r="J234" t="str">
            <v>Ostrava</v>
          </cell>
          <cell r="K234" t="str">
            <v>Ostrava</v>
          </cell>
          <cell r="L234" t="str">
            <v>pobytová</v>
          </cell>
          <cell r="M234">
            <v>68</v>
          </cell>
          <cell r="O234" t="str">
            <v>senioři</v>
          </cell>
        </row>
        <row r="235">
          <cell r="E235">
            <v>1031861</v>
          </cell>
          <cell r="F235" t="str">
            <v>03571/2023/SOC ze dne 27.11.2023</v>
          </cell>
          <cell r="G235" t="str">
            <v>základní</v>
          </cell>
          <cell r="H235">
            <v>42370</v>
          </cell>
          <cell r="J235" t="str">
            <v>Ostrava</v>
          </cell>
          <cell r="K235" t="str">
            <v>Ostrava</v>
          </cell>
          <cell r="L235" t="str">
            <v>pobytová</v>
          </cell>
          <cell r="M235">
            <v>68</v>
          </cell>
          <cell r="O235" t="str">
            <v>senioři</v>
          </cell>
        </row>
        <row r="236">
          <cell r="E236">
            <v>2575487</v>
          </cell>
          <cell r="F236" t="str">
            <v>03571/2023/SOC ze dne 27.11.2023</v>
          </cell>
          <cell r="G236" t="str">
            <v>základní</v>
          </cell>
          <cell r="H236">
            <v>42370</v>
          </cell>
          <cell r="J236" t="str">
            <v>Ostrava</v>
          </cell>
          <cell r="K236" t="str">
            <v>Ostrava</v>
          </cell>
          <cell r="L236" t="str">
            <v>pobytová</v>
          </cell>
          <cell r="M236">
            <v>32</v>
          </cell>
          <cell r="O236" t="str">
            <v>osoby s chronickým duševním onemocněním</v>
          </cell>
        </row>
        <row r="237">
          <cell r="E237">
            <v>3873395</v>
          </cell>
          <cell r="F237" t="str">
            <v>03606/2023/SOC ze dne 22. 11. 2023</v>
          </cell>
          <cell r="G237" t="str">
            <v>základní</v>
          </cell>
          <cell r="H237">
            <v>42370</v>
          </cell>
          <cell r="J237" t="str">
            <v>Frýdek-Místek</v>
          </cell>
          <cell r="K237" t="str">
            <v>Frýdek-Místek</v>
          </cell>
          <cell r="L237" t="str">
            <v>pobytová</v>
          </cell>
          <cell r="M237">
            <v>28</v>
          </cell>
          <cell r="O237" t="str">
            <v>osoby s chronickým duševním onemocněním</v>
          </cell>
        </row>
        <row r="238">
          <cell r="E238">
            <v>5654093</v>
          </cell>
          <cell r="F238" t="str">
            <v>03607/2023/SOC ze dne 27. 11. 2023</v>
          </cell>
          <cell r="G238" t="str">
            <v>základní</v>
          </cell>
          <cell r="H238">
            <v>44927</v>
          </cell>
          <cell r="J238" t="str">
            <v>Opava</v>
          </cell>
          <cell r="K238" t="str">
            <v>Opava</v>
          </cell>
          <cell r="L238" t="str">
            <v>pobytová/terénní</v>
          </cell>
          <cell r="M238">
            <v>2</v>
          </cell>
          <cell r="N238">
            <v>4.5</v>
          </cell>
          <cell r="O238" t="str">
            <v>osoby s chronickým onemocnněním</v>
          </cell>
        </row>
        <row r="239">
          <cell r="E239">
            <v>8628750</v>
          </cell>
          <cell r="F239" t="str">
            <v>03607/2023/SOC ze dne 27. 11. 2023</v>
          </cell>
          <cell r="G239" t="str">
            <v>základní</v>
          </cell>
          <cell r="H239">
            <v>44562</v>
          </cell>
          <cell r="J239" t="str">
            <v>Opava</v>
          </cell>
          <cell r="K239" t="str">
            <v>Opava</v>
          </cell>
          <cell r="L239" t="str">
            <v>pobytová</v>
          </cell>
          <cell r="M239">
            <v>31</v>
          </cell>
          <cell r="O239" t="str">
            <v>osoby s chronickým onemocněním</v>
          </cell>
        </row>
        <row r="240">
          <cell r="E240">
            <v>6273668</v>
          </cell>
          <cell r="F240" t="str">
            <v>03573/2023/SOC ze dne 15. 11. 2023</v>
          </cell>
          <cell r="G240" t="str">
            <v>základní</v>
          </cell>
          <cell r="H240">
            <v>42370</v>
          </cell>
          <cell r="J240" t="str">
            <v>Orlová</v>
          </cell>
          <cell r="K240" t="str">
            <v>Orlová</v>
          </cell>
          <cell r="L240" t="str">
            <v>pobytová</v>
          </cell>
          <cell r="M240">
            <v>150</v>
          </cell>
          <cell r="O240" t="str">
            <v>senioři</v>
          </cell>
        </row>
        <row r="241">
          <cell r="E241">
            <v>9132391</v>
          </cell>
          <cell r="F241" t="str">
            <v>03573/2023/SOC ze dne 15. 11. 2023</v>
          </cell>
          <cell r="G241" t="str">
            <v>základní</v>
          </cell>
          <cell r="H241">
            <v>43101</v>
          </cell>
          <cell r="J241" t="str">
            <v>Orlová</v>
          </cell>
          <cell r="K241" t="str">
            <v>Orlová</v>
          </cell>
          <cell r="L241" t="str">
            <v>pobytová</v>
          </cell>
          <cell r="M241">
            <v>20</v>
          </cell>
          <cell r="O241" t="str">
            <v>senioři</v>
          </cell>
        </row>
        <row r="242">
          <cell r="E242">
            <v>1859580</v>
          </cell>
          <cell r="F242" t="str">
            <v>04030/2024/SOC ze dne 3. 10. 2024</v>
          </cell>
          <cell r="G242" t="str">
            <v>základní</v>
          </cell>
          <cell r="H242">
            <v>42370</v>
          </cell>
          <cell r="J242" t="str">
            <v>Vítkov</v>
          </cell>
          <cell r="K242" t="str">
            <v>MSK</v>
          </cell>
          <cell r="L242" t="str">
            <v>pobytová</v>
          </cell>
          <cell r="M242">
            <v>42</v>
          </cell>
          <cell r="O242" t="str">
            <v xml:space="preserve">osoby s chronickým duševním onemocněním </v>
          </cell>
        </row>
        <row r="243">
          <cell r="E243">
            <v>5658374</v>
          </cell>
          <cell r="F243" t="str">
            <v>04030/2024/SOC ze dne 3. 10. 2024</v>
          </cell>
          <cell r="G243" t="str">
            <v>základní</v>
          </cell>
          <cell r="H243">
            <v>42736</v>
          </cell>
          <cell r="J243" t="str">
            <v>Vítkov</v>
          </cell>
          <cell r="K243" t="str">
            <v>MSK</v>
          </cell>
          <cell r="L243" t="str">
            <v>pobytová</v>
          </cell>
          <cell r="M243">
            <v>12</v>
          </cell>
          <cell r="O243" t="str">
            <v>osoby se zdravotním postižením</v>
          </cell>
        </row>
        <row r="244">
          <cell r="E244">
            <v>6550930</v>
          </cell>
          <cell r="F244" t="str">
            <v>04030/2024/SOC ze dne 3. 10. 2024</v>
          </cell>
          <cell r="G244" t="str">
            <v>základní</v>
          </cell>
          <cell r="H244">
            <v>42370</v>
          </cell>
          <cell r="J244" t="str">
            <v>Vítkov</v>
          </cell>
          <cell r="K244" t="str">
            <v>MSK</v>
          </cell>
          <cell r="L244" t="str">
            <v>pobytová</v>
          </cell>
          <cell r="M244">
            <v>39</v>
          </cell>
          <cell r="O244" t="str">
            <v>senioři</v>
          </cell>
        </row>
        <row r="245">
          <cell r="E245">
            <v>3388167</v>
          </cell>
          <cell r="F245" t="str">
            <v>03609/2023/SOC ze dne 27. 11. 2023</v>
          </cell>
          <cell r="G245" t="str">
            <v>základní</v>
          </cell>
          <cell r="H245">
            <v>42370</v>
          </cell>
          <cell r="J245" t="str">
            <v>Orlová</v>
          </cell>
          <cell r="K245" t="str">
            <v>Orlová</v>
          </cell>
          <cell r="L245" t="str">
            <v>pobytová</v>
          </cell>
          <cell r="M245">
            <v>31</v>
          </cell>
          <cell r="O245" t="str">
            <v>senioři</v>
          </cell>
        </row>
        <row r="246">
          <cell r="E246">
            <v>2542793</v>
          </cell>
          <cell r="F246" t="str">
            <v>03574/2023/SOC ze dne 15. 11. 2023, ve znění Dodatku č. 1 ze dne 21. 6. 2024</v>
          </cell>
          <cell r="G246" t="str">
            <v>základní</v>
          </cell>
          <cell r="H246">
            <v>45017</v>
          </cell>
          <cell r="J246" t="str">
            <v>Bolatice</v>
          </cell>
          <cell r="K246" t="str">
            <v>Bolatice</v>
          </cell>
          <cell r="L246" t="str">
            <v>pobytová</v>
          </cell>
          <cell r="M246">
            <v>10</v>
          </cell>
          <cell r="O246" t="str">
            <v>senioři</v>
          </cell>
        </row>
        <row r="247">
          <cell r="E247">
            <v>8054979</v>
          </cell>
          <cell r="F247" t="str">
            <v>03574/2023/SOC ze dne 15. 11. 2023, ve znění Dodatku č. 1 ze dne 21. 6. 2024</v>
          </cell>
          <cell r="G247" t="str">
            <v>základní</v>
          </cell>
          <cell r="H247" t="str">
            <v xml:space="preserve"> 01.04.2023</v>
          </cell>
          <cell r="J247" t="str">
            <v>Bolatice</v>
          </cell>
          <cell r="K247" t="str">
            <v>Bolatice</v>
          </cell>
          <cell r="L247" t="str">
            <v>pobytová</v>
          </cell>
          <cell r="M247">
            <v>22</v>
          </cell>
          <cell r="O247" t="str">
            <v>senioři</v>
          </cell>
        </row>
        <row r="248">
          <cell r="E248">
            <v>8086392</v>
          </cell>
          <cell r="F248" t="str">
            <v>03574/2023/SOC ze dne 15. 11. 2023, ve znění Dodatku č. 1 ze dne 21. 6. 2024</v>
          </cell>
          <cell r="G248" t="str">
            <v>základní</v>
          </cell>
          <cell r="H248">
            <v>45474</v>
          </cell>
          <cell r="J248" t="str">
            <v>Bolatice</v>
          </cell>
          <cell r="K248" t="str">
            <v>Bolatice</v>
          </cell>
          <cell r="L248" t="str">
            <v>pobytová</v>
          </cell>
          <cell r="M248">
            <v>2</v>
          </cell>
          <cell r="O248" t="str">
            <v>senioři</v>
          </cell>
        </row>
        <row r="249">
          <cell r="E249">
            <v>9809231</v>
          </cell>
          <cell r="F249" t="str">
            <v>03574/2023/SOC ze dne 15. 11. 2023, ve znění Dodatku č. 1 ze dne 21. 6. 2024</v>
          </cell>
          <cell r="G249" t="str">
            <v>základní</v>
          </cell>
          <cell r="H249">
            <v>45017</v>
          </cell>
          <cell r="J249" t="str">
            <v>Bolatice</v>
          </cell>
          <cell r="K249" t="str">
            <v>Bolatice</v>
          </cell>
          <cell r="L249" t="str">
            <v>ambulantní</v>
          </cell>
          <cell r="N249">
            <v>2.2000000000000002</v>
          </cell>
          <cell r="O249" t="str">
            <v>senioři</v>
          </cell>
        </row>
        <row r="250">
          <cell r="E250">
            <v>4416238</v>
          </cell>
          <cell r="F250" t="str">
            <v>03712/2023/SOC ze dne 8. 11. 2023</v>
          </cell>
          <cell r="G250" t="str">
            <v>základní</v>
          </cell>
          <cell r="H250">
            <v>42370</v>
          </cell>
          <cell r="J250" t="str">
            <v>Opava</v>
          </cell>
          <cell r="K250" t="str">
            <v>Opava, Ostrava</v>
          </cell>
          <cell r="L250" t="str">
            <v>pobytová</v>
          </cell>
          <cell r="M250">
            <v>28</v>
          </cell>
          <cell r="O250" t="str">
            <v xml:space="preserve">osoby s chronickým duševním onemocněním </v>
          </cell>
        </row>
        <row r="251">
          <cell r="E251">
            <v>1767736</v>
          </cell>
          <cell r="F251" t="str">
            <v>03715/2023/SOC ze dne 13. 11. 2023</v>
          </cell>
          <cell r="G251" t="str">
            <v>základní</v>
          </cell>
          <cell r="H251">
            <v>42370</v>
          </cell>
          <cell r="J251" t="str">
            <v>Bělá, Bohuslavice, Bolatice, Branka u Opavy, Bratříkovice, Brumovice, Březová, Budišov nad Budišovkou, Budišovice, Čermná ve Slezsku, Darkovice, Děhylov, Dobroslavice, Dolní Benešov, Dolní Životice, Hať, Háj ve Slezsku, Hlavnice, Hlubočec, Hlučín, Hněvošice, Holasovice, Hrabyně, Hradec nad Moravicí, Chlebičov, Chuchelná, Chvalíkovice, Jakartovice, Jezdkovice, Kobeřice, Kozmice, Kraaře, Kružberk, Kyjovice, Lhotka u Litultovic, Litultovice, Ludgeřovice, Markvartovice, Melč, Mikolajice, Mladecko, Mokré Lazce, Moravice, Neplachovice, Nové Lublice, Nové Sedlice, Oldřišov, Opava, Otice, Píšť, Pustá Polom, Radkov, Raduň, Rohov, Skřipov, Slavkov, Služovice, Sosnová, Staré Těchanovice, Stěbořice, Strahovice, Sudice, Svatoňovice, Šilheřovice, Štáblovice, Štěpánkovice, Štítina, Těškovice, Třebom, Uhlířov, Velké Heraltice, Velké Hoštice, Větřkovice, Vítkov, Vršovice, Vřesina, Závada</v>
          </cell>
          <cell r="K251" t="str">
            <v>Opava, Hlučín</v>
          </cell>
          <cell r="L251" t="str">
            <v>ambulantní/terénní</v>
          </cell>
          <cell r="N251">
            <v>1.8</v>
          </cell>
          <cell r="O251" t="str">
            <v>rodiny s dítětem /dětmi</v>
          </cell>
        </row>
        <row r="252">
          <cell r="E252">
            <v>4400465</v>
          </cell>
          <cell r="F252" t="str">
            <v>03715/2023/SOC ze dne 13. 11. 2023</v>
          </cell>
          <cell r="G252" t="str">
            <v>základní</v>
          </cell>
          <cell r="H252">
            <v>42370</v>
          </cell>
          <cell r="J252" t="str">
            <v>Opava</v>
          </cell>
          <cell r="K252" t="str">
            <v xml:space="preserve">Opava </v>
          </cell>
          <cell r="L252" t="str">
            <v>ambulantní/terénní</v>
          </cell>
          <cell r="N252">
            <v>4.0999999999999996</v>
          </cell>
          <cell r="O252" t="str">
            <v>děti a mládež od 6 do 26 let ohrožené společensky nežádoucími jevy</v>
          </cell>
        </row>
        <row r="253">
          <cell r="E253">
            <v>9515650</v>
          </cell>
          <cell r="F253" t="str">
            <v>03715/2023/SOC ze dne 13. 11. 2023</v>
          </cell>
          <cell r="G253" t="str">
            <v>základní</v>
          </cell>
          <cell r="H253">
            <v>42370</v>
          </cell>
          <cell r="J253" t="str">
            <v>Hlučín</v>
          </cell>
          <cell r="K253" t="str">
            <v xml:space="preserve"> Hlučín</v>
          </cell>
          <cell r="L253" t="str">
            <v>ambulantní</v>
          </cell>
          <cell r="N253">
            <v>2</v>
          </cell>
          <cell r="O253" t="str">
            <v>děti a mládež od 6 do 26 let ohrožené společensky nežádoucími jevy</v>
          </cell>
        </row>
        <row r="254">
          <cell r="E254">
            <v>2017525</v>
          </cell>
          <cell r="F254" t="str">
            <v>03717/2023/SOC ze dne 27. 11. 2023</v>
          </cell>
          <cell r="G254" t="str">
            <v>základní</v>
          </cell>
          <cell r="H254">
            <v>42370</v>
          </cell>
          <cell r="J254" t="str">
            <v>Třinec</v>
          </cell>
          <cell r="K254" t="str">
            <v>Třinec</v>
          </cell>
          <cell r="L254" t="str">
            <v>ambulantní</v>
          </cell>
          <cell r="N254">
            <v>1</v>
          </cell>
          <cell r="O254" t="str">
            <v xml:space="preserve">osoby v krizi </v>
          </cell>
        </row>
        <row r="255">
          <cell r="E255">
            <v>1212495</v>
          </cell>
          <cell r="F255" t="str">
            <v>03718/2023/SOC ze dne 20. 11. 2023, ve znění Dodatku č. 1 ze dne 19. 12. 2024</v>
          </cell>
          <cell r="G255" t="str">
            <v>základní</v>
          </cell>
          <cell r="H255">
            <v>42370</v>
          </cell>
          <cell r="J255" t="str">
            <v>Bohuslavice, Bolatice, Branka u Opavy, Bratříkovice, Brumovice, Březová, Budišov nad Budišovkou, Budišovice, Čermná ve Slezsku, Dolní Benešov, Dolní Životice, Háj ve Slezsku, Hať, Hlavnice, Hlubočec, Hlučín, Hněvošice, Holasovice, Hrabyně, Hradec nad Moravicí, Chlebičov, Chuchelná, Chvalíkovice, Jakartovice, Jezdkovice, Kobeřice, Kozmice, Kravaře, Kružberk, Kyjovice, Lhotka u Litultovic, Litultovice, Ludgeřovice, Melč, Mikolajice, Mladecko, Mokré Lazce, Moravice, Neplachovice, Nové Lublice, Nové Sedlice, Oldřišov, Opava, Otice, Píšť, Pustá Polom, Radkov, Raduň, Rohov, Skřipov, Slavkov, Služovice, Sosnová, Staré Těchanovice, Stěbořice, Sudice, Svatoňovice, Šilheřovice, Štáblovice, Štěpánkovice, Štítina, Těškovice, Třebom, Uhlířov, Velké Heraltice, Velké Hoštice, Větřkovice, Vítkov</v>
          </cell>
          <cell r="K255" t="str">
            <v>Vítkov, Hlučín, Kravaře, Opava</v>
          </cell>
          <cell r="L255" t="str">
            <v>ambulantní/terénní</v>
          </cell>
          <cell r="N255">
            <v>3.4</v>
          </cell>
          <cell r="O255" t="str">
            <v>rodiny s dítětem /dětmi</v>
          </cell>
        </row>
        <row r="256">
          <cell r="E256">
            <v>1515547</v>
          </cell>
          <cell r="F256" t="str">
            <v>03718/2023/SOC ze dne 20. 11. 2023, ve znění Dodatku č. 1 ze dne 19. 12. 2024</v>
          </cell>
          <cell r="G256" t="str">
            <v>základní</v>
          </cell>
          <cell r="H256">
            <v>42370</v>
          </cell>
          <cell r="J256" t="str">
            <v>Krnov</v>
          </cell>
          <cell r="K256" t="str">
            <v>Krnov</v>
          </cell>
          <cell r="L256" t="str">
            <v>ambulantní/terénní</v>
          </cell>
          <cell r="N256">
            <v>2</v>
          </cell>
          <cell r="O256" t="str">
            <v>děti a mládež od 6 do 26 let ohrožené společensky nežádoucími jevy</v>
          </cell>
        </row>
        <row r="257">
          <cell r="E257">
            <v>1903454</v>
          </cell>
          <cell r="F257" t="str">
            <v>03718/2023/SOC ze dne 20. 11. 2023, ve znění Dodatku č. 1 ze dne 19. 12. 2024</v>
          </cell>
          <cell r="G257" t="str">
            <v>základní</v>
          </cell>
          <cell r="H257">
            <v>42370</v>
          </cell>
          <cell r="J257" t="str">
            <v>Krnov</v>
          </cell>
          <cell r="K257" t="str">
            <v>Krnov</v>
          </cell>
          <cell r="L257" t="str">
            <v>terénní</v>
          </cell>
          <cell r="N257">
            <v>1</v>
          </cell>
          <cell r="O257" t="str">
            <v xml:space="preserve">osoby žijící v sociálně vyloučených komunitách </v>
          </cell>
        </row>
        <row r="258">
          <cell r="E258">
            <v>2514736</v>
          </cell>
          <cell r="F258" t="str">
            <v>03718/2023/SOC ze dne 20. 11. 2023, ve znění Dodatku č. 1 ze dne 19. 12. 2024</v>
          </cell>
          <cell r="G258" t="str">
            <v>základní</v>
          </cell>
          <cell r="H258">
            <v>42370</v>
          </cell>
          <cell r="J258" t="str">
            <v>Opava</v>
          </cell>
          <cell r="K258" t="str">
            <v>Opava</v>
          </cell>
          <cell r="L258" t="str">
            <v>ambulantní</v>
          </cell>
          <cell r="N258">
            <v>2.5</v>
          </cell>
          <cell r="O258" t="str">
            <v>děti a mládež od 6 do 26 let ohrožené společensky nežádoucími jevy</v>
          </cell>
        </row>
        <row r="259">
          <cell r="E259">
            <v>4321462</v>
          </cell>
          <cell r="F259" t="str">
            <v>03718/2023/SOC ze dne 20. 11. 2023, ve znění Dodatku č. 1 ze dne 19. 12. 2024</v>
          </cell>
          <cell r="G259" t="str">
            <v>základní</v>
          </cell>
          <cell r="H259">
            <v>42370</v>
          </cell>
          <cell r="J259" t="str">
            <v>Bruntál, Rýmařov</v>
          </cell>
          <cell r="K259" t="str">
            <v>Bruntál, Rýmařov</v>
          </cell>
          <cell r="L259" t="str">
            <v>ambulantní/terénní</v>
          </cell>
          <cell r="N259">
            <v>4.5</v>
          </cell>
          <cell r="O259" t="str">
            <v>rodiny s dítětem</v>
          </cell>
        </row>
        <row r="260">
          <cell r="E260">
            <v>6743224</v>
          </cell>
          <cell r="F260" t="str">
            <v>03718/2023/SOC ze dne 20. 11. 2023, ve znění Dodatku č. 1 ze dne 19. 12. 2024</v>
          </cell>
          <cell r="G260" t="str">
            <v>základní</v>
          </cell>
          <cell r="H260">
            <v>42370</v>
          </cell>
          <cell r="J260" t="str">
            <v>Bohušov, Brantice, Břidličná, Býkov-Láryšov, Čaková, Dívčí Hrad, Dolní Moravice, Heřmanovice, Hlinka, Holčovice, Horní Město, Hošťálkovy, Janov, Jindřichov, Jiříkov, Krasov, Krnov, Lichnov (Krnov), Liptaň, Malá Morávka, Malá Štáhle, Město Albrechtice, Osoblaha, Petrovice, Rusín, Rýmařov, Ryžoviště, Slezské Pavlovice, Slezské Rudoltice, Stará Ves, Třemešná, Tvrdkov, Úvalno, Velská Štáhle, Vysoká, Zátor</v>
          </cell>
          <cell r="K260" t="str">
            <v>Krnov, Rýmařov</v>
          </cell>
          <cell r="L260" t="str">
            <v>ambulantní/terénní</v>
          </cell>
          <cell r="N260">
            <v>3.3</v>
          </cell>
          <cell r="O260" t="str">
            <v>rodiny s dítětem /dětmi</v>
          </cell>
        </row>
        <row r="261">
          <cell r="E261">
            <v>6898771</v>
          </cell>
          <cell r="F261" t="str">
            <v>03718/2023/SOC ze dne 20. 11. 2023, ve znění Dodatku č. 1 ze dne 19. 12. 2024</v>
          </cell>
          <cell r="G261" t="str">
            <v>základní</v>
          </cell>
          <cell r="H261">
            <v>42370</v>
          </cell>
          <cell r="J261" t="str">
            <v>Opava</v>
          </cell>
          <cell r="K261" t="str">
            <v>Opava, Kravaře</v>
          </cell>
          <cell r="L261" t="str">
            <v>ambulantní</v>
          </cell>
          <cell r="N261">
            <v>1.2</v>
          </cell>
          <cell r="O261" t="str">
            <v>osoby v krizi</v>
          </cell>
        </row>
        <row r="262">
          <cell r="E262">
            <v>4485603</v>
          </cell>
          <cell r="F262" t="str">
            <v>03579/2023/SOC ze dne 27. 11. 2023</v>
          </cell>
          <cell r="G262" t="str">
            <v>základní</v>
          </cell>
          <cell r="H262">
            <v>44743</v>
          </cell>
          <cell r="J262" t="str">
            <v>Čavisov,  Dolní Lhota,  Horní Lhota,  Klimkovice,  Olbramice,  Ostrava, Stará Ves nad Ondřejnicí,  Šenov,  Václavovice, Vratimov,  Velká Polom,  Vřesina,  Zbyslavice</v>
          </cell>
          <cell r="K262" t="str">
            <v>Ostrava, MZ ČR</v>
          </cell>
          <cell r="L262" t="str">
            <v>terénní/ambulantní</v>
          </cell>
          <cell r="N262">
            <v>5.5</v>
          </cell>
          <cell r="O262" t="str">
            <v>rodiny s dítětem/dětmi</v>
          </cell>
        </row>
        <row r="263">
          <cell r="E263">
            <v>4831262</v>
          </cell>
          <cell r="F263" t="str">
            <v>03579/2023/SOC ze dne 27. 11. 2023</v>
          </cell>
          <cell r="G263" t="str">
            <v>základní</v>
          </cell>
          <cell r="H263">
            <v>42370</v>
          </cell>
          <cell r="J263" t="str">
            <v>Vítkov</v>
          </cell>
          <cell r="K263" t="str">
            <v>MZ ČR</v>
          </cell>
          <cell r="L263" t="str">
            <v>pobytová</v>
          </cell>
          <cell r="M263">
            <v>20</v>
          </cell>
          <cell r="O263" t="str">
            <v xml:space="preserve">osoby s chronickým onemocněním </v>
          </cell>
        </row>
        <row r="264">
          <cell r="E264">
            <v>7130557</v>
          </cell>
          <cell r="F264" t="str">
            <v>03719/2023/SOC ze dne 15. 11. 2023</v>
          </cell>
          <cell r="G264" t="str">
            <v>základní</v>
          </cell>
          <cell r="H264">
            <v>44378</v>
          </cell>
          <cell r="J264" t="str">
            <v>Nový Jičín, Bernartice nad Odrou, Hladké Životice, Hostašovice, Hodslavice, Jeseník nad Odrou, Libhošť, Mořkov, Rybí, Sedlnice, Starý Jičín, Suchdol nad Odrou, Šenov u Nového Jičína, Bartošovice, Kunín</v>
          </cell>
          <cell r="K264" t="str">
            <v>Nový Jičín</v>
          </cell>
          <cell r="L264" t="str">
            <v>terénní</v>
          </cell>
          <cell r="N264">
            <v>7.4</v>
          </cell>
          <cell r="O264" t="str">
            <v>senioři</v>
          </cell>
        </row>
        <row r="265">
          <cell r="E265">
            <v>1528578</v>
          </cell>
          <cell r="F265" t="str">
            <v>03720/2023/SOC ze dne 11. 10. 2023</v>
          </cell>
          <cell r="G265" t="str">
            <v>základní</v>
          </cell>
          <cell r="H265">
            <v>44562</v>
          </cell>
          <cell r="J265" t="str">
            <v>Bělá, Bohuslavice, Bolatice, Branka u Opavy, Bratříkovice, Brumovice, Březová, Budišov nad Budišovkou, Budišovice, Čermná ve Slezsku, Darkovice, Děhylov, Dobroslavice, Dolní Benešov, Dolní Životice, Háj ve 
Slezsku, Hať, Hlavnice, Hlubočec, Hlučín, Hněvošice, Holasovice, Hrabyně, Hradec nad Moravicí, Chlebičov, Chuchelná, Chvalíkovice, Jakartovice, Jezdkovice, Kobeřice, Kozmice, Kravaře, Kružberk, Kyjovice, Lhotka u 
Litultovic, Litultovice, Ludgeřovice, Markvartovice, Melč, Mikolajice, Mladecko, Mokré Lazce, Moravice, 
Neplachovice, Nové Lublice, Nové Sedlice, Oldřišov, Opava, Otice, Píšť, Pustá Polom, Radkov, Raduň, 
Rohov, Skřipov, Slavkov, Služovice, Sosnová, Staré Těchanovice, Stěbořice, Strahovice, Sudice, 
Svatoňovice, Šilheřovice, Štáblovice, Štěpánkovice, Štítina, Těškovice, Třebom, Uhlířov, Velké Heraltice, 
Velké Hoštice, Větřkovice, Vítkov, Vršovice, Vřesina, Závada</v>
          </cell>
          <cell r="K265" t="str">
            <v>Hlučín, Kravaře, Opava</v>
          </cell>
          <cell r="L265" t="str">
            <v>ambulantní/terénní</v>
          </cell>
          <cell r="N265">
            <v>6</v>
          </cell>
          <cell r="O265" t="str">
            <v>osoby s chronickým duševním onemocněním</v>
          </cell>
        </row>
        <row r="266">
          <cell r="E266">
            <v>4007706</v>
          </cell>
          <cell r="F266" t="str">
            <v>03720/2023/SOC ze dne 11. 10. 2023</v>
          </cell>
          <cell r="G266" t="str">
            <v>základní</v>
          </cell>
          <cell r="H266">
            <v>42370</v>
          </cell>
          <cell r="J266" t="str">
            <v xml:space="preserve">Bělá, Bohuslavice, Bolatice, Branka u Opavy, Bratříkovice, Brumovice, Březová, Budišovice, Dolní Benešov, Dolní Životice, Háj ve Slezsku, Hlavnice, Hlubočec, Hlučín, Hněvošice, Holasovice, Hrabyně, Hradec nad Moravicí, Chlebičov, Chuchelná, Chvalíkovice, Jakartovice, Jezdkovice, Kobeřice, Kozmice, Kyjovice, Lhotka u Litultovic, Litultovice, Melč, Mikolajice, Mladecko, Mokré Lazce, Neplachovice, Nové Sedlice, Oldřišov, Opava, Otice, Píšť, Pustá Polom, Raduň, Rohov, Skřipov, Slavkov, Služovice, Sosnová, Stěbořice, Strahovice, Sudice, Šilheřovice, Štáblovice, Štěpánkovice, Štítina, Těškovice, Třebom, Uhlířov, Velké Heraltice, Velké Hoštice, Vršovice </v>
          </cell>
          <cell r="K266" t="str">
            <v>Hlučín, Opava</v>
          </cell>
          <cell r="L266" t="str">
            <v>ambulantní/terénní</v>
          </cell>
          <cell r="N266">
            <v>4.4000000000000004</v>
          </cell>
          <cell r="O266" t="str">
            <v xml:space="preserve">osoby s chronickým duševním onemocněním </v>
          </cell>
        </row>
        <row r="267">
          <cell r="E267">
            <v>6221065</v>
          </cell>
          <cell r="F267" t="str">
            <v>03720/2023/SOC ze dne 11. 10. 2023</v>
          </cell>
          <cell r="G267" t="str">
            <v>základní</v>
          </cell>
          <cell r="H267">
            <v>42370</v>
          </cell>
          <cell r="J267" t="str">
            <v>Branka u Opavy, Bratříkovice, Brumovice, Budišovice, Dolní Životice, Háj ve Slezsku, Hlavnice, Hlubočec, Hněvošice, Holasovice, Hrabyně, Hradec nad Moravicí, Chlebičov, Chvalíkovice, Jakartovice, Jezdkovice, Kyjovice, Lhotka u Litultovic, Litultovice, Mikolajice, Mladecko, Mokré Lazce, Neplachovice, Nové Sedlice, Oldřišov, Opava, Otice, Pustá Polom, Raduň, Skřipov, Slavkov, Služovice, Sosnová, Štáblovice, Stěbořice, Štítina, Těškovice, Uhlířov, Velké Heraltice, Velké Hoštice, Vršovice</v>
          </cell>
          <cell r="K267" t="str">
            <v>Opava</v>
          </cell>
          <cell r="L267" t="str">
            <v>terénní</v>
          </cell>
          <cell r="N267">
            <v>2.8</v>
          </cell>
          <cell r="O267" t="str">
            <v xml:space="preserve">osoby s chronickým duševním onemocněním </v>
          </cell>
        </row>
        <row r="268">
          <cell r="E268">
            <v>9340570</v>
          </cell>
          <cell r="F268" t="str">
            <v>03720/2023/SOC ze dne 11. 10. 2023</v>
          </cell>
          <cell r="G268" t="str">
            <v>základní</v>
          </cell>
          <cell r="H268">
            <v>42370</v>
          </cell>
          <cell r="J268" t="str">
            <v>Opava</v>
          </cell>
          <cell r="K268" t="str">
            <v>Opava</v>
          </cell>
          <cell r="L268" t="str">
            <v>ambulantní</v>
          </cell>
          <cell r="N268">
            <v>1.7</v>
          </cell>
          <cell r="O268" t="str">
            <v xml:space="preserve">osoby s chronickým duševním onemocněním </v>
          </cell>
        </row>
        <row r="269">
          <cell r="E269">
            <v>3041976</v>
          </cell>
          <cell r="F269" t="str">
            <v>04031/2024/SOC ze dne 14. 10. 2024</v>
          </cell>
          <cell r="G269" t="str">
            <v>základní</v>
          </cell>
          <cell r="H269">
            <v>42370</v>
          </cell>
          <cell r="J269" t="str">
            <v>Hlučín</v>
          </cell>
          <cell r="K269" t="str">
            <v>MSK, Hlučín</v>
          </cell>
          <cell r="L269" t="str">
            <v>pobytová</v>
          </cell>
          <cell r="M269">
            <v>93</v>
          </cell>
          <cell r="O269" t="str">
            <v xml:space="preserve">osoby s mentálním postižením </v>
          </cell>
        </row>
        <row r="270">
          <cell r="E270">
            <v>6205177</v>
          </cell>
          <cell r="F270" t="str">
            <v>04031/2024/SOC ze dne 14. 10. 2024</v>
          </cell>
          <cell r="G270" t="str">
            <v>základní</v>
          </cell>
          <cell r="H270">
            <v>42370</v>
          </cell>
          <cell r="J270" t="str">
            <v>Hlučín, Ostrava</v>
          </cell>
          <cell r="K270" t="str">
            <v>MSK, Hlučín</v>
          </cell>
          <cell r="L270" t="str">
            <v>pobytová</v>
          </cell>
          <cell r="M270">
            <v>30</v>
          </cell>
          <cell r="O270" t="str">
            <v xml:space="preserve">osoby s mentálním postižením </v>
          </cell>
        </row>
        <row r="271">
          <cell r="E271">
            <v>3838899</v>
          </cell>
          <cell r="F271" t="str">
            <v>03721/2023/SOC ze dne 15. 11. 2023</v>
          </cell>
          <cell r="G271" t="str">
            <v>základní</v>
          </cell>
          <cell r="H271">
            <v>42370</v>
          </cell>
          <cell r="J271" t="str">
            <v>Orlová</v>
          </cell>
          <cell r="K271" t="str">
            <v>Orlová</v>
          </cell>
          <cell r="L271" t="str">
            <v>ambulantní/terénní</v>
          </cell>
          <cell r="N271">
            <v>2.8</v>
          </cell>
          <cell r="O271" t="str">
            <v>děti a mládež od 6 do 26 let ohrožené společensky nežádoucími jevy</v>
          </cell>
        </row>
        <row r="272">
          <cell r="E272">
            <v>9077964</v>
          </cell>
          <cell r="F272" t="str">
            <v>03721/2023/SOC ze dne 15. 11. 2023</v>
          </cell>
          <cell r="G272" t="str">
            <v>základní</v>
          </cell>
          <cell r="H272">
            <v>43647</v>
          </cell>
          <cell r="J272" t="str">
            <v>Orlová</v>
          </cell>
          <cell r="K272" t="str">
            <v>Orlová</v>
          </cell>
          <cell r="L272" t="str">
            <v>ambulantní/terénní</v>
          </cell>
          <cell r="N272">
            <v>3.2</v>
          </cell>
          <cell r="O272" t="str">
            <v>děti a mládež ve věku od 6 do 26 let ohrožené společensky nežádoucími jevy</v>
          </cell>
        </row>
        <row r="273">
          <cell r="E273">
            <v>3820272</v>
          </cell>
          <cell r="F273" t="str">
            <v>03723/2023/SOC ze dne 20. 11. 2023, ve znění Dodatku č. 1 ze dne 19. 12. 2023</v>
          </cell>
          <cell r="G273" t="str">
            <v>základní</v>
          </cell>
          <cell r="H273">
            <v>45292</v>
          </cell>
          <cell r="J273" t="str">
            <v>Karviná</v>
          </cell>
          <cell r="K273" t="str">
            <v>Karviná</v>
          </cell>
          <cell r="L273" t="str">
            <v>pobytová</v>
          </cell>
          <cell r="M273">
            <v>4</v>
          </cell>
          <cell r="O273" t="str">
            <v>osoby s mentálním postižením</v>
          </cell>
        </row>
        <row r="274">
          <cell r="E274">
            <v>7322332</v>
          </cell>
          <cell r="F274" t="str">
            <v>03723/2023/SOC ze dne 20. 11. 2023, ve znění Dodatku č. 1 ze dne 19. 12. 2023</v>
          </cell>
          <cell r="G274" t="str">
            <v>základní</v>
          </cell>
          <cell r="H274">
            <v>42370</v>
          </cell>
          <cell r="J274" t="str">
            <v>Karviná</v>
          </cell>
          <cell r="K274" t="str">
            <v>Karviná</v>
          </cell>
          <cell r="L274" t="str">
            <v>ambulantní</v>
          </cell>
          <cell r="N274">
            <v>5.5</v>
          </cell>
          <cell r="O274" t="str">
            <v xml:space="preserve">osoby s mentálním postižením </v>
          </cell>
        </row>
        <row r="275">
          <cell r="E275">
            <v>4928346</v>
          </cell>
          <cell r="F275" t="str">
            <v>03724/2023/SOC ze dne 15. 11. 2023</v>
          </cell>
          <cell r="G275" t="str">
            <v>základní</v>
          </cell>
          <cell r="H275">
            <v>44743</v>
          </cell>
          <cell r="J275" t="str">
            <v>Bílá, Čeladná, Dobrá, Frýdlant nad Ostravicí, Janovice, Kozlovice, Kunčice pod Ondřejníkem, Lhotka, Metylovice, Malenovice, Ostravice, Pržno, Pstruží, Staré Hamry</v>
          </cell>
          <cell r="K275" t="str">
            <v>Frýdlant nad Ostravicí, Janovice, Ostravice</v>
          </cell>
          <cell r="L275" t="str">
            <v>terénní</v>
          </cell>
          <cell r="N275">
            <v>3.2</v>
          </cell>
          <cell r="O275" t="str">
            <v>senioři</v>
          </cell>
        </row>
        <row r="276">
          <cell r="E276">
            <v>7446157</v>
          </cell>
          <cell r="F276" t="str">
            <v>03725/2023/SOC ze dne 31. 10. 2023, ve znění Dodatku č. 1 ze dne 20. 12. 2024</v>
          </cell>
          <cell r="G276" t="str">
            <v>základní</v>
          </cell>
          <cell r="H276">
            <v>45658</v>
          </cell>
          <cell r="J276" t="str">
            <v>Baška, Brušperk, Bruzovice, Dobrá, Dobratice, Dolní Domaslavice, Dolní Tošanovice, Fryčovice, Frýdek-Místek, Horní Domaslavice, Horní Tošanovice, Hukvaldy, Kaňovice, Kozlovice, Krásná, Krmelín, Lhotka, Lučina, Morávka, Nižní Lhoty, Nošovice, Palkovice, Paskov, Pazderna, Pražmo, Raškovice, Řepiště, Sedliště, Soběšovice, Staré Město, Staříč, Sviadnov, Třanovice, Vojkovice, Vyšní Lhoty, Žabeň, Žermanice</v>
          </cell>
          <cell r="K276" t="str">
            <v>Frýdek-Místek</v>
          </cell>
          <cell r="L276" t="str">
            <v>ambulantní</v>
          </cell>
          <cell r="N276">
            <v>4.5</v>
          </cell>
          <cell r="O276" t="str">
            <v>osoby s kombinovaným postižením</v>
          </cell>
        </row>
        <row r="277">
          <cell r="E277">
            <v>1470248</v>
          </cell>
          <cell r="F277" t="str">
            <v>04033/2024/SOC ze dne 27. 9. 2024</v>
          </cell>
          <cell r="G277" t="str">
            <v>základní</v>
          </cell>
          <cell r="H277">
            <v>45292</v>
          </cell>
          <cell r="J277" t="str">
            <v>Krnov</v>
          </cell>
          <cell r="K277" t="str">
            <v>MSK</v>
          </cell>
          <cell r="L277" t="str">
            <v>pobytová</v>
          </cell>
          <cell r="M277">
            <v>12</v>
          </cell>
          <cell r="O277" t="str">
            <v>osoby s chronickým duševním onemocněním</v>
          </cell>
        </row>
        <row r="278">
          <cell r="E278">
            <v>4259789</v>
          </cell>
          <cell r="F278" t="str">
            <v>04033/2024/SOC ze dne 27. 9. 2024</v>
          </cell>
          <cell r="G278" t="str">
            <v>základní</v>
          </cell>
          <cell r="H278">
            <v>42370</v>
          </cell>
          <cell r="J278" t="str">
            <v xml:space="preserve"> Město Albrechtice</v>
          </cell>
          <cell r="K278" t="str">
            <v>MSK</v>
          </cell>
          <cell r="L278" t="str">
            <v>ambulantní</v>
          </cell>
          <cell r="N278">
            <v>6</v>
          </cell>
          <cell r="O278" t="str">
            <v xml:space="preserve">osoby s mentálním postižením </v>
          </cell>
        </row>
        <row r="279">
          <cell r="E279">
            <v>6519577</v>
          </cell>
          <cell r="F279" t="str">
            <v>04033/2024/SOC ze dne 27. 9. 2024</v>
          </cell>
          <cell r="G279" t="str">
            <v>základní</v>
          </cell>
          <cell r="H279">
            <v>42370</v>
          </cell>
          <cell r="J279" t="str">
            <v>Krnov, Město Albrechtice, Osoblaha</v>
          </cell>
          <cell r="K279" t="str">
            <v>MSK</v>
          </cell>
          <cell r="L279" t="str">
            <v>pobytová</v>
          </cell>
          <cell r="M279">
            <v>80</v>
          </cell>
          <cell r="O279" t="str">
            <v xml:space="preserve">osoby s mentálním postižením </v>
          </cell>
        </row>
        <row r="280">
          <cell r="E280">
            <v>6795010</v>
          </cell>
          <cell r="F280" t="str">
            <v>04033/2024/SOC ze dne 27. 9. 2024</v>
          </cell>
          <cell r="G280" t="str">
            <v>základní</v>
          </cell>
          <cell r="H280">
            <v>42370</v>
          </cell>
          <cell r="J280" t="str">
            <v>Krnov</v>
          </cell>
          <cell r="K280" t="str">
            <v>MSK</v>
          </cell>
          <cell r="L280" t="str">
            <v>pobytová</v>
          </cell>
          <cell r="M280">
            <v>59</v>
          </cell>
          <cell r="O280" t="str">
            <v xml:space="preserve">osoby s mentálním postižením </v>
          </cell>
        </row>
        <row r="281">
          <cell r="E281">
            <v>2018841</v>
          </cell>
          <cell r="F281" t="str">
            <v>03726/2023/SOC ze dne 27. 11. 2023</v>
          </cell>
          <cell r="G281" t="str">
            <v>základní</v>
          </cell>
          <cell r="H281">
            <v>42370</v>
          </cell>
          <cell r="J281" t="str">
            <v>Bruntál</v>
          </cell>
          <cell r="K281" t="str">
            <v>Bruntál</v>
          </cell>
          <cell r="L281" t="str">
            <v>ambulantní</v>
          </cell>
          <cell r="N281">
            <v>1</v>
          </cell>
          <cell r="O281" t="str">
            <v>rodiny s dítětem/dětmi</v>
          </cell>
        </row>
        <row r="282">
          <cell r="E282">
            <v>7463781</v>
          </cell>
          <cell r="F282" t="str">
            <v>03726/2023/SOC ze dne 27. 11. 2023</v>
          </cell>
          <cell r="G282" t="str">
            <v>základní</v>
          </cell>
          <cell r="H282">
            <v>42370</v>
          </cell>
          <cell r="J282" t="str">
            <v>Albrechtice, Andělská Hora, Bruntál, Heřmanovice, Holčovice, Horní Benešov, Janov, Liptaň, Ludvíkov, Milotice nad Opavou, Osoblaha, Petrovice, Staré Město, Světlá Hora, Třemešná, Vrbno pod Pradědem, Vysoká</v>
          </cell>
          <cell r="K282" t="str">
            <v>Město Albrechtice, Bruntál, Vrbno pod Pradědem, Horní Benešov, Andělská Hora, Milotice nad Opavou, Osoblaha</v>
          </cell>
          <cell r="L282" t="str">
            <v>terénní</v>
          </cell>
          <cell r="N282">
            <v>12</v>
          </cell>
          <cell r="O282" t="str">
            <v>senioři</v>
          </cell>
        </row>
        <row r="283">
          <cell r="E283">
            <v>7463781</v>
          </cell>
          <cell r="F283" t="str">
            <v>03726/2023/SOC ze dne 27. 11. 2023</v>
          </cell>
          <cell r="G283" t="str">
            <v>optimální</v>
          </cell>
          <cell r="H283">
            <v>45658</v>
          </cell>
          <cell r="I283">
            <v>46022</v>
          </cell>
          <cell r="J283" t="str">
            <v>Albrechtice, Andělská Hora, Bruntál, Heřmanovice, Holčovice, Horní Benešov, Janov, Liptaň, Ludvíkov, Milotice nad Opavou, Osoblaha, Petrovice, Staré Město, Světlá Hora, Třemešná, Vrbno pod Pradědem, Vysoká</v>
          </cell>
          <cell r="K283" t="str">
            <v>Město Albrechtice, Bruntál, Vrbno pod Pradědem, Horní Benešov, Andělská Hora, Milotice nad Opavou, Osoblaha</v>
          </cell>
          <cell r="L283" t="str">
            <v>terénní</v>
          </cell>
          <cell r="N283">
            <v>1</v>
          </cell>
          <cell r="O283" t="str">
            <v>senioři</v>
          </cell>
        </row>
        <row r="284">
          <cell r="E284">
            <v>4975944</v>
          </cell>
          <cell r="F284" t="str">
            <v>03727/2023/SOC ze dne 16. 10. 2023, ve znění Dodatku č. 1 ze dne 19. 12. 2023</v>
          </cell>
          <cell r="G284" t="str">
            <v>základní</v>
          </cell>
          <cell r="H284">
            <v>42370</v>
          </cell>
          <cell r="J284" t="str">
            <v>Břidličná, Rýmařov</v>
          </cell>
          <cell r="K284" t="str">
            <v>Břidličná, Rýmařov</v>
          </cell>
          <cell r="L284" t="str">
            <v>ambulantní/terénní</v>
          </cell>
          <cell r="N284">
            <v>3.7</v>
          </cell>
          <cell r="O284" t="str">
            <v>děti a mládež od 6 do 26 let ohrožené společensky nežádoucími jevy</v>
          </cell>
        </row>
        <row r="285">
          <cell r="E285">
            <v>1639265</v>
          </cell>
          <cell r="F285" t="str">
            <v>03585/2023/SOC ze dne 15. 11. 2023</v>
          </cell>
          <cell r="G285" t="str">
            <v>základní</v>
          </cell>
          <cell r="H285">
            <v>42370</v>
          </cell>
          <cell r="J285" t="str">
            <v>Frýdek-Místek</v>
          </cell>
          <cell r="K285" t="str">
            <v>Frýdek-Místek</v>
          </cell>
          <cell r="L285" t="str">
            <v>pobytová</v>
          </cell>
          <cell r="M285">
            <v>8</v>
          </cell>
          <cell r="O285" t="str">
            <v>senioři</v>
          </cell>
        </row>
        <row r="286">
          <cell r="E286">
            <v>7448443</v>
          </cell>
          <cell r="F286" t="str">
            <v>03585/2023/SOC ze dne 15. 11. 2023</v>
          </cell>
          <cell r="G286" t="str">
            <v>základní</v>
          </cell>
          <cell r="H286">
            <v>42370</v>
          </cell>
          <cell r="J286" t="str">
            <v>Frýdek-Místek</v>
          </cell>
          <cell r="K286" t="str">
            <v>Frýdek-Místek</v>
          </cell>
          <cell r="L286" t="str">
            <v>pobytová</v>
          </cell>
          <cell r="M286">
            <v>9</v>
          </cell>
          <cell r="O286" t="str">
            <v>osoby se zdravotním postižením</v>
          </cell>
        </row>
        <row r="287">
          <cell r="E287">
            <v>1751857</v>
          </cell>
          <cell r="F287" t="str">
            <v>03795/2023/SOC ze dne 27. 11. 2023</v>
          </cell>
          <cell r="G287" t="str">
            <v>základní</v>
          </cell>
          <cell r="H287">
            <v>42370</v>
          </cell>
          <cell r="J287" t="str">
            <v>Bohumín</v>
          </cell>
          <cell r="K287" t="str">
            <v>Bohumín</v>
          </cell>
          <cell r="L287" t="str">
            <v>pobytová</v>
          </cell>
          <cell r="M287">
            <v>19</v>
          </cell>
          <cell r="O287" t="str">
            <v>senioři</v>
          </cell>
        </row>
        <row r="288">
          <cell r="E288">
            <v>1785782</v>
          </cell>
          <cell r="F288" t="str">
            <v>03795/2023/SOC ze dne 27. 11. 2023</v>
          </cell>
          <cell r="G288" t="str">
            <v>základní</v>
          </cell>
          <cell r="H288">
            <v>42370</v>
          </cell>
          <cell r="J288" t="str">
            <v>Bohumín</v>
          </cell>
          <cell r="K288" t="str">
            <v>Bohumín</v>
          </cell>
          <cell r="L288" t="str">
            <v>ambulantní</v>
          </cell>
          <cell r="N288">
            <v>1.4</v>
          </cell>
          <cell r="O288" t="str">
            <v>osoby bez přístřeší</v>
          </cell>
        </row>
        <row r="289">
          <cell r="E289">
            <v>2127435</v>
          </cell>
          <cell r="F289" t="str">
            <v>03795/2023/SOC ze dne 27. 11. 2023</v>
          </cell>
          <cell r="G289" t="str">
            <v>základní</v>
          </cell>
          <cell r="H289">
            <v>42370</v>
          </cell>
          <cell r="J289" t="str">
            <v>Bohumín</v>
          </cell>
          <cell r="K289" t="str">
            <v>Bohumín</v>
          </cell>
          <cell r="L289" t="str">
            <v>pobytová</v>
          </cell>
          <cell r="M289">
            <v>10</v>
          </cell>
          <cell r="O289" t="str">
            <v>osoby se zdravotním postižením</v>
          </cell>
        </row>
        <row r="290">
          <cell r="E290">
            <v>4767754</v>
          </cell>
          <cell r="F290" t="str">
            <v>03795/2023/SOC ze dne 27. 11. 2023</v>
          </cell>
          <cell r="G290" t="str">
            <v>základní</v>
          </cell>
          <cell r="H290">
            <v>42370</v>
          </cell>
          <cell r="J290" t="str">
            <v>Bohumín</v>
          </cell>
          <cell r="K290" t="str">
            <v>Bohumín</v>
          </cell>
          <cell r="L290" t="str">
            <v>ambulantní</v>
          </cell>
          <cell r="N290">
            <v>3.6</v>
          </cell>
          <cell r="O290" t="str">
            <v>osoby bez přístřeší</v>
          </cell>
        </row>
        <row r="291">
          <cell r="E291">
            <v>8857480</v>
          </cell>
          <cell r="F291" t="str">
            <v>03795/2023/SOC ze dne 27. 11. 2023</v>
          </cell>
          <cell r="G291" t="str">
            <v>základní</v>
          </cell>
          <cell r="H291">
            <v>42370</v>
          </cell>
          <cell r="J291" t="str">
            <v>Bohumín</v>
          </cell>
          <cell r="K291" t="str">
            <v>Bohumín</v>
          </cell>
          <cell r="L291" t="str">
            <v>ambulantní</v>
          </cell>
          <cell r="N291">
            <v>1.7</v>
          </cell>
          <cell r="O291" t="str">
            <v>rodiny s dítětem/dětmi</v>
          </cell>
        </row>
        <row r="292">
          <cell r="E292">
            <v>9538869</v>
          </cell>
          <cell r="F292" t="str">
            <v>03795/2023/SOC ze dne 27. 11. 2023</v>
          </cell>
          <cell r="G292" t="str">
            <v>základní</v>
          </cell>
          <cell r="H292">
            <v>44562</v>
          </cell>
          <cell r="J292" t="str">
            <v>Dětmarovice</v>
          </cell>
          <cell r="K292" t="str">
            <v>Dětmarovice</v>
          </cell>
          <cell r="L292" t="str">
            <v>pobytová</v>
          </cell>
          <cell r="M292">
            <v>30</v>
          </cell>
          <cell r="O292" t="str">
            <v>senioři</v>
          </cell>
        </row>
        <row r="293">
          <cell r="E293">
            <v>1304507</v>
          </cell>
          <cell r="F293" t="str">
            <v>03796/2023/SOC ze dne 31. 10. 2023</v>
          </cell>
          <cell r="G293" t="str">
            <v>základní</v>
          </cell>
          <cell r="H293">
            <v>42370</v>
          </cell>
          <cell r="J293" t="str">
            <v>Karviná</v>
          </cell>
          <cell r="K293" t="str">
            <v>Karviná</v>
          </cell>
          <cell r="L293" t="str">
            <v>ambulantní</v>
          </cell>
          <cell r="N293">
            <v>2.6</v>
          </cell>
          <cell r="O293" t="str">
            <v>děti a mládež od 6 do 26 let ohrožené společensky nežádoucími jevy</v>
          </cell>
        </row>
        <row r="294">
          <cell r="E294">
            <v>1449464</v>
          </cell>
          <cell r="F294" t="str">
            <v>03796/2023/SOC ze dne 31. 10. 2023</v>
          </cell>
          <cell r="G294" t="str">
            <v>základní</v>
          </cell>
          <cell r="H294">
            <v>42370</v>
          </cell>
          <cell r="J294" t="str">
            <v>Albrechtice, Český Těšín, Dolní Domaslavice, Dolní Tošanovice, Hnojník, Horní Bludovice, Horní Domaslavice, Horní Suchá, Horní Tošanovice, Chotěbuz, Komorní Lhotka, Petrovice u Karviné, Ropice, Soběšovice, Stonava, Těrlicko, Třanovice, Vělopolí</v>
          </cell>
          <cell r="K294" t="str">
            <v>Český Těšín</v>
          </cell>
          <cell r="L294" t="str">
            <v>terénní</v>
          </cell>
          <cell r="N294">
            <v>12.7</v>
          </cell>
          <cell r="O294" t="str">
            <v>senioři</v>
          </cell>
        </row>
        <row r="295">
          <cell r="E295">
            <v>2209485</v>
          </cell>
          <cell r="F295" t="str">
            <v>03796/2023/SOC ze dne 31. 10. 2023</v>
          </cell>
          <cell r="G295" t="str">
            <v>základní</v>
          </cell>
          <cell r="H295">
            <v>45108</v>
          </cell>
          <cell r="J295" t="str">
            <v>Český Těšín</v>
          </cell>
          <cell r="K295" t="str">
            <v>Český Těšín</v>
          </cell>
          <cell r="L295" t="str">
            <v>ambulantní/terénní</v>
          </cell>
          <cell r="N295">
            <v>2.8</v>
          </cell>
          <cell r="O295" t="str">
            <v>děti a mládež od 6 do 26 let ohrožené společensky nežádoucími jevy</v>
          </cell>
        </row>
        <row r="296">
          <cell r="E296">
            <v>2315508</v>
          </cell>
          <cell r="F296" t="str">
            <v>03796/2023/SOC ze dne 31. 10. 2023</v>
          </cell>
          <cell r="G296" t="str">
            <v>základní</v>
          </cell>
          <cell r="H296">
            <v>42370</v>
          </cell>
          <cell r="J296" t="str">
            <v>Hnojník</v>
          </cell>
          <cell r="K296" t="str">
            <v>Hnojník</v>
          </cell>
          <cell r="L296" t="str">
            <v>pobytová</v>
          </cell>
          <cell r="M296">
            <v>50</v>
          </cell>
          <cell r="O296" t="str">
            <v>senioři</v>
          </cell>
        </row>
        <row r="297">
          <cell r="E297">
            <v>2409489</v>
          </cell>
          <cell r="F297" t="str">
            <v>03796/2023/SOC ze dne 31. 10. 2023</v>
          </cell>
          <cell r="G297" t="str">
            <v>základní</v>
          </cell>
          <cell r="H297">
            <v>43466</v>
          </cell>
          <cell r="J297" t="str">
            <v>Český Těšín</v>
          </cell>
          <cell r="K297" t="str">
            <v>Český Těšín</v>
          </cell>
          <cell r="L297" t="str">
            <v>terénní</v>
          </cell>
          <cell r="N297">
            <v>2.6</v>
          </cell>
          <cell r="O297" t="str">
            <v>rodiny s dítětem/dětmi</v>
          </cell>
        </row>
        <row r="298">
          <cell r="E298">
            <v>3415571</v>
          </cell>
          <cell r="F298" t="str">
            <v>03796/2023/SOC ze dne 31. 10. 2023</v>
          </cell>
          <cell r="G298" t="str">
            <v>základní</v>
          </cell>
          <cell r="H298">
            <v>42370</v>
          </cell>
          <cell r="J298" t="str">
            <v xml:space="preserve"> Český Těšín, Havířov, Horní Suchá, Chotěbuz, Těrlicko</v>
          </cell>
          <cell r="K298" t="str">
            <v>Český Těšín</v>
          </cell>
          <cell r="L298" t="str">
            <v>ambulantní/terénní</v>
          </cell>
          <cell r="N298">
            <v>2.5</v>
          </cell>
          <cell r="O298" t="str">
            <v>senioři</v>
          </cell>
        </row>
        <row r="299">
          <cell r="E299">
            <v>3710726</v>
          </cell>
          <cell r="F299" t="str">
            <v>03796/2023/SOC ze dne 31. 10. 2023</v>
          </cell>
          <cell r="G299" t="str">
            <v>základní</v>
          </cell>
          <cell r="H299">
            <v>42370</v>
          </cell>
          <cell r="J299" t="str">
            <v>Albrechtice, Český Těšín, Dolní Domaslavice, Dolní Tošanovice,  Hnojník, Horní Bludovice, Horní Domaslavice, Horní Suchá, Horní Tošanovice, Chotěbuz, Komorní Lhotka, Petrovice u Karviné, Ropice, Soběšovice, Stonava, Těrlicko, Třanovice, Vělopolí</v>
          </cell>
          <cell r="K299" t="str">
            <v>Český Těšín</v>
          </cell>
          <cell r="L299" t="str">
            <v>terénní</v>
          </cell>
          <cell r="N299">
            <v>9.6</v>
          </cell>
          <cell r="O299" t="str">
            <v>senioři</v>
          </cell>
        </row>
        <row r="300">
          <cell r="E300">
            <v>4666129</v>
          </cell>
          <cell r="F300" t="str">
            <v>03796/2023/SOC ze dne 31. 10. 2023</v>
          </cell>
          <cell r="G300" t="str">
            <v>základní</v>
          </cell>
          <cell r="H300">
            <v>42370</v>
          </cell>
          <cell r="J300" t="str">
            <v>Český Těšín</v>
          </cell>
          <cell r="K300" t="str">
            <v>Český Těšín</v>
          </cell>
          <cell r="L300" t="str">
            <v>pobytová</v>
          </cell>
          <cell r="M300">
            <v>24</v>
          </cell>
          <cell r="O300" t="str">
            <v>senioři</v>
          </cell>
        </row>
        <row r="301">
          <cell r="E301">
            <v>8418036</v>
          </cell>
          <cell r="F301" t="str">
            <v>03796/2023/SOC ze dne 31. 10. 2023</v>
          </cell>
          <cell r="G301" t="str">
            <v>základní</v>
          </cell>
          <cell r="H301">
            <v>42425</v>
          </cell>
          <cell r="J301" t="str">
            <v>Český Těšín, Soběšovice, Horní Bludovice, Horní Suchá, Komorní Lhotka, Těrlicko, Ropice, Horní Tošanovice</v>
          </cell>
          <cell r="K301" t="str">
            <v>Český Těšín</v>
          </cell>
          <cell r="L301" t="str">
            <v xml:space="preserve">ambulantní/terénní </v>
          </cell>
          <cell r="N301">
            <v>2.2000000000000002</v>
          </cell>
          <cell r="O301" t="str">
            <v>rodiny s dítětem/dětmi</v>
          </cell>
        </row>
        <row r="302">
          <cell r="E302">
            <v>9413375</v>
          </cell>
          <cell r="F302" t="str">
            <v>03796/2023/SOC ze dne 31. 10. 2023</v>
          </cell>
          <cell r="G302" t="str">
            <v>základní</v>
          </cell>
          <cell r="H302">
            <v>42370</v>
          </cell>
          <cell r="J302" t="str">
            <v xml:space="preserve"> Český Těšín</v>
          </cell>
          <cell r="K302" t="str">
            <v>Český Těšín</v>
          </cell>
          <cell r="L302" t="str">
            <v>pobytová</v>
          </cell>
          <cell r="M302">
            <v>28</v>
          </cell>
          <cell r="O302" t="str">
            <v>osoby bez přístřeší</v>
          </cell>
        </row>
        <row r="303">
          <cell r="E303">
            <v>1682441</v>
          </cell>
          <cell r="F303" t="str">
            <v>03798/2023/SOC ze dne 20. 11. 2023</v>
          </cell>
          <cell r="G303" t="str">
            <v>základní</v>
          </cell>
          <cell r="H303">
            <v>42370</v>
          </cell>
          <cell r="J303" t="str">
            <v>Bordovice, Čeladná, Frenštát pod Radhoštěm, Hukvaldy, Kopřivnice, Kozlovice, Kunčice pod Ondřejníkem, Lichnov, Tichá, Trojanovice, Veřovice</v>
          </cell>
          <cell r="K303" t="str">
            <v>Frenštát pod Radhoštěm</v>
          </cell>
          <cell r="L303" t="str">
            <v>terénní</v>
          </cell>
          <cell r="N303">
            <v>11.3</v>
          </cell>
          <cell r="O303" t="str">
            <v>senioři</v>
          </cell>
        </row>
        <row r="304">
          <cell r="E304">
            <v>3675911</v>
          </cell>
          <cell r="F304" t="str">
            <v>03798/2023/SOC ze dne 20. 11. 2023</v>
          </cell>
          <cell r="G304" t="str">
            <v>základní</v>
          </cell>
          <cell r="H304">
            <v>42370</v>
          </cell>
          <cell r="J304" t="str">
            <v>Bordovice, Čeladná, Frenštát pod Radhoštěm, Hukvaldy, Kopřivnice, Kozlovice, Kunčice pod Ondřejníkem, Lichnov,  Tichá, Trojanovice, Veřovice</v>
          </cell>
          <cell r="K304" t="str">
            <v>Frenštát pod Radhoštěm</v>
          </cell>
          <cell r="L304" t="str">
            <v>ambulantní/terénní</v>
          </cell>
          <cell r="N304">
            <v>2.1</v>
          </cell>
          <cell r="O304" t="str">
            <v>rodiny s dítětem/dětmi</v>
          </cell>
        </row>
        <row r="305">
          <cell r="E305">
            <v>8210455</v>
          </cell>
          <cell r="F305" t="str">
            <v>03798/2023/SOC ze dne 20. 11. 2023</v>
          </cell>
          <cell r="G305" t="str">
            <v>základní</v>
          </cell>
          <cell r="H305">
            <v>42370</v>
          </cell>
          <cell r="J305" t="str">
            <v>Bordovice, Čeladná, Frenštát pod Radhoštěm, Hukvaldy, Kopřivnice, Kozlovice, Kunčice pod Ondřejníkem, Lichnov, Tichá, Trojanovice, Veřovice</v>
          </cell>
          <cell r="K305" t="str">
            <v>Frenštát pod Radhoštěm</v>
          </cell>
          <cell r="L305" t="str">
            <v>terénní</v>
          </cell>
          <cell r="N305">
            <v>4.2</v>
          </cell>
          <cell r="O305" t="str">
            <v>senioři</v>
          </cell>
        </row>
        <row r="306">
          <cell r="E306">
            <v>1668225</v>
          </cell>
          <cell r="F306" t="str">
            <v>03799/2023/SOC ze dne 16. 10. 2023, ve znění Dodatku č. 1 ze dne 19. 12. 2023</v>
          </cell>
          <cell r="G306" t="str">
            <v>základní</v>
          </cell>
          <cell r="H306">
            <v>42370</v>
          </cell>
          <cell r="J306" t="str">
            <v>Frýdek-Místek</v>
          </cell>
          <cell r="K306" t="str">
            <v>Frýdek-Místek</v>
          </cell>
          <cell r="L306" t="str">
            <v>pobytová</v>
          </cell>
          <cell r="M306">
            <v>80</v>
          </cell>
          <cell r="O306" t="str">
            <v>senioři</v>
          </cell>
        </row>
        <row r="307">
          <cell r="E307">
            <v>3823323</v>
          </cell>
          <cell r="F307" t="str">
            <v>03799/2023/SOC ze dne 16. 10. 2023, ve znění Dodatku č. 1 ze dne 19. 12. 2023</v>
          </cell>
          <cell r="G307" t="str">
            <v>základní</v>
          </cell>
          <cell r="H307">
            <v>44562</v>
          </cell>
          <cell r="J307" t="str">
            <v>Bílá, Čeladná, Frýdlant nad Ostravicí, Janovice, Kunčice pod Ondřejníkem, Malenovice, Metylovice, Ostravice, Pržno, Pstruží, Staré Hamry, Frýdek-Místek</v>
          </cell>
          <cell r="K307" t="str">
            <v>Frýdek-Místek</v>
          </cell>
          <cell r="L307" t="str">
            <v>terénní/ambulantní</v>
          </cell>
          <cell r="N307">
            <v>6.8</v>
          </cell>
          <cell r="O307" t="str">
            <v>osoby s chronickým duševním onemocněním</v>
          </cell>
        </row>
        <row r="308">
          <cell r="E308">
            <v>3883231</v>
          </cell>
          <cell r="F308" t="str">
            <v>03799/2023/SOC ze dne 16. 10. 2023, ve znění Dodatku č. 1 ze dne 19. 12. 2023</v>
          </cell>
          <cell r="G308" t="str">
            <v>základní</v>
          </cell>
          <cell r="H308">
            <v>42370</v>
          </cell>
          <cell r="J308" t="str">
            <v>Baška, Brušperk, Bruzovice, Dobrá, Dobratice, Dolní Domaslavice, Dolní Tošanovice, Fryčovice, Frýdek-Místek, Horní Domaslavice, Horní Tošanovice, Hukvaldy, Kaňovice, Kozlovice, Krásná, Krmelín, Lhotka, Lučina, Morávka, Nižní Lhoty, Nošovice, Palkovice, Paskov, Pazderna, Pražmo, Raškovice, Řepiště, Sedliště, Soběšovice, Staré Město, Staříč, Sviadnov, Třanovice, Vojkovice, Vyšní Lhoty, Žabeň, Žermanice</v>
          </cell>
          <cell r="K308" t="str">
            <v>Frýdek-Místek</v>
          </cell>
          <cell r="L308" t="str">
            <v>ambulantní/terénní</v>
          </cell>
          <cell r="N308">
            <v>2.6</v>
          </cell>
          <cell r="O308" t="str">
            <v>osoby s chronickým duševním onemocněním</v>
          </cell>
        </row>
        <row r="309">
          <cell r="E309">
            <v>3894727</v>
          </cell>
          <cell r="F309" t="str">
            <v>03799/2023/SOC ze dne 16. 10. 2023, ve znění Dodatku č. 1 ze dne 19. 12. 2023</v>
          </cell>
          <cell r="G309" t="str">
            <v>základní</v>
          </cell>
          <cell r="H309">
            <v>42370</v>
          </cell>
          <cell r="J309" t="str">
            <v>Baška, Bruzovice, Dobrá, Fryčovice, Frýdek-Místek, Frýdlant nad Ostravicí, Janovice, Lhotka, Malenovice, Metylovice, Morávka, Nižní Lhoty, Nošovice, Ostravice, Palkovice, Paskov, Pržno, Pstruží, Raškovice, Řepiště, Sedliště, Staré Město (Frýdek-Místek), Staříč, Sviadnov, Žabeň</v>
          </cell>
          <cell r="K309" t="str">
            <v>Frýdlant nad Ostravicí, Frýdek-Místek, Sviadnov</v>
          </cell>
          <cell r="L309" t="str">
            <v>terénní</v>
          </cell>
          <cell r="N309">
            <v>17.399999999999999</v>
          </cell>
          <cell r="O309" t="str">
            <v>senioři</v>
          </cell>
        </row>
        <row r="310">
          <cell r="E310">
            <v>4481980</v>
          </cell>
          <cell r="F310" t="str">
            <v>03799/2023/SOC ze dne 16. 10. 2023, ve znění Dodatku č. 1 ze dne 19. 12. 2023</v>
          </cell>
          <cell r="G310" t="str">
            <v>základní</v>
          </cell>
          <cell r="H310">
            <v>42370</v>
          </cell>
          <cell r="J310" t="str">
            <v>Frýdek-Místek</v>
          </cell>
          <cell r="K310" t="str">
            <v>Frýdek-Místek</v>
          </cell>
          <cell r="L310" t="str">
            <v>ambulantní</v>
          </cell>
          <cell r="N310">
            <v>2.6</v>
          </cell>
          <cell r="O310" t="str">
            <v>osoby s chronickým duševním onemocněním</v>
          </cell>
        </row>
        <row r="311">
          <cell r="E311">
            <v>5032718</v>
          </cell>
          <cell r="F311" t="str">
            <v>03799/2023/SOC ze dne 16. 10. 2023, ve znění Dodatku č. 1 ze dne 19. 12. 2023</v>
          </cell>
          <cell r="G311" t="str">
            <v>základní</v>
          </cell>
          <cell r="H311">
            <v>45292</v>
          </cell>
          <cell r="J311" t="str">
            <v>Paskov</v>
          </cell>
          <cell r="K311" t="str">
            <v>Paskov</v>
          </cell>
          <cell r="L311" t="str">
            <v>ambulantní</v>
          </cell>
          <cell r="N311">
            <v>2.8</v>
          </cell>
          <cell r="O311" t="str">
            <v>senioři</v>
          </cell>
        </row>
        <row r="312">
          <cell r="E312">
            <v>5369461</v>
          </cell>
          <cell r="F312" t="str">
            <v>03799/2023/SOC ze dne 16. 10. 2023, ve znění Dodatku č. 1 ze dne 19. 12. 2023</v>
          </cell>
          <cell r="G312" t="str">
            <v>základní</v>
          </cell>
          <cell r="H312">
            <v>42370</v>
          </cell>
          <cell r="J312" t="str">
            <v>Frýdek-Místek</v>
          </cell>
          <cell r="K312" t="str">
            <v>Frýdek-Místek</v>
          </cell>
          <cell r="L312" t="str">
            <v>terénní</v>
          </cell>
          <cell r="N312">
            <v>3</v>
          </cell>
          <cell r="O312" t="str">
            <v>děti a mládež od 6 do 26 let ohrožené společensky nežádoucími jevy</v>
          </cell>
        </row>
        <row r="313">
          <cell r="E313">
            <v>5623457</v>
          </cell>
          <cell r="F313" t="str">
            <v>03799/2023/SOC ze dne 16. 10. 2023, ve znění Dodatku č. 1 ze dne 19. 12. 2023</v>
          </cell>
          <cell r="G313" t="str">
            <v>základní</v>
          </cell>
          <cell r="H313">
            <v>42370</v>
          </cell>
          <cell r="J313" t="str">
            <v>Frýdek-Místek</v>
          </cell>
          <cell r="K313" t="str">
            <v>Frýdek-Místek</v>
          </cell>
          <cell r="L313" t="str">
            <v>ambulantní/terénní</v>
          </cell>
          <cell r="N313">
            <v>2</v>
          </cell>
          <cell r="O313" t="str">
            <v>rodiny s dítětem/dětmi</v>
          </cell>
        </row>
        <row r="314">
          <cell r="E314">
            <v>6230469</v>
          </cell>
          <cell r="F314" t="str">
            <v>03799/2023/SOC ze dne 16. 10. 2023, ve znění Dodatku č. 1 ze dne 19. 12. 2023</v>
          </cell>
          <cell r="G314" t="str">
            <v>základní</v>
          </cell>
          <cell r="H314">
            <v>42370</v>
          </cell>
          <cell r="J314" t="str">
            <v>Frýdek-Místek</v>
          </cell>
          <cell r="K314" t="str">
            <v>Frýdek-Místek</v>
          </cell>
          <cell r="L314" t="str">
            <v>pobytová</v>
          </cell>
          <cell r="M314">
            <v>46</v>
          </cell>
          <cell r="O314" t="str">
            <v>osoby s chronickým duševním onemocněním</v>
          </cell>
        </row>
        <row r="315">
          <cell r="E315">
            <v>7635104</v>
          </cell>
          <cell r="F315" t="str">
            <v>03799/2023/SOC ze dne 16. 10. 2023, ve znění Dodatku č. 1 ze dne 19. 12. 2023</v>
          </cell>
          <cell r="G315" t="str">
            <v>základní</v>
          </cell>
          <cell r="H315">
            <v>42370</v>
          </cell>
          <cell r="J315" t="str">
            <v>Frýdek-Místek</v>
          </cell>
          <cell r="K315" t="str">
            <v>Frýdek-Místek</v>
          </cell>
          <cell r="L315" t="str">
            <v>ambulantní</v>
          </cell>
          <cell r="N315">
            <v>5</v>
          </cell>
          <cell r="O315" t="str">
            <v>děti a mládež od 6 do 26 let ohrožené společensky nežádoucími jevy</v>
          </cell>
        </row>
        <row r="316">
          <cell r="E316">
            <v>7710238</v>
          </cell>
          <cell r="F316" t="str">
            <v>03799/2023/SOC ze dne 16. 10. 2023, ve znění Dodatku č. 1 ze dne 19. 12. 2023</v>
          </cell>
          <cell r="G316" t="str">
            <v>základní</v>
          </cell>
          <cell r="H316">
            <v>43831</v>
          </cell>
          <cell r="J316" t="str">
            <v>Baška, Bruzovice, Dobrá, Fryčovice, Frýdek-Místek, Frýdlant nad Ostravicí, Janovice, Lhotka, Malenovice, Metylovice, Morávka, Nižní Lhoty, Nošovice, Ostravice, Palkovice, Paskov, Pržno, Pstruží, Raškovice, Řepiště, Sedliště, Staré Město (Frýdek-Místek), Staříč, Sviadnov, Žabeň</v>
          </cell>
          <cell r="K316" t="str">
            <v>Frýdlant nad Ostravicí, Frýdek-Místek</v>
          </cell>
          <cell r="L316" t="str">
            <v>terénní</v>
          </cell>
          <cell r="N316">
            <v>3.5</v>
          </cell>
          <cell r="O316" t="str">
            <v>senioři</v>
          </cell>
        </row>
        <row r="317">
          <cell r="E317">
            <v>8409096</v>
          </cell>
          <cell r="F317" t="str">
            <v>03799/2023/SOC ze dne 16. 10. 2023, ve znění Dodatku č. 1 ze dne 19. 12. 2023</v>
          </cell>
          <cell r="G317" t="str">
            <v>základní</v>
          </cell>
          <cell r="H317">
            <v>42370</v>
          </cell>
          <cell r="J317" t="str">
            <v>Frýdek-Místek</v>
          </cell>
          <cell r="K317" t="str">
            <v>Frýdlant nad Ostravicí, Frýdek-Místek</v>
          </cell>
          <cell r="L317" t="str">
            <v>pobytová</v>
          </cell>
          <cell r="M317">
            <v>15</v>
          </cell>
          <cell r="O317" t="str">
            <v>senioři</v>
          </cell>
        </row>
        <row r="318">
          <cell r="E318">
            <v>9210617</v>
          </cell>
          <cell r="F318" t="str">
            <v>03799/2023/SOC ze dne 16. 10. 2023, ve znění Dodatku č. 1 ze dne 19. 12. 2023</v>
          </cell>
          <cell r="G318" t="str">
            <v>základní</v>
          </cell>
          <cell r="H318">
            <v>42370</v>
          </cell>
          <cell r="J318" t="str">
            <v>Bílá, Čeladná, Frýdlant nad Ostravicí, Malenovice, Ostravice, Pržno, Pstruží</v>
          </cell>
          <cell r="K318" t="str">
            <v xml:space="preserve"> Frýdlant nad Ostravicí, Bílá, Čeladná, Malenovice, Ostravice, Pržno, Pstruží</v>
          </cell>
          <cell r="L318" t="str">
            <v>terénní/ambulantní</v>
          </cell>
          <cell r="N318">
            <v>2.6</v>
          </cell>
          <cell r="O318" t="str">
            <v>rodiny s dítětem/dětmi</v>
          </cell>
        </row>
        <row r="319">
          <cell r="E319">
            <v>5876950</v>
          </cell>
          <cell r="F319" t="str">
            <v xml:space="preserve">03800/2023/SOC ze dne 13. 11. 2023, ve znění Dodatku č. 1 ze dne 19. 12. 2023 </v>
          </cell>
          <cell r="G319" t="str">
            <v>základní</v>
          </cell>
          <cell r="H319">
            <v>42370</v>
          </cell>
          <cell r="J319" t="str">
            <v>Ludgeřovice</v>
          </cell>
          <cell r="K319" t="str">
            <v>Ludgeřovice</v>
          </cell>
          <cell r="L319" t="str">
            <v>pobytová</v>
          </cell>
          <cell r="M319">
            <v>30</v>
          </cell>
          <cell r="O319" t="str">
            <v>senioři</v>
          </cell>
        </row>
        <row r="320">
          <cell r="E320">
            <v>5958182</v>
          </cell>
          <cell r="F320" t="str">
            <v xml:space="preserve">03800/2023/SOC ze dne 13. 11. 2023, ve znění Dodatku č. 1 ze dne 19. 12. 2023 </v>
          </cell>
          <cell r="G320" t="str">
            <v>základní</v>
          </cell>
          <cell r="H320">
            <v>42370</v>
          </cell>
          <cell r="J320" t="str">
            <v xml:space="preserve"> Ludgeřovice</v>
          </cell>
          <cell r="K320" t="str">
            <v xml:space="preserve"> Ludgeřovice</v>
          </cell>
          <cell r="L320" t="str">
            <v>ambulantní</v>
          </cell>
          <cell r="N320">
            <v>2.9</v>
          </cell>
          <cell r="O320" t="str">
            <v xml:space="preserve">osoby s mentálním postižením </v>
          </cell>
        </row>
        <row r="321">
          <cell r="E321">
            <v>6754992</v>
          </cell>
          <cell r="F321" t="str">
            <v xml:space="preserve">03800/2023/SOC ze dne 13. 11. 2023, ve znění Dodatku č. 1 ze dne 19. 12. 2023 </v>
          </cell>
          <cell r="G321" t="str">
            <v>základní</v>
          </cell>
          <cell r="H321">
            <v>45292</v>
          </cell>
          <cell r="J321" t="str">
            <v>Kravaře</v>
          </cell>
          <cell r="K321" t="str">
            <v>Kravaře</v>
          </cell>
          <cell r="L321" t="str">
            <v>ambulantní</v>
          </cell>
          <cell r="N321">
            <v>2.9</v>
          </cell>
          <cell r="O321" t="str">
            <v>osoby s mentálním postižením</v>
          </cell>
        </row>
        <row r="322">
          <cell r="E322">
            <v>8997579</v>
          </cell>
          <cell r="F322" t="str">
            <v xml:space="preserve">03800/2023/SOC ze dne 13. 11. 2023, ve znění Dodatku č. 1 ze dne 19. 12. 2023 </v>
          </cell>
          <cell r="G322" t="str">
            <v>základní</v>
          </cell>
          <cell r="H322">
            <v>42370</v>
          </cell>
          <cell r="J322" t="str">
            <v>Bělá, Bohuslavice, Bolatice, Darkovice, Děhylov, Dobroslavice, Dolní Benešov, Hať, Hlučín, Kozmice, Kravaře, Ludgeřovice, Markavartovice, Ostrava-Hošťalkovice, Ostrava-Lhotka, Ostrava-Petřkovice, Ostrava-Plesná, Píšť, Šilheřovice, Vřesina, Závada</v>
          </cell>
          <cell r="K322" t="str">
            <v>Hlučín, Kravaře</v>
          </cell>
          <cell r="L322" t="str">
            <v>terénní</v>
          </cell>
          <cell r="N322">
            <v>8.4</v>
          </cell>
          <cell r="O322" t="str">
            <v>senioři</v>
          </cell>
        </row>
        <row r="323">
          <cell r="E323">
            <v>9064308</v>
          </cell>
          <cell r="F323" t="str">
            <v xml:space="preserve">03800/2023/SOC ze dne 13. 11. 2023, ve znění Dodatku č. 1 ze dne 19. 12. 2023 </v>
          </cell>
          <cell r="G323" t="str">
            <v>základní</v>
          </cell>
          <cell r="H323">
            <v>42370</v>
          </cell>
          <cell r="J323" t="str">
            <v>Bělá, Bohuslavice, Bolatice, Darkovice, Děhylov, Dobroslavice, Dolní Benešov, Hať, Hlučín, Kozmice, Kravaře, Ludgeřovice, Markavartovice, Ostrava-Hošťalkovice, Ostrava-Lhotka, Ostrava-Petřkovice, Ostrava-Plesná, Píšť, Šilheřovice, Vřesina, Závada</v>
          </cell>
          <cell r="K323" t="str">
            <v>Hlučín, Kravaře, Ludgeřovice, Píšť</v>
          </cell>
          <cell r="L323" t="str">
            <v>terénní</v>
          </cell>
          <cell r="N323">
            <v>8.5</v>
          </cell>
          <cell r="O323" t="str">
            <v>senioři</v>
          </cell>
        </row>
        <row r="324">
          <cell r="E324">
            <v>4409186</v>
          </cell>
          <cell r="F324" t="str">
            <v>03801/2023/SOC ze dne 5. 12. 2023</v>
          </cell>
          <cell r="G324" t="str">
            <v>základní</v>
          </cell>
          <cell r="H324">
            <v>42370</v>
          </cell>
          <cell r="J324" t="str">
            <v>Jablunkov</v>
          </cell>
          <cell r="K324" t="str">
            <v>Jablunkov, Písek, Bukovec, Bocanovice</v>
          </cell>
          <cell r="L324" t="str">
            <v>ambulantní</v>
          </cell>
          <cell r="N324">
            <v>7.5</v>
          </cell>
          <cell r="O324" t="str">
            <v xml:space="preserve">osoby s mentálním postižením </v>
          </cell>
        </row>
        <row r="325">
          <cell r="E325">
            <v>4881535</v>
          </cell>
          <cell r="F325" t="str">
            <v>03801/2023/SOC ze dne 5. 12. 2023</v>
          </cell>
          <cell r="G325" t="str">
            <v>základní</v>
          </cell>
          <cell r="H325">
            <v>42736</v>
          </cell>
          <cell r="J325" t="str">
            <v>Bocanovice, Bukovec, Dolní Lomná, Horní Lomná, Hrádek, Hrčava, Jablunkov, Košařiska, Milíkov, Mosty u Jablunkova, Návsí, Písečná, Písek</v>
          </cell>
          <cell r="K325" t="str">
            <v>Jablunkov,  Bukovec, Návsí, Písek, Bocanovice</v>
          </cell>
          <cell r="L325" t="str">
            <v>terénní</v>
          </cell>
          <cell r="N325">
            <v>7.5</v>
          </cell>
          <cell r="O325" t="str">
            <v>senioři</v>
          </cell>
        </row>
        <row r="326">
          <cell r="E326">
            <v>2027074</v>
          </cell>
          <cell r="F326" t="str">
            <v>03802/2023/SOC ze dne 27. 11. 2023</v>
          </cell>
          <cell r="G326" t="str">
            <v>základní</v>
          </cell>
          <cell r="H326">
            <v>42370</v>
          </cell>
          <cell r="J326" t="str">
            <v>Kopřivnice, Mořkov, Rybí, Veřovice, Závišice, Štramberk, Životice u Nového Jičína, Ženklava,
Hodslavice, Příbor</v>
          </cell>
          <cell r="K326" t="str">
            <v>Kopřivnice, Štramberk</v>
          </cell>
          <cell r="L326" t="str">
            <v>terénní</v>
          </cell>
          <cell r="N326">
            <v>4.7</v>
          </cell>
          <cell r="O326" t="str">
            <v>senioři</v>
          </cell>
        </row>
        <row r="327">
          <cell r="E327">
            <v>1540602</v>
          </cell>
          <cell r="F327" t="str">
            <v>03803/2023/SOC ze dne 8. 11. 2023</v>
          </cell>
          <cell r="G327" t="str">
            <v>základní</v>
          </cell>
          <cell r="H327">
            <v>42370</v>
          </cell>
          <cell r="J327" t="str">
            <v>Hošťálkovy, Krasov, Krnov, Liptaň, Rusín, Slezské Rudoltice, Třemešná, Úvalno, Zátor</v>
          </cell>
          <cell r="K327" t="str">
            <v>Krnov</v>
          </cell>
          <cell r="L327" t="str">
            <v>terénní</v>
          </cell>
          <cell r="N327">
            <v>5.4</v>
          </cell>
          <cell r="O327" t="str">
            <v>senioři</v>
          </cell>
        </row>
        <row r="328">
          <cell r="E328">
            <v>6416850</v>
          </cell>
          <cell r="F328" t="str">
            <v>03803/2023/SOC ze dne 8. 11. 2023</v>
          </cell>
          <cell r="G328" t="str">
            <v>základní</v>
          </cell>
          <cell r="H328">
            <v>42370</v>
          </cell>
          <cell r="J328" t="str">
            <v xml:space="preserve"> Město Albrechtice</v>
          </cell>
          <cell r="K328" t="str">
            <v>Město Albrechtice</v>
          </cell>
          <cell r="L328" t="str">
            <v>pobytová</v>
          </cell>
          <cell r="M328">
            <v>29</v>
          </cell>
          <cell r="O328" t="str">
            <v xml:space="preserve">osoby s chronickým duševním onemocněním </v>
          </cell>
        </row>
        <row r="329">
          <cell r="E329">
            <v>7877713</v>
          </cell>
          <cell r="F329" t="str">
            <v>03803/2023/SOC ze dne 8. 11. 2023</v>
          </cell>
          <cell r="G329" t="str">
            <v>základní</v>
          </cell>
          <cell r="H329">
            <v>42370</v>
          </cell>
          <cell r="J329" t="str">
            <v>Krnov</v>
          </cell>
          <cell r="K329" t="str">
            <v>Krnov</v>
          </cell>
          <cell r="L329" t="str">
            <v>ambulantní</v>
          </cell>
          <cell r="N329">
            <v>2.2999999999999998</v>
          </cell>
          <cell r="O329" t="str">
            <v>děti a mládež od 6 do 26 let ohrožené společensky nežádoucími jevy</v>
          </cell>
        </row>
        <row r="330">
          <cell r="E330">
            <v>8049254</v>
          </cell>
          <cell r="F330" t="str">
            <v>03803/2023/SOC ze dne 8. 11. 2023</v>
          </cell>
          <cell r="G330" t="str">
            <v>základní</v>
          </cell>
          <cell r="H330">
            <v>42370</v>
          </cell>
          <cell r="J330" t="str">
            <v>Krnov</v>
          </cell>
          <cell r="K330" t="str">
            <v>Krnov</v>
          </cell>
          <cell r="L330" t="str">
            <v>ambulantní</v>
          </cell>
          <cell r="N330">
            <v>2.2999999999999998</v>
          </cell>
          <cell r="O330" t="str">
            <v>senioři</v>
          </cell>
        </row>
        <row r="331">
          <cell r="E331">
            <v>2810272</v>
          </cell>
          <cell r="F331" t="str">
            <v>03804/2023/SOC ze dne 31. 10. 2023</v>
          </cell>
          <cell r="G331" t="str">
            <v>základní</v>
          </cell>
          <cell r="H331">
            <v>42370</v>
          </cell>
          <cell r="J331" t="str">
            <v>Nový jičín</v>
          </cell>
          <cell r="K331" t="str">
            <v>Nový Jičín</v>
          </cell>
          <cell r="L331" t="str">
            <v>pobytová</v>
          </cell>
          <cell r="M331">
            <v>57</v>
          </cell>
          <cell r="O331" t="str">
            <v>osoby bez přístřeší</v>
          </cell>
        </row>
        <row r="332">
          <cell r="E332">
            <v>3830743</v>
          </cell>
          <cell r="F332" t="str">
            <v>03804/2023/SOC ze dne 31. 10. 2023</v>
          </cell>
          <cell r="G332" t="str">
            <v>základní</v>
          </cell>
          <cell r="H332">
            <v>42425</v>
          </cell>
          <cell r="J332" t="str">
            <v>Nový Jičín</v>
          </cell>
          <cell r="K332" t="str">
            <v>Nový Jičín</v>
          </cell>
          <cell r="L332" t="str">
            <v xml:space="preserve">ambulantní/terénní </v>
          </cell>
          <cell r="N332">
            <v>2.6</v>
          </cell>
          <cell r="O332" t="str">
            <v>osoby bez přístřeší</v>
          </cell>
        </row>
        <row r="333">
          <cell r="E333">
            <v>9726424</v>
          </cell>
          <cell r="F333" t="str">
            <v>03804/2023/SOC ze dne 31. 10. 2023</v>
          </cell>
          <cell r="G333" t="str">
            <v>základní</v>
          </cell>
          <cell r="H333">
            <v>42370</v>
          </cell>
          <cell r="J333" t="str">
            <v>Nový jičín</v>
          </cell>
          <cell r="K333" t="str">
            <v>Nový Jičín</v>
          </cell>
          <cell r="L333" t="str">
            <v>ambulantní</v>
          </cell>
          <cell r="N333">
            <v>3.7</v>
          </cell>
          <cell r="O333" t="str">
            <v>osoby bez přístřeší</v>
          </cell>
        </row>
        <row r="334">
          <cell r="E334">
            <v>3688964</v>
          </cell>
          <cell r="F334" t="str">
            <v>03805/2023/SOC ze dne 27. 11. 2023</v>
          </cell>
          <cell r="G334" t="str">
            <v>základní</v>
          </cell>
          <cell r="H334">
            <v>42370</v>
          </cell>
          <cell r="J334" t="str">
            <v>Odry</v>
          </cell>
          <cell r="K334" t="str">
            <v>Odry</v>
          </cell>
          <cell r="L334" t="str">
            <v>ambulantní</v>
          </cell>
          <cell r="N334">
            <v>3</v>
          </cell>
          <cell r="O334" t="str">
            <v>senioři</v>
          </cell>
        </row>
        <row r="335">
          <cell r="E335">
            <v>7855872</v>
          </cell>
          <cell r="F335" t="str">
            <v>03805/2023/SOC ze dne 27. 11. 2023</v>
          </cell>
          <cell r="G335" t="str">
            <v>základní</v>
          </cell>
          <cell r="H335">
            <v>42370</v>
          </cell>
          <cell r="J335" t="str">
            <v>Fulnek, Odry, Vítkov,Budišov nad Budišovkou</v>
          </cell>
          <cell r="K335" t="str">
            <v>Vítkov, Odry</v>
          </cell>
          <cell r="L335" t="str">
            <v xml:space="preserve">ambulantní/terénní </v>
          </cell>
          <cell r="N335">
            <v>1.7</v>
          </cell>
          <cell r="O335" t="str">
            <v>osoby v krizi</v>
          </cell>
        </row>
        <row r="336">
          <cell r="E336">
            <v>7855872</v>
          </cell>
          <cell r="F336" t="str">
            <v>03805/2023/SOC ze dne 27. 11. 2023</v>
          </cell>
          <cell r="G336" t="str">
            <v>optimální</v>
          </cell>
          <cell r="H336">
            <v>44942</v>
          </cell>
          <cell r="I336">
            <v>46022</v>
          </cell>
          <cell r="J336" t="str">
            <v>Fulnek, Odry, Vítkov,Budišov nad Budišovkou</v>
          </cell>
          <cell r="K336" t="str">
            <v>Budišov nad Budišovkou, Vítkov, Fulnek, Odry</v>
          </cell>
          <cell r="L336" t="str">
            <v xml:space="preserve">ambulantní/terénní </v>
          </cell>
          <cell r="N336">
            <v>2.9</v>
          </cell>
          <cell r="O336" t="str">
            <v>osoby v krizi</v>
          </cell>
        </row>
        <row r="337">
          <cell r="E337">
            <v>9472138</v>
          </cell>
          <cell r="F337" t="str">
            <v>03805/2023/SOC ze dne 27. 11. 2023</v>
          </cell>
          <cell r="G337" t="str">
            <v>základní</v>
          </cell>
          <cell r="H337">
            <v>42370</v>
          </cell>
          <cell r="J337" t="str">
            <v>Březová, Budišov nad Budišovkou, Čermná ve Slezsku, Fulnek, Heřmanice u Oder, Heřmánky, Hladké Životice, Jakubčovice nad Odrou, Kružberk, Kujavy, Luboměř, Mankovice, Melč, Moravice, Nové Lublice, Odry, Radkov, Spálov, Staré Těchanovice, Suchdol nad Odrou, Svatoňovice, Větřkovice, Vítkov, Vražné, Vrchy</v>
          </cell>
          <cell r="K337" t="str">
            <v>Vítkov, Odry, Fulnek, Budišov nad Budišovkou</v>
          </cell>
          <cell r="L337" t="str">
            <v>terénní</v>
          </cell>
          <cell r="N337">
            <v>18.600000000000001</v>
          </cell>
          <cell r="O337" t="str">
            <v>senioři</v>
          </cell>
        </row>
        <row r="338">
          <cell r="E338">
            <v>9732434</v>
          </cell>
          <cell r="F338" t="str">
            <v>03805/2023/SOC ze dne 27. 11. 2023</v>
          </cell>
          <cell r="G338" t="str">
            <v>základní</v>
          </cell>
          <cell r="H338">
            <v>42370</v>
          </cell>
          <cell r="J338" t="str">
            <v>Odry</v>
          </cell>
          <cell r="K338" t="str">
            <v>Odry</v>
          </cell>
          <cell r="L338" t="str">
            <v>ambulantní/terénní</v>
          </cell>
          <cell r="N338">
            <v>3</v>
          </cell>
          <cell r="O338" t="str">
            <v>děti a mládež od 6 do 26 let ohrožené společensky nežádoucími jevy</v>
          </cell>
        </row>
        <row r="339">
          <cell r="E339">
            <v>1478695</v>
          </cell>
          <cell r="F339" t="str">
            <v>03806/2023/SOC ze dne 11. 10. 2023, ve znění Dodatku č. 1 ze dne 19. 12. 2023</v>
          </cell>
          <cell r="G339" t="str">
            <v>základní</v>
          </cell>
          <cell r="H339">
            <v>42370</v>
          </cell>
          <cell r="J339" t="str">
            <v>Opava</v>
          </cell>
          <cell r="K339" t="str">
            <v>Opava</v>
          </cell>
          <cell r="L339" t="str">
            <v>ambulantní</v>
          </cell>
          <cell r="N339">
            <v>11.9</v>
          </cell>
          <cell r="O339" t="str">
            <v>osoby s mentálním postižením</v>
          </cell>
        </row>
        <row r="340">
          <cell r="E340">
            <v>2646941</v>
          </cell>
          <cell r="F340" t="str">
            <v>03806/2023/SOC ze dne 11. 10. 2023, ve znění Dodatku č. 1 ze dne 19. 12. 2023</v>
          </cell>
          <cell r="G340" t="str">
            <v>základní</v>
          </cell>
          <cell r="H340">
            <v>42370</v>
          </cell>
          <cell r="J340" t="str">
            <v>Bolatice, Branka u Opavy, Březová, Dolní Životice, Háj ve Slezsku, Hlubočec, Hněvošice Holasovice, Hrabyně, Hradec nad Moravicí, Chlebičov, Chvalíkovice, Jezdkovice, Kravaře, Litultovice, Mikolajice, Mokré Lazce, Neplachovice, Nové Sedlice, Oldřišov, Opava, Otice, Pustá, Polom, Raduň, Slavkov, Služovice, Stěbořice, Štáblovice, Štěpánkovice, Štítina, Uhlířov, Velké Heraltice, Velké Hoštice, Vršovice</v>
          </cell>
          <cell r="K340" t="str">
            <v>Opava</v>
          </cell>
          <cell r="L340" t="str">
            <v>terénní</v>
          </cell>
          <cell r="N340">
            <v>18.3</v>
          </cell>
          <cell r="O340" t="str">
            <v>senioři</v>
          </cell>
        </row>
        <row r="341">
          <cell r="E341">
            <v>2959003</v>
          </cell>
          <cell r="F341" t="str">
            <v>03806/2023/SOC ze dne 11. 10. 2023, ve znění Dodatku č. 1 ze dne 19. 12. 2023</v>
          </cell>
          <cell r="G341" t="str">
            <v>základní</v>
          </cell>
          <cell r="H341">
            <v>42370</v>
          </cell>
          <cell r="J341" t="str">
            <v>Opava, Slavkov</v>
          </cell>
          <cell r="K341" t="str">
            <v>Opava, Slavkov</v>
          </cell>
          <cell r="L341" t="str">
            <v>ambulantní/terénní</v>
          </cell>
          <cell r="N341">
            <v>5.7</v>
          </cell>
          <cell r="O341" t="str">
            <v>rodiny s dítětem/dětmi</v>
          </cell>
        </row>
        <row r="342">
          <cell r="E342">
            <v>5374830</v>
          </cell>
          <cell r="F342" t="str">
            <v>03806/2023/SOC ze dne 11. 10. 2023, ve znění Dodatku č. 1 ze dne 19. 12. 2023</v>
          </cell>
          <cell r="G342" t="str">
            <v>základní</v>
          </cell>
          <cell r="H342">
            <v>42370</v>
          </cell>
          <cell r="J342" t="str">
            <v>Opava</v>
          </cell>
          <cell r="K342" t="str">
            <v>Opava</v>
          </cell>
          <cell r="L342" t="str">
            <v>ambulantní</v>
          </cell>
          <cell r="N342">
            <v>8</v>
          </cell>
          <cell r="O342" t="str">
            <v>osoby s kombinovaným postižením</v>
          </cell>
        </row>
        <row r="343">
          <cell r="E343">
            <v>7235838</v>
          </cell>
          <cell r="F343" t="str">
            <v>03806/2023/SOC ze dne 11. 10. 2023, ve znění Dodatku č. 1 ze dne 19. 12. 2023</v>
          </cell>
          <cell r="G343" t="str">
            <v>základní</v>
          </cell>
          <cell r="H343">
            <v>42370</v>
          </cell>
          <cell r="J343" t="str">
            <v>Opava</v>
          </cell>
          <cell r="K343" t="str">
            <v>Opava</v>
          </cell>
          <cell r="L343" t="str">
            <v>pobytová</v>
          </cell>
          <cell r="M343">
            <v>24</v>
          </cell>
          <cell r="O343" t="str">
            <v>osoby s chronickým duševním onemocněním</v>
          </cell>
        </row>
        <row r="344">
          <cell r="E344">
            <v>8272919</v>
          </cell>
          <cell r="F344" t="str">
            <v>03806/2023/SOC ze dne 11. 10. 2023, ve znění Dodatku č. 1 ze dne 19. 12. 2023</v>
          </cell>
          <cell r="G344" t="str">
            <v>základní</v>
          </cell>
          <cell r="H344">
            <v>42370</v>
          </cell>
          <cell r="J344" t="str">
            <v>Opava</v>
          </cell>
          <cell r="K344" t="str">
            <v>Opava</v>
          </cell>
          <cell r="L344" t="str">
            <v>pobytová</v>
          </cell>
          <cell r="M344">
            <v>24</v>
          </cell>
          <cell r="O344" t="str">
            <v>osoby se zrakovým postižením</v>
          </cell>
        </row>
        <row r="345">
          <cell r="E345">
            <v>8521161</v>
          </cell>
          <cell r="F345" t="str">
            <v>03806/2023/SOC ze dne 11. 10. 2023, ve znění Dodatku č. 1 ze dne 19. 12. 2023</v>
          </cell>
          <cell r="G345" t="str">
            <v>základní</v>
          </cell>
          <cell r="H345">
            <v>42370</v>
          </cell>
          <cell r="J345" t="str">
            <v>Opava</v>
          </cell>
          <cell r="K345" t="str">
            <v>Opava</v>
          </cell>
          <cell r="L345" t="str">
            <v>ambulantní</v>
          </cell>
          <cell r="N345">
            <v>5.3</v>
          </cell>
          <cell r="O345" t="str">
            <v>senioři</v>
          </cell>
        </row>
        <row r="346">
          <cell r="E346">
            <v>8724700</v>
          </cell>
          <cell r="F346" t="str">
            <v>03806/2023/SOC ze dne 11. 10. 2023, ve znění Dodatku č. 1 ze dne 19. 12. 2023</v>
          </cell>
          <cell r="G346" t="str">
            <v>základní</v>
          </cell>
          <cell r="H346">
            <v>42370</v>
          </cell>
          <cell r="J346" t="str">
            <v>Bohuslavice, Bolatice, Branka u Opavy, Brumovice, Březová, Budišovice, Dolní Benešov, Dolní Životice, Háj ve Slezsku, Hlavnice, Hlubočec, Holasovice, Hrabyně, Hradec nad Moravicí, Chvalíkovice, Jezdkovice, Kobeřice, Kozmice, Kravaře, Lhotka u Litultovic, Litultovice, Melč, Mikolajice, Mokré Lazce, Neplachovice, Oldřišov, Opava, Otice, Pustá Polom, Radkov, Raduň, Skřipov, Slavkov, Stěbořice, Štáblovice, Štěpánkovice, Štítina, Uhlířov, Úvalno, Velké Heraltice</v>
          </cell>
          <cell r="K346" t="str">
            <v>Opava</v>
          </cell>
          <cell r="L346" t="str">
            <v>ambulantní/terénní</v>
          </cell>
          <cell r="N346">
            <v>3.9</v>
          </cell>
          <cell r="O346" t="str">
            <v>osoby se zrakovým postižením</v>
          </cell>
        </row>
        <row r="347">
          <cell r="E347">
            <v>1320893</v>
          </cell>
          <cell r="F347" t="str">
            <v>03807/2023/SOC ze dne 11. 10. 2023</v>
          </cell>
          <cell r="G347" t="str">
            <v>základní</v>
          </cell>
          <cell r="H347">
            <v>42370</v>
          </cell>
          <cell r="J347" t="str">
            <v>Budišovice, Hrabyně, Ostrava-Poruba, Pustá Polom</v>
          </cell>
          <cell r="K347" t="str">
            <v>MSK</v>
          </cell>
          <cell r="L347" t="str">
            <v>terénní</v>
          </cell>
          <cell r="N347">
            <v>3</v>
          </cell>
          <cell r="O347" t="str">
            <v>osoby se zdravotním postižením</v>
          </cell>
        </row>
        <row r="348">
          <cell r="E348">
            <v>2179607</v>
          </cell>
          <cell r="F348" t="str">
            <v>03807/2023/SOC ze dne 11. 10. 2023</v>
          </cell>
          <cell r="G348" t="str">
            <v>základní</v>
          </cell>
          <cell r="H348">
            <v>43831</v>
          </cell>
          <cell r="J348" t="str">
            <v>Ostrava-Jih, Ostrava-Radvanice a Bartovice, Ostrava-Vítkovice, Slezská Ostrava, Ostrava-Nová Bělá, Ostrava-Stará Bělá, Ostrava-Proskovice, Ostrava-Hrabová</v>
          </cell>
          <cell r="K348" t="str">
            <v>Ostrava</v>
          </cell>
          <cell r="L348" t="str">
            <v>terénní</v>
          </cell>
          <cell r="N348">
            <v>4</v>
          </cell>
          <cell r="O348" t="str">
            <v>osoby bez přístřeší</v>
          </cell>
        </row>
        <row r="349">
          <cell r="E349">
            <v>2483900</v>
          </cell>
          <cell r="F349" t="str">
            <v>03807/2023/SOC ze dne 11. 10. 2023</v>
          </cell>
          <cell r="G349" t="str">
            <v>základní</v>
          </cell>
          <cell r="H349">
            <v>42370</v>
          </cell>
          <cell r="J349" t="str">
            <v>Ostrava</v>
          </cell>
          <cell r="K349" t="str">
            <v>Ostrava</v>
          </cell>
          <cell r="L349" t="str">
            <v>ambulantní</v>
          </cell>
          <cell r="N349">
            <v>3.2</v>
          </cell>
          <cell r="O349" t="str">
            <v>osoby s chronickým duševním onemocněním</v>
          </cell>
        </row>
        <row r="350">
          <cell r="E350">
            <v>2640976</v>
          </cell>
          <cell r="F350" t="str">
            <v>03807/2023/SOC ze dne 11. 10. 2023</v>
          </cell>
          <cell r="G350" t="str">
            <v>základní</v>
          </cell>
          <cell r="H350">
            <v>42370</v>
          </cell>
          <cell r="J350" t="str">
            <v>Ostrava</v>
          </cell>
          <cell r="K350" t="str">
            <v>Ostrava</v>
          </cell>
          <cell r="L350" t="str">
            <v>pobytová</v>
          </cell>
          <cell r="M350">
            <v>60</v>
          </cell>
          <cell r="O350" t="str">
            <v>senioři</v>
          </cell>
        </row>
        <row r="351">
          <cell r="E351">
            <v>3646854</v>
          </cell>
          <cell r="F351" t="str">
            <v>03807/2023/SOC ze dne 11. 10. 2023</v>
          </cell>
          <cell r="G351" t="str">
            <v>základní</v>
          </cell>
          <cell r="H351">
            <v>42370</v>
          </cell>
          <cell r="J351" t="str">
            <v>Ostrava</v>
          </cell>
          <cell r="K351" t="str">
            <v>Ostrava</v>
          </cell>
          <cell r="L351" t="str">
            <v>ambulantní</v>
          </cell>
          <cell r="N351">
            <v>6.2</v>
          </cell>
          <cell r="O351" t="str">
            <v>osoby bez přístřeší</v>
          </cell>
        </row>
        <row r="352">
          <cell r="E352">
            <v>4252755</v>
          </cell>
          <cell r="F352" t="str">
            <v>03807/2023/SOC ze dne 11. 10. 2023</v>
          </cell>
          <cell r="G352" t="str">
            <v>základní</v>
          </cell>
          <cell r="H352">
            <v>42370</v>
          </cell>
          <cell r="J352" t="str">
            <v>Ostrava</v>
          </cell>
          <cell r="K352" t="str">
            <v>Ostrava</v>
          </cell>
          <cell r="L352" t="str">
            <v>pobytová</v>
          </cell>
          <cell r="M352">
            <v>42</v>
          </cell>
          <cell r="O352" t="str">
            <v>rodiny s dítětem/dětmi</v>
          </cell>
        </row>
        <row r="353">
          <cell r="E353">
            <v>4358824</v>
          </cell>
          <cell r="F353" t="str">
            <v>03807/2023/SOC ze dne 11. 10. 2023</v>
          </cell>
          <cell r="G353" t="str">
            <v>základní</v>
          </cell>
          <cell r="H353">
            <v>42370</v>
          </cell>
          <cell r="J353" t="str">
            <v>Ostrava</v>
          </cell>
          <cell r="K353" t="str">
            <v>Ostrava</v>
          </cell>
          <cell r="L353" t="str">
            <v>ambulantní</v>
          </cell>
          <cell r="N353">
            <v>3.8</v>
          </cell>
          <cell r="O353" t="str">
            <v>děti a mládež od 6 do 26 let ohrožené společensky nežádoucími jevy</v>
          </cell>
        </row>
        <row r="354">
          <cell r="E354">
            <v>4788658</v>
          </cell>
          <cell r="F354" t="str">
            <v>03807/2023/SOC ze dne 11. 10. 2023</v>
          </cell>
          <cell r="G354" t="str">
            <v>základní</v>
          </cell>
          <cell r="H354">
            <v>42370</v>
          </cell>
          <cell r="J354" t="str">
            <v>Hrabyně, Mokré Lazce, Velká Polom</v>
          </cell>
          <cell r="K354" t="str">
            <v>Mokré Lazce, Velká Polom, MSK</v>
          </cell>
          <cell r="L354" t="str">
            <v>terénní</v>
          </cell>
          <cell r="N354">
            <v>4.4000000000000004</v>
          </cell>
          <cell r="O354" t="str">
            <v>osoby se zdravotním postižením</v>
          </cell>
        </row>
        <row r="355">
          <cell r="E355">
            <v>5060106</v>
          </cell>
          <cell r="F355" t="str">
            <v>03807/2023/SOC ze dne 11. 10. 2023</v>
          </cell>
          <cell r="G355" t="str">
            <v>základní</v>
          </cell>
          <cell r="H355">
            <v>42370</v>
          </cell>
          <cell r="J355" t="str">
            <v>Ostrava</v>
          </cell>
          <cell r="K355" t="str">
            <v>Ostrava</v>
          </cell>
          <cell r="L355" t="str">
            <v>pobytová</v>
          </cell>
          <cell r="M355">
            <v>42</v>
          </cell>
          <cell r="O355" t="str">
            <v>osoby bez přístřeší</v>
          </cell>
        </row>
        <row r="356">
          <cell r="E356">
            <v>5551309</v>
          </cell>
          <cell r="F356" t="str">
            <v>03807/2023/SOC ze dne 11. 10. 2023</v>
          </cell>
          <cell r="G356" t="str">
            <v>základní</v>
          </cell>
          <cell r="H356">
            <v>42370</v>
          </cell>
          <cell r="J356" t="str">
            <v>Ostrava</v>
          </cell>
          <cell r="K356" t="str">
            <v>Ostrava</v>
          </cell>
          <cell r="L356" t="str">
            <v>pobytová</v>
          </cell>
          <cell r="M356">
            <v>9</v>
          </cell>
          <cell r="O356" t="str">
            <v>rodiny s dítětem/dětmi</v>
          </cell>
        </row>
        <row r="357">
          <cell r="E357">
            <v>5951749</v>
          </cell>
          <cell r="F357" t="str">
            <v>03807/2023/SOC ze dne 11. 10. 2023</v>
          </cell>
          <cell r="G357" t="str">
            <v>základní</v>
          </cell>
          <cell r="H357">
            <v>42370</v>
          </cell>
          <cell r="J357" t="str">
            <v>Ostrava</v>
          </cell>
          <cell r="K357" t="str">
            <v>Ostrava</v>
          </cell>
          <cell r="L357" t="str">
            <v>pobytová</v>
          </cell>
          <cell r="M357">
            <v>36</v>
          </cell>
          <cell r="O357" t="str">
            <v>osoby s jiným zdravotním postižením</v>
          </cell>
        </row>
        <row r="358">
          <cell r="E358">
            <v>6349785</v>
          </cell>
          <cell r="F358" t="str">
            <v>03807/2023/SOC ze dne 11. 10. 2023</v>
          </cell>
          <cell r="G358" t="str">
            <v>základní</v>
          </cell>
          <cell r="H358">
            <v>42370</v>
          </cell>
          <cell r="J358" t="str">
            <v>Ostrava</v>
          </cell>
          <cell r="K358" t="str">
            <v>Ostrava</v>
          </cell>
          <cell r="L358" t="str">
            <v>pobytová</v>
          </cell>
          <cell r="M358">
            <v>48</v>
          </cell>
          <cell r="O358" t="str">
            <v>senioři</v>
          </cell>
        </row>
        <row r="359">
          <cell r="E359">
            <v>6353463</v>
          </cell>
          <cell r="F359" t="str">
            <v>03807/2023/SOC ze dne 11. 10. 2023</v>
          </cell>
          <cell r="G359" t="str">
            <v>základní</v>
          </cell>
          <cell r="H359">
            <v>42370</v>
          </cell>
          <cell r="J359" t="str">
            <v>Ostrava, Bohumín, Havířov, Karviná</v>
          </cell>
          <cell r="K359" t="str">
            <v>Ostrava</v>
          </cell>
          <cell r="L359" t="str">
            <v>ambulantní/terénní</v>
          </cell>
          <cell r="N359">
            <v>1.7</v>
          </cell>
          <cell r="O359" t="str">
            <v>senioři</v>
          </cell>
        </row>
        <row r="360">
          <cell r="E360">
            <v>6668963</v>
          </cell>
          <cell r="F360" t="str">
            <v>03807/2023/SOC ze dne 11. 10. 2023</v>
          </cell>
          <cell r="G360" t="str">
            <v>základní</v>
          </cell>
          <cell r="H360">
            <v>42370</v>
          </cell>
          <cell r="J360" t="str">
            <v>Ostrava, Klimkovice</v>
          </cell>
          <cell r="K360" t="str">
            <v>Ostrava</v>
          </cell>
          <cell r="L360" t="str">
            <v>terénní</v>
          </cell>
          <cell r="N360">
            <v>21.8</v>
          </cell>
          <cell r="O360" t="str">
            <v>senioři</v>
          </cell>
        </row>
        <row r="361">
          <cell r="E361">
            <v>6754765</v>
          </cell>
          <cell r="F361" t="str">
            <v>03807/2023/SOC ze dne 11. 10. 2023</v>
          </cell>
          <cell r="G361" t="str">
            <v>základní</v>
          </cell>
          <cell r="H361">
            <v>42370</v>
          </cell>
          <cell r="J361" t="str">
            <v>Ostrava</v>
          </cell>
          <cell r="K361" t="str">
            <v>Ostrava</v>
          </cell>
          <cell r="L361" t="str">
            <v>ambulantní/terénní</v>
          </cell>
          <cell r="N361">
            <v>2.1</v>
          </cell>
          <cell r="O361" t="str">
            <v>senioři</v>
          </cell>
        </row>
        <row r="362">
          <cell r="E362">
            <v>6763192</v>
          </cell>
          <cell r="F362" t="str">
            <v>03807/2023/SOC ze dne 11. 10. 2023</v>
          </cell>
          <cell r="G362" t="str">
            <v>základní</v>
          </cell>
          <cell r="H362">
            <v>42370</v>
          </cell>
          <cell r="J362" t="str">
            <v>Ostrava</v>
          </cell>
          <cell r="K362" t="str">
            <v>Ostrava</v>
          </cell>
          <cell r="L362" t="str">
            <v>ambulantní</v>
          </cell>
          <cell r="N362">
            <v>4.8</v>
          </cell>
          <cell r="O362" t="str">
            <v>osoby bez přístřeší</v>
          </cell>
        </row>
        <row r="363">
          <cell r="E363">
            <v>8747321</v>
          </cell>
          <cell r="F363" t="str">
            <v>03807/2023/SOC ze dne 11. 10. 2023</v>
          </cell>
          <cell r="G363" t="str">
            <v>základní</v>
          </cell>
          <cell r="H363">
            <v>42370</v>
          </cell>
          <cell r="J363" t="str">
            <v>Ostrava</v>
          </cell>
          <cell r="K363" t="str">
            <v>Ostrava</v>
          </cell>
          <cell r="L363" t="str">
            <v>ambulantní/terénní</v>
          </cell>
          <cell r="N363">
            <v>1.9</v>
          </cell>
          <cell r="O363" t="str">
            <v>rodiny s dítětem/dětmi</v>
          </cell>
        </row>
        <row r="364">
          <cell r="E364">
            <v>9046599</v>
          </cell>
          <cell r="F364" t="str">
            <v>03807/2023/SOC ze dne 11. 10. 2023</v>
          </cell>
          <cell r="G364" t="str">
            <v>základní</v>
          </cell>
          <cell r="H364">
            <v>42370</v>
          </cell>
          <cell r="J364" t="str">
            <v>Ostrava</v>
          </cell>
          <cell r="K364" t="str">
            <v>Ostrava</v>
          </cell>
          <cell r="L364" t="str">
            <v>ambulantní/terénní</v>
          </cell>
          <cell r="N364">
            <v>4.8</v>
          </cell>
          <cell r="O364" t="str">
            <v>rodiny s dítětem/dětmi</v>
          </cell>
        </row>
        <row r="365">
          <cell r="E365">
            <v>9564778</v>
          </cell>
          <cell r="F365" t="str">
            <v>03807/2023/SOC ze dne 11. 10. 2023</v>
          </cell>
          <cell r="G365" t="str">
            <v>základní</v>
          </cell>
          <cell r="H365">
            <v>42370</v>
          </cell>
          <cell r="J365" t="str">
            <v>Krnov</v>
          </cell>
          <cell r="K365" t="str">
            <v>Ostrava</v>
          </cell>
          <cell r="L365" t="str">
            <v>pobytová</v>
          </cell>
          <cell r="M365">
            <v>36</v>
          </cell>
          <cell r="O365" t="str">
            <v>osoby s chronickým duševním onemocněním</v>
          </cell>
        </row>
        <row r="366">
          <cell r="E366">
            <v>2845276</v>
          </cell>
          <cell r="F366" t="str">
            <v>03808/2023/SOC ze dne 16. 10. 2023</v>
          </cell>
          <cell r="G366" t="str">
            <v>základní</v>
          </cell>
          <cell r="H366">
            <v>42370</v>
          </cell>
          <cell r="J366" t="str">
            <v>Studénka</v>
          </cell>
          <cell r="K366" t="str">
            <v>Studénka</v>
          </cell>
          <cell r="L366" t="str">
            <v>pobytová</v>
          </cell>
          <cell r="M366">
            <v>4</v>
          </cell>
          <cell r="O366" t="str">
            <v>osoby v krizi</v>
          </cell>
        </row>
        <row r="367">
          <cell r="E367">
            <v>6665663</v>
          </cell>
          <cell r="F367" t="str">
            <v>03808/2023/SOC ze dne 16. 10. 2023</v>
          </cell>
          <cell r="G367" t="str">
            <v>základní</v>
          </cell>
          <cell r="H367">
            <v>42370</v>
          </cell>
          <cell r="J367" t="str">
            <v>Albrechtičky, Bartošovice, Bílov, Jistebník, Pustějov, Studénka, Velké Albrechtice</v>
          </cell>
          <cell r="K367" t="str">
            <v xml:space="preserve">Studénka, Bílov, Bartošovice, Jistebník, </v>
          </cell>
          <cell r="L367" t="str">
            <v>terénní</v>
          </cell>
          <cell r="M367" t="str">
            <v xml:space="preserve">                     </v>
          </cell>
          <cell r="N367">
            <v>9.1999999999999993</v>
          </cell>
          <cell r="O367" t="str">
            <v>senioři</v>
          </cell>
        </row>
        <row r="368">
          <cell r="E368">
            <v>9054570</v>
          </cell>
          <cell r="F368" t="str">
            <v>03808/2023/SOC ze dne 16. 10. 2023</v>
          </cell>
          <cell r="G368" t="str">
            <v>základní</v>
          </cell>
          <cell r="H368">
            <v>42370</v>
          </cell>
          <cell r="J368" t="str">
            <v>Studénka</v>
          </cell>
          <cell r="K368" t="str">
            <v>Studénka</v>
          </cell>
          <cell r="L368" t="str">
            <v>pobytová</v>
          </cell>
          <cell r="M368">
            <v>18</v>
          </cell>
          <cell r="O368" t="str">
            <v>senioři</v>
          </cell>
        </row>
        <row r="369">
          <cell r="E369">
            <v>7726666</v>
          </cell>
          <cell r="F369" t="str">
            <v>03809/2023/SOC ze dne 20. 11. 2023</v>
          </cell>
          <cell r="G369" t="str">
            <v>základní</v>
          </cell>
          <cell r="H369">
            <v>42370</v>
          </cell>
          <cell r="J369" t="str">
            <v>Ostrava</v>
          </cell>
          <cell r="K369" t="str">
            <v xml:space="preserve">Ostrava </v>
          </cell>
          <cell r="L369" t="str">
            <v>ambulantní/terénní</v>
          </cell>
          <cell r="N369">
            <v>2</v>
          </cell>
          <cell r="O369" t="str">
            <v>osoby se zdravotním postižením</v>
          </cell>
        </row>
        <row r="370">
          <cell r="E370">
            <v>8696326</v>
          </cell>
          <cell r="F370" t="str">
            <v>03809/2023/SOC ze dne 20. 11. 2023</v>
          </cell>
          <cell r="G370" t="str">
            <v>základní</v>
          </cell>
          <cell r="H370">
            <v>42370</v>
          </cell>
          <cell r="J370" t="str">
            <v>Ostrava</v>
          </cell>
          <cell r="K370" t="str">
            <v>Ostrava</v>
          </cell>
          <cell r="L370" t="str">
            <v>pobytová</v>
          </cell>
          <cell r="M370">
            <v>11</v>
          </cell>
          <cell r="O370" t="str">
            <v>osoby s chronickým duševním onemocněním</v>
          </cell>
        </row>
        <row r="371">
          <cell r="E371">
            <v>9532032</v>
          </cell>
          <cell r="F371" t="str">
            <v>03811/2023/SOC ze dne 27. 11. 2023</v>
          </cell>
          <cell r="G371" t="str">
            <v>základní</v>
          </cell>
          <cell r="H371">
            <v>42736</v>
          </cell>
          <cell r="J371" t="str">
            <v>Andělská Hora, Bílčice, Břidličná, Dětřichov nad Bystřicí, Dlouhá Stráň, Dolní Moravice, Dvorce, Horní Benešov, Horní Město, Horní Životice,  Jiříkov, Karlova Studánka, Karlovice, Křišťanovice, Leskovec nad Moravicí, Lomnice, Ludvíkov, Malá Morávka, Malá Štáhle, Mezina, Milotice nad Opavou, Moravskoslezský Kočov, Nová Pláň, Nové Heřminovy, Oborná, Razová, Roudno, Rudná pod Pradědem, Rýmařov, Ryžoviště, Stará Ves, Staré Heřminovy, Staré Město, Světlá Hora, Svobodné Heřmanice, Široká Niva, Tvrdkov, Václavov u Bruntálu, Valšov, Velká Štáhle, Vrbno pod Pradědem</v>
          </cell>
          <cell r="K371" t="str">
            <v xml:space="preserve">Vrbno pod Pradědem, Lomnice, Valšov, Václavov u Bruntálu </v>
          </cell>
          <cell r="L371" t="str">
            <v>terénní</v>
          </cell>
          <cell r="N371">
            <v>4</v>
          </cell>
          <cell r="O371" t="str">
            <v>senioři</v>
          </cell>
        </row>
        <row r="372">
          <cell r="E372">
            <v>1760507</v>
          </cell>
          <cell r="F372" t="str">
            <v>03812/2023/SOC ze dne 27. 11. 2023, ve znění Dodatku č. 1 ze dne 20. 12. 2024</v>
          </cell>
          <cell r="G372" t="str">
            <v>základní</v>
          </cell>
          <cell r="H372">
            <v>42370</v>
          </cell>
          <cell r="J372" t="str">
            <v>Bocanovice, Bukovec, Bystřice, Dolní Lomná, Horní Lomná, Hrádek, Jablunkov, Košařiska, Milíkov, Mosty u Jablunkova, Návsí, Nýdek, Písečná, Písek, Řeka, Smilovice, Střítež, Třinec, Vendryně</v>
          </cell>
          <cell r="K372" t="str">
            <v>Třinec</v>
          </cell>
          <cell r="L372" t="str">
            <v>terénní</v>
          </cell>
          <cell r="N372">
            <v>18.7</v>
          </cell>
          <cell r="O372" t="str">
            <v>senioři</v>
          </cell>
        </row>
        <row r="373">
          <cell r="E373">
            <v>9255414</v>
          </cell>
          <cell r="F373" t="str">
            <v>03812/2023/SOC ze dne 27. 11. 2023, ve znění Dodatku č. 1 ze dne 20. 12. 2024</v>
          </cell>
          <cell r="G373" t="str">
            <v>základní</v>
          </cell>
          <cell r="H373">
            <v>45658</v>
          </cell>
          <cell r="J373" t="str">
            <v>Bystřice, Nýdek, Řeka, Smilovice, Střítež, Třinec, Vendryně</v>
          </cell>
          <cell r="K373" t="str">
            <v>Třinec</v>
          </cell>
          <cell r="L373" t="str">
            <v>terénní</v>
          </cell>
          <cell r="N373">
            <v>4</v>
          </cell>
          <cell r="O373" t="str">
            <v>senioři</v>
          </cell>
        </row>
        <row r="374">
          <cell r="E374">
            <v>3512416</v>
          </cell>
          <cell r="F374" t="str">
            <v>03587/2023/SOC ze dne 15. 11. 2023</v>
          </cell>
          <cell r="G374" t="str">
            <v>základní</v>
          </cell>
          <cell r="H374">
            <v>42370</v>
          </cell>
          <cell r="J374" t="str">
            <v xml:space="preserve"> Komorní Lhotka</v>
          </cell>
          <cell r="K374" t="str">
            <v>Komorní Lhotka</v>
          </cell>
          <cell r="L374" t="str">
            <v>pobytová</v>
          </cell>
          <cell r="M374">
            <v>32</v>
          </cell>
          <cell r="O374" t="str">
            <v>osoby s mentálním postižením</v>
          </cell>
        </row>
        <row r="375">
          <cell r="E375">
            <v>1717547</v>
          </cell>
          <cell r="F375" t="str">
            <v>03814/2023/SOC ze dne 16. 10. 2023, ve znění Dodatku č. 1 ze dne 19. 12. 2024</v>
          </cell>
          <cell r="G375" t="str">
            <v>základní</v>
          </cell>
          <cell r="H375">
            <v>43831</v>
          </cell>
          <cell r="J375" t="str">
            <v>Ostrava</v>
          </cell>
          <cell r="K375" t="str">
            <v>Ostrava</v>
          </cell>
          <cell r="L375" t="str">
            <v>ambulantní</v>
          </cell>
          <cell r="N375">
            <v>5.5</v>
          </cell>
          <cell r="O375" t="str">
            <v>osoby s kombinovaným postižením</v>
          </cell>
        </row>
        <row r="376">
          <cell r="E376">
            <v>2025647</v>
          </cell>
          <cell r="F376" t="str">
            <v>03814/2023/SOC ze dne 16. 10. 2023, ve znění Dodatku č. 1 ze dne 19. 12. 2024</v>
          </cell>
          <cell r="G376" t="str">
            <v>základní</v>
          </cell>
          <cell r="H376">
            <v>42370</v>
          </cell>
          <cell r="J376" t="str">
            <v>Osoblaha</v>
          </cell>
          <cell r="K376" t="str">
            <v>Osoblaha, MSK</v>
          </cell>
          <cell r="L376" t="str">
            <v>ambulantní</v>
          </cell>
          <cell r="N376">
            <v>4.3</v>
          </cell>
          <cell r="O376" t="str">
            <v xml:space="preserve">osoby s kombinovaným postižením </v>
          </cell>
        </row>
        <row r="377">
          <cell r="E377">
            <v>2789051</v>
          </cell>
          <cell r="F377" t="str">
            <v>03814/2023/SOC ze dne 16. 10. 2023, ve znění Dodatku č. 1 ze dne 19. 12. 2024</v>
          </cell>
          <cell r="G377" t="str">
            <v>základní</v>
          </cell>
          <cell r="H377">
            <v>43831</v>
          </cell>
          <cell r="J377" t="str">
            <v xml:space="preserve"> Bartošovice, Bernartice nad Odrou, Hladké Životice, Hodslavice, Hostašovice, Jeseník nad Odrou, Kopřivnice, Kunín, Libhošť, Mořkov, Nový Jičín, Rybí, Sedlnice, Starý Jičín, Suchdol nad Odrou, Šenov u Nového Jičína, Životice u Nového Jičína</v>
          </cell>
          <cell r="K377" t="str">
            <v>Nový Jičín, Kopřivnice</v>
          </cell>
          <cell r="L377" t="str">
            <v>terénní</v>
          </cell>
          <cell r="N377">
            <v>4.3</v>
          </cell>
          <cell r="O377" t="str">
            <v>osoby s kombinovaným postižením</v>
          </cell>
        </row>
        <row r="378">
          <cell r="E378">
            <v>3698190</v>
          </cell>
          <cell r="F378" t="str">
            <v>03814/2023/SOC ze dne 16. 10. 2023, ve znění Dodatku č. 1 ze dne 19. 12. 2024</v>
          </cell>
          <cell r="G378" t="str">
            <v>základní</v>
          </cell>
          <cell r="H378">
            <v>44562</v>
          </cell>
          <cell r="J378" t="str">
            <v>Bordovice,  Frenštát pod Radhoštěm,  Lichnov,  Tichá,  Trojanovice,  Veřovice</v>
          </cell>
          <cell r="K378" t="str">
            <v>Frenštát pod Radhoštěm</v>
          </cell>
          <cell r="L378" t="str">
            <v>terénní</v>
          </cell>
          <cell r="N378">
            <v>3</v>
          </cell>
          <cell r="O378" t="str">
            <v>osoby s kombinovaným postižením</v>
          </cell>
        </row>
        <row r="379">
          <cell r="E379">
            <v>4681371</v>
          </cell>
          <cell r="F379" t="str">
            <v>03814/2023/SOC ze dne 16. 10. 2023, ve znění Dodatku č. 1 ze dne 19. 12. 2024</v>
          </cell>
          <cell r="G379" t="str">
            <v>základní</v>
          </cell>
          <cell r="H379">
            <v>45658</v>
          </cell>
          <cell r="J379" t="str">
            <v>Vítkov</v>
          </cell>
          <cell r="K379" t="str">
            <v>Vítkov</v>
          </cell>
          <cell r="L379" t="str">
            <v>terénní</v>
          </cell>
          <cell r="N379">
            <v>2.2000000000000002</v>
          </cell>
          <cell r="O379" t="str">
            <v>osoby s kombinovaným postižením</v>
          </cell>
        </row>
        <row r="380">
          <cell r="E380">
            <v>5691603</v>
          </cell>
          <cell r="F380" t="str">
            <v>03814/2023/SOC ze dne 16. 10. 2023, ve znění Dodatku č. 1 ze dne 19. 12. 2024</v>
          </cell>
          <cell r="G380" t="str">
            <v>základní</v>
          </cell>
          <cell r="H380">
            <v>43831</v>
          </cell>
          <cell r="J380" t="str">
            <v>Bruntál, Osoblaha</v>
          </cell>
          <cell r="K380" t="str">
            <v>Bruntál, Osoblaha</v>
          </cell>
          <cell r="L380" t="str">
            <v>terénní</v>
          </cell>
          <cell r="N380">
            <v>4.0999999999999996</v>
          </cell>
          <cell r="O380" t="str">
            <v>osoby s kombinovaným postižením</v>
          </cell>
        </row>
        <row r="381">
          <cell r="E381">
            <v>6352954</v>
          </cell>
          <cell r="F381" t="str">
            <v>03814/2023/SOC ze dne 16. 10. 2023, ve znění Dodatku č. 1 ze dne 19. 12. 2024</v>
          </cell>
          <cell r="G381" t="str">
            <v>základní</v>
          </cell>
          <cell r="H381">
            <v>43831</v>
          </cell>
          <cell r="J381" t="str">
            <v xml:space="preserve">Opava, Vítkov </v>
          </cell>
          <cell r="K381" t="str">
            <v>Vítkov, MSK</v>
          </cell>
          <cell r="L381" t="str">
            <v>ambulantní/terénní</v>
          </cell>
          <cell r="N381">
            <v>4.3</v>
          </cell>
          <cell r="O381" t="str">
            <v>osoby s kombinovaným postižením</v>
          </cell>
        </row>
        <row r="382">
          <cell r="E382">
            <v>7699199</v>
          </cell>
          <cell r="F382" t="str">
            <v>03814/2023/SOC ze dne 16. 10. 2023, ve znění Dodatku č. 1 ze dne 19. 12. 2024</v>
          </cell>
          <cell r="G382" t="str">
            <v>základní</v>
          </cell>
          <cell r="H382">
            <v>43466</v>
          </cell>
          <cell r="J382" t="str">
            <v>Hlučín</v>
          </cell>
          <cell r="K382" t="str">
            <v>Hlučín</v>
          </cell>
          <cell r="L382" t="str">
            <v>terénní</v>
          </cell>
          <cell r="N382">
            <v>2.9</v>
          </cell>
          <cell r="O382" t="str">
            <v>osoby s kombinovaným postižením</v>
          </cell>
        </row>
        <row r="383">
          <cell r="E383">
            <v>7779303</v>
          </cell>
          <cell r="F383" t="str">
            <v>03814/2023/SOC ze dne 16. 10. 2023, ve znění Dodatku č. 1 ze dne 19. 12. 2024</v>
          </cell>
          <cell r="G383" t="str">
            <v>základní</v>
          </cell>
          <cell r="H383">
            <v>42370</v>
          </cell>
          <cell r="J383" t="str">
            <v>Opava</v>
          </cell>
          <cell r="K383" t="str">
            <v>Opava, MSK</v>
          </cell>
          <cell r="L383" t="str">
            <v>terénní</v>
          </cell>
          <cell r="N383">
            <v>8.1999999999999993</v>
          </cell>
          <cell r="O383" t="str">
            <v>osoby s kombinovaným postižením</v>
          </cell>
        </row>
        <row r="384">
          <cell r="E384">
            <v>9646331</v>
          </cell>
          <cell r="F384" t="str">
            <v>03814/2023/SOC ze dne 16. 10. 2023, ve znění Dodatku č. 1 ze dne 19. 12. 2024</v>
          </cell>
          <cell r="G384" t="str">
            <v>základní</v>
          </cell>
          <cell r="H384">
            <v>43466</v>
          </cell>
          <cell r="J384" t="str">
            <v>Ostrava</v>
          </cell>
          <cell r="K384" t="str">
            <v>Ostrava</v>
          </cell>
          <cell r="L384" t="str">
            <v>terénní</v>
          </cell>
          <cell r="N384">
            <v>7.7</v>
          </cell>
          <cell r="O384" t="str">
            <v>osoby s kombinovaným postižením</v>
          </cell>
        </row>
        <row r="385">
          <cell r="E385">
            <v>1440607</v>
          </cell>
          <cell r="F385" t="str">
            <v>03815/2023/SOC ze dne 16. 10. 2023</v>
          </cell>
          <cell r="G385" t="str">
            <v>základní</v>
          </cell>
          <cell r="H385">
            <v>42370</v>
          </cell>
          <cell r="J385" t="str">
            <v>Baška, Bílá, Bocanovice, Brušperk, Bruzovice, Bukovec, Bystřice, Čeladná, Český Těšín, Dobrá, Dobratice, Dolní Domaslavice, Dolní Lomná, Dolní Tošanovice, Fryčovice, Frýdek-Místek, Frýdlant nad Ostravicí,  Hnojník, Horní Domaslavice, Horní Lomná, Horní Tošanovice, Hrádek, Hrčava, Hukvaldy, Chotěbuz, Jablunkov, Janovice, Kaňovice,  Komorní Lhotka, Košařiska, Kozlovice, Krásná, Krmelín, Kunčice pod Ondřejníkem, Lhotka, Lichnov (Frenštát pod Radhoštěm), Lučina, Malenovice, Metylovice, Milíkov,  Morávka, Mosty u Jablunkova, Návsí, Nižní Lhoty, Nošovice, Nýdek, Ostravice, Palkovice, Paskov, Pazderna,  Písečná, Písek, Pražmo, Pržno, Příbor, Pstruží, Raškovice, Ropice, Řeka, Řepiště, Sedliště, Smilovice, Soběšovice, Staré Hamry, Staré Město (Frýdek-Místek), Staříč, Střítež, Sviadnov, Tichá, Trojanovice, Třanovice, Třinec, Vělopolí, Vendryně, Veřovice, Vojkovice, Vyšní Lhoty, Žabeň, Žermanice</v>
          </cell>
          <cell r="K385" t="str">
            <v>Frýdek-Místek</v>
          </cell>
          <cell r="L385" t="str">
            <v>ambulantní/terénní</v>
          </cell>
          <cell r="N385">
            <v>2.2000000000000002</v>
          </cell>
          <cell r="O385" t="str">
            <v xml:space="preserve">osoby se zrakovým postižením </v>
          </cell>
        </row>
        <row r="386">
          <cell r="E386">
            <v>3406829</v>
          </cell>
          <cell r="F386" t="str">
            <v>03815/2023/SOC ze dne 16. 10. 2023</v>
          </cell>
          <cell r="G386" t="str">
            <v>základní</v>
          </cell>
          <cell r="H386">
            <v>42370</v>
          </cell>
          <cell r="J386" t="str">
            <v>Albrechtičky, Bartošovice, Bernartice nad Odrou, Bordovice, Bravantice, Frenštát pod Radhoštěm, Fulnek, Heřmanice u Oder, Hladké Životice, Hodslavice, Hostašovice, Jeseník nad Odrou, Jistebník, Kateřinice, Kopřivnice, Kujavy, Kunín, Libhošť, Mořkov, Nový Jičín, Odry, Petřvald (Kopřivnice), Pustějov, Rybí, Sedlnice, Skotnice, Slatina, Spálov, Starý Jičín, Studénka, Suchdol nad Odrou, Šenov u Nového Jičína, Štramberk, Tísek, Trnávka,  Vražné, Závišice, Ženklava, Životice u Nového Jičína</v>
          </cell>
          <cell r="K386" t="str">
            <v>Nový Jičín</v>
          </cell>
          <cell r="L386" t="str">
            <v>ambulantní/terénní</v>
          </cell>
          <cell r="N386">
            <v>2.2000000000000002</v>
          </cell>
          <cell r="O386" t="str">
            <v xml:space="preserve">osoby se zrakovým postižením </v>
          </cell>
        </row>
        <row r="387">
          <cell r="E387">
            <v>3459300</v>
          </cell>
          <cell r="F387" t="str">
            <v>03815/2023/SOC ze dne 16. 10. 2023</v>
          </cell>
          <cell r="G387" t="str">
            <v>základní</v>
          </cell>
          <cell r="H387">
            <v>42370</v>
          </cell>
          <cell r="J387" t="str">
            <v>Albrechtice, Bohumín, Bohuslavice,  Čavisov, Darkovice,  Děhylov, Dětmarovice, Dobroslavice, Dolní Lhota, Dolní Lutyně, Doubrava, Hať, Havířov, Hlučín, Horní Bludovice, Horní Lhota, Horní Suchá, Jistebník, Karviná, Klimkovice, Kobeřice, Kozmice, Kujavy, Ludgeřovice, Markvartovice, Mošnov, Olbramice, Orlová, Ostrava, Petrovice u Karviné, Petřvald (Orlová), Píšť, Rychvald, Stará Ves nad Ondřejnicí, Stonava, Šenov, Šilheřovice, Těrlicko, Václavovice, Velká Polom, Velké Albrechtice, Vratimov, Vřesina (Hlučín), Vřesina (Ostrava), Závada, Zbyslavice</v>
          </cell>
          <cell r="K387" t="str">
            <v>Hlučín, Ostrava</v>
          </cell>
          <cell r="L387" t="str">
            <v>ambulantní/terénní</v>
          </cell>
          <cell r="N387">
            <v>4</v>
          </cell>
          <cell r="O387" t="str">
            <v xml:space="preserve">osoby se zrakovým postižením </v>
          </cell>
        </row>
        <row r="388">
          <cell r="E388">
            <v>4508339</v>
          </cell>
          <cell r="F388" t="str">
            <v>03815/2023/SOC ze dne 16. 10. 2023</v>
          </cell>
          <cell r="G388" t="str">
            <v>základní</v>
          </cell>
          <cell r="H388">
            <v>42370</v>
          </cell>
          <cell r="J388" t="str">
            <v>Andělská Hora, Bělá, Bílčice, Bílov, Bílovec, Bítov, Bohušov, Bolatice, Branka u Opavy, Brantice, Bratříkovice, Brumovice, Bruntál, Březová, Břidličná, Budišov nad Budišovkou, Budišovice, Býkov-Láryšov, Čaková, Čermná ve Slezsku,  Dětřichov nad Bystřicí, Dívčí Hrad, Dlouhá Stráň, Dolní Benešov, Dolní Moravice, Dolní Životice, Dvorce, Háj ve Slezsku, Heřmánky, Heřmanovice, Hlavnice, Hlinka, Hlubočec, Hněvošice, Holasovice, Holčovice, Horní Benešov, Horní Město, Horní Životice, Hošťálkovy, Hrabyně, Hradec nad Moravicí, Chuchelná, Chvalíkovice, Jakartovice, Jakubčovice nad Odrou, Janov, Jezdkovice, Jindřichov, Jiříkov, Karlova Studánka, Karlovice, Krasov, Kravaře, Krnov, Kružberk, Křišťanovice, Kyjovice, Leskovec nad Moravicí, Lhotka u Litultovic, Lichnov (Krnov), Liptaň, Litultovice, Lomnice, Luboměř, Ludvíkov, Malá Morávka, Malá Štáhle, Mankovice, Melč, Město Albrechtice, Mezina, Mikolajice, Milotice nad Opavou, Mladecko, Mokré Lazce, Moravice, Moravskoslezský Kočov, Neplachovice, Nová Pláň, Nové Heřminovy, Nové Lublice, Nové Sedlice, Oborná, Oldřišov, Opava, Osoblaha, Otice, Petrovice, Pustá Polom, Radkov, Raduň, Razová, Rohov, Roudno, Rudná pod Pradědem, Rusín, Rýmařov, Ryžoviště, Skřipov, Slavkov, Slezské Pavlovice, Slezské Rudoltice, Služovice, Sosnová, Spálov, Stará Ves, Staré Heřminovy, Staré Město (Bruntál), Staré Těchanovice, Stěbořice, Strahovice, Sudice, Svatoňovice, Světlá Hora, Svobodné Heřmanice, Široká Niva, Štáblovice, Štěpánkovice, Štítina, Těškovice, Třebom, Třemešná, Tvrdkov, Uhlířov, Úvalno, Václavov u Bruntálu, Valšov, Velká Štáhle, Velké Heraltice, Velké Hoštice, Větřkovice, Vítkov, Vrbno pod Pradědem, Vrchy, Vršovice, Vysoká, Zátor</v>
          </cell>
          <cell r="K388" t="str">
            <v>Opava</v>
          </cell>
          <cell r="L388" t="str">
            <v>ambulantní/terénní</v>
          </cell>
          <cell r="N388">
            <v>2.5</v>
          </cell>
          <cell r="O388" t="str">
            <v xml:space="preserve">osoby se zrakovým postižením </v>
          </cell>
        </row>
        <row r="389">
          <cell r="E389">
            <v>7148787</v>
          </cell>
          <cell r="F389" t="str">
            <v>03816/2023/SOC ze dne 27. 11. 2023</v>
          </cell>
          <cell r="G389" t="str">
            <v>základní</v>
          </cell>
          <cell r="H389">
            <v>42370</v>
          </cell>
          <cell r="J389" t="str">
            <v>Jablunkov</v>
          </cell>
          <cell r="K389" t="str">
            <v>Jablunkov</v>
          </cell>
          <cell r="L389" t="str">
            <v>pobytová</v>
          </cell>
          <cell r="M389">
            <v>69</v>
          </cell>
          <cell r="O389" t="str">
            <v>senioři</v>
          </cell>
        </row>
        <row r="390">
          <cell r="E390">
            <v>6399348</v>
          </cell>
          <cell r="F390" t="str">
            <v>03817/2023/SOC ze dne 8. 11. 2023</v>
          </cell>
          <cell r="G390" t="str">
            <v>základní</v>
          </cell>
          <cell r="H390">
            <v>42370</v>
          </cell>
          <cell r="J390" t="str">
            <v>Opava</v>
          </cell>
          <cell r="K390" t="str">
            <v xml:space="preserve">Opava </v>
          </cell>
          <cell r="L390" t="str">
            <v>ambulantní/terénní</v>
          </cell>
          <cell r="N390">
            <v>3.4</v>
          </cell>
          <cell r="O390" t="str">
            <v>osoby ohrožené závislostí nebo závislé na návykových látkách</v>
          </cell>
        </row>
        <row r="391">
          <cell r="E391">
            <v>9861220</v>
          </cell>
          <cell r="F391" t="str">
            <v>03818/2023/SOC ze dne 8. 11. 2023</v>
          </cell>
          <cell r="G391" t="str">
            <v>základní</v>
          </cell>
          <cell r="H391">
            <v>42370</v>
          </cell>
          <cell r="J391"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391" t="str">
            <v>Hlučín, Nový Jičín, Frýdek-Místek, Jablunkov, Frenštát pod Radhoštěm, Ostrava, Kopřivnice, MSK, Karviná, Český Těšín, Bohumín, Opava, Bruntál</v>
          </cell>
          <cell r="L391" t="str">
            <v>pobytová/ambulantní/terénní</v>
          </cell>
          <cell r="M391">
            <v>5</v>
          </cell>
          <cell r="N391">
            <v>19.5</v>
          </cell>
          <cell r="O391" t="str">
            <v>osoby v krizi</v>
          </cell>
        </row>
        <row r="392">
          <cell r="E392">
            <v>1153561</v>
          </cell>
          <cell r="F392" t="str">
            <v>03819/2023/SOC ze dne 16. 10. 2023</v>
          </cell>
          <cell r="G392" t="str">
            <v>základní</v>
          </cell>
          <cell r="H392">
            <v>43282</v>
          </cell>
          <cell r="J392" t="str">
            <v>Bruntál, Krnov</v>
          </cell>
          <cell r="K392" t="str">
            <v>Bruntál, Krnov</v>
          </cell>
          <cell r="L392" t="str">
            <v>ambulantní/terénní</v>
          </cell>
          <cell r="N392">
            <v>1.5</v>
          </cell>
          <cell r="O392" t="str">
            <v>osoby ohrožené závislostí nebo závislé na návykových látkách</v>
          </cell>
        </row>
        <row r="393">
          <cell r="E393">
            <v>1336555</v>
          </cell>
          <cell r="F393" t="str">
            <v>03819/2023/SOC ze dne 16. 10. 2023</v>
          </cell>
          <cell r="G393" t="str">
            <v>základní</v>
          </cell>
          <cell r="H393">
            <v>42370</v>
          </cell>
          <cell r="J393" t="str">
            <v>Krnov</v>
          </cell>
          <cell r="K393" t="str">
            <v>Krnov</v>
          </cell>
          <cell r="L393" t="str">
            <v>terénní</v>
          </cell>
          <cell r="N393">
            <v>1</v>
          </cell>
          <cell r="O393" t="str">
            <v>osoby ohrožené závislostí nebo závislé na návykových látkách</v>
          </cell>
        </row>
        <row r="394">
          <cell r="E394">
            <v>7816835</v>
          </cell>
          <cell r="F394" t="str">
            <v>03819/2023/SOC ze dne 16. 10. 2023</v>
          </cell>
          <cell r="G394" t="str">
            <v>základní</v>
          </cell>
          <cell r="H394">
            <v>42370</v>
          </cell>
          <cell r="J394" t="str">
            <v>Krnov</v>
          </cell>
          <cell r="K394" t="str">
            <v>Krnov</v>
          </cell>
          <cell r="L394" t="str">
            <v>ambulantní</v>
          </cell>
          <cell r="N394">
            <v>3</v>
          </cell>
          <cell r="O394" t="str">
            <v>osoby ohrožené závislostí nebo závislé na návykových látkách</v>
          </cell>
        </row>
        <row r="395">
          <cell r="E395">
            <v>1969508</v>
          </cell>
          <cell r="F395" t="str">
            <v>03821/2023/SOC ze dne 31. 10. 2023</v>
          </cell>
          <cell r="G395" t="str">
            <v>základní</v>
          </cell>
          <cell r="H395">
            <v>43466</v>
          </cell>
          <cell r="J395" t="str">
            <v>Ostrava</v>
          </cell>
          <cell r="K395" t="str">
            <v>Ostrava</v>
          </cell>
          <cell r="L395" t="str">
            <v>pobytová</v>
          </cell>
          <cell r="M395">
            <v>38</v>
          </cell>
          <cell r="O395" t="str">
            <v>senioři</v>
          </cell>
        </row>
        <row r="396">
          <cell r="E396">
            <v>2878324</v>
          </cell>
          <cell r="F396" t="str">
            <v>03822/2023/SOC ze dne 13. 11. 2023</v>
          </cell>
          <cell r="G396" t="str">
            <v>základní</v>
          </cell>
          <cell r="H396">
            <v>43282</v>
          </cell>
          <cell r="J396" t="str">
            <v>Ostrava</v>
          </cell>
          <cell r="K396" t="str">
            <v>Ostrava</v>
          </cell>
          <cell r="L396" t="str">
            <v>pobytová</v>
          </cell>
          <cell r="M396">
            <v>58</v>
          </cell>
          <cell r="O396" t="str">
            <v>senioři</v>
          </cell>
        </row>
        <row r="397">
          <cell r="E397">
            <v>8472270</v>
          </cell>
          <cell r="F397" t="str">
            <v>06158/2024/SOC ze dne 20. 12. 2024</v>
          </cell>
          <cell r="G397" t="str">
            <v>základní</v>
          </cell>
          <cell r="H397">
            <v>45658</v>
          </cell>
          <cell r="J397" t="str">
            <v>Štramberk</v>
          </cell>
          <cell r="K397" t="str">
            <v>Štramberk</v>
          </cell>
          <cell r="L397" t="str">
            <v>terénní</v>
          </cell>
          <cell r="N397">
            <v>3</v>
          </cell>
          <cell r="O397" t="str">
            <v>senioři</v>
          </cell>
        </row>
        <row r="398">
          <cell r="E398">
            <v>2434458</v>
          </cell>
          <cell r="F398" t="str">
            <v>03823/2023/SOC ze dne 20. 11. 2023</v>
          </cell>
          <cell r="G398" t="str">
            <v>základní</v>
          </cell>
          <cell r="H398">
            <v>42370</v>
          </cell>
          <cell r="J398" t="str">
            <v>Krnov</v>
          </cell>
          <cell r="K398" t="str">
            <v>Krnov</v>
          </cell>
          <cell r="L398" t="str">
            <v>ambulantní/terénní</v>
          </cell>
          <cell r="N398">
            <v>1</v>
          </cell>
          <cell r="O398" t="str">
            <v>rodiny s dítětem/dětmi</v>
          </cell>
        </row>
        <row r="399">
          <cell r="E399">
            <v>9509809</v>
          </cell>
          <cell r="F399" t="str">
            <v>Pověření MPSV</v>
          </cell>
          <cell r="G399" t="str">
            <v>optimální</v>
          </cell>
          <cell r="H399">
            <v>43466</v>
          </cell>
          <cell r="I399" t="str">
            <v>do doby pověření MPSV*</v>
          </cell>
          <cell r="J399" t="str">
            <v>Moravskoslezský kraj</v>
          </cell>
          <cell r="K399" t="str">
            <v>MPSV</v>
          </cell>
          <cell r="L399" t="str">
            <v>terénní</v>
          </cell>
          <cell r="N399">
            <v>9</v>
          </cell>
          <cell r="O399" t="str">
            <v>senioři</v>
          </cell>
        </row>
        <row r="400">
          <cell r="E400">
            <v>4929112</v>
          </cell>
          <cell r="F400" t="str">
            <v>03570/2023/SOC ze dne 27. 11. 2023</v>
          </cell>
          <cell r="G400" t="str">
            <v>základní</v>
          </cell>
          <cell r="H400">
            <v>42544</v>
          </cell>
          <cell r="J400" t="str">
            <v xml:space="preserve"> Ostravice</v>
          </cell>
          <cell r="K400" t="str">
            <v>Ostravice</v>
          </cell>
          <cell r="L400" t="str">
            <v>pobytová</v>
          </cell>
          <cell r="M400">
            <v>37</v>
          </cell>
          <cell r="O400" t="str">
            <v>osoby s chronickým duševním onemocněním</v>
          </cell>
        </row>
        <row r="401">
          <cell r="E401">
            <v>7380125</v>
          </cell>
          <cell r="F401" t="str">
            <v>03570/2023/SOC ze dne 27. 11. 2023</v>
          </cell>
          <cell r="G401" t="str">
            <v>základní</v>
          </cell>
          <cell r="H401">
            <v>44927</v>
          </cell>
          <cell r="J401" t="str">
            <v>Frýdlant nad Ostravicí</v>
          </cell>
          <cell r="K401" t="str">
            <v>Pržno, Frýdlant nad Ostravicí, Raškovice, Baška, Malenovice, Čeladná, Trojanovice, Pstruží, Staré Hamry, Metylovice, Ostravice, Frýdek-Místek, Paskov</v>
          </cell>
          <cell r="L401" t="str">
            <v>pobytová</v>
          </cell>
          <cell r="M401">
            <v>88</v>
          </cell>
          <cell r="O401" t="str">
            <v>osoby s chronickým duševním onemocněním</v>
          </cell>
        </row>
        <row r="402">
          <cell r="E402">
            <v>5611731</v>
          </cell>
          <cell r="F402" t="str">
            <v>03572/2023/SOC ze dne 15. 11. 2023, ve znění Dodatku č. 1 ze dne 19. 12. 2023</v>
          </cell>
          <cell r="G402" t="str">
            <v>základní</v>
          </cell>
          <cell r="H402">
            <v>45292</v>
          </cell>
          <cell r="J402" t="str">
            <v>Bocanovice, Bukovec, Bystřice, Český Těšín, Dolní Lomná, Dolní Tošanovice, Hnojník, Horní Lomná, Horní Tošanovice, Hrádek, Hrčava, Chotěbuz, Jablunkov, Komorní Lhotka, Košařiska, Milíkov, Mosty u Jablunkova, Návsí, Nýdek, Písečná, Písek, Ropice, Řeka, Smilovice, Střítež, Třanovice, Třinec, Vělopolí, Vendryně</v>
          </cell>
          <cell r="K402" t="str">
            <v>Bukovec, Bystřice, Český Těšín, Hnojník, Hrádek, Jablunkov, Komorní Lhotka, Návsí, Nýdek, Střítež, Třinec</v>
          </cell>
          <cell r="L402" t="str">
            <v>terénní</v>
          </cell>
          <cell r="N402">
            <v>1.4</v>
          </cell>
          <cell r="O402" t="str">
            <v>osoby s chronickým onemocněním</v>
          </cell>
        </row>
        <row r="403">
          <cell r="E403">
            <v>8848934</v>
          </cell>
          <cell r="F403" t="str">
            <v>03572/2023/SOC ze dne 15. 11. 2023, ve znění Dodatku č. 1 ze dne 19. 12. 2023</v>
          </cell>
          <cell r="G403" t="str">
            <v>základní</v>
          </cell>
          <cell r="H403">
            <v>42736</v>
          </cell>
          <cell r="J403" t="str">
            <v>Bocanovice, Bukovec, Bystřice, Český Těšín, Dolní Lomná, Dolní Tošanovice, Hnojník, Horní Lomná, Horní Tošanovice, Hrádek, Hrčava, Jablunkov, Komorní Lhotka, Košařiska, Mosty u Jablunkova, Návsí, Nýdek, Ropice, Řeka, Smilovice, Střítež, Třanovice, Třinec, Vělopolí, Vendryně</v>
          </cell>
          <cell r="K403" t="str">
            <v>Třinec, Český Těšín, Jablunkov</v>
          </cell>
          <cell r="L403" t="str">
            <v>terénní/ambulantní</v>
          </cell>
          <cell r="N403">
            <v>1</v>
          </cell>
          <cell r="O403" t="str">
            <v>osoby s chronickým onemocněním</v>
          </cell>
        </row>
        <row r="404">
          <cell r="E404">
            <v>5979763</v>
          </cell>
          <cell r="F404" t="str">
            <v>03575/2023/SOC ze dne 16. 10. 2023</v>
          </cell>
          <cell r="G404" t="str">
            <v>základní</v>
          </cell>
          <cell r="H404">
            <v>44440</v>
          </cell>
          <cell r="J404" t="str">
            <v xml:space="preserve">Ostrava </v>
          </cell>
          <cell r="K404" t="str">
            <v xml:space="preserve">Ostrava </v>
          </cell>
          <cell r="L404" t="str">
            <v>pobytová</v>
          </cell>
          <cell r="M404">
            <v>25</v>
          </cell>
          <cell r="O404" t="str">
            <v>osoby s chronickým duševním onemocněním</v>
          </cell>
        </row>
        <row r="405">
          <cell r="E405">
            <v>7876721</v>
          </cell>
          <cell r="F405" t="str">
            <v>03575/2023/SOC ze dne 16. 10. 2023</v>
          </cell>
          <cell r="G405" t="str">
            <v>základní</v>
          </cell>
          <cell r="H405">
            <v>42370</v>
          </cell>
          <cell r="J405" t="str">
            <v>Ostrava</v>
          </cell>
          <cell r="K405" t="str">
            <v>Ostrava</v>
          </cell>
          <cell r="L405" t="str">
            <v>ambulantní/terénní</v>
          </cell>
          <cell r="N405">
            <v>11.5</v>
          </cell>
          <cell r="O405" t="str">
            <v xml:space="preserve">osoby s chronickým duševním onemocněním </v>
          </cell>
        </row>
        <row r="406">
          <cell r="E406">
            <v>8616711</v>
          </cell>
          <cell r="F406" t="str">
            <v>03575/2023/SOC ze dne 16. 10. 2023</v>
          </cell>
          <cell r="G406" t="str">
            <v>základní</v>
          </cell>
          <cell r="H406">
            <v>42370</v>
          </cell>
          <cell r="J406" t="str">
            <v>Ostrava</v>
          </cell>
          <cell r="K406" t="str">
            <v>Ostrava</v>
          </cell>
          <cell r="L406" t="str">
            <v>terénní</v>
          </cell>
          <cell r="N406">
            <v>6.3</v>
          </cell>
          <cell r="O406" t="str">
            <v xml:space="preserve">osoby s chronickým duševním onemocněním </v>
          </cell>
        </row>
        <row r="407">
          <cell r="E407">
            <v>5841754</v>
          </cell>
          <cell r="F407" t="str">
            <v>03577/2023/SOC ze dne 27. 11. 2023</v>
          </cell>
          <cell r="G407" t="str">
            <v>základní</v>
          </cell>
          <cell r="H407">
            <v>42370</v>
          </cell>
          <cell r="J407" t="str">
            <v>Bílovec</v>
          </cell>
          <cell r="K407" t="str">
            <v>Bílovec</v>
          </cell>
          <cell r="L407" t="str">
            <v>pobytová</v>
          </cell>
          <cell r="M407">
            <v>30</v>
          </cell>
          <cell r="O407" t="str">
            <v>senioři</v>
          </cell>
        </row>
        <row r="408">
          <cell r="E408">
            <v>6659569</v>
          </cell>
          <cell r="F408" t="str">
            <v>03577/2023/SOC ze dne 27. 11. 2023</v>
          </cell>
          <cell r="G408" t="str">
            <v>základní</v>
          </cell>
          <cell r="H408">
            <v>42370</v>
          </cell>
          <cell r="J408" t="str">
            <v>Bílovec, Tísek, Velké Albrechtice</v>
          </cell>
          <cell r="K408" t="str">
            <v>Bílovec</v>
          </cell>
          <cell r="L408" t="str">
            <v>terénní</v>
          </cell>
          <cell r="N408">
            <v>5.3</v>
          </cell>
          <cell r="O408" t="str">
            <v>senioři</v>
          </cell>
        </row>
        <row r="409">
          <cell r="E409">
            <v>9529175</v>
          </cell>
          <cell r="F409" t="str">
            <v>03577/2023/SOC ze dne 27. 11. 2023</v>
          </cell>
          <cell r="G409" t="str">
            <v>základní</v>
          </cell>
          <cell r="H409">
            <v>42901</v>
          </cell>
          <cell r="J409" t="str">
            <v>Bílovec</v>
          </cell>
          <cell r="K409" t="str">
            <v>Bílovec</v>
          </cell>
          <cell r="L409" t="str">
            <v>pobytová</v>
          </cell>
          <cell r="M409">
            <v>5</v>
          </cell>
          <cell r="O409" t="str">
            <v>senioři</v>
          </cell>
        </row>
        <row r="410">
          <cell r="E410">
            <v>8570958</v>
          </cell>
          <cell r="F410" t="str">
            <v>03580/2023/SOC ze dne 27. 11. 2023</v>
          </cell>
          <cell r="G410" t="str">
            <v>základní</v>
          </cell>
          <cell r="H410">
            <v>42370</v>
          </cell>
          <cell r="J410" t="str">
            <v>Nový Jičín</v>
          </cell>
          <cell r="K410" t="str">
            <v>Nový Jičín</v>
          </cell>
          <cell r="L410" t="str">
            <v>terénní</v>
          </cell>
          <cell r="N410">
            <v>9.1999999999999993</v>
          </cell>
          <cell r="O410" t="str">
            <v>senioři</v>
          </cell>
        </row>
        <row r="411">
          <cell r="E411">
            <v>9132305</v>
          </cell>
          <cell r="F411" t="str">
            <v>03580/2023/SOC ze dne 27. 11. 2023</v>
          </cell>
          <cell r="G411" t="str">
            <v>základní</v>
          </cell>
          <cell r="H411">
            <v>42370</v>
          </cell>
          <cell r="J411" t="str">
            <v>Nový Jičín</v>
          </cell>
          <cell r="K411" t="str">
            <v>Nový Jičín</v>
          </cell>
          <cell r="L411" t="str">
            <v>pobytová</v>
          </cell>
          <cell r="M411">
            <v>8</v>
          </cell>
          <cell r="O411" t="str">
            <v>senioři</v>
          </cell>
        </row>
        <row r="412">
          <cell r="E412">
            <v>9167508</v>
          </cell>
          <cell r="F412" t="str">
            <v>03580/2023/SOC ze dne 27. 11. 2023</v>
          </cell>
          <cell r="G412" t="str">
            <v>základní</v>
          </cell>
          <cell r="H412">
            <v>42370</v>
          </cell>
          <cell r="J412" t="str">
            <v>Nový Jičín</v>
          </cell>
          <cell r="K412" t="str">
            <v>Nový Jičín</v>
          </cell>
          <cell r="L412" t="str">
            <v>ambulantní</v>
          </cell>
          <cell r="N412">
            <v>2.1</v>
          </cell>
          <cell r="O412" t="str">
            <v>senioři</v>
          </cell>
        </row>
        <row r="413">
          <cell r="E413">
            <v>3304204</v>
          </cell>
          <cell r="F413" t="str">
            <v>03583/2023/SOC ze dne 27. 11. 2023</v>
          </cell>
          <cell r="G413" t="str">
            <v>základní</v>
          </cell>
          <cell r="H413">
            <v>42635</v>
          </cell>
          <cell r="J413" t="str">
            <v>Petřvald (Orlová)</v>
          </cell>
          <cell r="K413" t="str">
            <v>Petřvald (Karviná)</v>
          </cell>
          <cell r="L413" t="str">
            <v>terénní</v>
          </cell>
          <cell r="N413">
            <v>5.3</v>
          </cell>
          <cell r="O413" t="str">
            <v>senioři</v>
          </cell>
        </row>
        <row r="414">
          <cell r="E414">
            <v>9947551</v>
          </cell>
          <cell r="F414" t="str">
            <v>03584/2023/SOC ze dne 27. 11. 2023</v>
          </cell>
          <cell r="G414" t="str">
            <v>základní</v>
          </cell>
          <cell r="H414">
            <v>42370</v>
          </cell>
          <cell r="J414" t="str">
            <v>Rychvald</v>
          </cell>
          <cell r="K414" t="str">
            <v>Rychvald</v>
          </cell>
          <cell r="L414" t="str">
            <v>terénní</v>
          </cell>
          <cell r="N414">
            <v>4</v>
          </cell>
          <cell r="O414" t="str">
            <v>senioři</v>
          </cell>
        </row>
        <row r="415">
          <cell r="E415">
            <v>9755408</v>
          </cell>
          <cell r="F415" t="str">
            <v>03586/2023/SOC ze dne 27. 11. 2023</v>
          </cell>
          <cell r="G415" t="str">
            <v>základní</v>
          </cell>
          <cell r="H415">
            <v>42370</v>
          </cell>
          <cell r="J415" t="str">
            <v>Šenov</v>
          </cell>
          <cell r="K415" t="str">
            <v>Šenov</v>
          </cell>
          <cell r="L415" t="str">
            <v>terénní</v>
          </cell>
          <cell r="N415">
            <v>4</v>
          </cell>
          <cell r="O415" t="str">
            <v>senioři</v>
          </cell>
        </row>
        <row r="416">
          <cell r="E416">
            <v>6305312</v>
          </cell>
          <cell r="F416" t="str">
            <v>03588/2023/SOC ze dne 27. 11. 2023</v>
          </cell>
          <cell r="G416" t="str">
            <v>základní</v>
          </cell>
          <cell r="H416">
            <v>42370</v>
          </cell>
          <cell r="J416" t="str">
            <v>Vratimov</v>
          </cell>
          <cell r="K416" t="str">
            <v>Vratimov</v>
          </cell>
          <cell r="L416" t="str">
            <v>terénní</v>
          </cell>
          <cell r="N416">
            <v>3.2</v>
          </cell>
          <cell r="O416" t="str">
            <v>senioři</v>
          </cell>
        </row>
        <row r="417">
          <cell r="E417">
            <v>2070205</v>
          </cell>
          <cell r="F417" t="str">
            <v>03590/2023/SOC ze dne 27. 11. 2023</v>
          </cell>
          <cell r="G417" t="str">
            <v>základní</v>
          </cell>
          <cell r="H417">
            <v>42544</v>
          </cell>
          <cell r="J417"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417" t="str">
            <v>MSK</v>
          </cell>
          <cell r="L417" t="str">
            <v>terénní</v>
          </cell>
          <cell r="N417">
            <v>5.2</v>
          </cell>
          <cell r="O417" t="str">
            <v>osoby v krizi</v>
          </cell>
        </row>
        <row r="418">
          <cell r="E418">
            <v>8032588</v>
          </cell>
          <cell r="F418" t="str">
            <v>03590/2023/SOC ze dne 27. 11. 2023</v>
          </cell>
          <cell r="G418" t="str">
            <v>základní</v>
          </cell>
          <cell r="H418">
            <v>42370</v>
          </cell>
          <cell r="J418" t="str">
            <v xml:space="preserve"> Ostrava</v>
          </cell>
          <cell r="K418" t="str">
            <v>Ostrava</v>
          </cell>
          <cell r="L418" t="str">
            <v>pobytová</v>
          </cell>
          <cell r="M418">
            <v>66</v>
          </cell>
          <cell r="O418" t="str">
            <v>senioři</v>
          </cell>
        </row>
        <row r="419">
          <cell r="E419">
            <v>2272487</v>
          </cell>
          <cell r="F419" t="str">
            <v>Pověření MPSV</v>
          </cell>
          <cell r="G419" t="str">
            <v>optimální</v>
          </cell>
          <cell r="H419">
            <v>45292</v>
          </cell>
          <cell r="I419" t="str">
            <v>do doby pověření MPSV*</v>
          </cell>
          <cell r="J419" t="str">
            <v>Moravskoslezský kraj</v>
          </cell>
          <cell r="K419" t="str">
            <v>MPSV</v>
          </cell>
          <cell r="L419" t="str">
            <v>ambulantní/terénní</v>
          </cell>
          <cell r="N419">
            <v>3</v>
          </cell>
          <cell r="O419" t="str">
            <v>rodiny s dítětem/dětmi</v>
          </cell>
        </row>
        <row r="420">
          <cell r="E420">
            <v>2892829</v>
          </cell>
          <cell r="F420" t="str">
            <v>03599/2023/SOC ze dne 31. 10. 2023, ve znění Dodatku č. 1 ze dne 19. 12. 2023</v>
          </cell>
          <cell r="G420" t="str">
            <v>základní</v>
          </cell>
          <cell r="H420">
            <v>42614</v>
          </cell>
          <cell r="J420" t="str">
            <v>Ostrava, Opava</v>
          </cell>
          <cell r="K420" t="str">
            <v>Ostrava, Opava</v>
          </cell>
          <cell r="L420" t="str">
            <v>ambulantní/terénní</v>
          </cell>
          <cell r="N420">
            <v>3.5</v>
          </cell>
          <cell r="O420" t="str">
            <v>osoby s mentálním postižením</v>
          </cell>
        </row>
        <row r="421">
          <cell r="E421">
            <v>5740635</v>
          </cell>
          <cell r="F421" t="str">
            <v>03599/2023/SOC ze dne 31. 10. 2023, ve znění Dodatku č. 1 ze dne 19. 12. 2023, Dodatku č. 2 ze dne 28.03.2024</v>
          </cell>
          <cell r="G421" t="str">
            <v>základní</v>
          </cell>
          <cell r="H421">
            <v>45383</v>
          </cell>
          <cell r="J421" t="str">
            <v>Ostrava</v>
          </cell>
          <cell r="K421" t="str">
            <v>Ostrava</v>
          </cell>
          <cell r="L421" t="str">
            <v>pobytová</v>
          </cell>
          <cell r="M421">
            <v>8</v>
          </cell>
          <cell r="O421" t="str">
            <v>osoby se zdravotním postižením</v>
          </cell>
        </row>
        <row r="422">
          <cell r="E422">
            <v>9063554</v>
          </cell>
          <cell r="F422" t="str">
            <v>03599/2023/SOC ze dne 31. 10. 2023, ve znění Dodatku č. 1 ze dne 19. 12. 2023</v>
          </cell>
          <cell r="G422" t="str">
            <v>základní</v>
          </cell>
          <cell r="H422">
            <v>42370</v>
          </cell>
          <cell r="J422" t="str">
            <v>Ostrava</v>
          </cell>
          <cell r="K422" t="str">
            <v>Ostrava</v>
          </cell>
          <cell r="L422" t="str">
            <v>ambulantní</v>
          </cell>
          <cell r="N422">
            <v>7.1</v>
          </cell>
          <cell r="O422" t="str">
            <v>osoby s kombinovaným postižením</v>
          </cell>
        </row>
        <row r="423">
          <cell r="E423">
            <v>1396162</v>
          </cell>
          <cell r="F423" t="str">
            <v>03600/2023/SOC ze dne 27. 11. 2023</v>
          </cell>
          <cell r="G423" t="str">
            <v>základní</v>
          </cell>
          <cell r="H423">
            <v>44562</v>
          </cell>
          <cell r="J423" t="str">
            <v>Čavisov,  Dolní Lhota,  Horní Lhota,  Klimkovice,  Olbramice,  Ostrava, Šenov,  Stará Ves nad Ondřejnicí,  Václavovice, Velká Polom,  Vratimov,  Vřesina,  Zbyslavice, Hlučín</v>
          </cell>
          <cell r="K423" t="str">
            <v>Hlučín, Ostrava</v>
          </cell>
          <cell r="L423" t="str">
            <v>terénní</v>
          </cell>
          <cell r="N423">
            <v>5.2</v>
          </cell>
          <cell r="O423" t="str">
            <v>osoby s jiným zdravotním postižením</v>
          </cell>
        </row>
        <row r="424">
          <cell r="E424">
            <v>8949406</v>
          </cell>
          <cell r="F424" t="str">
            <v>03600/2023/SOC ze dne 27. 11. 2023</v>
          </cell>
          <cell r="G424" t="str">
            <v>základní</v>
          </cell>
          <cell r="H424">
            <v>42370</v>
          </cell>
          <cell r="J424" t="str">
            <v xml:space="preserve">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Lichnov,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Petřvald,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Staré Město,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Vřesina, Vysoká, Vyšní Lhoty, Zátor, Závada, Závišice, Zbyslavice, Žabeň, Ženklava, Žermanice, Životice u Nového Jičína.
</v>
          </cell>
          <cell r="K424" t="str">
            <v>Hlučín, Ostrava</v>
          </cell>
          <cell r="L424" t="str">
            <v>terénní</v>
          </cell>
          <cell r="N424">
            <v>2.1</v>
          </cell>
          <cell r="O424" t="str">
            <v>osoby v krizi</v>
          </cell>
        </row>
        <row r="425">
          <cell r="E425">
            <v>2799492</v>
          </cell>
          <cell r="F425" t="str">
            <v>03601/2023/SOC ze dne 8. 11. 2023</v>
          </cell>
          <cell r="G425" t="str">
            <v>základní</v>
          </cell>
          <cell r="H425">
            <v>42370</v>
          </cell>
          <cell r="J425" t="str">
            <v>Ostrava</v>
          </cell>
          <cell r="K425" t="str">
            <v>Ostrava</v>
          </cell>
          <cell r="L425" t="str">
            <v>ambulantní</v>
          </cell>
          <cell r="N425">
            <v>1.6</v>
          </cell>
          <cell r="O425" t="str">
            <v>osoby ohrožené závislostí nebo závislé na návykových látkách</v>
          </cell>
        </row>
        <row r="426">
          <cell r="E426">
            <v>2826903</v>
          </cell>
          <cell r="F426" t="str">
            <v>03601/2023/SOC ze dne 8. 11. 2023</v>
          </cell>
          <cell r="G426" t="str">
            <v>základní</v>
          </cell>
          <cell r="H426">
            <v>43831</v>
          </cell>
          <cell r="J426" t="str">
            <v>Orlová</v>
          </cell>
          <cell r="K426" t="str">
            <v>Orlová</v>
          </cell>
          <cell r="L426" t="str">
            <v>ambulantní</v>
          </cell>
          <cell r="N426">
            <v>1</v>
          </cell>
          <cell r="O426" t="str">
            <v>osoby ohrožené závislostí nebo závislé na návykových látkách</v>
          </cell>
        </row>
        <row r="427">
          <cell r="E427">
            <v>3165144</v>
          </cell>
          <cell r="F427" t="str">
            <v>03601/2023/SOC ze dne 8. 11. 2023</v>
          </cell>
          <cell r="G427" t="str">
            <v>základní</v>
          </cell>
          <cell r="H427">
            <v>42370</v>
          </cell>
          <cell r="J427" t="str">
            <v>Ostrava</v>
          </cell>
          <cell r="K427" t="str">
            <v>Ostrava</v>
          </cell>
          <cell r="L427" t="str">
            <v>ambulantní</v>
          </cell>
          <cell r="N427">
            <v>1.4</v>
          </cell>
          <cell r="O427" t="str">
            <v>osoby ohrožené závislostí nebo závislé na návykových látkách</v>
          </cell>
        </row>
        <row r="428">
          <cell r="E428">
            <v>4322409</v>
          </cell>
          <cell r="F428" t="str">
            <v>03601/2023/SOC ze dne 8. 11. 2023</v>
          </cell>
          <cell r="G428" t="str">
            <v>základní</v>
          </cell>
          <cell r="H428">
            <v>42370</v>
          </cell>
          <cell r="J428" t="str">
            <v>Karviná</v>
          </cell>
          <cell r="K428" t="str">
            <v>Karviná</v>
          </cell>
          <cell r="L428" t="str">
            <v>ambulantní</v>
          </cell>
          <cell r="N428">
            <v>1.3</v>
          </cell>
          <cell r="O428" t="str">
            <v>osoby ohrožené závislostí nebo závislé na návykových látkách</v>
          </cell>
        </row>
        <row r="429">
          <cell r="E429">
            <v>4889012</v>
          </cell>
          <cell r="F429" t="str">
            <v>03601/2023/SOC ze dne 8. 11. 2023</v>
          </cell>
          <cell r="G429" t="str">
            <v>základní</v>
          </cell>
          <cell r="H429">
            <v>42370</v>
          </cell>
          <cell r="J429" t="str">
            <v>Český Těšín</v>
          </cell>
          <cell r="K429" t="str">
            <v>Český Těšín</v>
          </cell>
          <cell r="L429" t="str">
            <v>ambulantní</v>
          </cell>
          <cell r="N429">
            <v>1.2</v>
          </cell>
          <cell r="O429" t="str">
            <v>osoby ohrožené závislostí nebo závislé na návykových látkách</v>
          </cell>
        </row>
        <row r="430">
          <cell r="E430">
            <v>5689352</v>
          </cell>
          <cell r="F430" t="str">
            <v>03601/2023/SOC ze dne 8. 11. 2023</v>
          </cell>
          <cell r="G430" t="str">
            <v>základní</v>
          </cell>
          <cell r="H430">
            <v>43831</v>
          </cell>
          <cell r="J430" t="str">
            <v>Orlová</v>
          </cell>
          <cell r="K430" t="str">
            <v>Orlová</v>
          </cell>
          <cell r="L430" t="str">
            <v>ambulantní</v>
          </cell>
          <cell r="N430">
            <v>1</v>
          </cell>
          <cell r="O430" t="str">
            <v>osoby ohrožené závislostí nebo závislé na návykových látkách</v>
          </cell>
        </row>
        <row r="431">
          <cell r="E431">
            <v>8008136</v>
          </cell>
          <cell r="F431" t="str">
            <v>03601/2023/SOC ze dne 8. 11. 2023</v>
          </cell>
          <cell r="G431" t="str">
            <v>základní</v>
          </cell>
          <cell r="H431">
            <v>42370</v>
          </cell>
          <cell r="J431" t="str">
            <v>Český Těšín</v>
          </cell>
          <cell r="K431" t="str">
            <v>Český Těšín</v>
          </cell>
          <cell r="L431" t="str">
            <v>ambulantní</v>
          </cell>
          <cell r="N431">
            <v>1</v>
          </cell>
          <cell r="O431" t="str">
            <v>osoby ohrožené závislostí nebo závislé na návykových látkách</v>
          </cell>
        </row>
        <row r="432">
          <cell r="E432">
            <v>9692583</v>
          </cell>
          <cell r="F432" t="str">
            <v>03601/2023/SOC ze dne 8. 11. 2023</v>
          </cell>
          <cell r="G432" t="str">
            <v>základní</v>
          </cell>
          <cell r="H432">
            <v>42370</v>
          </cell>
          <cell r="J432" t="str">
            <v>Frýdek-Místek</v>
          </cell>
          <cell r="K432" t="str">
            <v>Frýdek-Místek</v>
          </cell>
          <cell r="L432" t="str">
            <v>ambulantní</v>
          </cell>
          <cell r="N432">
            <v>1.4</v>
          </cell>
          <cell r="O432" t="str">
            <v>osoby ohrožené závislostí nebo závislé na návykových látkách</v>
          </cell>
        </row>
        <row r="433">
          <cell r="E433">
            <v>9773154</v>
          </cell>
          <cell r="F433" t="str">
            <v>03601/2023/SOC ze dne 8. 11. 2023</v>
          </cell>
          <cell r="G433" t="str">
            <v>základní</v>
          </cell>
          <cell r="H433">
            <v>42370</v>
          </cell>
          <cell r="J433" t="str">
            <v>Frýdek-Místek, Karviná</v>
          </cell>
          <cell r="K433" t="str">
            <v>Frýdek-Místek, Karviná</v>
          </cell>
          <cell r="L433" t="str">
            <v>ambulantní</v>
          </cell>
          <cell r="N433">
            <v>3.4</v>
          </cell>
          <cell r="O433" t="str">
            <v>osoby ohrožené závislostí nebo závislé na návykových látkách</v>
          </cell>
        </row>
        <row r="434">
          <cell r="E434">
            <v>7208410</v>
          </cell>
          <cell r="F434" t="str">
            <v>03608/2023/SOC ze dne 27. 11. 2023</v>
          </cell>
          <cell r="G434" t="str">
            <v>základní</v>
          </cell>
          <cell r="H434">
            <v>42370</v>
          </cell>
          <cell r="J434" t="str">
            <v>Ostrava</v>
          </cell>
          <cell r="K434" t="str">
            <v>Ostrava</v>
          </cell>
          <cell r="L434" t="str">
            <v>pobytová</v>
          </cell>
          <cell r="M434">
            <v>35</v>
          </cell>
          <cell r="O434" t="str">
            <v>senioři</v>
          </cell>
        </row>
        <row r="435">
          <cell r="E435">
            <v>2001993</v>
          </cell>
          <cell r="F435" t="str">
            <v>04034/2024/SOC ze dne 3. 10. 2024</v>
          </cell>
          <cell r="G435" t="str">
            <v>základní</v>
          </cell>
          <cell r="H435">
            <v>42370</v>
          </cell>
          <cell r="J435" t="str">
            <v>Pržno</v>
          </cell>
          <cell r="K435" t="str">
            <v>MSK</v>
          </cell>
          <cell r="L435" t="str">
            <v>pobytová</v>
          </cell>
          <cell r="M435">
            <v>26</v>
          </cell>
          <cell r="O435" t="str">
            <v>osoby s mentálním postižením</v>
          </cell>
        </row>
        <row r="436">
          <cell r="E436">
            <v>3785984</v>
          </cell>
          <cell r="F436" t="str">
            <v>04034/2024/SOC ze dne 3. 10. 2024</v>
          </cell>
          <cell r="G436" t="str">
            <v>základní</v>
          </cell>
          <cell r="H436">
            <v>42370</v>
          </cell>
          <cell r="J436" t="str">
            <v>Pržno</v>
          </cell>
          <cell r="K436" t="str">
            <v>MSK</v>
          </cell>
          <cell r="L436" t="str">
            <v>ambulantní</v>
          </cell>
          <cell r="N436">
            <v>7</v>
          </cell>
          <cell r="O436" t="str">
            <v>osoby s kombinovaným postižením</v>
          </cell>
        </row>
        <row r="437">
          <cell r="E437">
            <v>8141655</v>
          </cell>
          <cell r="F437" t="str">
            <v>04034/2024/SOC ze dne 3. 10. 2024</v>
          </cell>
          <cell r="G437" t="str">
            <v>základní</v>
          </cell>
          <cell r="H437">
            <v>42370</v>
          </cell>
          <cell r="J437" t="str">
            <v>Pržno</v>
          </cell>
          <cell r="K437" t="str">
            <v>MSK</v>
          </cell>
          <cell r="L437" t="str">
            <v>pobytová</v>
          </cell>
          <cell r="M437">
            <v>120</v>
          </cell>
          <cell r="O437" t="str">
            <v>osoby s mentálním postižením</v>
          </cell>
        </row>
        <row r="438">
          <cell r="E438">
            <v>9490817</v>
          </cell>
          <cell r="F438" t="str">
            <v>04034/2024/SOC ze dne 3. 10. 2024</v>
          </cell>
          <cell r="G438" t="str">
            <v>základní</v>
          </cell>
          <cell r="H438">
            <v>42370</v>
          </cell>
          <cell r="J438" t="str">
            <v>Frýdek-Místek</v>
          </cell>
          <cell r="K438" t="str">
            <v>MSK</v>
          </cell>
          <cell r="L438" t="str">
            <v>pobytová</v>
          </cell>
          <cell r="M438">
            <v>39</v>
          </cell>
          <cell r="O438" t="str">
            <v>osoby s mentálním postižením</v>
          </cell>
        </row>
        <row r="439">
          <cell r="E439">
            <v>2885056</v>
          </cell>
          <cell r="F439" t="str">
            <v>03613/2023/SOC ze dne 20. 11. 2023, ve znění Dodatku č. 1 ze dne 19. 12. 2023</v>
          </cell>
          <cell r="G439" t="str">
            <v>základní</v>
          </cell>
          <cell r="H439">
            <v>42370</v>
          </cell>
          <cell r="J439" t="str">
            <v>Český Těšín</v>
          </cell>
          <cell r="K439" t="str">
            <v>Český Těšín</v>
          </cell>
          <cell r="L439" t="str">
            <v>pobytová</v>
          </cell>
          <cell r="M439">
            <v>5</v>
          </cell>
          <cell r="O439" t="str">
            <v>senioři</v>
          </cell>
        </row>
        <row r="440">
          <cell r="E440">
            <v>3273702</v>
          </cell>
          <cell r="F440" t="str">
            <v>03613/2023/SOC ze dne 20. 11. 2023, ve znění Dodatku č. 1 ze dne 19. 12. 2023</v>
          </cell>
          <cell r="G440" t="str">
            <v>základní</v>
          </cell>
          <cell r="H440">
            <v>45292</v>
          </cell>
          <cell r="J440" t="str">
            <v>Český Těšín</v>
          </cell>
          <cell r="K440" t="str">
            <v>Český Těšín</v>
          </cell>
          <cell r="L440" t="str">
            <v>ambulantní</v>
          </cell>
          <cell r="N440">
            <v>1</v>
          </cell>
          <cell r="O440" t="str">
            <v>senioři</v>
          </cell>
        </row>
        <row r="441">
          <cell r="E441">
            <v>6361336</v>
          </cell>
          <cell r="F441" t="str">
            <v>03620/2023/SOC ze dne 8. 11. 2023</v>
          </cell>
          <cell r="G441" t="str">
            <v>základní</v>
          </cell>
          <cell r="H441">
            <v>42370</v>
          </cell>
          <cell r="J441" t="str">
            <v>Rýmařov</v>
          </cell>
          <cell r="K441" t="str">
            <v>Rýmařov</v>
          </cell>
          <cell r="L441" t="str">
            <v>pobytová</v>
          </cell>
          <cell r="M441">
            <v>12</v>
          </cell>
          <cell r="O441" t="str">
            <v>senioři</v>
          </cell>
        </row>
        <row r="442">
          <cell r="E442">
            <v>9026461</v>
          </cell>
          <cell r="F442" t="str">
            <v>03561/2014/ZDR ze dne 29. 12. 2014, ve znění Dodatku č. 1 ze dne 1. 1. 2016</v>
          </cell>
          <cell r="G442" t="str">
            <v>základní</v>
          </cell>
          <cell r="H442">
            <v>42370</v>
          </cell>
          <cell r="J442" t="str">
            <v>Karviná, Orlová</v>
          </cell>
          <cell r="K442" t="str">
            <v>MSK</v>
          </cell>
          <cell r="L442" t="str">
            <v>pobytová</v>
          </cell>
          <cell r="M442">
            <v>60</v>
          </cell>
          <cell r="O442" t="str">
            <v>osoby s kombinovaným postižením</v>
          </cell>
        </row>
        <row r="443">
          <cell r="E443">
            <v>1557033</v>
          </cell>
          <cell r="F443" t="str">
            <v>03566/2014/ZDR ze dne 29. 12. 2014, ve znění Dodatku č. 1 ze dne 1. 1. 2016</v>
          </cell>
          <cell r="G443" t="str">
            <v>základní</v>
          </cell>
          <cell r="H443">
            <v>42370</v>
          </cell>
          <cell r="J443" t="str">
            <v xml:space="preserve"> Třinec</v>
          </cell>
          <cell r="K443" t="str">
            <v>Třinec, MSK</v>
          </cell>
          <cell r="L443" t="str">
            <v>pobytová</v>
          </cell>
          <cell r="M443">
            <v>21</v>
          </cell>
          <cell r="O443" t="str">
            <v>senioři</v>
          </cell>
        </row>
        <row r="444">
          <cell r="E444">
            <v>7787458</v>
          </cell>
          <cell r="F444" t="str">
            <v>03633/2023/SOC ze dne 27. 11. 2023</v>
          </cell>
          <cell r="G444" t="str">
            <v>základní</v>
          </cell>
          <cell r="H444">
            <v>42370</v>
          </cell>
          <cell r="J444" t="str">
            <v>Orlová</v>
          </cell>
          <cell r="K444" t="str">
            <v>Orlová</v>
          </cell>
          <cell r="L444" t="str">
            <v>ambulantní</v>
          </cell>
          <cell r="N444">
            <v>3.5</v>
          </cell>
          <cell r="O444" t="str">
            <v>osoby s mentálním postižením</v>
          </cell>
        </row>
        <row r="445">
          <cell r="E445">
            <v>6291831</v>
          </cell>
          <cell r="F445" t="str">
            <v>03674/2023/SOC ze dne 16. 10. 2023</v>
          </cell>
          <cell r="G445" t="str">
            <v>základní</v>
          </cell>
          <cell r="H445">
            <v>42370</v>
          </cell>
          <cell r="J445" t="str">
            <v xml:space="preserve"> Šilheřovice</v>
          </cell>
          <cell r="K445" t="str">
            <v>Ostrava</v>
          </cell>
          <cell r="L445" t="str">
            <v>pobytová</v>
          </cell>
          <cell r="M445">
            <v>20</v>
          </cell>
          <cell r="O445" t="str">
            <v>osoby bez přístřeší</v>
          </cell>
        </row>
        <row r="446">
          <cell r="E446">
            <v>4403070</v>
          </cell>
          <cell r="F446" t="str">
            <v>04035/2024/SOC ze dne 27. 9. 2024</v>
          </cell>
          <cell r="G446" t="str">
            <v>základní</v>
          </cell>
          <cell r="H446">
            <v>42370</v>
          </cell>
          <cell r="J446" t="str">
            <v>Karviná</v>
          </cell>
          <cell r="K446" t="str">
            <v>MSK</v>
          </cell>
          <cell r="L446" t="str">
            <v>pobytová</v>
          </cell>
          <cell r="M446">
            <v>129</v>
          </cell>
          <cell r="O446" t="str">
            <v>osoby s chronickým duševním onemocněním</v>
          </cell>
        </row>
        <row r="447">
          <cell r="E447">
            <v>7909359</v>
          </cell>
          <cell r="F447" t="str">
            <v>04035/2024/SOC ze dne 27. 9. 2024</v>
          </cell>
          <cell r="G447" t="str">
            <v>základní</v>
          </cell>
          <cell r="H447">
            <v>42370</v>
          </cell>
          <cell r="J447" t="str">
            <v>Karviná</v>
          </cell>
          <cell r="K447" t="str">
            <v>MSK</v>
          </cell>
          <cell r="L447" t="str">
            <v>pobytová</v>
          </cell>
          <cell r="M447">
            <v>62</v>
          </cell>
          <cell r="O447" t="str">
            <v>senioři</v>
          </cell>
        </row>
        <row r="448">
          <cell r="E448">
            <v>2458072</v>
          </cell>
          <cell r="F448" t="str">
            <v>03700/2023/SOC ze dne 22. 11. 2023</v>
          </cell>
          <cell r="G448" t="str">
            <v>základní</v>
          </cell>
          <cell r="H448">
            <v>44562</v>
          </cell>
          <cell r="J448" t="str">
            <v>Opava</v>
          </cell>
          <cell r="K448" t="str">
            <v>Opava</v>
          </cell>
          <cell r="L448" t="str">
            <v>pobytová</v>
          </cell>
          <cell r="M448">
            <v>60</v>
          </cell>
          <cell r="O448" t="str">
            <v>osoby s chronickým duševním onemocněním</v>
          </cell>
        </row>
        <row r="449">
          <cell r="E449">
            <v>3941485</v>
          </cell>
          <cell r="F449" t="str">
            <v>03700/2023/SOC ze dne 22. 11. 2023</v>
          </cell>
          <cell r="G449" t="str">
            <v>základní</v>
          </cell>
          <cell r="H449">
            <v>42370</v>
          </cell>
          <cell r="J449" t="str">
            <v xml:space="preserve">Branka u Opavy, Dolní Životice, Háj ve Slezsku,  Hlubočec, Hradec nad Moravicí, Chlebičov, Chvalíkovice,  Kravaře, Litultovice, Mokré Lazce, Nové Sedlice, Oldřišov, Opava, Otice, Pustá Polom, Raduň, Skřipov, Slavkov, Služovice, Stěbořice, Štítina, Uhlířov, Velké Hoštice, Vršovice, </v>
          </cell>
          <cell r="K449" t="str">
            <v>Opava</v>
          </cell>
          <cell r="L449" t="str">
            <v>terénní</v>
          </cell>
          <cell r="N449">
            <v>11</v>
          </cell>
          <cell r="O449" t="str">
            <v>senioři</v>
          </cell>
        </row>
        <row r="450">
          <cell r="E450">
            <v>9085116</v>
          </cell>
          <cell r="F450" t="str">
            <v>03701/2023/SOC ze dne 31. 10. 2023</v>
          </cell>
          <cell r="G450" t="str">
            <v>základní</v>
          </cell>
          <cell r="H450">
            <v>42370</v>
          </cell>
          <cell r="J450" t="str">
            <v>Dětmarovice</v>
          </cell>
          <cell r="K450" t="str">
            <v>Dětmarovice</v>
          </cell>
          <cell r="L450" t="str">
            <v>terénní</v>
          </cell>
          <cell r="N450">
            <v>3.4</v>
          </cell>
          <cell r="O450" t="str">
            <v>senioři</v>
          </cell>
        </row>
        <row r="451">
          <cell r="E451">
            <v>8982188</v>
          </cell>
          <cell r="F451" t="str">
            <v>03704/2023/SOC ze dne 27. 11. 2023</v>
          </cell>
          <cell r="G451" t="str">
            <v>základní</v>
          </cell>
          <cell r="H451">
            <v>44562</v>
          </cell>
          <cell r="J451" t="str">
            <v>Dolní Lomná</v>
          </cell>
          <cell r="K451" t="str">
            <v>Dolní Lomná</v>
          </cell>
          <cell r="L451" t="str">
            <v>terénní</v>
          </cell>
          <cell r="N451">
            <v>1</v>
          </cell>
          <cell r="O451" t="str">
            <v>senioři</v>
          </cell>
        </row>
        <row r="452">
          <cell r="E452">
            <v>5680601</v>
          </cell>
          <cell r="F452" t="str">
            <v>03705/2023/SOC ze dne 20. 11. 2023</v>
          </cell>
          <cell r="G452" t="str">
            <v>základní</v>
          </cell>
          <cell r="H452">
            <v>42370</v>
          </cell>
          <cell r="J452" t="str">
            <v>Dolní Lutyně</v>
          </cell>
          <cell r="K452" t="str">
            <v>Dolní Lutyně</v>
          </cell>
          <cell r="L452" t="str">
            <v>terénní</v>
          </cell>
          <cell r="N452">
            <v>2.9</v>
          </cell>
          <cell r="O452" t="str">
            <v>senioři</v>
          </cell>
        </row>
        <row r="453">
          <cell r="E453">
            <v>5368037</v>
          </cell>
          <cell r="F453" t="str">
            <v>03737/2023/SOC ze dne 16. 10. 2023</v>
          </cell>
          <cell r="G453" t="str">
            <v>základní</v>
          </cell>
          <cell r="H453">
            <v>44743</v>
          </cell>
          <cell r="J453" t="str">
            <v>Petrovice u Karviné</v>
          </cell>
          <cell r="K453" t="str">
            <v>Petrovice u Karviné</v>
          </cell>
          <cell r="L453" t="str">
            <v>terénní</v>
          </cell>
          <cell r="N453">
            <v>4.3</v>
          </cell>
          <cell r="O453" t="str">
            <v>senioři</v>
          </cell>
        </row>
        <row r="454">
          <cell r="E454">
            <v>1982055</v>
          </cell>
          <cell r="F454" t="str">
            <v>03739/2023/SOC ze dne 16. 10. 2023</v>
          </cell>
          <cell r="G454" t="str">
            <v>základní</v>
          </cell>
          <cell r="H454">
            <v>43282</v>
          </cell>
          <cell r="J454" t="str">
            <v>Starý Jičín</v>
          </cell>
          <cell r="K454" t="str">
            <v>Starý Jičín</v>
          </cell>
          <cell r="L454" t="str">
            <v>terénní</v>
          </cell>
          <cell r="N454">
            <v>3</v>
          </cell>
          <cell r="O454" t="str">
            <v>senioři</v>
          </cell>
        </row>
        <row r="455">
          <cell r="E455">
            <v>7703777</v>
          </cell>
          <cell r="F455" t="str">
            <v>03740/2023/SOC ze dne 15. 11. 2023</v>
          </cell>
          <cell r="G455" t="str">
            <v>základní</v>
          </cell>
          <cell r="H455">
            <v>42901</v>
          </cell>
          <cell r="J455" t="str">
            <v>Ropice</v>
          </cell>
          <cell r="K455" t="str">
            <v>Ropice</v>
          </cell>
          <cell r="L455" t="str">
            <v>pobytová</v>
          </cell>
          <cell r="M455">
            <v>31</v>
          </cell>
          <cell r="O455" t="str">
            <v>senioři</v>
          </cell>
        </row>
        <row r="456">
          <cell r="E456">
            <v>1384145</v>
          </cell>
          <cell r="F456" t="str">
            <v>03742/2023/SOC ze dne 20. 11. 2023</v>
          </cell>
          <cell r="G456" t="str">
            <v>základní</v>
          </cell>
          <cell r="H456">
            <v>42370</v>
          </cell>
          <cell r="J456" t="str">
            <v xml:space="preserve"> Český Těšín</v>
          </cell>
          <cell r="K456" t="str">
            <v>Český Těšín</v>
          </cell>
          <cell r="L456" t="str">
            <v>pobytová</v>
          </cell>
          <cell r="M456">
            <v>1</v>
          </cell>
          <cell r="O456" t="str">
            <v>senioři</v>
          </cell>
        </row>
        <row r="457">
          <cell r="E457">
            <v>2598581</v>
          </cell>
          <cell r="F457" t="str">
            <v>03742/2023/SOC ze dne 20. 11. 2023</v>
          </cell>
          <cell r="G457" t="str">
            <v>základní</v>
          </cell>
          <cell r="H457">
            <v>42370</v>
          </cell>
          <cell r="J457" t="str">
            <v xml:space="preserve"> Český Těšín</v>
          </cell>
          <cell r="K457" t="str">
            <v>Český Těšín</v>
          </cell>
          <cell r="L457" t="str">
            <v>pobytová</v>
          </cell>
          <cell r="M457">
            <v>32</v>
          </cell>
          <cell r="O457" t="str">
            <v>senioři</v>
          </cell>
        </row>
        <row r="458">
          <cell r="E458">
            <v>2522171</v>
          </cell>
          <cell r="F458" t="str">
            <v>03743/2023/SOC ze dne 22. 11. 2023</v>
          </cell>
          <cell r="G458" t="str">
            <v>základní</v>
          </cell>
          <cell r="H458">
            <v>42370</v>
          </cell>
          <cell r="J458" t="str">
            <v>Frýdek-Místek</v>
          </cell>
          <cell r="K458" t="str">
            <v>Frýdek-Místek</v>
          </cell>
          <cell r="L458" t="str">
            <v>ambulantní/terénní</v>
          </cell>
          <cell r="N458">
            <v>1.6</v>
          </cell>
          <cell r="O458" t="str">
            <v>osoby v krizi</v>
          </cell>
        </row>
        <row r="459">
          <cell r="E459">
            <v>5144453</v>
          </cell>
          <cell r="F459" t="str">
            <v>03745/2023/SOC ze dne 20. 11. 2023</v>
          </cell>
          <cell r="G459" t="str">
            <v>základní</v>
          </cell>
          <cell r="H459">
            <v>42370</v>
          </cell>
          <cell r="J459" t="str">
            <v>Bruntál, Kravaře, Vrbno pod Pradědem</v>
          </cell>
          <cell r="K459" t="str">
            <v>Bruntál, Kravaře, Vrbno pod Pradědem</v>
          </cell>
          <cell r="L459" t="str">
            <v>terénní</v>
          </cell>
          <cell r="N459">
            <v>1.7</v>
          </cell>
          <cell r="O459" t="str">
            <v>osoby ohrožené závislostí nebo závislé na návykových látkách</v>
          </cell>
        </row>
        <row r="460">
          <cell r="E460">
            <v>5923005</v>
          </cell>
          <cell r="F460" t="str">
            <v>03745/2023/SOC ze dne 20. 11. 2023</v>
          </cell>
          <cell r="G460" t="str">
            <v>základní</v>
          </cell>
          <cell r="H460">
            <v>42370</v>
          </cell>
          <cell r="J460" t="str">
            <v>Bruntál</v>
          </cell>
          <cell r="K460" t="str">
            <v>Bruntál</v>
          </cell>
          <cell r="L460" t="str">
            <v>terénní</v>
          </cell>
          <cell r="N460">
            <v>1.7</v>
          </cell>
          <cell r="O460" t="str">
            <v>děti a mládež od 6 do 26 let ohrožené společensky nežádoucími jevy</v>
          </cell>
        </row>
        <row r="461">
          <cell r="E461">
            <v>8846615</v>
          </cell>
          <cell r="F461" t="str">
            <v>03745/2023/SOC ze dne 20. 11. 2023</v>
          </cell>
          <cell r="G461" t="str">
            <v>základní</v>
          </cell>
          <cell r="H461">
            <v>42370</v>
          </cell>
          <cell r="J461" t="str">
            <v>Bruntál</v>
          </cell>
          <cell r="K461" t="str">
            <v>Bruntál</v>
          </cell>
          <cell r="L461" t="str">
            <v>ambulantní/terénní</v>
          </cell>
          <cell r="N461">
            <v>4.5999999999999996</v>
          </cell>
          <cell r="O461" t="str">
            <v>děti a mládež od 6 do 26 let ohrožené společensky nežádoucími jevy</v>
          </cell>
        </row>
        <row r="462">
          <cell r="E462">
            <v>8902024</v>
          </cell>
          <cell r="F462" t="str">
            <v>03746/2023/SOC ze dne 27. 11. 2023</v>
          </cell>
          <cell r="G462" t="str">
            <v>základní</v>
          </cell>
          <cell r="H462">
            <v>42370</v>
          </cell>
          <cell r="J462" t="str">
            <v>Ostrava</v>
          </cell>
          <cell r="K462" t="str">
            <v>Ostrava</v>
          </cell>
          <cell r="L462" t="str">
            <v>ambulantní/terénní</v>
          </cell>
          <cell r="N462">
            <v>1.7</v>
          </cell>
          <cell r="O462" t="str">
            <v>děti a mládež od 6 do 26 let ohrožené společensky nežádoucími jevy</v>
          </cell>
        </row>
        <row r="463">
          <cell r="E463">
            <v>6137593</v>
          </cell>
          <cell r="F463" t="str">
            <v>03747/2023/SOC ze dne 8. 11. 2023</v>
          </cell>
          <cell r="G463" t="str">
            <v>základní</v>
          </cell>
          <cell r="H463">
            <v>42544</v>
          </cell>
          <cell r="J463" t="str">
            <v>Ostrava, Vratimov, Václavovice, Klimkovice</v>
          </cell>
          <cell r="K463" t="str">
            <v>Ostrava, Vratimov</v>
          </cell>
          <cell r="L463" t="str">
            <v>terénní</v>
          </cell>
          <cell r="N463">
            <v>15</v>
          </cell>
          <cell r="O463" t="str">
            <v>senioři</v>
          </cell>
        </row>
        <row r="464">
          <cell r="E464">
            <v>6137593</v>
          </cell>
          <cell r="F464" t="str">
            <v>03747/2023/SOC ze dne 8. 11. 2023</v>
          </cell>
          <cell r="G464" t="str">
            <v>optimální</v>
          </cell>
          <cell r="H464">
            <v>45474</v>
          </cell>
          <cell r="I464">
            <v>46022</v>
          </cell>
          <cell r="J464" t="str">
            <v>Ostrava</v>
          </cell>
          <cell r="K464" t="str">
            <v>Ostrava</v>
          </cell>
          <cell r="L464" t="str">
            <v>terénní</v>
          </cell>
          <cell r="N464">
            <v>2</v>
          </cell>
          <cell r="O464" t="str">
            <v>senioři</v>
          </cell>
        </row>
        <row r="465">
          <cell r="E465">
            <v>4126010</v>
          </cell>
          <cell r="F465" t="str">
            <v>03591/2023/SOC ze dne 31. 10. 2023</v>
          </cell>
          <cell r="G465" t="str">
            <v>základní</v>
          </cell>
          <cell r="H465">
            <v>42370</v>
          </cell>
          <cell r="J465" t="str">
            <v>Hrabyně</v>
          </cell>
          <cell r="K465" t="str">
            <v>Hrabyně</v>
          </cell>
          <cell r="L465" t="str">
            <v>terénní</v>
          </cell>
          <cell r="N465">
            <v>14</v>
          </cell>
          <cell r="O465" t="str">
            <v>osoby se zdravotním postižením</v>
          </cell>
        </row>
        <row r="466">
          <cell r="E466">
            <v>9053243</v>
          </cell>
          <cell r="F466" t="str">
            <v>03591/2023/SOC ze dne 31. 10. 2023</v>
          </cell>
          <cell r="G466" t="str">
            <v>základní</v>
          </cell>
          <cell r="H466">
            <v>44562</v>
          </cell>
          <cell r="J466" t="str">
            <v>Hrabyně</v>
          </cell>
          <cell r="K466" t="str">
            <v>Hrabyně</v>
          </cell>
          <cell r="L466" t="str">
            <v>terénní</v>
          </cell>
          <cell r="N466">
            <v>2.5</v>
          </cell>
          <cell r="O466" t="str">
            <v>osoby se zdravotním postižením</v>
          </cell>
        </row>
        <row r="467">
          <cell r="E467">
            <v>7993813</v>
          </cell>
          <cell r="F467" t="str">
            <v>03749/2023/SOC ze dne 22. 11. 2023</v>
          </cell>
          <cell r="G467" t="str">
            <v>základní</v>
          </cell>
          <cell r="H467">
            <v>42370</v>
          </cell>
          <cell r="J467" t="str">
            <v>Nový Jičín</v>
          </cell>
          <cell r="K467" t="str">
            <v>Nový Jičín</v>
          </cell>
          <cell r="L467" t="str">
            <v>terénní</v>
          </cell>
          <cell r="N467">
            <v>3.7</v>
          </cell>
          <cell r="O467" t="str">
            <v>senioři</v>
          </cell>
        </row>
        <row r="468">
          <cell r="E468">
            <v>7655373</v>
          </cell>
          <cell r="F468" t="str">
            <v>03592/2023/SOC ze dne 22. 11. 2023</v>
          </cell>
          <cell r="G468" t="str">
            <v>základní</v>
          </cell>
          <cell r="H468">
            <v>42370</v>
          </cell>
          <cell r="J468" t="str">
            <v>Frýdek-Místek</v>
          </cell>
          <cell r="K468" t="str">
            <v>Frýdek-Místek</v>
          </cell>
          <cell r="L468" t="str">
            <v>pobytová</v>
          </cell>
          <cell r="M468">
            <v>14</v>
          </cell>
          <cell r="O468" t="str">
            <v>senioři</v>
          </cell>
        </row>
        <row r="469">
          <cell r="E469">
            <v>8349501</v>
          </cell>
          <cell r="F469" t="str">
            <v>03592/2023/SOC ze dne 22. 11. 2023</v>
          </cell>
          <cell r="G469" t="str">
            <v>základní</v>
          </cell>
          <cell r="H469">
            <v>42370</v>
          </cell>
          <cell r="J469" t="str">
            <v>Frýdek-Místek</v>
          </cell>
          <cell r="K469" t="str">
            <v>Frýdek-Místek</v>
          </cell>
          <cell r="L469" t="str">
            <v>terénní/ambulantní</v>
          </cell>
          <cell r="N469">
            <v>7</v>
          </cell>
          <cell r="O469" t="str">
            <v>senioři</v>
          </cell>
        </row>
        <row r="470">
          <cell r="E470">
            <v>8414443</v>
          </cell>
          <cell r="F470" t="str">
            <v>03592/2023/SOC ze dne 22. 11. 2023</v>
          </cell>
          <cell r="G470" t="str">
            <v>základní</v>
          </cell>
          <cell r="H470">
            <v>42370</v>
          </cell>
          <cell r="J470" t="str">
            <v>Frýdek-Místek</v>
          </cell>
          <cell r="K470" t="str">
            <v>Frýdek-Místek</v>
          </cell>
          <cell r="L470" t="str">
            <v>pobytová</v>
          </cell>
          <cell r="M470">
            <v>4</v>
          </cell>
          <cell r="O470" t="str">
            <v>senioři</v>
          </cell>
        </row>
        <row r="471">
          <cell r="E471">
            <v>5851418</v>
          </cell>
          <cell r="F471" t="str">
            <v>03750/2023/SOC ze dne 31. 10. 2023, ve znění Dodatku č. 1 ze dne 19. 12. 2023</v>
          </cell>
          <cell r="G471" t="str">
            <v>základní</v>
          </cell>
          <cell r="H471">
            <v>45292</v>
          </cell>
          <cell r="J471" t="str">
            <v>Frýdek-Místek</v>
          </cell>
          <cell r="K471" t="str">
            <v>Frýdek-Místek</v>
          </cell>
          <cell r="L471" t="str">
            <v>terénní</v>
          </cell>
          <cell r="N471">
            <v>18.5</v>
          </cell>
          <cell r="O471" t="str">
            <v>osoby s tělesným postižením</v>
          </cell>
        </row>
        <row r="472">
          <cell r="E472">
            <v>9781801</v>
          </cell>
          <cell r="F472" t="str">
            <v>03750/2023/SOC ze dne 31. 10. 2023, ve znění Dodatku č. 1 ze dne 19. 12. 2023</v>
          </cell>
          <cell r="G472" t="str">
            <v>základní</v>
          </cell>
          <cell r="H472">
            <v>42370</v>
          </cell>
          <cell r="J472" t="str">
            <v>Albrechtice, Albrechtičky, Baška, Bocanovice, Brušperk, Bruzovice, Bukovec, Bystřice, Čavisov, Čeladná, Děhylov, Dobrá, Dobratice, Dolní Domaslavice, Dolní Lhota, Dolní Lomná, Dolní Tošanovice, Fryčovice, Frýdek-Místek, Frýdlant nad Ostravicí, Havířov, Hnojník, Horní Bludovice, Horní Domaslavice, Horní Lhota, Horní Lomná, Horní Suchá, Horní Tošanovice, Hrádek, Hukvaldy, Jablunkov, Janovice, Jistebník, Kaňovice, Kateřinice, Klimkovice, Komorní Lhotka, Košařiska, Kozlovice, Krásná, Krmelín, Kunčice pod Ondřejníkem, Lhotka, Lučina, Ludgeřovice, Malenovice, Metylovice, Milíkov, Morávka, Mosty u Jablunkova, Mošnov, Návsí, Nižní Lhoty, Nošovice, Nýdek, Ostrava, Ostravice, Palkovice, Paskov, Pazderna, Petřvald, Petřvald, Písečná, Písek, Pražmo, Pržno, Příbor, Pstruží, Raškovice, Řeka, Řepiště, Sedliště, Skotnice, Smilovice, Soběšovice, Stará Ves nad Ondřejnicí, Staré Město (u FM), Staříč, Stonava, Střítež, Studénka, Sviadnov, Šenov, Těrlicko, Tichá, Trnávka, Třanovice, Václavovice, Velká Polom, Vendryně, Vojkovice, Vratimov, Vřesina, Vyšní Lhoty,  Žabeň, Žermanice</v>
          </cell>
          <cell r="K472" t="str">
            <v>Frýdlant nad Ostravicí, Ostrava, Vratimov</v>
          </cell>
          <cell r="L472" t="str">
            <v>terénní</v>
          </cell>
          <cell r="N472">
            <v>71</v>
          </cell>
          <cell r="O472" t="str">
            <v>osoby se zdravotním postižením</v>
          </cell>
        </row>
        <row r="473">
          <cell r="E473">
            <v>2446936</v>
          </cell>
          <cell r="F473" t="str">
            <v>03499/2023/SOC ze dne 13. 11. 2023</v>
          </cell>
          <cell r="G473" t="str">
            <v>základní</v>
          </cell>
          <cell r="H473">
            <v>44013</v>
          </cell>
          <cell r="J473" t="str">
            <v>Třinec</v>
          </cell>
          <cell r="K473" t="str">
            <v>Třinec</v>
          </cell>
          <cell r="L473" t="str">
            <v>ambulantní</v>
          </cell>
          <cell r="N473">
            <v>1.9</v>
          </cell>
          <cell r="O473" t="str">
            <v>rodiny s dítětem/dětmi</v>
          </cell>
        </row>
        <row r="474">
          <cell r="E474">
            <v>9648489</v>
          </cell>
          <cell r="F474" t="str">
            <v>03499/2023/SOC ze dne 13. 11. 2023</v>
          </cell>
          <cell r="G474" t="str">
            <v>základní</v>
          </cell>
          <cell r="H474">
            <v>44197</v>
          </cell>
          <cell r="J474" t="str">
            <v>Karviná</v>
          </cell>
          <cell r="K474" t="str">
            <v>Karviná</v>
          </cell>
          <cell r="L474" t="str">
            <v>ambulantní</v>
          </cell>
          <cell r="N474">
            <v>1.5</v>
          </cell>
          <cell r="O474" t="str">
            <v>rodiny s dítětem /dětmi</v>
          </cell>
        </row>
        <row r="475">
          <cell r="E475">
            <v>8278408</v>
          </cell>
          <cell r="F475" t="str">
            <v>03753/2023/SOC ze dne 22. 11. 2023</v>
          </cell>
          <cell r="G475" t="str">
            <v>základní</v>
          </cell>
          <cell r="H475">
            <v>42370</v>
          </cell>
          <cell r="J475" t="str">
            <v xml:space="preserve"> Ostrava</v>
          </cell>
          <cell r="K475" t="str">
            <v>Ostrava</v>
          </cell>
          <cell r="L475" t="str">
            <v>terénní</v>
          </cell>
          <cell r="N475">
            <v>4.3</v>
          </cell>
          <cell r="O475" t="str">
            <v xml:space="preserve">osoby žijící v sociálně vyloučených komunitách </v>
          </cell>
        </row>
        <row r="476">
          <cell r="E476">
            <v>9826431</v>
          </cell>
          <cell r="F476" t="str">
            <v>03753/2023/SOC ze dne 22. 11. 2023</v>
          </cell>
          <cell r="G476" t="str">
            <v>základní</v>
          </cell>
          <cell r="H476">
            <v>42370</v>
          </cell>
          <cell r="J476" t="str">
            <v>Ostrava</v>
          </cell>
          <cell r="K476" t="str">
            <v>Ostrava</v>
          </cell>
          <cell r="L476" t="str">
            <v>ambulantní/terénní</v>
          </cell>
          <cell r="N476">
            <v>1.1000000000000001</v>
          </cell>
          <cell r="O476" t="str">
            <v>rodiny s dítětem/dětmi</v>
          </cell>
        </row>
        <row r="477">
          <cell r="E477">
            <v>6332017</v>
          </cell>
          <cell r="F477" t="str">
            <v>03754/2023/SOC ze dne 16. 10. 2023</v>
          </cell>
          <cell r="G477" t="str">
            <v>základní</v>
          </cell>
          <cell r="H477">
            <v>42370</v>
          </cell>
          <cell r="J477" t="str">
            <v>Ostrava</v>
          </cell>
          <cell r="K477" t="str">
            <v>Ostrava</v>
          </cell>
          <cell r="L477" t="str">
            <v>terénní</v>
          </cell>
          <cell r="N477">
            <v>1</v>
          </cell>
          <cell r="O477" t="str">
            <v xml:space="preserve">osoby s mentálním postižením </v>
          </cell>
        </row>
        <row r="478">
          <cell r="E478">
            <v>8014263</v>
          </cell>
          <cell r="F478" t="str">
            <v>03754/2023/SOC ze dne 16. 10. 2023</v>
          </cell>
          <cell r="G478" t="str">
            <v>základní</v>
          </cell>
          <cell r="H478">
            <v>42370</v>
          </cell>
          <cell r="J478" t="str">
            <v>Ostrava</v>
          </cell>
          <cell r="K478" t="str">
            <v>Ostrava</v>
          </cell>
          <cell r="L478" t="str">
            <v>ambulantní</v>
          </cell>
          <cell r="N478">
            <v>4.5</v>
          </cell>
          <cell r="O478" t="str">
            <v>osoby s mentálním postižením</v>
          </cell>
        </row>
        <row r="479">
          <cell r="E479">
            <v>8621793</v>
          </cell>
          <cell r="F479" t="str">
            <v>03754/2023/SOC ze dne 16. 10. 2023</v>
          </cell>
          <cell r="G479" t="str">
            <v>základní</v>
          </cell>
          <cell r="H479">
            <v>42370</v>
          </cell>
          <cell r="J479" t="str">
            <v>Ostrava</v>
          </cell>
          <cell r="K479" t="str">
            <v>Ostrava</v>
          </cell>
          <cell r="L479" t="str">
            <v>ambulantní</v>
          </cell>
          <cell r="N479">
            <v>4.5</v>
          </cell>
          <cell r="O479" t="str">
            <v>osoby s mentálním postižením</v>
          </cell>
        </row>
        <row r="480">
          <cell r="E480">
            <v>4087764</v>
          </cell>
          <cell r="F480" t="str">
            <v>Pověření MPSV</v>
          </cell>
          <cell r="G480" t="str">
            <v>optimální</v>
          </cell>
          <cell r="H480">
            <v>43101</v>
          </cell>
          <cell r="I480" t="str">
            <v>do doby pověření MPSV*</v>
          </cell>
          <cell r="J480" t="str">
            <v>Moravskoslezský kraj</v>
          </cell>
          <cell r="K480" t="str">
            <v>MPSV</v>
          </cell>
          <cell r="L480" t="str">
            <v>pobytová</v>
          </cell>
          <cell r="M480">
            <v>24</v>
          </cell>
          <cell r="O480" t="str">
            <v>osoby s chronickým duševním onemocněním</v>
          </cell>
        </row>
        <row r="481">
          <cell r="E481">
            <v>1987447</v>
          </cell>
          <cell r="F481" t="str">
            <v>Pověření MPSV</v>
          </cell>
          <cell r="G481" t="str">
            <v>optimální</v>
          </cell>
          <cell r="H481">
            <v>42887</v>
          </cell>
          <cell r="I481" t="str">
            <v>do doby pověření MPSV*</v>
          </cell>
          <cell r="J481" t="str">
            <v>Moravskoslezský kraj</v>
          </cell>
          <cell r="K481" t="str">
            <v>MPSV</v>
          </cell>
          <cell r="L481" t="str">
            <v>pobytová/ambulantní</v>
          </cell>
          <cell r="M481">
            <v>17</v>
          </cell>
          <cell r="N481">
            <v>4</v>
          </cell>
          <cell r="O481" t="str">
            <v>osoby ohrožené závislostí nebo závislé na návykových látkách</v>
          </cell>
        </row>
        <row r="482">
          <cell r="E482">
            <v>2150312</v>
          </cell>
          <cell r="F482" t="str">
            <v>03756/2023/SOC ze dne 15. 11. 2023</v>
          </cell>
          <cell r="G482" t="str">
            <v>základní</v>
          </cell>
          <cell r="H482">
            <v>42370</v>
          </cell>
          <cell r="J482" t="str">
            <v>Bílovec, Frenštát pod Radhoštěm, Kopřivnice, Nový Jičín, Odry, Příbor</v>
          </cell>
          <cell r="K482" t="str">
            <v>Bílovec, Nový Jičín, Odry, Frenštát pod Radhoštěm, Kopřivnice, Příbor</v>
          </cell>
          <cell r="L482" t="str">
            <v>terénní</v>
          </cell>
          <cell r="N482">
            <v>2.2999999999999998</v>
          </cell>
          <cell r="O482" t="str">
            <v>osoby ohrožené závislostí nebo závislé na návykových látkách</v>
          </cell>
        </row>
        <row r="483">
          <cell r="E483">
            <v>3734845</v>
          </cell>
          <cell r="F483" t="str">
            <v>Pověření MPSV</v>
          </cell>
          <cell r="G483" t="str">
            <v>optimální</v>
          </cell>
          <cell r="H483">
            <v>42887</v>
          </cell>
          <cell r="I483" t="str">
            <v>do doby pověření MPSV*</v>
          </cell>
          <cell r="J483" t="str">
            <v>Moravskoslezský kraj</v>
          </cell>
          <cell r="K483" t="str">
            <v>MPSV</v>
          </cell>
          <cell r="L483" t="str">
            <v>pobytová</v>
          </cell>
          <cell r="M483">
            <v>15</v>
          </cell>
          <cell r="O483" t="str">
            <v>osoby ohrožené závislostí nebo závislé na návykových látkách</v>
          </cell>
        </row>
        <row r="484">
          <cell r="E484">
            <v>3770634</v>
          </cell>
          <cell r="F484" t="str">
            <v>03756/2023/SOC ze dne 15. 11. 2023</v>
          </cell>
          <cell r="G484" t="str">
            <v>základní</v>
          </cell>
          <cell r="H484">
            <v>42370</v>
          </cell>
          <cell r="J484" t="str">
            <v>Český Těšín, Frýdlant nad Ostravicí, Třinec, Jablunkov</v>
          </cell>
          <cell r="K484" t="str">
            <v xml:space="preserve"> Frýdlant nad Ostravicí, Třinec, Jablunkov, Český Těšín</v>
          </cell>
          <cell r="L484" t="str">
            <v>terénní</v>
          </cell>
          <cell r="N484">
            <v>2</v>
          </cell>
          <cell r="O484" t="str">
            <v>osoby ohrožené závislostí nebo závislé na návykových látkách</v>
          </cell>
        </row>
        <row r="485">
          <cell r="E485">
            <v>3953424</v>
          </cell>
          <cell r="F485" t="str">
            <v>03756/2023/SOC ze dne 15. 11. 2023</v>
          </cell>
          <cell r="G485" t="str">
            <v>základní</v>
          </cell>
          <cell r="H485">
            <v>42370</v>
          </cell>
          <cell r="J485" t="str">
            <v>Bohumín, Hlučín, Ostrava</v>
          </cell>
          <cell r="K485" t="str">
            <v>Hlučín, Bohumín, Ostrava</v>
          </cell>
          <cell r="L485" t="str">
            <v>terénní</v>
          </cell>
          <cell r="N485">
            <v>7</v>
          </cell>
          <cell r="O485" t="str">
            <v>osoby ohrožené závislostí nebo závislé na návykových látkách</v>
          </cell>
        </row>
        <row r="486">
          <cell r="E486">
            <v>4597810</v>
          </cell>
          <cell r="F486" t="str">
            <v>03756/2023/SOC ze dne 15. 11. 2023</v>
          </cell>
          <cell r="G486" t="str">
            <v>optimální</v>
          </cell>
          <cell r="H486">
            <v>45170</v>
          </cell>
          <cell r="I486">
            <v>46265</v>
          </cell>
          <cell r="J486" t="str">
            <v>Ostrava</v>
          </cell>
          <cell r="K486" t="str">
            <v>Ostrava</v>
          </cell>
          <cell r="L486" t="str">
            <v>ambulantní/terénní</v>
          </cell>
          <cell r="N486">
            <v>2</v>
          </cell>
          <cell r="O486" t="str">
            <v>osoby ohrožené závislostí nebo závislé na návykových látkách</v>
          </cell>
        </row>
        <row r="487">
          <cell r="E487">
            <v>4597810</v>
          </cell>
          <cell r="F487" t="str">
            <v>03756/2023/SOC ze dne 15. 11. 2023</v>
          </cell>
          <cell r="G487" t="str">
            <v>základní</v>
          </cell>
          <cell r="H487">
            <v>42370</v>
          </cell>
          <cell r="J487" t="str">
            <v>Bystřice, Hnojník, Komorní Lhotka, Košařiska, Nýdek, Ostrava, Ropice, Řeka, Smilovice, Střítež, Třinec, Vělopolí, Vendryně</v>
          </cell>
          <cell r="K487" t="str">
            <v>Ostrava, Třinec</v>
          </cell>
          <cell r="L487" t="str">
            <v>ambulantní/terénní</v>
          </cell>
          <cell r="N487">
            <v>5</v>
          </cell>
          <cell r="O487" t="str">
            <v>osoby ohrožené závislostí nebo závislé na návykových látkách</v>
          </cell>
        </row>
        <row r="488">
          <cell r="E488">
            <v>5758100</v>
          </cell>
          <cell r="F488" t="str">
            <v>03756/2023/SOC ze dne 15. 11. 2023</v>
          </cell>
          <cell r="G488" t="str">
            <v>základní</v>
          </cell>
          <cell r="H488">
            <v>42370</v>
          </cell>
          <cell r="J488" t="str">
            <v>Frýdek-Místek</v>
          </cell>
          <cell r="K488" t="str">
            <v xml:space="preserve"> Frýdek-Místek</v>
          </cell>
          <cell r="L488" t="str">
            <v>ambulantní/terénní</v>
          </cell>
          <cell r="N488">
            <v>5</v>
          </cell>
          <cell r="O488" t="str">
            <v>osoby ohrožené závislostí nebo závislé na návykových látkách</v>
          </cell>
        </row>
        <row r="489">
          <cell r="E489">
            <v>7590883</v>
          </cell>
          <cell r="F489" t="str">
            <v>03756/2023/SOC ze dne 15. 11. 2023</v>
          </cell>
          <cell r="G489" t="str">
            <v>základní</v>
          </cell>
          <cell r="H489">
            <v>42370</v>
          </cell>
          <cell r="J489" t="str">
            <v>Ostrava</v>
          </cell>
          <cell r="K489" t="str">
            <v>Ostrava</v>
          </cell>
          <cell r="L489" t="str">
            <v>ambulantní</v>
          </cell>
          <cell r="N489">
            <v>3</v>
          </cell>
          <cell r="O489" t="str">
            <v>osoby ohrožené závislostí nebo závislé na návykových látkách</v>
          </cell>
        </row>
        <row r="490">
          <cell r="E490">
            <v>4441304</v>
          </cell>
          <cell r="F490" t="str">
            <v>Pověření MPSV</v>
          </cell>
          <cell r="G490" t="str">
            <v>optimální</v>
          </cell>
          <cell r="H490">
            <v>43709</v>
          </cell>
          <cell r="I490" t="str">
            <v>do doby pověření MPSV*</v>
          </cell>
          <cell r="J490" t="str">
            <v>Moravskoslezský kraj</v>
          </cell>
          <cell r="K490" t="str">
            <v>MPSV, Ostrava</v>
          </cell>
          <cell r="L490" t="str">
            <v>terénní</v>
          </cell>
          <cell r="N490">
            <v>1.8</v>
          </cell>
          <cell r="O490" t="str">
            <v xml:space="preserve">osoby, které vedou rizikový způsob života nebo jsou tímto způsobem života ohroženy </v>
          </cell>
        </row>
        <row r="491">
          <cell r="E491">
            <v>8423193</v>
          </cell>
          <cell r="F491" t="str">
            <v>Pověření MPSV</v>
          </cell>
          <cell r="G491" t="str">
            <v>optimální</v>
          </cell>
          <cell r="H491">
            <v>43709</v>
          </cell>
          <cell r="I491" t="str">
            <v>do doby pověření MPSV*</v>
          </cell>
          <cell r="J491" t="str">
            <v>Moravskoslezský kraj</v>
          </cell>
          <cell r="K491" t="str">
            <v>MPSV</v>
          </cell>
          <cell r="L491" t="str">
            <v>ambulantní</v>
          </cell>
          <cell r="N491">
            <v>1</v>
          </cell>
          <cell r="O491" t="str">
            <v xml:space="preserve">osoby, které vedou rizikový způsob života nebo jsou tímto způsobem života ohroženy </v>
          </cell>
        </row>
        <row r="492">
          <cell r="E492">
            <v>2376873</v>
          </cell>
          <cell r="F492" t="str">
            <v>03758/2023/SOC ze dne 8. 11. 2023</v>
          </cell>
          <cell r="G492" t="str">
            <v>základní</v>
          </cell>
          <cell r="H492">
            <v>44562</v>
          </cell>
          <cell r="J492" t="str">
            <v>Ostrava</v>
          </cell>
          <cell r="K492" t="str">
            <v>Ostrava</v>
          </cell>
          <cell r="L492" t="str">
            <v>terénní</v>
          </cell>
          <cell r="N492">
            <v>2.2999999999999998</v>
          </cell>
          <cell r="O492" t="str">
            <v>pachatelé trestné činnosti</v>
          </cell>
        </row>
        <row r="493">
          <cell r="E493">
            <v>7164864</v>
          </cell>
          <cell r="F493" t="str">
            <v>04036/2024/SOC ze dne 3. 10. 2024</v>
          </cell>
          <cell r="G493" t="str">
            <v>základní</v>
          </cell>
          <cell r="H493">
            <v>42370</v>
          </cell>
          <cell r="J493" t="str">
            <v>Bruntál</v>
          </cell>
          <cell r="K493" t="str">
            <v>MSK, Bruntál, Horní Benešov</v>
          </cell>
          <cell r="L493" t="str">
            <v>pobytová</v>
          </cell>
          <cell r="M493">
            <v>15</v>
          </cell>
          <cell r="O493" t="str">
            <v>osoby s mentálním postižením</v>
          </cell>
        </row>
        <row r="494">
          <cell r="E494">
            <v>8775991</v>
          </cell>
          <cell r="F494" t="str">
            <v>04036/2024/SOC ze dne 3. 10. 2024</v>
          </cell>
          <cell r="G494" t="str">
            <v>základní</v>
          </cell>
          <cell r="H494">
            <v>42370</v>
          </cell>
          <cell r="J494" t="str">
            <v>Bruntál</v>
          </cell>
          <cell r="K494" t="str">
            <v>Bruntál, MSK</v>
          </cell>
          <cell r="L494" t="str">
            <v>ambulantní</v>
          </cell>
          <cell r="N494">
            <v>11</v>
          </cell>
          <cell r="O494" t="str">
            <v>osoby s mentálním postižením</v>
          </cell>
        </row>
        <row r="495">
          <cell r="E495">
            <v>9580280</v>
          </cell>
          <cell r="F495" t="str">
            <v>04036/2024/SOC ze dne 3. 10. 2024</v>
          </cell>
          <cell r="G495" t="str">
            <v>základní</v>
          </cell>
          <cell r="H495">
            <v>42370</v>
          </cell>
          <cell r="J495" t="str">
            <v>Bruntál, Vrbno pod Pradědem, Horní Benešov, Rýmařov</v>
          </cell>
          <cell r="K495" t="str">
            <v>Bruntál, MSK, Vrbno pod Pradědem</v>
          </cell>
          <cell r="L495" t="str">
            <v>pobytová</v>
          </cell>
          <cell r="M495">
            <v>69</v>
          </cell>
          <cell r="O495" t="str">
            <v>osoby s mentálním postižením</v>
          </cell>
        </row>
        <row r="496">
          <cell r="E496">
            <v>4039646</v>
          </cell>
          <cell r="F496" t="str">
            <v>03594/2023/SOC ze dne 27. 11. 2023</v>
          </cell>
          <cell r="G496" t="str">
            <v>základní</v>
          </cell>
          <cell r="H496">
            <v>42370</v>
          </cell>
          <cell r="J496" t="str">
            <v>Havířov</v>
          </cell>
          <cell r="K496" t="str">
            <v>Havířov</v>
          </cell>
          <cell r="L496" t="str">
            <v>ambulantní</v>
          </cell>
          <cell r="N496">
            <v>10</v>
          </cell>
          <cell r="O496" t="str">
            <v>osoby s mentálním postižením</v>
          </cell>
        </row>
        <row r="497">
          <cell r="E497">
            <v>7188471</v>
          </cell>
          <cell r="F497" t="str">
            <v>03594/2023/SOC ze dne 27. 11. 2023</v>
          </cell>
          <cell r="G497" t="str">
            <v>základní</v>
          </cell>
          <cell r="H497">
            <v>43831</v>
          </cell>
          <cell r="J497" t="str">
            <v>Havířov</v>
          </cell>
          <cell r="K497" t="str">
            <v>Havířov</v>
          </cell>
          <cell r="L497" t="str">
            <v>pobytová</v>
          </cell>
          <cell r="M497">
            <v>1</v>
          </cell>
          <cell r="O497" t="str">
            <v>osoby s mentálním postižením</v>
          </cell>
        </row>
        <row r="498">
          <cell r="E498">
            <v>9250237</v>
          </cell>
          <cell r="F498" t="str">
            <v>03594/2023/SOC ze dne 27. 11. 2023</v>
          </cell>
          <cell r="G498" t="str">
            <v>základní</v>
          </cell>
          <cell r="H498">
            <v>42370</v>
          </cell>
          <cell r="J498" t="str">
            <v xml:space="preserve"> Havířov</v>
          </cell>
          <cell r="K498" t="str">
            <v xml:space="preserve">Havířov </v>
          </cell>
          <cell r="L498" t="str">
            <v>pobytová</v>
          </cell>
          <cell r="M498">
            <v>31</v>
          </cell>
          <cell r="O498" t="str">
            <v>osoby s mentálním postižením</v>
          </cell>
        </row>
        <row r="499">
          <cell r="E499">
            <v>9876569</v>
          </cell>
          <cell r="F499" t="str">
            <v>03594/2023/SOC ze dne 27. 11. 2023</v>
          </cell>
          <cell r="G499" t="str">
            <v>základní</v>
          </cell>
          <cell r="H499">
            <v>42370</v>
          </cell>
          <cell r="J499" t="str">
            <v xml:space="preserve"> Havířov</v>
          </cell>
          <cell r="K499" t="str">
            <v>Havířov</v>
          </cell>
          <cell r="L499" t="str">
            <v>ambulantní</v>
          </cell>
          <cell r="N499">
            <v>13</v>
          </cell>
          <cell r="O499" t="str">
            <v>osoby s mentálním postižením</v>
          </cell>
        </row>
        <row r="500">
          <cell r="E500">
            <v>5175709</v>
          </cell>
          <cell r="F500" t="str">
            <v xml:space="preserve"> 03564/2014/ZDR ze dne 30. 12. 2014, ve znění Dodatku č. 1 ze dne 1. 1. 2016</v>
          </cell>
          <cell r="G500" t="str">
            <v>základní</v>
          </cell>
          <cell r="H500">
            <v>42370</v>
          </cell>
          <cell r="J500" t="str">
            <v xml:space="preserve"> Město Albrechtice</v>
          </cell>
          <cell r="K500" t="str">
            <v>MSK</v>
          </cell>
          <cell r="L500" t="str">
            <v>pobytová</v>
          </cell>
          <cell r="M500">
            <v>25</v>
          </cell>
          <cell r="O500" t="str">
            <v>senioři</v>
          </cell>
        </row>
        <row r="501">
          <cell r="E501">
            <v>6507455</v>
          </cell>
          <cell r="F501" t="str">
            <v>03761/2023/SOC ze dne 8. 11. 2023</v>
          </cell>
          <cell r="G501" t="str">
            <v>základní</v>
          </cell>
          <cell r="H501">
            <v>43647</v>
          </cell>
          <cell r="J501" t="str">
            <v>Třinec</v>
          </cell>
          <cell r="K501" t="str">
            <v>Třinec</v>
          </cell>
          <cell r="L501" t="str">
            <v>pobytová</v>
          </cell>
          <cell r="M501">
            <v>73</v>
          </cell>
          <cell r="O501" t="str">
            <v>senioři</v>
          </cell>
        </row>
        <row r="502">
          <cell r="E502">
            <v>3411698</v>
          </cell>
          <cell r="F502" t="str">
            <v>03766/2023/SOC ze dne 22. 11. 2023</v>
          </cell>
          <cell r="G502" t="str">
            <v>základní</v>
          </cell>
          <cell r="H502">
            <v>42370</v>
          </cell>
          <cell r="J502" t="str">
            <v xml:space="preserve"> Petřvald (Kopřivnice)</v>
          </cell>
          <cell r="K502" t="str">
            <v>Petřvald (Nový Jičín)</v>
          </cell>
          <cell r="L502" t="str">
            <v>pobytová</v>
          </cell>
          <cell r="M502">
            <v>28</v>
          </cell>
          <cell r="O502" t="str">
            <v>senioři</v>
          </cell>
        </row>
        <row r="503">
          <cell r="E503">
            <v>2212999</v>
          </cell>
          <cell r="F503" t="str">
            <v>03595/2023/SOC ze dne 27. 11. 2023, ve znění Dodatku č. 1 ze dne 20. 12. 2024</v>
          </cell>
          <cell r="G503" t="str">
            <v>základní</v>
          </cell>
          <cell r="H503">
            <v>42370</v>
          </cell>
          <cell r="J503" t="str">
            <v>Opava</v>
          </cell>
          <cell r="K503" t="str">
            <v xml:space="preserve">Opava </v>
          </cell>
          <cell r="L503" t="str">
            <v>terénní</v>
          </cell>
          <cell r="N503">
            <v>9</v>
          </cell>
          <cell r="O503" t="str">
            <v>senioři</v>
          </cell>
        </row>
        <row r="504">
          <cell r="E504">
            <v>5115567</v>
          </cell>
          <cell r="F504" t="str">
            <v>03595/2023/SOC ze dne 27. 11. 2023, ve znění Dodatku č. 1 ze dne 20. 12. 2024</v>
          </cell>
          <cell r="G504" t="str">
            <v>základní</v>
          </cell>
          <cell r="H504">
            <v>43466</v>
          </cell>
          <cell r="J504" t="str">
            <v>Opava</v>
          </cell>
          <cell r="K504" t="str">
            <v>Opava</v>
          </cell>
          <cell r="L504" t="str">
            <v>pobytová</v>
          </cell>
          <cell r="M504">
            <v>50</v>
          </cell>
          <cell r="O504" t="str">
            <v>senioři</v>
          </cell>
        </row>
        <row r="505">
          <cell r="E505">
            <v>9250505</v>
          </cell>
          <cell r="F505" t="str">
            <v>03595/2023/SOC ze dne 27. 11. 2023, ve znění Dodatku č. 1 ze dne 20. 12. 2024</v>
          </cell>
          <cell r="G505" t="str">
            <v>základní</v>
          </cell>
          <cell r="H505">
            <v>45658</v>
          </cell>
          <cell r="J505" t="str">
            <v>Branka u Opavy, Bratříkovice, Brumovice, Budišovice, Dolní Životice, Háj ve Slezsku, Hlavnice, Hlubočec, Hněvošice, Holasovice, Hrabyně, Hradec nad Moravicí, Chlebičov, Chvalíkovice, Jakartovice, Jezdkovice, Kyjovice, Lhotka u Litultovic, Litultovice, Mikolajice, Mladecko, Mokré Lazce, Neplachovice, Nové Sedlice, Oldřišov, Opava, Otice, Pustá Polom, Raduň, Skřipov, Slavkov, Služovice, Sosnová, Stěbořice, Štáblovice, Štítina, Těškovice, Uhlířov, Velké Heraltice, Velké Hoštice, Vršovice</v>
          </cell>
          <cell r="K505" t="str">
            <v>Opava</v>
          </cell>
          <cell r="L505" t="str">
            <v>ambulantní</v>
          </cell>
          <cell r="N505">
            <v>5</v>
          </cell>
          <cell r="O505" t="str">
            <v>senioři</v>
          </cell>
        </row>
        <row r="506">
          <cell r="E506">
            <v>2550280</v>
          </cell>
          <cell r="F506" t="str">
            <v>04037/2024/SOC ze dne 3. 10. 2024, ve znění Dodatku č. 1 ze dne 19. 12. 2024</v>
          </cell>
          <cell r="G506" t="str">
            <v>základní</v>
          </cell>
          <cell r="H506">
            <v>45292</v>
          </cell>
          <cell r="J506" t="str">
            <v>Opava</v>
          </cell>
          <cell r="K506" t="str">
            <v>MSK</v>
          </cell>
          <cell r="L506" t="str">
            <v>pobytová</v>
          </cell>
          <cell r="M506">
            <v>20</v>
          </cell>
          <cell r="O506" t="str">
            <v>osoby s kombinovaným postižením</v>
          </cell>
        </row>
        <row r="507">
          <cell r="E507">
            <v>4496951</v>
          </cell>
          <cell r="F507" t="str">
            <v>04037/2024/SOC ze dne 3. 10. 2024, ve znění Dodatku č. 1 ze dne 19. 12. 2024</v>
          </cell>
          <cell r="G507" t="str">
            <v>základní</v>
          </cell>
          <cell r="H507">
            <v>45658</v>
          </cell>
          <cell r="J507" t="str">
            <v>Opava</v>
          </cell>
          <cell r="K507" t="str">
            <v>MSK</v>
          </cell>
          <cell r="L507" t="str">
            <v>pobytová</v>
          </cell>
          <cell r="M507">
            <v>6</v>
          </cell>
          <cell r="O507" t="str">
            <v>osoby s mentálním postižením</v>
          </cell>
        </row>
        <row r="508">
          <cell r="E508">
            <v>3559424</v>
          </cell>
          <cell r="F508" t="str">
            <v>04037/2024/SOC ze dne 3. 10. 2024, ve znění Dodatku č. 1 ze dne 19. 12. 2024</v>
          </cell>
          <cell r="G508" t="str">
            <v>základní</v>
          </cell>
          <cell r="H508">
            <v>42370</v>
          </cell>
          <cell r="J508" t="str">
            <v>Opava</v>
          </cell>
          <cell r="K508" t="str">
            <v xml:space="preserve">MSK </v>
          </cell>
          <cell r="L508" t="str">
            <v>pobytová</v>
          </cell>
          <cell r="M508">
            <v>64</v>
          </cell>
          <cell r="O508" t="str">
            <v>osoby s mentálním postižením</v>
          </cell>
        </row>
        <row r="509">
          <cell r="E509">
            <v>9081749</v>
          </cell>
          <cell r="F509" t="str">
            <v>04037/2024/SOC ze dne 3. 10. 2024, ve znění Dodatku č. 1 ze dne 19. 12. 2024</v>
          </cell>
          <cell r="G509" t="str">
            <v>základní</v>
          </cell>
          <cell r="H509">
            <v>42736</v>
          </cell>
          <cell r="J509" t="str">
            <v>Opava,Velké Hoštice</v>
          </cell>
          <cell r="K509" t="str">
            <v>MSK</v>
          </cell>
          <cell r="L509" t="str">
            <v>pobytová</v>
          </cell>
          <cell r="M509">
            <v>26</v>
          </cell>
          <cell r="O509" t="str">
            <v>osoby s mentálním postižením</v>
          </cell>
        </row>
        <row r="510">
          <cell r="E510">
            <v>5325463</v>
          </cell>
          <cell r="F510" t="str">
            <v>06159/2024/SOC ze dne 19.12.2024</v>
          </cell>
          <cell r="G510" t="str">
            <v>základní</v>
          </cell>
          <cell r="H510">
            <v>45658</v>
          </cell>
          <cell r="J510" t="str">
            <v>Moravskoslezský kraj</v>
          </cell>
          <cell r="K510" t="str">
            <v>MSK</v>
          </cell>
          <cell r="L510" t="str">
            <v>ambulantní/terénní</v>
          </cell>
          <cell r="N510">
            <v>5</v>
          </cell>
          <cell r="O510" t="str">
            <v xml:space="preserve">osoby se zrakovým postižením </v>
          </cell>
        </row>
        <row r="511">
          <cell r="E511">
            <v>2500401</v>
          </cell>
          <cell r="F511" t="str">
            <v>Pověření MPSV</v>
          </cell>
          <cell r="G511" t="str">
            <v>optimální</v>
          </cell>
          <cell r="H511">
            <v>42795</v>
          </cell>
          <cell r="I511" t="str">
            <v>do doby pověření MPSV*</v>
          </cell>
          <cell r="J511" t="str">
            <v>Moravskoslezský kraj</v>
          </cell>
          <cell r="K511" t="str">
            <v>MPSV</v>
          </cell>
          <cell r="L511" t="str">
            <v>ambulantní/terénní</v>
          </cell>
          <cell r="N511">
            <v>1.3</v>
          </cell>
          <cell r="O511" t="str">
            <v xml:space="preserve">osoby se zrakovým postižením </v>
          </cell>
        </row>
        <row r="512">
          <cell r="E512">
            <v>1014680</v>
          </cell>
          <cell r="F512" t="str">
            <v>03768/2023/SOC ze dne 11. 10. 2023, ve znění Dodatku č. 1 ze dne 8. 7. 2024</v>
          </cell>
          <cell r="G512" t="str">
            <v>základní</v>
          </cell>
          <cell r="H512">
            <v>42736</v>
          </cell>
          <cell r="J512" t="str">
            <v>Karviná, Orlová</v>
          </cell>
          <cell r="K512" t="str">
            <v>Karviná, Orlová</v>
          </cell>
          <cell r="L512" t="str">
            <v>terénní</v>
          </cell>
          <cell r="N512">
            <v>5</v>
          </cell>
          <cell r="O512" t="str">
            <v xml:space="preserve">osoby ohrožené závislostí nebo závislé na návykových látkách </v>
          </cell>
        </row>
        <row r="513">
          <cell r="E513">
            <v>1089020</v>
          </cell>
          <cell r="F513" t="str">
            <v>03768/2023/SOC ze dne 11. 10. 2023, ve znění Dodatku č. 1 ze dne 8. 7. 2024</v>
          </cell>
          <cell r="G513" t="str">
            <v>základní</v>
          </cell>
          <cell r="H513">
            <v>42370</v>
          </cell>
          <cell r="J513" t="str">
            <v>Ostrava</v>
          </cell>
          <cell r="K513" t="str">
            <v>Ostrava</v>
          </cell>
          <cell r="L513" t="str">
            <v>ambulantní/terénní</v>
          </cell>
          <cell r="N513">
            <v>2</v>
          </cell>
          <cell r="O513" t="str">
            <v>rodiny s dítětem/dětmi</v>
          </cell>
        </row>
        <row r="514">
          <cell r="E514">
            <v>1271980</v>
          </cell>
          <cell r="F514" t="str">
            <v>03768/2023/SOC ze dne 11. 10. 2023, ve znění Dodatku č. 1 ze dne 8. 7. 2024</v>
          </cell>
          <cell r="G514" t="str">
            <v>základní</v>
          </cell>
          <cell r="H514">
            <v>42430</v>
          </cell>
          <cell r="J514" t="str">
            <v>Ostrava</v>
          </cell>
          <cell r="K514" t="str">
            <v>Ostrava</v>
          </cell>
          <cell r="L514" t="str">
            <v>pobytová</v>
          </cell>
          <cell r="M514">
            <v>26</v>
          </cell>
          <cell r="O514" t="str">
            <v>osoby s chronickým duševním onemocněním</v>
          </cell>
        </row>
        <row r="515">
          <cell r="E515">
            <v>1314379</v>
          </cell>
          <cell r="F515" t="str">
            <v>03768/2023/SOC ze dne 11. 10. 2023, ve znění Dodatku č. 1 ze dne 8. 7. 2024</v>
          </cell>
          <cell r="G515" t="str">
            <v>základní</v>
          </cell>
          <cell r="H515">
            <v>42370</v>
          </cell>
          <cell r="J515" t="str">
            <v xml:space="preserve">Karviná </v>
          </cell>
          <cell r="K515" t="str">
            <v>Karviná</v>
          </cell>
          <cell r="L515" t="str">
            <v>terénní</v>
          </cell>
          <cell r="N515">
            <v>2</v>
          </cell>
          <cell r="O515" t="str">
            <v>děti a mládež od 6 do 26 let ohrožené společensky nežádoucími jevy</v>
          </cell>
        </row>
        <row r="516">
          <cell r="E516">
            <v>1368826</v>
          </cell>
          <cell r="F516" t="str">
            <v>03768/2023/SOC ze dne 11. 10. 2023, ve znění Dodatku č. 1 ze dne 8. 7. 2024</v>
          </cell>
          <cell r="G516" t="str">
            <v>základní</v>
          </cell>
          <cell r="H516">
            <v>42736</v>
          </cell>
          <cell r="J516" t="str">
            <v xml:space="preserve">Karviná </v>
          </cell>
          <cell r="K516" t="str">
            <v>Karviná</v>
          </cell>
          <cell r="L516" t="str">
            <v>terénní</v>
          </cell>
          <cell r="N516">
            <v>3</v>
          </cell>
          <cell r="O516" t="str">
            <v>osoby s chronickým duševním onemocněním</v>
          </cell>
        </row>
        <row r="517">
          <cell r="E517">
            <v>1437997</v>
          </cell>
          <cell r="F517" t="str">
            <v>03768/2023/SOC ze dne 11. 10. 2023, ve znění Dodatku č. 1 ze dne 8. 7. 2024</v>
          </cell>
          <cell r="G517" t="str">
            <v>základní</v>
          </cell>
          <cell r="H517">
            <v>42370</v>
          </cell>
          <cell r="J517" t="str">
            <v>Nový Jičín</v>
          </cell>
          <cell r="K517" t="str">
            <v>Nový Jičín</v>
          </cell>
          <cell r="L517" t="str">
            <v>ambulantní</v>
          </cell>
          <cell r="N517">
            <v>9.6</v>
          </cell>
          <cell r="O517" t="str">
            <v>osoby s kombinovaným postižením</v>
          </cell>
        </row>
        <row r="518">
          <cell r="E518">
            <v>1443002</v>
          </cell>
          <cell r="F518" t="str">
            <v>03768/2023/SOC ze dne 11. 10. 2023, ve znění Dodatku č. 1 ze dne 8. 7. 2024</v>
          </cell>
          <cell r="G518" t="str">
            <v>základní</v>
          </cell>
          <cell r="H518">
            <v>42370</v>
          </cell>
          <cell r="J518" t="str">
            <v>Havířov</v>
          </cell>
          <cell r="K518" t="str">
            <v>Havířov</v>
          </cell>
          <cell r="L518" t="str">
            <v>ambulantní</v>
          </cell>
          <cell r="N518">
            <v>1.3</v>
          </cell>
          <cell r="O518" t="str">
            <v>rodiny s dítětem/dětmi</v>
          </cell>
        </row>
        <row r="519">
          <cell r="E519">
            <v>1603271</v>
          </cell>
          <cell r="F519" t="str">
            <v>03768/2023/SOC ze dne 11. 10. 2023, ve znění Dodatku č. 1 ze dne 8. 7. 2024</v>
          </cell>
          <cell r="G519" t="str">
            <v>základní</v>
          </cell>
          <cell r="H519">
            <v>43101</v>
          </cell>
          <cell r="J519" t="str">
            <v>Bílá,Bocanovice, Bukovec, Bystřice,Český Těšín, Čeladná, Dolní Lomná, Frýdlant nad Ostravicí, Hnojník,Horní Lomná, Hrádek, Hrčava,Chotěbuz, Jablunkov, Janovice, Komorní Lhotka, Košařiska, Kunčice pod Ondřejníkem, Malenovice, Metylovice, Milíkov, Mosty u Jablunkova, Návsí, Nýdek, Ostravice,Písečná, Písek, Pržno, Pstruží, Ropice, Řeka, Smilovice, Střítěž, Staré Hamry,Třinec,Vělopolí, Vendryně</v>
          </cell>
          <cell r="K519" t="str">
            <v xml:space="preserve"> Jablunkov, Český Těšín,  Stonava, Střítež, Třinec</v>
          </cell>
          <cell r="L519" t="str">
            <v>ambulantní/terénní</v>
          </cell>
          <cell r="N519">
            <v>4</v>
          </cell>
          <cell r="O519" t="str">
            <v>osoby se zdravotním postižením</v>
          </cell>
        </row>
        <row r="520">
          <cell r="E520">
            <v>1662001</v>
          </cell>
          <cell r="F520" t="str">
            <v>03768/2023/SOC ze dne 11. 10. 2023, ve znění Dodatku č. 1 ze dne 8. 7. 2024</v>
          </cell>
          <cell r="G520" t="str">
            <v>základní</v>
          </cell>
          <cell r="H520">
            <v>42370</v>
          </cell>
          <cell r="J520" t="str">
            <v>Stonava</v>
          </cell>
          <cell r="K520" t="str">
            <v>Stonava</v>
          </cell>
          <cell r="L520" t="str">
            <v>terénní/ambulantní</v>
          </cell>
          <cell r="N520">
            <v>5.0999999999999996</v>
          </cell>
          <cell r="O520" t="str">
            <v>senioři</v>
          </cell>
        </row>
        <row r="521">
          <cell r="E521">
            <v>1844995</v>
          </cell>
          <cell r="F521" t="str">
            <v>03768/2023/SOC ze dne 11. 10. 2023, ve znění Dodatku č. 1 ze dne 8. 7. 2024</v>
          </cell>
          <cell r="G521" t="str">
            <v>základní</v>
          </cell>
          <cell r="H521">
            <v>42370</v>
          </cell>
          <cell r="J521" t="str">
            <v>Český Těšín</v>
          </cell>
          <cell r="K521" t="str">
            <v>Český Těšín</v>
          </cell>
          <cell r="L521" t="str">
            <v>ambulantní</v>
          </cell>
          <cell r="N521">
            <v>3.1</v>
          </cell>
          <cell r="O521" t="str">
            <v>osoby bez přístřeší</v>
          </cell>
        </row>
        <row r="522">
          <cell r="E522">
            <v>1936933</v>
          </cell>
          <cell r="F522" t="str">
            <v>03768/2023/SOC ze dne 11. 10. 2023, ve znění Dodatku č. 1 ze dne 8. 7. 2024</v>
          </cell>
          <cell r="G522" t="str">
            <v>základní</v>
          </cell>
          <cell r="H522">
            <v>42370</v>
          </cell>
          <cell r="J522" t="str">
            <v xml:space="preserve">Baška, Frýdek Místek, Palkovice, </v>
          </cell>
          <cell r="K522" t="str">
            <v xml:space="preserve">Frýdek Místek </v>
          </cell>
          <cell r="L522" t="str">
            <v>terénní</v>
          </cell>
          <cell r="N522">
            <v>1.2</v>
          </cell>
          <cell r="O522" t="str">
            <v xml:space="preserve">osoby s mentálním postižením </v>
          </cell>
        </row>
        <row r="523">
          <cell r="E523">
            <v>1937077</v>
          </cell>
          <cell r="F523" t="str">
            <v>03768/2023/SOC ze dne 11. 10. 2023, ve znění Dodatku č. 1 ze dne 8. 7. 2024</v>
          </cell>
          <cell r="G523" t="str">
            <v>základní</v>
          </cell>
          <cell r="H523">
            <v>42370</v>
          </cell>
          <cell r="J523" t="str">
            <v>Karviná</v>
          </cell>
          <cell r="K523" t="str">
            <v>Karviná</v>
          </cell>
          <cell r="L523" t="str">
            <v>ambulantní</v>
          </cell>
          <cell r="N523">
            <v>2.5</v>
          </cell>
          <cell r="O523" t="str">
            <v>osoby bez přístřeší</v>
          </cell>
        </row>
        <row r="524">
          <cell r="E524">
            <v>1979842</v>
          </cell>
          <cell r="F524" t="str">
            <v>03768/2023/SOC ze dne 11. 10. 2023, ve znění Dodatku č. 1 ze dne 8. 7. 2024</v>
          </cell>
          <cell r="G524" t="str">
            <v>základní</v>
          </cell>
          <cell r="H524">
            <v>43831</v>
          </cell>
          <cell r="J524" t="str">
            <v>Kopřivnice</v>
          </cell>
          <cell r="K524" t="str">
            <v>Kopřivnice, Kunín</v>
          </cell>
          <cell r="L524" t="str">
            <v>ambulantní</v>
          </cell>
          <cell r="N524">
            <v>3</v>
          </cell>
          <cell r="O524" t="str">
            <v>osoby s mentálním postižením</v>
          </cell>
        </row>
        <row r="525">
          <cell r="E525">
            <v>2011550</v>
          </cell>
          <cell r="F525" t="str">
            <v>Pověření MPSV</v>
          </cell>
          <cell r="G525" t="str">
            <v>optimální</v>
          </cell>
          <cell r="H525">
            <v>43101</v>
          </cell>
          <cell r="I525" t="str">
            <v>do doby pověření MPSV*</v>
          </cell>
          <cell r="J525" t="str">
            <v>Moravskoslezský kraj</v>
          </cell>
          <cell r="K525" t="str">
            <v>MPSV</v>
          </cell>
          <cell r="L525" t="str">
            <v>pobytová</v>
          </cell>
          <cell r="M525">
            <v>12</v>
          </cell>
          <cell r="O525" t="str">
            <v xml:space="preserve">osoby ohrožené závislostí nebo závislé na návykových látkách </v>
          </cell>
        </row>
        <row r="526">
          <cell r="E526">
            <v>2132945</v>
          </cell>
          <cell r="F526" t="str">
            <v>03768/2023/SOC ze dne 11. 10. 2023, ve znění Dodatku č. 1 ze dne 8. 7. 2024</v>
          </cell>
          <cell r="G526" t="str">
            <v>základní</v>
          </cell>
          <cell r="H526">
            <v>42370</v>
          </cell>
          <cell r="J526" t="str">
            <v>Bystřice, Hnojník, Komorní Lhotka, Košařiska, Nýdek, Ropice, Řeka, Smilovice, Střítež, Třinec, Vělopolí, Vendryně</v>
          </cell>
          <cell r="K526" t="str">
            <v>Třinec</v>
          </cell>
          <cell r="L526" t="str">
            <v>terénní</v>
          </cell>
          <cell r="N526">
            <v>2.4</v>
          </cell>
          <cell r="O526" t="str">
            <v>osoby s chronickým duševním onemocněním</v>
          </cell>
        </row>
        <row r="527">
          <cell r="E527">
            <v>2165295</v>
          </cell>
          <cell r="F527" t="str">
            <v>03768/2023/SOC ze dne 11. 10. 2023, ve znění Dodatku č. 1 ze dne 8. 7. 2024</v>
          </cell>
          <cell r="G527" t="str">
            <v>optimální</v>
          </cell>
          <cell r="H527">
            <v>45200</v>
          </cell>
          <cell r="I527">
            <v>46295</v>
          </cell>
          <cell r="J527" t="str">
            <v>Baška, Brušperk, Bruzovice, Čeladná, Dobrá, Dobratice, Dolní Tošanovice, Fryčovice, Frýdek-Místek, Frýdlant nad Ostravicí, Hnojník, Horní Tošanovice, Hukvaldy, Janovice, Kaňovice, Kozlovice, Krásná, Lučina, Metylovice, Nižní Lhoty, Nošovice, Ostravice, Palkovice, Paskov, Pazderna, Pržno, Raškovice, Řepiště, Sedliště, Staré Město (Frýdek-Místek), Staříč, Sviadnov, Třanovice, Vojkovice, Vyšní Lhoty, Žabeň, Žermanice, Ostrava</v>
          </cell>
          <cell r="K527" t="str">
            <v>Frýdek Místek, Ostrava</v>
          </cell>
          <cell r="L527" t="str">
            <v>ambulantní/terénní</v>
          </cell>
          <cell r="N527">
            <v>4</v>
          </cell>
          <cell r="O527" t="str">
            <v>rodiny s dítětem/dětmi</v>
          </cell>
        </row>
        <row r="528">
          <cell r="E528">
            <v>2165295</v>
          </cell>
          <cell r="F528" t="str">
            <v>03768/2023/SOC ze dne 11. 10. 2023, ve znění Dodatku č. 1 ze dne 8. 7. 2024</v>
          </cell>
          <cell r="G528" t="str">
            <v>základní</v>
          </cell>
          <cell r="H528">
            <v>42370</v>
          </cell>
          <cell r="J528" t="str">
            <v>Baška, Brušperk, Bruzovice, Čeladná, Dobrá, Dobratice, Dolní Tošanovice, Fryčovice, Frýdek-Místek, Frýdlant nad Ostravicí, Hnojník, Horní Tošanovice, Hukvaldy, Janovice, Kaňovice, Kozlovice, Krásná, Lučina, Metylovice, Nižní Lhoty, Nošovice, Ostravice, Palkovice, Paskov, Pazderna, Pržno, Raškovice, Řepiště, Sedliště, Staré Město (Frýdek-Místek), Staříč, Sviadnov, Třanovice, Vojkovice, Vyšní Lhoty, Žabeň, Žermanice</v>
          </cell>
          <cell r="K528" t="str">
            <v>Frýdlant nad Ostravicí, Frýdek-Místek</v>
          </cell>
          <cell r="L528" t="str">
            <v>ambulantní/terénní</v>
          </cell>
          <cell r="N528">
            <v>5</v>
          </cell>
          <cell r="O528" t="str">
            <v>rodiny s dítětem/dětmi</v>
          </cell>
        </row>
        <row r="529">
          <cell r="E529">
            <v>2201990</v>
          </cell>
          <cell r="F529" t="str">
            <v>03768/2023/SOC ze dne 11. 10. 2023, ve znění Dodatku č. 1 ze dne 8. 7. 2024</v>
          </cell>
          <cell r="G529" t="str">
            <v>základní</v>
          </cell>
          <cell r="H529">
            <v>42370</v>
          </cell>
          <cell r="J529" t="str">
            <v>Ostrava</v>
          </cell>
          <cell r="K529" t="str">
            <v>Ostrava</v>
          </cell>
          <cell r="L529" t="str">
            <v>terénní</v>
          </cell>
          <cell r="N529">
            <v>2</v>
          </cell>
          <cell r="O529" t="str">
            <v xml:space="preserve">osoby s mentálním postižením </v>
          </cell>
        </row>
        <row r="530">
          <cell r="E530">
            <v>2217381</v>
          </cell>
          <cell r="F530" t="str">
            <v>03768/2023/SOC ze dne 11. 10. 2023, ve znění Dodatku č. 1 ze dne 8. 7. 2024</v>
          </cell>
          <cell r="G530" t="str">
            <v>základní</v>
          </cell>
          <cell r="H530">
            <v>42370</v>
          </cell>
          <cell r="J530" t="str">
            <v>Orlová</v>
          </cell>
          <cell r="K530" t="str">
            <v>Orlová</v>
          </cell>
          <cell r="L530" t="str">
            <v>pobytová</v>
          </cell>
          <cell r="M530">
            <v>40</v>
          </cell>
          <cell r="O530" t="str">
            <v>osoby bez přístřeší</v>
          </cell>
        </row>
        <row r="531">
          <cell r="E531">
            <v>2225555</v>
          </cell>
          <cell r="F531" t="str">
            <v>03768/2023/SOC ze dne 11. 10. 2023, ve znění Dodatku č. 1 ze dne 8. 7. 2024</v>
          </cell>
          <cell r="G531" t="str">
            <v>základní</v>
          </cell>
          <cell r="H531">
            <v>42370</v>
          </cell>
          <cell r="J531" t="str">
            <v>Tichá</v>
          </cell>
          <cell r="K531" t="str">
            <v>Kopřivnice, Frenštát pod Radhoštěm</v>
          </cell>
          <cell r="L531" t="str">
            <v>pobytová</v>
          </cell>
          <cell r="M531">
            <v>10</v>
          </cell>
          <cell r="O531" t="str">
            <v>osoby s kombinovaným postižením</v>
          </cell>
        </row>
        <row r="532">
          <cell r="E532">
            <v>2248240</v>
          </cell>
          <cell r="F532" t="str">
            <v>03768/2023/SOC ze dne 11. 10. 2023, ve znění Dodatku č. 1 ze dne 8. 7. 2024</v>
          </cell>
          <cell r="G532" t="str">
            <v>základní</v>
          </cell>
          <cell r="H532">
            <v>42370</v>
          </cell>
          <cell r="J532" t="str">
            <v xml:space="preserve">Bocanovice, Bukovec, Bystřice, Dolní Lomná, Hnojník, Hrádek, Hrčava, Jablunkov, Komorní Lhotka, Košařiska, Milíkov, Mosty u Jablunkova, Návsí, Nýdek, Písečná, Písek, Ropice, Řeka, Smilovice, Střítež, Třinec, Vělopolí, Vendryně  </v>
          </cell>
          <cell r="K532" t="str">
            <v>Třinec</v>
          </cell>
          <cell r="L532" t="str">
            <v>ambulantní/terénní</v>
          </cell>
          <cell r="N532">
            <v>4.9000000000000004</v>
          </cell>
          <cell r="O532" t="str">
            <v>osoby s chronickým duševním onemocněním</v>
          </cell>
        </row>
        <row r="533">
          <cell r="E533">
            <v>2348043</v>
          </cell>
          <cell r="F533" t="str">
            <v>03768/2023/SOC ze dne 11. 10. 2023, ve znění Dodatku č. 1 ze dne 8. 7. 2024</v>
          </cell>
          <cell r="G533" t="str">
            <v>základní</v>
          </cell>
          <cell r="H533">
            <v>42370</v>
          </cell>
          <cell r="J533" t="str">
            <v>Bruntál</v>
          </cell>
          <cell r="K533" t="str">
            <v>Bruntál</v>
          </cell>
          <cell r="L533" t="str">
            <v>pobytová</v>
          </cell>
          <cell r="M533">
            <v>32</v>
          </cell>
          <cell r="O533" t="str">
            <v>osoby bez přístřeší</v>
          </cell>
        </row>
        <row r="534">
          <cell r="E534">
            <v>2434027</v>
          </cell>
          <cell r="F534" t="str">
            <v>03768/2023/SOC ze dne 11. 10. 2023, ve znění Dodatku č. 1 ze dne 8. 7. 2024</v>
          </cell>
          <cell r="G534" t="str">
            <v>základní</v>
          </cell>
          <cell r="H534">
            <v>42370</v>
          </cell>
          <cell r="J534" t="str">
            <v>Český Těšín, Třanovice</v>
          </cell>
          <cell r="K534" t="str">
            <v>Český Těšín</v>
          </cell>
          <cell r="L534" t="str">
            <v>ambulantní</v>
          </cell>
          <cell r="N534">
            <v>10.199999999999999</v>
          </cell>
          <cell r="O534" t="str">
            <v>osoby s mentálním postižením</v>
          </cell>
        </row>
        <row r="535">
          <cell r="E535">
            <v>2460486</v>
          </cell>
          <cell r="F535" t="str">
            <v>03768/2023/SOC ze dne 11. 10. 2023, ve znění Dodatku č. 1 ze dne 8. 7. 2024</v>
          </cell>
          <cell r="G535" t="str">
            <v>základní</v>
          </cell>
          <cell r="H535">
            <v>42370</v>
          </cell>
          <cell r="J535" t="str">
            <v>Tichá</v>
          </cell>
          <cell r="K535" t="str">
            <v>Kopřivnice, Frenštát pod Radhoštěm</v>
          </cell>
          <cell r="L535" t="str">
            <v>ambulantní</v>
          </cell>
          <cell r="N535">
            <v>1.8</v>
          </cell>
          <cell r="O535" t="str">
            <v>osoby s kombinovaným postižením</v>
          </cell>
        </row>
        <row r="536">
          <cell r="E536">
            <v>2604518</v>
          </cell>
          <cell r="F536" t="str">
            <v>03768/2023/SOC ze dne 11. 10. 2023, ve znění Dodatku č. 1 ze dne 8. 7. 2024</v>
          </cell>
          <cell r="G536" t="str">
            <v>základní</v>
          </cell>
          <cell r="H536">
            <v>42370</v>
          </cell>
          <cell r="J536" t="str">
            <v>Český Těšín</v>
          </cell>
          <cell r="K536" t="str">
            <v>Český Těšín</v>
          </cell>
          <cell r="L536" t="str">
            <v>pobytová</v>
          </cell>
          <cell r="M536">
            <v>25</v>
          </cell>
          <cell r="O536" t="str">
            <v>osoby s mentálním postižením</v>
          </cell>
        </row>
        <row r="537">
          <cell r="E537">
            <v>2617969</v>
          </cell>
          <cell r="F537" t="str">
            <v>03768/2023/SOC ze dne 11. 10. 2023, ve znění Dodatku č. 1 ze dne 8. 7. 2024</v>
          </cell>
          <cell r="G537" t="str">
            <v>základní</v>
          </cell>
          <cell r="H537">
            <v>42370</v>
          </cell>
          <cell r="J537" t="str">
            <v>Petrovice u Karviné</v>
          </cell>
          <cell r="K537" t="str">
            <v>Karviná</v>
          </cell>
          <cell r="L537" t="str">
            <v>pobytová</v>
          </cell>
          <cell r="M537">
            <v>60</v>
          </cell>
          <cell r="O537" t="str">
            <v>osoby bez přístřeší</v>
          </cell>
        </row>
        <row r="538">
          <cell r="E538">
            <v>2793900</v>
          </cell>
          <cell r="F538" t="str">
            <v>03768/2023/SOC ze dne 11. 10. 2023, ve znění Dodatku č. 1 ze dne 8. 7. 2024</v>
          </cell>
          <cell r="G538" t="str">
            <v>základní</v>
          </cell>
          <cell r="H538">
            <v>42370</v>
          </cell>
          <cell r="J538" t="str">
            <v>Rýmařov, Bruntál</v>
          </cell>
          <cell r="K538" t="str">
            <v>Rýmařov, Bruntál</v>
          </cell>
          <cell r="L538" t="str">
            <v>pobytová</v>
          </cell>
          <cell r="M538">
            <v>53</v>
          </cell>
          <cell r="O538" t="str">
            <v>osoby bez přístřeší</v>
          </cell>
        </row>
        <row r="539">
          <cell r="E539">
            <v>2823001</v>
          </cell>
          <cell r="F539" t="str">
            <v>03768/2023/SOC ze dne 11. 10. 2023, ve znění Dodatku č. 1 ze dne 8. 7. 2024</v>
          </cell>
          <cell r="G539" t="str">
            <v>základní</v>
          </cell>
          <cell r="H539">
            <v>42370</v>
          </cell>
          <cell r="J539" t="str">
            <v>Bruntál, Krnov, Město Albrechtice, Staré Město-Nová Véska</v>
          </cell>
          <cell r="K539" t="str">
            <v>Krnov, Bruntál</v>
          </cell>
          <cell r="L539" t="str">
            <v>terénní</v>
          </cell>
          <cell r="N539">
            <v>8.6999999999999993</v>
          </cell>
          <cell r="O539" t="str">
            <v xml:space="preserve">osoby s mentálním postižením </v>
          </cell>
        </row>
        <row r="540">
          <cell r="E540">
            <v>2897200</v>
          </cell>
          <cell r="F540" t="str">
            <v>03768/2023/SOC ze dne 11. 10. 2023, ve znění Dodatku č. 1 ze dne 8. 7. 2024</v>
          </cell>
          <cell r="G540" t="str">
            <v>základní</v>
          </cell>
          <cell r="H540">
            <v>42370</v>
          </cell>
          <cell r="J540" t="str">
            <v>Třinec</v>
          </cell>
          <cell r="K540" t="str">
            <v>Třinec</v>
          </cell>
          <cell r="L540" t="str">
            <v>ambulantní</v>
          </cell>
          <cell r="N540">
            <v>1.4</v>
          </cell>
          <cell r="O540" t="str">
            <v>oběti domácího násilí</v>
          </cell>
        </row>
        <row r="541">
          <cell r="E541">
            <v>2915748</v>
          </cell>
          <cell r="F541" t="str">
            <v>03768/2023/SOC ze dne 11. 10. 2023, ve znění Dodatku č. 1 ze dne 8. 7. 2024</v>
          </cell>
          <cell r="G541" t="str">
            <v>základní</v>
          </cell>
          <cell r="H541">
            <v>42370</v>
          </cell>
          <cell r="J541" t="str">
            <v>Dětmarovice, Doubrava, Karviná, Orlová, Petrovice u Karviné, Petřvald (Orlová), Stonava</v>
          </cell>
          <cell r="K541" t="str">
            <v>Orlová, Karviná</v>
          </cell>
          <cell r="L541" t="str">
            <v>terénní</v>
          </cell>
          <cell r="N541">
            <v>4.5</v>
          </cell>
          <cell r="O541" t="str">
            <v>rodiny s dítětem/dětmi</v>
          </cell>
        </row>
        <row r="542">
          <cell r="E542">
            <v>2962056</v>
          </cell>
          <cell r="F542" t="str">
            <v>03768/2023/SOC ze dne 11. 10. 2023, ve znění Dodatku č. 1 ze dne 8. 7. 2024</v>
          </cell>
          <cell r="G542" t="str">
            <v>základní</v>
          </cell>
          <cell r="H542">
            <v>42370</v>
          </cell>
          <cell r="J542" t="str">
            <v>Karviná</v>
          </cell>
          <cell r="K542" t="str">
            <v>Karviná</v>
          </cell>
          <cell r="L542" t="str">
            <v>pobytová</v>
          </cell>
          <cell r="M542">
            <v>49</v>
          </cell>
          <cell r="O542" t="str">
            <v>osoby bez přístřeší</v>
          </cell>
        </row>
        <row r="543">
          <cell r="E543">
            <v>3017245</v>
          </cell>
          <cell r="F543" t="str">
            <v>03768/2023/SOC ze dne 11. 10. 2023, ve znění Dodatku č. 1 ze dne 8. 7. 2024</v>
          </cell>
          <cell r="G543" t="str">
            <v>základní</v>
          </cell>
          <cell r="H543">
            <v>42370</v>
          </cell>
          <cell r="J543" t="str">
            <v>Karviná</v>
          </cell>
          <cell r="K543" t="str">
            <v>Karviná</v>
          </cell>
          <cell r="L543" t="str">
            <v>ambulantní</v>
          </cell>
          <cell r="N543">
            <v>5</v>
          </cell>
          <cell r="O543" t="str">
            <v>osoby s kombinovaným postižením</v>
          </cell>
        </row>
        <row r="544">
          <cell r="E544">
            <v>3056248</v>
          </cell>
          <cell r="F544" t="str">
            <v>03768/2023/SOC ze dne 11. 10. 2023, ve znění Dodatku č. 1 ze dne 8. 7. 2024</v>
          </cell>
          <cell r="G544" t="str">
            <v>základní</v>
          </cell>
          <cell r="H544">
            <v>42370</v>
          </cell>
          <cell r="J544" t="str">
            <v xml:space="preserve"> Karviná</v>
          </cell>
          <cell r="K544" t="str">
            <v>Komorní Lhotka</v>
          </cell>
          <cell r="L544" t="str">
            <v>pobytová</v>
          </cell>
          <cell r="M544">
            <v>60</v>
          </cell>
          <cell r="O544" t="str">
            <v>senioři</v>
          </cell>
        </row>
        <row r="545">
          <cell r="E545">
            <v>3091238</v>
          </cell>
          <cell r="F545" t="str">
            <v>03768/2023/SOC ze dne 11. 10. 2023, ve znění Dodatku č. 1 ze dne 8. 7. 2024</v>
          </cell>
          <cell r="G545" t="str">
            <v>základní</v>
          </cell>
          <cell r="H545">
            <v>42370</v>
          </cell>
          <cell r="J545" t="str">
            <v>Třinec</v>
          </cell>
          <cell r="K545" t="str">
            <v>Třinec</v>
          </cell>
          <cell r="L545" t="str">
            <v>pobytová</v>
          </cell>
          <cell r="M545">
            <v>18</v>
          </cell>
          <cell r="O545" t="str">
            <v>osoby bez přístřeší</v>
          </cell>
        </row>
        <row r="546">
          <cell r="E546">
            <v>3147379</v>
          </cell>
          <cell r="F546" t="str">
            <v>03768/2023/SOC ze dne 11. 10. 2023, ve znění Dodatku č. 1 ze dne 8. 7. 2024</v>
          </cell>
          <cell r="G546" t="str">
            <v>základní</v>
          </cell>
          <cell r="H546">
            <v>42370</v>
          </cell>
          <cell r="J546" t="str">
            <v>Český Těšín, Chotěbuz</v>
          </cell>
          <cell r="K546" t="str">
            <v>Český Těšín</v>
          </cell>
          <cell r="L546" t="str">
            <v>ambulantní/terénní</v>
          </cell>
          <cell r="N546">
            <v>2.5</v>
          </cell>
          <cell r="O546" t="str">
            <v>osoby s chronickým duševním onemocněním</v>
          </cell>
        </row>
        <row r="547">
          <cell r="E547">
            <v>3320783</v>
          </cell>
          <cell r="F547" t="str">
            <v>03768/2023/SOC ze dne 11. 10. 2023, ve znění Dodatku č. 1 ze dne 8. 7. 2024</v>
          </cell>
          <cell r="G547" t="str">
            <v>základní</v>
          </cell>
          <cell r="H547">
            <v>42370</v>
          </cell>
          <cell r="J547" t="str">
            <v>Komorní Lhotka</v>
          </cell>
          <cell r="K547" t="str">
            <v>Komorní Lhotka</v>
          </cell>
          <cell r="L547" t="str">
            <v>pobytová</v>
          </cell>
          <cell r="M547">
            <v>18</v>
          </cell>
          <cell r="O547" t="str">
            <v>osoby s mentálním postižením</v>
          </cell>
        </row>
        <row r="548">
          <cell r="E548">
            <v>3398605</v>
          </cell>
          <cell r="F548" t="str">
            <v>03768/2023/SOC ze dne 11. 10. 2023, ve znění Dodatku č. 1 ze dne 8. 7. 2024</v>
          </cell>
          <cell r="G548" t="str">
            <v>základní</v>
          </cell>
          <cell r="H548">
            <v>42370</v>
          </cell>
          <cell r="J548" t="str">
            <v xml:space="preserve">Baška, Brušperk, Bruzovice, Dětmarovice, Dobratice, Dobrá, Dolní Domaslavice,  Dolní Tošanovice, Frenštát pod Radhoštěm, Fryčovice, Frýdek-Místek, Horní Domaslavice, Horní Tošanovice, Hukvaldy, Kaňovice, Karviná, Kozlovice, Krásná, Krmelín, Lhotka, Lučina, Morávka, Nošovice, Orlová, Palkovice, Pazderna, Petrovice, Petřvald (Orlová), Pražmo, Raškovice, Řepiště, Sedliště, Soběšovice, Staré Město, Staříč, Stonava, Sviadnov, Trojanovice, Třanovice, Vojkovice, Vyšní Lhoty, Žabeň, Žermanice            </v>
          </cell>
          <cell r="K548" t="str">
            <v>Orlová, Frýdek-Místek, Karviná</v>
          </cell>
          <cell r="L548" t="str">
            <v>terénní</v>
          </cell>
          <cell r="N548">
            <v>1.8</v>
          </cell>
          <cell r="O548" t="str">
            <v>rodiny s dítětem/dětmi</v>
          </cell>
        </row>
        <row r="549">
          <cell r="E549">
            <v>3422333</v>
          </cell>
          <cell r="F549" t="str">
            <v>03768/2023/SOC ze dne 11. 10. 2023, ve znění Dodatku č. 1 ze dne 8. 7. 2024</v>
          </cell>
          <cell r="G549" t="str">
            <v>základní</v>
          </cell>
          <cell r="H549">
            <v>42370</v>
          </cell>
          <cell r="J549" t="str">
            <v>Bystřice, Hnojník, Komorní Lhotka, Košařiska, Nýdek, Ropice, Řeka, Smilovice, Střítež, Třinec, Vendryně, Vělopolí</v>
          </cell>
          <cell r="K549" t="str">
            <v>Třinec</v>
          </cell>
          <cell r="L549" t="str">
            <v>ambulantní/terénní</v>
          </cell>
          <cell r="N549">
            <v>2.8</v>
          </cell>
          <cell r="O549" t="str">
            <v>rodiny s dítětem/dětmi</v>
          </cell>
        </row>
        <row r="550">
          <cell r="E550">
            <v>3475508</v>
          </cell>
          <cell r="F550" t="str">
            <v>03768/2023/SOC ze dne 11. 10. 2023, ve znění Dodatku č. 1 ze dne 8. 7. 2024</v>
          </cell>
          <cell r="G550" t="str">
            <v>základní</v>
          </cell>
          <cell r="H550">
            <v>42370</v>
          </cell>
          <cell r="J550" t="str">
            <v>Český Těšín</v>
          </cell>
          <cell r="K550" t="str">
            <v>Český Těšín</v>
          </cell>
          <cell r="L550" t="str">
            <v>ambulantní</v>
          </cell>
          <cell r="N550">
            <v>6.5</v>
          </cell>
          <cell r="O550" t="str">
            <v>osoby s mentálním postižením</v>
          </cell>
        </row>
        <row r="551">
          <cell r="E551">
            <v>3713576</v>
          </cell>
          <cell r="F551" t="str">
            <v>03768/2023/SOC ze dne 11. 10. 2023, ve znění Dodatku č. 1 ze dne 8. 7. 2024</v>
          </cell>
          <cell r="G551" t="str">
            <v>základní</v>
          </cell>
          <cell r="H551">
            <v>42370</v>
          </cell>
          <cell r="J551" t="str">
            <v>Karviná</v>
          </cell>
          <cell r="K551" t="str">
            <v>Karviná</v>
          </cell>
          <cell r="L551" t="str">
            <v>ambulantní/terénní</v>
          </cell>
          <cell r="N551">
            <v>2</v>
          </cell>
          <cell r="O551" t="str">
            <v>osoby v krizi</v>
          </cell>
        </row>
        <row r="552">
          <cell r="E552">
            <v>3942701</v>
          </cell>
          <cell r="F552" t="str">
            <v>03768/2023/SOC ze dne 11. 10. 2023, ve znění Dodatku č. 1 ze dne 8. 7. 2024</v>
          </cell>
          <cell r="G552" t="str">
            <v>základní</v>
          </cell>
          <cell r="H552">
            <v>42370</v>
          </cell>
          <cell r="J552" t="str">
            <v>Český Těšín</v>
          </cell>
          <cell r="K552" t="str">
            <v>Český Těšín</v>
          </cell>
          <cell r="L552" t="str">
            <v>ambulantní</v>
          </cell>
          <cell r="N552">
            <v>3.1</v>
          </cell>
          <cell r="O552" t="str">
            <v>osoby bez přístřeší</v>
          </cell>
        </row>
        <row r="553">
          <cell r="E553">
            <v>4136224</v>
          </cell>
          <cell r="F553" t="str">
            <v>03768/2023/SOC ze dne 11. 10. 2023, ve znění Dodatku č. 1 ze dne 8. 7. 2024</v>
          </cell>
          <cell r="G553" t="str">
            <v>základní</v>
          </cell>
          <cell r="H553">
            <v>42370</v>
          </cell>
          <cell r="J553" t="str">
            <v>Český Těšín</v>
          </cell>
          <cell r="K553" t="str">
            <v>Český Těšín</v>
          </cell>
          <cell r="L553" t="str">
            <v>terénní</v>
          </cell>
          <cell r="N553">
            <v>1</v>
          </cell>
          <cell r="O553" t="str">
            <v>osoby bez přístřeší</v>
          </cell>
        </row>
        <row r="554">
          <cell r="E554">
            <v>4153096</v>
          </cell>
          <cell r="F554" t="str">
            <v>03768/2023/SOC ze dne 11. 10. 2023, ve znění Dodatku č. 1 ze dne 8. 7. 2024</v>
          </cell>
          <cell r="G554" t="str">
            <v>základní</v>
          </cell>
          <cell r="H554">
            <v>42370</v>
          </cell>
          <cell r="J554" t="str">
            <v>Frýdek-Místek</v>
          </cell>
          <cell r="K554" t="str">
            <v>Frýdek-Místek</v>
          </cell>
          <cell r="L554" t="str">
            <v>pobytová</v>
          </cell>
          <cell r="M554">
            <v>11</v>
          </cell>
          <cell r="O554" t="str">
            <v>osoby bez přístřeší</v>
          </cell>
        </row>
        <row r="555">
          <cell r="E555">
            <v>4203571</v>
          </cell>
          <cell r="F555" t="str">
            <v>03768/2023/SOC ze dne 11. 10. 2023, ve znění Dodatku č. 1 ze dne 8. 7. 2024</v>
          </cell>
          <cell r="G555" t="str">
            <v>základní</v>
          </cell>
          <cell r="H555">
            <v>42370</v>
          </cell>
          <cell r="J555" t="str">
            <v>Karviná</v>
          </cell>
          <cell r="K555" t="str">
            <v>Karviná</v>
          </cell>
          <cell r="L555" t="str">
            <v>ambulantní</v>
          </cell>
          <cell r="N555">
            <v>2</v>
          </cell>
          <cell r="O555" t="str">
            <v>děti a mládež od 6 do 26 let ohrožené společensky nežádoucími jevy</v>
          </cell>
        </row>
        <row r="556">
          <cell r="E556">
            <v>4224635</v>
          </cell>
          <cell r="F556" t="str">
            <v>03768/2023/SOC ze dne 11. 10. 2023, ve znění Dodatku č. 1 ze dne 8. 7. 2024</v>
          </cell>
          <cell r="G556" t="str">
            <v>základní</v>
          </cell>
          <cell r="H556">
            <v>42370</v>
          </cell>
          <cell r="J556" t="str">
            <v>Karviná</v>
          </cell>
          <cell r="K556" t="str">
            <v>Karviná</v>
          </cell>
          <cell r="L556" t="str">
            <v>ambulantní</v>
          </cell>
          <cell r="N556">
            <v>2.7</v>
          </cell>
          <cell r="O556" t="str">
            <v>osoby bez přístřeší</v>
          </cell>
        </row>
        <row r="557">
          <cell r="E557">
            <v>4316714</v>
          </cell>
          <cell r="F557" t="str">
            <v>03768/2023/SOC ze dne 11. 10. 2023, ve znění Dodatku č. 1 ze dne 8. 7. 2024</v>
          </cell>
          <cell r="G557" t="str">
            <v>základní</v>
          </cell>
          <cell r="H557">
            <v>42370</v>
          </cell>
          <cell r="J557" t="str">
            <v>Bohušov, Brantice, Břidličná, Býkov-Láryšov, Čaková, Dívčí Hrad, Dolní Moravice, Heřmanovice, Hlinka, Holčovice, Horní Město, Hošťálkovy, Janov, Jindřichov, Jiříkov, Krasov, Krnov, Lichnov (Krnov), Liptaň, Malá Morávka, Malá Štáhle, Město Albrechtice, Osoblaha, Petrovice, Rusín, Rýmařov, Ryžoviště, Slezské Pavlovice, Slezské Rudoltice, Stará Ves, Třemešná, Tvrdkov, Úvalno, Velká Štáhle, Vysoká, Zátor</v>
          </cell>
          <cell r="K557" t="str">
            <v>Osoblaha, Město Albrechtice, Rýmařov, Krnov, Dívčí Hrad, Hlinka</v>
          </cell>
          <cell r="L557" t="str">
            <v>terénní</v>
          </cell>
          <cell r="N557">
            <v>11.6</v>
          </cell>
          <cell r="O557" t="str">
            <v>rodiny s dítětem/dětmi</v>
          </cell>
        </row>
        <row r="558">
          <cell r="E558">
            <v>4382973</v>
          </cell>
          <cell r="F558" t="str">
            <v>03768/2023/SOC ze dne 11. 10. 2023, ve znění Dodatku č. 1 ze dne 8. 7. 2024</v>
          </cell>
          <cell r="G558" t="str">
            <v>základní</v>
          </cell>
          <cell r="H558">
            <v>42370</v>
          </cell>
          <cell r="J558" t="str">
            <v>Dívčí Hrad, Hlinka, Holčovice, Jindřichov, Město Albrechtice, Vysoká, Osoblaha</v>
          </cell>
          <cell r="K558" t="str">
            <v>Osoblaha, Město Albrechtice, Vysoká</v>
          </cell>
          <cell r="L558" t="str">
            <v>ambulantní/terénní</v>
          </cell>
          <cell r="N558">
            <v>7.2</v>
          </cell>
          <cell r="O558" t="str">
            <v>děti a mládež od 6 do 26 let ohrožené společensky nežádoucími jevy</v>
          </cell>
        </row>
        <row r="559">
          <cell r="E559">
            <v>4450032</v>
          </cell>
          <cell r="F559" t="str">
            <v>03768/2023/SOC ze dne 11. 10. 2023, ve znění Dodatku č. 1 ze dne 8. 7. 2024</v>
          </cell>
          <cell r="G559" t="str">
            <v>základní</v>
          </cell>
          <cell r="H559">
            <v>42370</v>
          </cell>
          <cell r="J559" t="str">
            <v>Ostrava</v>
          </cell>
          <cell r="K559" t="str">
            <v>Ostrava</v>
          </cell>
          <cell r="L559" t="str">
            <v>pobytová</v>
          </cell>
          <cell r="M559">
            <v>6</v>
          </cell>
          <cell r="O559" t="str">
            <v>osoby s kombinovaným postižením</v>
          </cell>
        </row>
        <row r="560">
          <cell r="E560">
            <v>4512437</v>
          </cell>
          <cell r="F560" t="str">
            <v>03768/2023/SOC ze dne 11. 10. 2023, ve znění Dodatku č. 1 ze dne 8. 7. 2024</v>
          </cell>
          <cell r="G560" t="str">
            <v>základní</v>
          </cell>
          <cell r="H560">
            <v>42370</v>
          </cell>
          <cell r="J560" t="str">
            <v>Nový Jičín, Kunín</v>
          </cell>
          <cell r="K560" t="str">
            <v>Nový Jičín</v>
          </cell>
          <cell r="L560" t="str">
            <v>ambulantní</v>
          </cell>
          <cell r="N560">
            <v>5.0999999999999996</v>
          </cell>
          <cell r="O560" t="str">
            <v>osoby s mentálním postižením</v>
          </cell>
        </row>
        <row r="561">
          <cell r="E561">
            <v>4534710</v>
          </cell>
          <cell r="F561" t="str">
            <v>03768/2023/SOC ze dne 11. 10. 2023, ve znění Dodatku č. 1 ze dne 8. 7. 2024</v>
          </cell>
          <cell r="G561" t="str">
            <v>základní</v>
          </cell>
          <cell r="H561">
            <v>42370</v>
          </cell>
          <cell r="J561" t="str">
            <v>Albrechtice, Český Těšín, Dolní Domaslavice, Dolní Tošanovice, Horní Domaslavice, Horní Suchá, Horní Tošanovice, Chotěbuz, Těrlicko-Hradiště, Třanovice</v>
          </cell>
          <cell r="K561" t="str">
            <v>Český Těšín</v>
          </cell>
          <cell r="L561" t="str">
            <v>terénní</v>
          </cell>
          <cell r="N561">
            <v>4.5</v>
          </cell>
          <cell r="O561" t="str">
            <v>senioři</v>
          </cell>
        </row>
        <row r="562">
          <cell r="E562">
            <v>4578224</v>
          </cell>
          <cell r="F562" t="str">
            <v>03768/2023/SOC ze dne 11. 10. 2023, ve znění Dodatku č. 1 ze dne 8. 7. 2024</v>
          </cell>
          <cell r="G562" t="str">
            <v>základní</v>
          </cell>
          <cell r="H562">
            <v>43831</v>
          </cell>
          <cell r="J562" t="str">
            <v>Ostrava</v>
          </cell>
          <cell r="K562" t="str">
            <v>Ostrava</v>
          </cell>
          <cell r="L562" t="str">
            <v>ambulantní/terénní</v>
          </cell>
          <cell r="N562">
            <v>2</v>
          </cell>
          <cell r="O562" t="str">
            <v>osoby s mentálním postižením</v>
          </cell>
        </row>
        <row r="563">
          <cell r="E563">
            <v>4734974</v>
          </cell>
          <cell r="F563" t="str">
            <v>03768/2023/SOC ze dne 11. 10. 2023, ve znění Dodatku č. 1 ze dne 8. 7. 2024</v>
          </cell>
          <cell r="G563" t="str">
            <v>základní</v>
          </cell>
          <cell r="H563">
            <v>42370</v>
          </cell>
          <cell r="J563" t="str">
            <v>Karviná</v>
          </cell>
          <cell r="K563" t="str">
            <v>Karviná</v>
          </cell>
          <cell r="L563" t="str">
            <v>pobytová</v>
          </cell>
          <cell r="M563">
            <v>12</v>
          </cell>
          <cell r="O563" t="str">
            <v>osoby s mentálním postižením</v>
          </cell>
        </row>
        <row r="564">
          <cell r="E564">
            <v>4836948</v>
          </cell>
          <cell r="F564" t="str">
            <v>03768/2023/SOC ze dne 11. 10. 2023, ve znění Dodatku č. 1 ze dne 8. 7. 2024</v>
          </cell>
          <cell r="G564" t="str">
            <v>základní</v>
          </cell>
          <cell r="H564">
            <v>42370</v>
          </cell>
          <cell r="J564" t="str">
            <v xml:space="preserve"> Bocanovice, Bukovec, Dolní Lomná, Horní Lomná, Hrádek, Hrčava, Jablunkov, Milíkov, Mosty u Jablunkova, Návsí, Písečná, Písek</v>
          </cell>
          <cell r="K564" t="str">
            <v>Jablunkov</v>
          </cell>
          <cell r="L564" t="str">
            <v>terénní</v>
          </cell>
          <cell r="N564">
            <v>1</v>
          </cell>
          <cell r="O564" t="str">
            <v>rodiny s dítětem/dětmi</v>
          </cell>
        </row>
        <row r="565">
          <cell r="E565">
            <v>4959896</v>
          </cell>
          <cell r="F565" t="str">
            <v>03768/2023/SOC ze dne 11. 10. 2023, ve znění Dodatku č. 1 ze dne 8. 7. 2024</v>
          </cell>
          <cell r="G565" t="str">
            <v>základní</v>
          </cell>
          <cell r="H565">
            <v>42370</v>
          </cell>
          <cell r="J565" t="str">
            <v>Frýdek-Místek, Staré Město (Frýdek-Místek)</v>
          </cell>
          <cell r="K565" t="str">
            <v>Frýdek-Místek</v>
          </cell>
          <cell r="L565" t="str">
            <v>terénní</v>
          </cell>
          <cell r="N565">
            <v>2.2999999999999998</v>
          </cell>
          <cell r="O565" t="str">
            <v>osoby bez přístřeší</v>
          </cell>
        </row>
        <row r="566">
          <cell r="E566">
            <v>4967640</v>
          </cell>
          <cell r="F566" t="str">
            <v>03768/2023/SOC ze dne 11. 10. 2023, ve znění Dodatku č. 1 ze dne 8. 7. 2024</v>
          </cell>
          <cell r="G566" t="str">
            <v>základní</v>
          </cell>
          <cell r="H566">
            <v>43101</v>
          </cell>
          <cell r="J566" t="str">
            <v>Český Těšín</v>
          </cell>
          <cell r="K566" t="str">
            <v>Český Těšín</v>
          </cell>
          <cell r="L566" t="str">
            <v>ambulantní</v>
          </cell>
          <cell r="N566">
            <v>1</v>
          </cell>
          <cell r="O566" t="str">
            <v>osoby se zdravotním postižením</v>
          </cell>
        </row>
        <row r="567">
          <cell r="E567">
            <v>5278750</v>
          </cell>
          <cell r="F567" t="str">
            <v>03768/2023/SOC ze dne 11. 10. 2023, ve znění Dodatku č. 1 ze dne 8. 7. 2024</v>
          </cell>
          <cell r="G567" t="str">
            <v>základní</v>
          </cell>
          <cell r="H567">
            <v>42370</v>
          </cell>
          <cell r="J567" t="str">
            <v>Třinec</v>
          </cell>
          <cell r="K567" t="str">
            <v>Třinec</v>
          </cell>
          <cell r="L567" t="str">
            <v>ambulantní</v>
          </cell>
          <cell r="N567">
            <v>2.5</v>
          </cell>
          <cell r="O567" t="str">
            <v>osoby bez přístřeší</v>
          </cell>
        </row>
        <row r="568">
          <cell r="E568">
            <v>5283141</v>
          </cell>
          <cell r="F568" t="str">
            <v>03768/2023/SOC ze dne 11. 10. 2023, ve znění Dodatku č. 1 ze dne 8. 7. 2024</v>
          </cell>
          <cell r="G568" t="str">
            <v>základní</v>
          </cell>
          <cell r="H568">
            <v>42370</v>
          </cell>
          <cell r="J568" t="str">
            <v xml:space="preserve">Bílá, Bocanovice, Bukovec, Bystřice, Čeladná, Český Těšín, Dolní Lomná, Frýdlant nad Ostravicí, Hnojník, Horní Lomná, Hrádek, Hrčava, Chotěbuz, Jablunkov, Janovice, Komorní Lhotka, Košařiska, Kunčice pod Ondřejníkem, Malenovice, Metylovice, Milíkov, Mosty u Jablunkova, Návsí, Nýdek, Ostravice, Písečná, Písek, Pstruží, Pržno, Ropice, Řeka, Smilovice, Staré Hamry, Střítěž, Třinec, Vělopolí, Vendryně, </v>
          </cell>
          <cell r="K568" t="str">
            <v>Frýdlant nad Ostravicí, Český Těšín, Návsí, Jablunkov, Třinec</v>
          </cell>
          <cell r="L568" t="str">
            <v>ambulantní/terénní</v>
          </cell>
          <cell r="N568">
            <v>3</v>
          </cell>
          <cell r="O568" t="str">
            <v>rodiny s dítětem/dětmi</v>
          </cell>
        </row>
        <row r="569">
          <cell r="E569">
            <v>5326488</v>
          </cell>
          <cell r="F569" t="str">
            <v>03768/2023/SOC ze dne 11. 10. 2023, ve znění Dodatku č. 1 ze dne 8. 7. 2024</v>
          </cell>
          <cell r="G569" t="str">
            <v>základní</v>
          </cell>
          <cell r="H569">
            <v>42370</v>
          </cell>
          <cell r="J569" t="str">
            <v>Bocanovice, Bukovec, Bystřice, Dolní Lomná, Hnojník, Horní Lomná, Hrádek, Hrčava, Jablunkov, Komorní Lhotka, Košařiska, Milíkov, Mosty u Jablunkova, Návsí, Nýdek, Písečná, Písek, Ropice, Řeka, Smilovice, Střítež, Třinec, Vendryně, Vělopolí</v>
          </cell>
          <cell r="K569" t="str">
            <v>Třinec</v>
          </cell>
          <cell r="L569" t="str">
            <v>terénní</v>
          </cell>
          <cell r="N569">
            <v>1.2</v>
          </cell>
          <cell r="O569" t="str">
            <v>osoby bez přístřeší</v>
          </cell>
        </row>
        <row r="570">
          <cell r="E570">
            <v>5406711</v>
          </cell>
          <cell r="F570" t="str">
            <v>03768/2023/SOC ze dne 11. 10. 2023, ve znění Dodatku č. 1 ze dne 8. 7. 2024</v>
          </cell>
          <cell r="G570" t="str">
            <v>základní</v>
          </cell>
          <cell r="H570">
            <v>42370</v>
          </cell>
          <cell r="J570" t="str">
            <v>Karviná</v>
          </cell>
          <cell r="K570" t="str">
            <v>Karviná</v>
          </cell>
          <cell r="L570" t="str">
            <v>ambulantní</v>
          </cell>
          <cell r="N570">
            <v>3.4</v>
          </cell>
          <cell r="O570" t="str">
            <v>osoby s mentálním postižením</v>
          </cell>
        </row>
        <row r="571">
          <cell r="E571">
            <v>5423787</v>
          </cell>
          <cell r="F571" t="str">
            <v>03768/2023/SOC ze dne 11. 10. 2023, ve znění Dodatku č. 1 ze dne 8. 7. 2024</v>
          </cell>
          <cell r="G571" t="str">
            <v>základní</v>
          </cell>
          <cell r="H571">
            <v>42370</v>
          </cell>
          <cell r="J571" t="str">
            <v>Frýdek-Místek</v>
          </cell>
          <cell r="K571" t="str">
            <v>Frýdek-Místek</v>
          </cell>
          <cell r="L571" t="str">
            <v>pobytová</v>
          </cell>
          <cell r="M571">
            <v>36</v>
          </cell>
          <cell r="O571" t="str">
            <v>osoby bez přístřeší</v>
          </cell>
        </row>
        <row r="572">
          <cell r="E572">
            <v>5482313</v>
          </cell>
          <cell r="F572" t="str">
            <v>03768/2023/SOC ze dne 11. 10. 2023, ve znění Dodatku č. 1 ze dne 8. 7. 2024</v>
          </cell>
          <cell r="G572" t="str">
            <v>základní</v>
          </cell>
          <cell r="H572">
            <v>42370</v>
          </cell>
          <cell r="J572" t="str">
            <v>Frýdek-Místek</v>
          </cell>
          <cell r="K572" t="str">
            <v>Frýdek-Místek</v>
          </cell>
          <cell r="L572" t="str">
            <v>ambulantní/terénní</v>
          </cell>
          <cell r="N572">
            <v>1</v>
          </cell>
          <cell r="O572" t="str">
            <v>osoby bez přístřeší</v>
          </cell>
        </row>
        <row r="573">
          <cell r="E573">
            <v>5586776</v>
          </cell>
          <cell r="F573" t="str">
            <v>03768/2023/SOC ze dne 11. 10. 2023, ve znění Dodatku č. 1 ze dne 8. 7. 2024</v>
          </cell>
          <cell r="G573" t="str">
            <v>základní</v>
          </cell>
          <cell r="H573">
            <v>42370</v>
          </cell>
          <cell r="J573" t="str">
            <v xml:space="preserve"> Bohumín, Čavisov, Dětmarovice, Dolní Lhota, Dolní Lutyně, Horní Lhota, Klimkovice, Olbramice, Ostrava, Rychvald, Stará Ves nad Ondřejnicí, Šenov, Velká Polom, Vratimov, Vřesina (Ostrava), Zbyslavice</v>
          </cell>
          <cell r="K573" t="str">
            <v>Bohumín, Ostrava</v>
          </cell>
          <cell r="L573" t="str">
            <v>ambulantní/terénní</v>
          </cell>
          <cell r="N573">
            <v>3.2</v>
          </cell>
          <cell r="O573" t="str">
            <v>rodiny s dítětem/dětmi</v>
          </cell>
        </row>
        <row r="574">
          <cell r="E574">
            <v>5614569</v>
          </cell>
          <cell r="F574" t="str">
            <v>03768/2023/SOC ze dne 11. 10. 2023, ve znění Dodatku č. 1 ze dne 8. 7. 2024</v>
          </cell>
          <cell r="G574" t="str">
            <v>základní</v>
          </cell>
          <cell r="H574">
            <v>42370</v>
          </cell>
          <cell r="J574" t="str">
            <v>Ostrava</v>
          </cell>
          <cell r="K574" t="str">
            <v>Ostrava</v>
          </cell>
          <cell r="L574" t="str">
            <v>pobytová</v>
          </cell>
          <cell r="M574">
            <v>5</v>
          </cell>
          <cell r="O574" t="str">
            <v xml:space="preserve">osoby s chronickým duševním onemocněním </v>
          </cell>
        </row>
        <row r="575">
          <cell r="E575">
            <v>5724565</v>
          </cell>
          <cell r="F575" t="str">
            <v>03768/2023/SOC ze dne 11. 10. 2023, ve znění Dodatku č. 1 ze dne 8. 7. 2024</v>
          </cell>
          <cell r="G575" t="str">
            <v>základní</v>
          </cell>
          <cell r="H575">
            <v>42370</v>
          </cell>
          <cell r="J575" t="str">
            <v>Baška, Brušperk, Bruzovice, Dobrá, Dobratice, Dolní Domaslavice, Dolní Tošanovice, Fryčovice, Frýdek-Místek, Horní Domaslavice, Horní Tošanovice, Hukvaldy, Kaňovice, Kozlovice, Krásná, Krmelín, Lhotka, Lučina, Morávka, Nižní Lhoty, Nošovice, Palkovice, Paskov, Pazderna, Pražmo, Raškovice, Řepiště, Sedliště, Soběšovice, Staré Město (Frýdek-Místek), Staříč, Sviadnov, Třanovice, Vojkovice, Vyšní Lhoty, Žabeň, Žermanice</v>
          </cell>
          <cell r="K575" t="str">
            <v>Frýdek-Místek, MSK</v>
          </cell>
          <cell r="L575" t="str">
            <v>ambulantní/terénní</v>
          </cell>
          <cell r="N575">
            <v>3.5</v>
          </cell>
          <cell r="O575" t="str">
            <v>osoby s mentálním postižením</v>
          </cell>
        </row>
        <row r="576">
          <cell r="E576">
            <v>5860050</v>
          </cell>
          <cell r="F576" t="str">
            <v>03768/2023/SOC ze dne 11. 10. 2023, ve znění Dodatku č. 1 ze dne 8. 7. 2024</v>
          </cell>
          <cell r="G576" t="str">
            <v>základní</v>
          </cell>
          <cell r="H576">
            <v>42370</v>
          </cell>
          <cell r="J576" t="str">
            <v>Ostrava, Bohumín</v>
          </cell>
          <cell r="K576" t="str">
            <v>Ostrava, Bohumín</v>
          </cell>
          <cell r="L576" t="str">
            <v>ambulantní/terénní</v>
          </cell>
          <cell r="N576">
            <v>4</v>
          </cell>
          <cell r="O576" t="str">
            <v>rodiny s dítětem/dětmi</v>
          </cell>
        </row>
        <row r="577">
          <cell r="E577">
            <v>5875485</v>
          </cell>
          <cell r="F577" t="str">
            <v>03768/2023/SOC ze dne 11. 10. 2023, ve znění Dodatku č. 1 ze dne 8. 7. 2024</v>
          </cell>
          <cell r="G577" t="str">
            <v>základní</v>
          </cell>
          <cell r="H577">
            <v>42370</v>
          </cell>
          <cell r="J577" t="str">
            <v>Bruntál, Krnov, Rýmařov, Dívčí Hrad</v>
          </cell>
          <cell r="K577" t="str">
            <v>Bruntál, Krnov, Dívčí Hrad</v>
          </cell>
          <cell r="L577" t="str">
            <v>ambulantní/terénní</v>
          </cell>
          <cell r="N577">
            <v>1.4</v>
          </cell>
          <cell r="O577" t="str">
            <v>oběti domácího násilí</v>
          </cell>
        </row>
        <row r="578">
          <cell r="E578">
            <v>5881200</v>
          </cell>
          <cell r="F578" t="str">
            <v>03768/2023/SOC ze dne 11. 10. 2023, ve znění Dodatku č. 1 ze dne 8. 7. 2024</v>
          </cell>
          <cell r="G578" t="str">
            <v>základní</v>
          </cell>
          <cell r="H578">
            <v>42370</v>
          </cell>
          <cell r="J578" t="str">
            <v>Havířov</v>
          </cell>
          <cell r="K578" t="str">
            <v>Havířov</v>
          </cell>
          <cell r="L578" t="str">
            <v>ambulantní</v>
          </cell>
          <cell r="N578">
            <v>1.2</v>
          </cell>
          <cell r="O578" t="str">
            <v>osoby žijící v sociálně vyloučených komunitách</v>
          </cell>
        </row>
        <row r="579">
          <cell r="E579">
            <v>6083685</v>
          </cell>
          <cell r="F579" t="str">
            <v>03768/2023/SOC ze dne 11. 10. 2023, ve znění Dodatku č. 1 ze dne 8. 7. 2024</v>
          </cell>
          <cell r="G579" t="str">
            <v>základní</v>
          </cell>
          <cell r="H579">
            <v>42370</v>
          </cell>
          <cell r="J579" t="str">
            <v xml:space="preserve"> Andělská Hora,  Bílčice,  Bruntál, Dětřichov nad Bystřicí,  Dlouhá Stráň,  Dvorce,  Horní Benešov,  Horní Životice,  Karlova Studánka,  Karlovice,  Křišťanovice,  Leskovec nad Moravicí,  Lomnice,  Ludvíkov,  Mezina,  Milotice nad Opavou,  Moravskoslezský Kočov,  Nová Pláň,  Nové Heřminovy,  Oborná,  Razová,  Roudno,  Rudná pod Pradědem,  Široká Niva,  Staré Heřminovy,  Staré Město,  Světlá Hora,  Svobodné Heřmanice,  Václavov u Bruntálu,  Valšov,  Vrbno pod Pradědem, Břidličná,  Dolní Moravice,  Horní Město,  Jiříkov,  Malá Morávka,  Malá Štáhle, Rýmařov,  Ryžoviště,  Stará Ves,  Tvrdkov,  Velká Štáhle</v>
          </cell>
          <cell r="K579" t="str">
            <v>Bruntál, Horní Benešov, Rýžoviště, Břidličná, Vrbno pod Pradědem</v>
          </cell>
          <cell r="L579" t="str">
            <v>ambulantní/terénní</v>
          </cell>
          <cell r="N579">
            <v>4.7</v>
          </cell>
          <cell r="O579" t="str">
            <v>osoby s chronickým duševním onemocněním</v>
          </cell>
        </row>
        <row r="580">
          <cell r="E580">
            <v>6107325</v>
          </cell>
          <cell r="F580" t="str">
            <v>03768/2023/SOC ze dne 11. 10. 2023, ve znění Dodatku č. 1 ze dne 8. 7. 2024</v>
          </cell>
          <cell r="G580" t="str">
            <v>základní</v>
          </cell>
          <cell r="H580">
            <v>42370</v>
          </cell>
          <cell r="J580" t="str">
            <v>Bohumín</v>
          </cell>
          <cell r="K580" t="str">
            <v>Bohumín</v>
          </cell>
          <cell r="L580" t="str">
            <v>ambulantní</v>
          </cell>
          <cell r="N580">
            <v>2</v>
          </cell>
          <cell r="O580" t="str">
            <v>děti a mládež od 6 do 26 let ohrožené společensky nežádoucími jevy</v>
          </cell>
        </row>
        <row r="581">
          <cell r="E581">
            <v>6143880</v>
          </cell>
          <cell r="F581" t="str">
            <v>03768/2023/SOC ze dne 11. 10. 2023, ve znění Dodatku č. 1 ze dne 8. 7. 2024</v>
          </cell>
          <cell r="G581" t="str">
            <v>základní</v>
          </cell>
          <cell r="H581">
            <v>42370</v>
          </cell>
          <cell r="J581" t="str">
            <v>Bohumín</v>
          </cell>
          <cell r="K581" t="str">
            <v>Bohumín</v>
          </cell>
          <cell r="L581" t="str">
            <v>terénní</v>
          </cell>
          <cell r="N581">
            <v>3</v>
          </cell>
          <cell r="O581" t="str">
            <v xml:space="preserve">osoby žijící v sociálně vyloučených komunitách </v>
          </cell>
        </row>
        <row r="582">
          <cell r="E582">
            <v>6151225</v>
          </cell>
          <cell r="F582" t="str">
            <v>03768/2023/SOC ze dne 11. 10. 2023, ve znění Dodatku č. 1 ze dne 8. 7. 2024</v>
          </cell>
          <cell r="G582" t="str">
            <v>základní</v>
          </cell>
          <cell r="H582">
            <v>42370</v>
          </cell>
          <cell r="J582" t="str">
            <v>Karviná</v>
          </cell>
          <cell r="K582" t="str">
            <v>Karviná</v>
          </cell>
          <cell r="L582" t="str">
            <v>ambulantní</v>
          </cell>
          <cell r="N582">
            <v>2.2000000000000002</v>
          </cell>
          <cell r="O582" t="str">
            <v>děti a mládež od 6 do 26 let ohrožené společensky nežádoucími jevy</v>
          </cell>
        </row>
        <row r="583">
          <cell r="E583">
            <v>6200763</v>
          </cell>
          <cell r="F583" t="str">
            <v>03768/2023/SOC ze dne 11. 10. 2023, ve znění Dodatku č. 1 ze dne 8. 7. 2024</v>
          </cell>
          <cell r="G583" t="str">
            <v>základní</v>
          </cell>
          <cell r="H583">
            <v>42370</v>
          </cell>
          <cell r="J583" t="str">
            <v>Frýdek-Místek</v>
          </cell>
          <cell r="K583" t="str">
            <v>Frýdek-Místek</v>
          </cell>
          <cell r="L583" t="str">
            <v>ambulantní</v>
          </cell>
          <cell r="N583">
            <v>1.2</v>
          </cell>
          <cell r="O583" t="str">
            <v>osoby bez přístřeší</v>
          </cell>
        </row>
        <row r="584">
          <cell r="E584">
            <v>6309790</v>
          </cell>
          <cell r="F584" t="str">
            <v>03768/2023/SOC ze dne 11. 10. 2023, ve znění Dodatku č. 1 ze dne 8. 7. 2024</v>
          </cell>
          <cell r="G584" t="str">
            <v>základní</v>
          </cell>
          <cell r="H584">
            <v>42370</v>
          </cell>
          <cell r="J584" t="str">
            <v>Karviná</v>
          </cell>
          <cell r="K584" t="str">
            <v>Karviná</v>
          </cell>
          <cell r="L584" t="str">
            <v>terénní</v>
          </cell>
          <cell r="N584">
            <v>2</v>
          </cell>
          <cell r="O584" t="str">
            <v xml:space="preserve">osoby, které vedou rizikový způsob života nebo jsou tímto způsobem života ohroženy </v>
          </cell>
        </row>
        <row r="585">
          <cell r="E585">
            <v>6314169</v>
          </cell>
          <cell r="F585" t="str">
            <v>03768/2023/SOC ze dne 11. 10. 2023, ve znění Dodatku č. 1 ze dne 8. 7. 2024</v>
          </cell>
          <cell r="G585" t="str">
            <v>základní</v>
          </cell>
          <cell r="H585">
            <v>42370</v>
          </cell>
          <cell r="J585" t="str">
            <v>Ostrava</v>
          </cell>
          <cell r="K585" t="str">
            <v>Ostrava</v>
          </cell>
          <cell r="L585" t="str">
            <v>terénní</v>
          </cell>
          <cell r="N585">
            <v>7.5</v>
          </cell>
          <cell r="O585" t="str">
            <v>senioři</v>
          </cell>
        </row>
        <row r="586">
          <cell r="E586">
            <v>6475248</v>
          </cell>
          <cell r="F586" t="str">
            <v>03768/2023/SOC ze dne 11. 10. 2023, ve znění Dodatku č. 1 ze dne 8. 7. 2024</v>
          </cell>
          <cell r="G586" t="str">
            <v>základní</v>
          </cell>
          <cell r="H586">
            <v>42370</v>
          </cell>
          <cell r="J586" t="str">
            <v xml:space="preserve">Bystřice, Hnojník, Nýdek, Střítež, Třinec, Ropice, Vendryně, Vělopolí, </v>
          </cell>
          <cell r="K586" t="str">
            <v>Třinec</v>
          </cell>
          <cell r="L586" t="str">
            <v>terénní</v>
          </cell>
          <cell r="N586">
            <v>3</v>
          </cell>
          <cell r="O586" t="str">
            <v>senioři</v>
          </cell>
        </row>
        <row r="587">
          <cell r="E587">
            <v>6498762</v>
          </cell>
          <cell r="F587" t="str">
            <v>03768/2023/SOC ze dne 11. 10. 2023, ve znění Dodatku č. 1 ze dne 8. 7. 2024</v>
          </cell>
          <cell r="G587" t="str">
            <v>základní</v>
          </cell>
          <cell r="H587">
            <v>42370</v>
          </cell>
          <cell r="J587" t="str">
            <v>Ostrava</v>
          </cell>
          <cell r="K587" t="str">
            <v>Ostrava</v>
          </cell>
          <cell r="L587" t="str">
            <v>pobytová</v>
          </cell>
          <cell r="M587">
            <v>9</v>
          </cell>
          <cell r="O587" t="str">
            <v>osoby s kombinovaným postižením</v>
          </cell>
        </row>
        <row r="588">
          <cell r="E588">
            <v>6590754</v>
          </cell>
          <cell r="F588" t="str">
            <v>03768/2023/SOC ze dne 11. 10. 2023, ve znění Dodatku č. 1 ze dne 8. 7. 2024</v>
          </cell>
          <cell r="G588" t="str">
            <v>základní</v>
          </cell>
          <cell r="H588">
            <v>42370</v>
          </cell>
          <cell r="J588" t="str">
            <v>Frýdek-Místek</v>
          </cell>
          <cell r="K588" t="str">
            <v>Frýdek-Místek</v>
          </cell>
          <cell r="L588" t="str">
            <v>ambulantní</v>
          </cell>
          <cell r="N588">
            <v>3.2</v>
          </cell>
          <cell r="O588" t="str">
            <v>osoby bez přístřeší</v>
          </cell>
        </row>
        <row r="589">
          <cell r="E589">
            <v>6624329</v>
          </cell>
          <cell r="F589" t="str">
            <v>03768/2023/SOC ze dne 11. 10. 2023, ve znění Dodatku č. 1 ze dne 8. 7. 2024</v>
          </cell>
          <cell r="G589" t="str">
            <v>základní</v>
          </cell>
          <cell r="H589">
            <v>42370</v>
          </cell>
          <cell r="J589" t="str">
            <v>Krnov</v>
          </cell>
          <cell r="K589" t="str">
            <v>Krnov</v>
          </cell>
          <cell r="L589" t="str">
            <v>ambulantní</v>
          </cell>
          <cell r="N589">
            <v>4.7</v>
          </cell>
          <cell r="O589" t="str">
            <v>osoby s mentálním postižením</v>
          </cell>
        </row>
        <row r="590">
          <cell r="E590">
            <v>6694270</v>
          </cell>
          <cell r="F590" t="str">
            <v>03768/2023/SOC ze dne 11. 10. 2023, ve znění Dodatku č. 1 ze dne 8. 7. 2024</v>
          </cell>
          <cell r="G590" t="str">
            <v>základní</v>
          </cell>
          <cell r="H590">
            <v>42370</v>
          </cell>
          <cell r="J590" t="str">
            <v>Bocanovice, Bukovec, Dolní Lomná, Horní Lomná, Hrádek, Jablunkov, Milíkov, Mosty u Jablunkova, Návsí, Písečná, Písek</v>
          </cell>
          <cell r="K590" t="str">
            <v>Jablunkov, Písek</v>
          </cell>
          <cell r="L590" t="str">
            <v>terénní</v>
          </cell>
          <cell r="N590">
            <v>5.4</v>
          </cell>
          <cell r="O590" t="str">
            <v>senioři</v>
          </cell>
        </row>
        <row r="591">
          <cell r="E591">
            <v>6790253</v>
          </cell>
          <cell r="F591" t="str">
            <v>03768/2023/SOC ze dne 11. 10. 2023, ve znění Dodatku č. 1 ze dne 8. 7. 2024</v>
          </cell>
          <cell r="G591" t="str">
            <v>základní</v>
          </cell>
          <cell r="H591">
            <v>42370</v>
          </cell>
          <cell r="J591" t="str">
            <v>Široká Niva</v>
          </cell>
          <cell r="K591" t="str">
            <v>MSK</v>
          </cell>
          <cell r="L591" t="str">
            <v>pobytová</v>
          </cell>
          <cell r="M591">
            <v>14</v>
          </cell>
          <cell r="O591" t="str">
            <v>osoby s mentálním postižením</v>
          </cell>
        </row>
        <row r="592">
          <cell r="E592">
            <v>7109698</v>
          </cell>
          <cell r="F592" t="str">
            <v>03768/2023/SOC ze dne 11. 10. 2023, ve znění Dodatku č. 1 ze dne 8. 7. 2024</v>
          </cell>
          <cell r="G592" t="str">
            <v>základní</v>
          </cell>
          <cell r="H592">
            <v>42370</v>
          </cell>
          <cell r="J592" t="str">
            <v xml:space="preserve"> Frenštát pod Radhoštěm, Fulnek, Kopřivnice,  Nový Jičín, Odry, Příbor,  Studénka,  </v>
          </cell>
          <cell r="K592" t="str">
            <v>Frenštát pod Radhoštěm, Kopřivnice, Nový Jičín, Příbor</v>
          </cell>
          <cell r="L592" t="str">
            <v>terénní/ambulantní</v>
          </cell>
          <cell r="N592">
            <v>6.1</v>
          </cell>
          <cell r="O592" t="str">
            <v>osoby s chronickým duševním onemocněním</v>
          </cell>
        </row>
        <row r="593">
          <cell r="E593">
            <v>7185364</v>
          </cell>
          <cell r="F593" t="str">
            <v>03768/2023/SOC ze dne 11. 10. 2023, ve znění Dodatku č. 1 ze dne 8. 7. 2024</v>
          </cell>
          <cell r="G593" t="str">
            <v>základní</v>
          </cell>
          <cell r="H593">
            <v>42370</v>
          </cell>
          <cell r="J593" t="str">
            <v>Nový Jičín</v>
          </cell>
          <cell r="K593" t="str">
            <v>Nový Jičín</v>
          </cell>
          <cell r="L593" t="str">
            <v>pobytová</v>
          </cell>
          <cell r="M593">
            <v>17</v>
          </cell>
          <cell r="O593" t="str">
            <v>osoby s mentálním postižením</v>
          </cell>
        </row>
        <row r="594">
          <cell r="E594">
            <v>7219229</v>
          </cell>
          <cell r="F594" t="str">
            <v>03768/2023/SOC ze dne 11. 10. 2023, ve znění Dodatku č. 1 ze dne 8. 7. 2024</v>
          </cell>
          <cell r="G594" t="str">
            <v>základní</v>
          </cell>
          <cell r="H594">
            <v>42370</v>
          </cell>
          <cell r="J594" t="str">
            <v xml:space="preserve"> 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594" t="str">
            <v>Havířov, MSK</v>
          </cell>
          <cell r="L594" t="str">
            <v>ambulantní/terénní</v>
          </cell>
          <cell r="N594">
            <v>2.5</v>
          </cell>
          <cell r="O594" t="str">
            <v>oběti domácího násilí</v>
          </cell>
        </row>
        <row r="595">
          <cell r="E595">
            <v>7535215</v>
          </cell>
          <cell r="F595" t="str">
            <v>03768/2023/SOC ze dne 11. 10. 2023, ve znění Dodatku č. 1 ze dne 8. 7. 2024</v>
          </cell>
          <cell r="G595" t="str">
            <v>základní</v>
          </cell>
          <cell r="H595">
            <v>42370</v>
          </cell>
          <cell r="J595" t="str">
            <v>Třinec</v>
          </cell>
          <cell r="K595" t="str">
            <v>Třinec</v>
          </cell>
          <cell r="L595" t="str">
            <v>pobytová</v>
          </cell>
          <cell r="M595">
            <v>11</v>
          </cell>
          <cell r="O595" t="str">
            <v>osoby s chronickým duševním onemocněním</v>
          </cell>
        </row>
        <row r="596">
          <cell r="E596">
            <v>7592715</v>
          </cell>
          <cell r="F596" t="str">
            <v>03768/2023/SOC ze dne 11. 10. 2023, ve znění Dodatku č. 1 ze dne 8. 7. 2024</v>
          </cell>
          <cell r="G596" t="str">
            <v>základní</v>
          </cell>
          <cell r="H596">
            <v>43831</v>
          </cell>
          <cell r="J596" t="str">
            <v>Havířov, Albrechtice, Horní Suchá, Horní Bludovice, Těrlice</v>
          </cell>
          <cell r="K596" t="str">
            <v>Havířov</v>
          </cell>
          <cell r="L596" t="str">
            <v>ambulantní/terénní</v>
          </cell>
          <cell r="N596">
            <v>4</v>
          </cell>
          <cell r="O596" t="str">
            <v>osoby s chronickým duševním onemocněním</v>
          </cell>
        </row>
        <row r="597">
          <cell r="E597">
            <v>7672565</v>
          </cell>
          <cell r="F597" t="str">
            <v>03768/2023/SOC ze dne 11. 10. 2023, ve znění Dodatku č. 1 ze dne 8. 7. 2024</v>
          </cell>
          <cell r="G597" t="str">
            <v>základní</v>
          </cell>
          <cell r="H597">
            <v>42370</v>
          </cell>
          <cell r="J597" t="str">
            <v>Ostrava</v>
          </cell>
          <cell r="K597" t="str">
            <v>Ostrava</v>
          </cell>
          <cell r="L597" t="str">
            <v>ambulantní</v>
          </cell>
          <cell r="N597">
            <v>3.6</v>
          </cell>
          <cell r="O597" t="str">
            <v>osoby s chronickým duševním onemocněním</v>
          </cell>
        </row>
        <row r="598">
          <cell r="E598">
            <v>7928387</v>
          </cell>
          <cell r="F598" t="str">
            <v>03768/2023/SOC ze dne 11. 10. 2023, ve znění Dodatku č. 1 ze dne 8. 7. 2024</v>
          </cell>
          <cell r="G598" t="str">
            <v>základní</v>
          </cell>
          <cell r="H598">
            <v>43101</v>
          </cell>
          <cell r="J598" t="str">
            <v>Bohumín, Dětmarovice, Dolní Lutyně, Věřňovice, Rychvald</v>
          </cell>
          <cell r="K598" t="str">
            <v>MSK</v>
          </cell>
          <cell r="L598" t="str">
            <v>ambulantní/terénní</v>
          </cell>
          <cell r="N598">
            <v>3</v>
          </cell>
          <cell r="O598" t="str">
            <v>osoby s chronickým duševním onemocněním</v>
          </cell>
        </row>
        <row r="599">
          <cell r="E599">
            <v>8078894</v>
          </cell>
          <cell r="F599" t="str">
            <v>03768/2023/SOC ze dne 11. 10. 2023, ve znění Dodatku č. 1 ze dne 8. 7. 2024</v>
          </cell>
          <cell r="G599" t="str">
            <v>základní</v>
          </cell>
          <cell r="H599">
            <v>42370</v>
          </cell>
          <cell r="J599" t="str">
            <v>Frýdek-Místek</v>
          </cell>
          <cell r="K599" t="str">
            <v>Frýdek-Místek</v>
          </cell>
          <cell r="L599" t="str">
            <v>pobytová</v>
          </cell>
          <cell r="M599">
            <v>26</v>
          </cell>
          <cell r="O599" t="str">
            <v>osoby v krizi</v>
          </cell>
        </row>
        <row r="600">
          <cell r="E600">
            <v>8137644</v>
          </cell>
          <cell r="F600" t="str">
            <v>03768/2023/SOC ze dne 11. 10. 2023, ve znění Dodatku č. 1 ze dne 8. 7. 2024</v>
          </cell>
          <cell r="G600" t="str">
            <v>základní</v>
          </cell>
          <cell r="H600">
            <v>42370</v>
          </cell>
          <cell r="J600" t="str">
            <v>Ostrava</v>
          </cell>
          <cell r="K600" t="str">
            <v>Ostrava</v>
          </cell>
          <cell r="L600" t="str">
            <v>pobytová</v>
          </cell>
          <cell r="M600">
            <v>18</v>
          </cell>
          <cell r="O600" t="str">
            <v>osoby s kombinovaným postižením</v>
          </cell>
        </row>
        <row r="601">
          <cell r="E601">
            <v>8178374</v>
          </cell>
          <cell r="F601" t="str">
            <v>03768/2023/SOC ze dne 11. 10. 2023, ve znění Dodatku č. 1 ze dne 8. 7. 2024</v>
          </cell>
          <cell r="G601" t="str">
            <v>základní</v>
          </cell>
          <cell r="H601">
            <v>45505</v>
          </cell>
          <cell r="J601" t="str">
            <v>Bartošovice, Bernatice nad Odrou, Hladké Životice, Hodslavice, Hostašovice, Jeseník nad Odrou, Kunín, Libhošť, Mořkov, Nový Jičín, Rybí, Sedlnice, Starý Jičín, Suchdol nad Odrou, Šenov u Nového Jičína, Životice u Nového Jičína</v>
          </cell>
          <cell r="K601" t="str">
            <v>Nový Jičín</v>
          </cell>
          <cell r="L601" t="str">
            <v>ambulantní</v>
          </cell>
          <cell r="N601">
            <v>3</v>
          </cell>
          <cell r="O601" t="str">
            <v>osoby s kombinovaným postižením</v>
          </cell>
        </row>
        <row r="602">
          <cell r="E602">
            <v>8323743</v>
          </cell>
          <cell r="F602" t="str">
            <v>03768/2023/SOC ze dne 11. 10. 2023, ve znění Dodatku č. 1 ze dne 8. 7. 2024</v>
          </cell>
          <cell r="G602" t="str">
            <v>základní</v>
          </cell>
          <cell r="H602">
            <v>42370</v>
          </cell>
          <cell r="J602" t="str">
            <v>Třinec</v>
          </cell>
          <cell r="K602" t="str">
            <v>Třinec</v>
          </cell>
          <cell r="L602" t="str">
            <v>ambulantní</v>
          </cell>
          <cell r="N602">
            <v>2.2999999999999998</v>
          </cell>
          <cell r="O602" t="str">
            <v>osoby bez přístřeší</v>
          </cell>
        </row>
        <row r="603">
          <cell r="E603">
            <v>8324876</v>
          </cell>
          <cell r="F603" t="str">
            <v>03768/2023/SOC ze dne 11. 10. 2023, ve znění Dodatku č. 1 ze dne 8. 7. 2024</v>
          </cell>
          <cell r="G603" t="str">
            <v>základní</v>
          </cell>
          <cell r="H603">
            <v>42370</v>
          </cell>
          <cell r="J603" t="str">
            <v>Bruntál</v>
          </cell>
          <cell r="K603" t="str">
            <v>Bruntál</v>
          </cell>
          <cell r="L603" t="str">
            <v>pobytová</v>
          </cell>
          <cell r="M603">
            <v>14</v>
          </cell>
          <cell r="O603" t="str">
            <v>děti a mládež od 6 do 26 let ohrožené společensky nežádoucími jevy</v>
          </cell>
        </row>
        <row r="604">
          <cell r="E604">
            <v>8420462</v>
          </cell>
          <cell r="F604" t="str">
            <v>03768/2023/SOC ze dne 11. 10. 2023, ve znění Dodatku č. 1 ze dne 8. 7. 2024</v>
          </cell>
          <cell r="G604" t="str">
            <v>základní</v>
          </cell>
          <cell r="H604">
            <v>42370</v>
          </cell>
          <cell r="J604" t="str">
            <v>Karviná</v>
          </cell>
          <cell r="K604" t="str">
            <v>Karviná</v>
          </cell>
          <cell r="L604" t="str">
            <v>pobytová</v>
          </cell>
          <cell r="M604">
            <v>16</v>
          </cell>
          <cell r="O604" t="str">
            <v>osoby bez přístřeší</v>
          </cell>
        </row>
        <row r="605">
          <cell r="E605">
            <v>8467500</v>
          </cell>
          <cell r="F605" t="str">
            <v>03768/2023/SOC ze dne 11. 10. 2023, ve znění Dodatku č. 1 ze dne 8. 7. 2024</v>
          </cell>
          <cell r="G605" t="str">
            <v>základní</v>
          </cell>
          <cell r="H605">
            <v>42370</v>
          </cell>
          <cell r="J605" t="str">
            <v xml:space="preserve"> Bohušov,  Brantice,  Býkov-Láryšov,  Čaková,  Dívčí Hrad,  Heřmanovice,  Hlinka,  Holčovice,  Hošťálkovy,  Janov, Jindřichov,  Krasov,  Krnov,  Lichnov,  Liptaň,  Město Albrechtice, Osoblaha, Petrovice,  Rusín,  Slezské Pavlovice,  Slezské Rudoltice,  Třemešná,  Úvalno,  Vysoká,  Zátor</v>
          </cell>
          <cell r="K605" t="str">
            <v>Krnov</v>
          </cell>
          <cell r="L605" t="str">
            <v>ambulantní/terénní</v>
          </cell>
          <cell r="N605">
            <v>5.6</v>
          </cell>
          <cell r="O605" t="str">
            <v xml:space="preserve">osoby s chronickým duševním onemocněním </v>
          </cell>
        </row>
        <row r="606">
          <cell r="E606">
            <v>8571791</v>
          </cell>
          <cell r="F606" t="str">
            <v>03768/2023/SOC ze dne 11. 10. 2023, ve znění Dodatku č. 1 ze dne 8. 7. 2024</v>
          </cell>
          <cell r="G606" t="str">
            <v>základní</v>
          </cell>
          <cell r="H606">
            <v>42370</v>
          </cell>
          <cell r="J606" t="str">
            <v>Frýdek-Místek</v>
          </cell>
          <cell r="K606" t="str">
            <v>Frýdek-Místek, MSK</v>
          </cell>
          <cell r="L606" t="str">
            <v>ambulantní</v>
          </cell>
          <cell r="N606">
            <v>2.8</v>
          </cell>
          <cell r="O606" t="str">
            <v>osoby s mentálním postižením</v>
          </cell>
        </row>
        <row r="607">
          <cell r="E607">
            <v>8581693</v>
          </cell>
          <cell r="F607" t="str">
            <v>03768/2023/SOC ze dne 11. 10. 2023, ve znění Dodatku č. 1 ze dne 8. 7. 2024</v>
          </cell>
          <cell r="G607" t="str">
            <v>základní</v>
          </cell>
          <cell r="H607">
            <v>42370</v>
          </cell>
          <cell r="J607" t="str">
            <v>Bocanovice, Bukovec, Dolní Lomná, Horní Lomná, Hrádek, Jablunkov, Milíkov, Mosty u Jablunkova, Návsí, Písečná, Písek</v>
          </cell>
          <cell r="K607" t="str">
            <v>Jablunkov</v>
          </cell>
          <cell r="L607" t="str">
            <v>terénní</v>
          </cell>
          <cell r="N607">
            <v>1.1000000000000001</v>
          </cell>
          <cell r="O607" t="str">
            <v>senioři</v>
          </cell>
        </row>
        <row r="608">
          <cell r="E608">
            <v>8729330</v>
          </cell>
          <cell r="F608" t="str">
            <v>03768/2023/SOC ze dne 11. 10. 2023, ve znění Dodatku č. 1 ze dne 8. 7. 2024</v>
          </cell>
          <cell r="G608" t="str">
            <v>základní</v>
          </cell>
          <cell r="H608">
            <v>42370</v>
          </cell>
          <cell r="J608" t="str">
            <v>Bystřice ,Hnojník, Nýdek, Ropice, Střítež, Smilovice, Třinec, Vendryně, Vělopolí</v>
          </cell>
          <cell r="K608" t="str">
            <v>Třinec, Smilovice, Střítež</v>
          </cell>
          <cell r="L608" t="str">
            <v>terénní</v>
          </cell>
          <cell r="N608">
            <v>2.8</v>
          </cell>
          <cell r="O608" t="str">
            <v>senioři</v>
          </cell>
        </row>
        <row r="609">
          <cell r="E609">
            <v>8788535</v>
          </cell>
          <cell r="F609" t="str">
            <v>03768/2023/SOC ze dne 11. 10. 2023, ve znění Dodatku č. 1 ze dne 8. 7. 2024</v>
          </cell>
          <cell r="G609" t="str">
            <v>základní</v>
          </cell>
          <cell r="H609">
            <v>42370</v>
          </cell>
          <cell r="J609" t="str">
            <v>Albrechtičky, Andělská Hora, Bartošovice, Bělá, Bernartice nad Odrou, Bílčice, Bílov, Bílovec, Bítov, Bohuslavice, Bohušov, Bolatice, Branka u Opavy, Brantice, Bratříkovice, Bravantice, Brumovice, Bruntál, Březová, Břidličná, Budišov nad Budišovkou, Budišovice, Býkov-Láryšov, Čaková, Čermná ve Slezsku, Darkovice, Děhylov, Dětřichov nad Bystřicí, Dívčí Hrad, Dlouhá Stráň, Dobroslavice, Dolní Benešov, Dolní Moravice, Dolní Životice, Dvorce, Fulnek, Háj ve Slezsku, Hať, Heřmanice u Oder, Heřmánky, Heřmanovice, Hladké Životice, Hlavnice, Hlinka, Hlubočec, Hlučín, Hněvošice, Hodslavice, Holasovice, Holčovice, Horní Benešov, Horní Město, Horní Životice, Hostašovice, Hošťálkovy, Hrabyně, Hradec nad Moravicí, Chlebičov, Chuchelná, Chvalíkovice, Jakartovice, Jakubčovice nad Odrou, Janov, Jeseník nad Odrou, Jezdkovice, Jindřichov, Jiříkov, Jistebník, Karlova Studánka, Karlovice, Kateřinice, Kobeřice, Kopřivnice, Kozmice, Krasov, Kravaře, Krnov, Kružberk, Křišťanovice, Kujavy, Kunín, Kyjovice, Leskovec nad Moravicí, Lhotka u Litultovic, Libhošť, Lichnov (Krnov), Liptaň, Litultovice, Lomnice, Luboměř, Ludgeřovice, Ludvíkov, Malá Morávka, Malá Štáhle, Mankovice, Markvartovice, Melč, Město Albrechtice, Mezina, Mikolajice, Milotice nad Opavou, Mladecko, Mokré Lazce, Moravice, Moravskoslezský Kočov, Mořkov, Mošnov, Neplachovice, Nová Pláň, Nové Heřminovy, Nové Lublice, Nové Sedlice, Nový Jičín, Oborná, Odry, Oldřišov, Opava, Osoblaha, Otice, Petrovice, Petřvald, Píšť, Příbor, Pustá Polom, Pustějov, Radkov, Raduň, Razová, Rohov, Roudno, Rudná pod Pradědem, Rusín, Rybí, Rýmařov, Ryžoviště, Sedlnice, Skotnice, Skřipov, Slatina, Slavkov, Slezské Pavlovice, Slezské Rudoltice, Služovice, Sosnová, Spálov, Stará Ves, Staré Heřminovy, Staré Město (Bruntál), Staré Těchanovice, Starý Jičín, Stěbořice, Studénka, Sudice, Suchdol nad Odrou, Svatoňovice, Světlá Hora, Svobodné Heřmanice, Šenov u Nového Jičína, Šilheřovice, Široká Niva, Štáblovice, Štěpánkovice, Štítina, Štramberk, Těškovice, Tísek, Trnávka, Třebom, Třemešná, Tvrdkov, Uhlířov, Úvalno, Václavov u Bruntálu, Valšov, Velká Štáhle, Velké Albrechtice, Velké Heraltice, Velké Hoštice, Větřkovice, Vítkov, Vražné, Vrbno pod Pradědem, Vrchy, Vršovice, Vřesina (Hlučín), Vysoká, Zátor, Závada, Závišice, Ženklava, Životice u Nového Jičína</v>
          </cell>
          <cell r="K609" t="str">
            <v>Vítkov, Hlučín, Kravaře, Opava, Bruntál, Krnov, Horní Benešov, Kopřivnice</v>
          </cell>
          <cell r="L609" t="str">
            <v>ambulantní/terénní</v>
          </cell>
          <cell r="N609">
            <v>3.8</v>
          </cell>
          <cell r="O609" t="str">
            <v>rodiny s dítětem /dětmi</v>
          </cell>
        </row>
        <row r="610">
          <cell r="E610">
            <v>8809481</v>
          </cell>
          <cell r="F610" t="str">
            <v>03768/2023/SOC ze dne 11. 10. 2023, ve znění Dodatku č. 1 ze dne 8. 7. 2024</v>
          </cell>
          <cell r="G610" t="str">
            <v>základní</v>
          </cell>
          <cell r="H610">
            <v>43466</v>
          </cell>
          <cell r="J610" t="str">
            <v>Karviná</v>
          </cell>
          <cell r="K610" t="str">
            <v>Karviná</v>
          </cell>
          <cell r="L610" t="str">
            <v>ambulantní/terénní</v>
          </cell>
          <cell r="N610">
            <v>2</v>
          </cell>
          <cell r="O610" t="str">
            <v>osoby s kombinovaným postižením</v>
          </cell>
        </row>
        <row r="611">
          <cell r="E611">
            <v>8809867</v>
          </cell>
          <cell r="F611" t="str">
            <v>03768/2023/SOC ze dne 11. 10. 2023, ve znění Dodatku č. 1 ze dne 8. 7. 2024</v>
          </cell>
          <cell r="G611" t="str">
            <v>základní</v>
          </cell>
          <cell r="H611">
            <v>42370</v>
          </cell>
          <cell r="J611" t="str">
            <v>Třinec</v>
          </cell>
          <cell r="K611" t="str">
            <v>Třinec</v>
          </cell>
          <cell r="L611" t="str">
            <v>ambulantní</v>
          </cell>
          <cell r="N611">
            <v>3.1</v>
          </cell>
          <cell r="O611" t="str">
            <v>osoby s chronickým duševním onemocněním</v>
          </cell>
        </row>
        <row r="612">
          <cell r="E612">
            <v>8994387</v>
          </cell>
          <cell r="F612" t="str">
            <v>03768/2023/SOC ze dne 11. 10. 2023, ve znění Dodatku č. 1 ze dne 8. 7. 2024</v>
          </cell>
          <cell r="G612" t="str">
            <v>základní</v>
          </cell>
          <cell r="H612">
            <v>42370</v>
          </cell>
          <cell r="J612" t="str">
            <v>Třinec</v>
          </cell>
          <cell r="K612" t="str">
            <v>Třinec</v>
          </cell>
          <cell r="L612" t="str">
            <v>pobytová</v>
          </cell>
          <cell r="M612">
            <v>45</v>
          </cell>
          <cell r="O612" t="str">
            <v>osoby bez přístřeší</v>
          </cell>
        </row>
        <row r="613">
          <cell r="E613">
            <v>9115110</v>
          </cell>
          <cell r="F613" t="str">
            <v>03768/2023/SOC ze dne 11. 10. 2023, ve znění Dodatku č. 1 ze dne 8. 7. 2024</v>
          </cell>
          <cell r="G613" t="str">
            <v>základní</v>
          </cell>
          <cell r="H613">
            <v>42370</v>
          </cell>
          <cell r="J613" t="str">
            <v>Ostrava</v>
          </cell>
          <cell r="K613" t="str">
            <v>Ostrava</v>
          </cell>
          <cell r="L613" t="str">
            <v>ambulantní</v>
          </cell>
          <cell r="N613">
            <v>6</v>
          </cell>
          <cell r="O613" t="str">
            <v>osoby s mentálním postižením</v>
          </cell>
        </row>
        <row r="614">
          <cell r="E614">
            <v>9243486</v>
          </cell>
          <cell r="F614" t="str">
            <v>03768/2023/SOC ze dne 11. 10. 2023, ve znění Dodatku č. 1 ze dne 8. 7. 2024</v>
          </cell>
          <cell r="G614" t="str">
            <v>základní</v>
          </cell>
          <cell r="H614">
            <v>42370</v>
          </cell>
          <cell r="J614" t="str">
            <v>Krnov</v>
          </cell>
          <cell r="K614" t="str">
            <v>Krnov</v>
          </cell>
          <cell r="L614" t="str">
            <v>ambulantní</v>
          </cell>
          <cell r="N614">
            <v>7.6</v>
          </cell>
          <cell r="O614" t="str">
            <v>osoby s kombinovaným postižením</v>
          </cell>
        </row>
        <row r="615">
          <cell r="E615">
            <v>9470693</v>
          </cell>
          <cell r="F615" t="str">
            <v>03768/2023/SOC ze dne 11. 10. 2023, ve znění Dodatku č. 1 ze dne 8. 7. 2024</v>
          </cell>
          <cell r="G615" t="str">
            <v>základní</v>
          </cell>
          <cell r="H615">
            <v>42370</v>
          </cell>
          <cell r="J615" t="str">
            <v>Karviná</v>
          </cell>
          <cell r="K615" t="str">
            <v>Karviná</v>
          </cell>
          <cell r="L615" t="str">
            <v>terénní</v>
          </cell>
          <cell r="N615">
            <v>1.4</v>
          </cell>
          <cell r="O615" t="str">
            <v>osoby bez přístřeší</v>
          </cell>
        </row>
        <row r="616">
          <cell r="E616">
            <v>9515602</v>
          </cell>
          <cell r="F616" t="str">
            <v>03768/2023/SOC ze dne 11. 10. 2023, ve znění Dodatku č. 1 ze dne 8. 7. 2024</v>
          </cell>
          <cell r="G616" t="str">
            <v>základní</v>
          </cell>
          <cell r="H616">
            <v>42370</v>
          </cell>
          <cell r="J616" t="str">
            <v>Třinec</v>
          </cell>
          <cell r="K616" t="str">
            <v>Třinec</v>
          </cell>
          <cell r="L616" t="str">
            <v>ambulantní/terénní</v>
          </cell>
          <cell r="N616">
            <v>1</v>
          </cell>
          <cell r="O616" t="str">
            <v>osoby bez přístřeší</v>
          </cell>
        </row>
        <row r="617">
          <cell r="E617">
            <v>9674774</v>
          </cell>
          <cell r="F617" t="str">
            <v>03768/2023/SOC ze dne 11. 10. 2023, ve znění Dodatku č. 1 ze dne 8. 7. 2024</v>
          </cell>
          <cell r="G617" t="str">
            <v>základní</v>
          </cell>
          <cell r="H617">
            <v>42370</v>
          </cell>
          <cell r="J617" t="str">
            <v>Český Těšín</v>
          </cell>
          <cell r="K617" t="str">
            <v>Český Těšín</v>
          </cell>
          <cell r="L617" t="str">
            <v>pobytová</v>
          </cell>
          <cell r="M617">
            <v>12</v>
          </cell>
          <cell r="O617" t="str">
            <v>osoby s kombinovaným postižením</v>
          </cell>
        </row>
        <row r="618">
          <cell r="E618">
            <v>9697726</v>
          </cell>
          <cell r="F618" t="str">
            <v>03768/2023/SOC ze dne 11. 10. 2023, ve znění Dodatku č. 1 ze dne 8. 7. 2024</v>
          </cell>
          <cell r="G618" t="str">
            <v>základní</v>
          </cell>
          <cell r="H618">
            <v>42370</v>
          </cell>
          <cell r="J618" t="str">
            <v>Albrechtice, Český Těšín, Těrlicko-Hradiště, Chotěbuz, Horní Suchá</v>
          </cell>
          <cell r="K618" t="str">
            <v>Český Těšín</v>
          </cell>
          <cell r="L618" t="str">
            <v>terénní</v>
          </cell>
          <cell r="N618">
            <v>1.8</v>
          </cell>
          <cell r="O618" t="str">
            <v>senioři</v>
          </cell>
        </row>
        <row r="619">
          <cell r="E619">
            <v>9698536</v>
          </cell>
          <cell r="F619" t="str">
            <v>03768/2023/SOC ze dne 11. 10. 2023, ve znění Dodatku č. 1 ze dne 8. 7. 2024</v>
          </cell>
          <cell r="G619" t="str">
            <v>základní</v>
          </cell>
          <cell r="H619">
            <v>42370</v>
          </cell>
          <cell r="J619" t="str">
            <v>Frýdek-Místek</v>
          </cell>
          <cell r="K619" t="str">
            <v>Frýdek-Místek</v>
          </cell>
          <cell r="L619" t="str">
            <v>ambulantní</v>
          </cell>
          <cell r="N619">
            <v>2.2999999999999998</v>
          </cell>
          <cell r="O619" t="str">
            <v>osoby bez přístřeší</v>
          </cell>
        </row>
        <row r="620">
          <cell r="E620">
            <v>9934133</v>
          </cell>
          <cell r="F620" t="str">
            <v>03768/2023/SOC ze dne 11. 10. 2023, ve znění Dodatku č. 1 ze dne 8. 7. 2024</v>
          </cell>
          <cell r="G620" t="str">
            <v>základní</v>
          </cell>
          <cell r="H620">
            <v>43466</v>
          </cell>
          <cell r="J620" t="str">
            <v>Karviná, Orlová, Stonava, Petrovice u Karviné, Dětmarovice, Petřvald</v>
          </cell>
          <cell r="K620" t="str">
            <v>Orlová, Karviná</v>
          </cell>
          <cell r="L620" t="str">
            <v>ambulantní/terénní</v>
          </cell>
          <cell r="N620">
            <v>3.7</v>
          </cell>
          <cell r="O620" t="str">
            <v>osoby s chronickým duševním onemocněním</v>
          </cell>
        </row>
        <row r="621">
          <cell r="E621">
            <v>9954562</v>
          </cell>
          <cell r="F621" t="str">
            <v>03768/2023/SOC ze dne 11. 10. 2023, ve znění Dodatku č. 1 ze dne 8. 7. 2024</v>
          </cell>
          <cell r="G621" t="str">
            <v>základní</v>
          </cell>
          <cell r="H621">
            <v>43101</v>
          </cell>
          <cell r="J621" t="str">
            <v>Bohumín, Dětmarovice, Dolní Lutyně, Rychvald</v>
          </cell>
          <cell r="K621" t="str">
            <v>Bohumín</v>
          </cell>
          <cell r="L621" t="str">
            <v>ambulantní/terénní</v>
          </cell>
          <cell r="N621">
            <v>5</v>
          </cell>
          <cell r="O621" t="str">
            <v>osoby s kombinovaným postižením</v>
          </cell>
        </row>
        <row r="622">
          <cell r="E622">
            <v>9997343</v>
          </cell>
          <cell r="F622" t="str">
            <v>03768/2023/SOC ze dne 11. 10. 2023, ve znění Dodatku č. 1 ze dne 8. 7. 2024</v>
          </cell>
          <cell r="G622" t="str">
            <v>základní</v>
          </cell>
          <cell r="H622">
            <v>42370</v>
          </cell>
          <cell r="J622" t="str">
            <v>Ostrava</v>
          </cell>
          <cell r="K622" t="str">
            <v>Ostrava</v>
          </cell>
          <cell r="L622" t="str">
            <v>ambulantní</v>
          </cell>
          <cell r="N622">
            <v>10.8</v>
          </cell>
          <cell r="O622" t="str">
            <v>osoby s mentálním postižením</v>
          </cell>
        </row>
        <row r="623">
          <cell r="E623">
            <v>1023545</v>
          </cell>
          <cell r="F623" t="str">
            <v>03769/2023/SOC ze dne 13. 11. 2023</v>
          </cell>
          <cell r="G623" t="str">
            <v>základní</v>
          </cell>
          <cell r="H623">
            <v>42370</v>
          </cell>
          <cell r="J623" t="str">
            <v xml:space="preserve"> Horní Suchá</v>
          </cell>
          <cell r="K623" t="str">
            <v>Horní Suchá</v>
          </cell>
          <cell r="L623" t="str">
            <v>pobytová</v>
          </cell>
          <cell r="M623">
            <v>30</v>
          </cell>
          <cell r="O623" t="str">
            <v>senioři</v>
          </cell>
        </row>
        <row r="624">
          <cell r="E624">
            <v>2723929</v>
          </cell>
          <cell r="F624" t="str">
            <v>03769/2023/SOC ze dne 13. 11. 2023</v>
          </cell>
          <cell r="G624" t="str">
            <v>základní</v>
          </cell>
          <cell r="H624">
            <v>42370</v>
          </cell>
          <cell r="J624" t="str">
            <v>Karviná</v>
          </cell>
          <cell r="K624" t="str">
            <v>Karviná</v>
          </cell>
          <cell r="L624" t="str">
            <v>pobytová</v>
          </cell>
          <cell r="M624">
            <v>35</v>
          </cell>
          <cell r="O624" t="str">
            <v>senioři</v>
          </cell>
        </row>
        <row r="625">
          <cell r="E625">
            <v>3690914</v>
          </cell>
          <cell r="F625" t="str">
            <v>03769/2023/SOC ze dne 13. 11. 2023</v>
          </cell>
          <cell r="G625" t="str">
            <v>základní</v>
          </cell>
          <cell r="H625">
            <v>42370</v>
          </cell>
          <cell r="J625" t="str">
            <v>Český Těšín</v>
          </cell>
          <cell r="K625" t="str">
            <v>Český Těšín</v>
          </cell>
          <cell r="L625" t="str">
            <v>pobytová</v>
          </cell>
          <cell r="M625">
            <v>30</v>
          </cell>
          <cell r="O625" t="str">
            <v>senioři</v>
          </cell>
        </row>
        <row r="626">
          <cell r="E626">
            <v>8952608</v>
          </cell>
          <cell r="F626" t="str">
            <v>03769/2023/SOC ze dne 13. 11. 2023</v>
          </cell>
          <cell r="G626" t="str">
            <v>základní</v>
          </cell>
          <cell r="H626">
            <v>42736</v>
          </cell>
          <cell r="J626" t="str">
            <v>Albrechtice, Dětmarovice, Karviná, Petrovice, Stonava</v>
          </cell>
          <cell r="K626" t="str">
            <v>Karviná</v>
          </cell>
          <cell r="L626" t="str">
            <v>ambulantní/terénní</v>
          </cell>
          <cell r="N626">
            <v>1</v>
          </cell>
          <cell r="O626" t="str">
            <v>osoby v krizi</v>
          </cell>
        </row>
        <row r="627">
          <cell r="E627">
            <v>9616345</v>
          </cell>
          <cell r="F627" t="str">
            <v>03769/2023/SOC ze dne 13. 11. 2023</v>
          </cell>
          <cell r="G627" t="str">
            <v>základní</v>
          </cell>
          <cell r="H627">
            <v>42370</v>
          </cell>
          <cell r="J627" t="str">
            <v>Orlová</v>
          </cell>
          <cell r="K627" t="str">
            <v>Orlová</v>
          </cell>
          <cell r="L627" t="str">
            <v>pobytová</v>
          </cell>
          <cell r="M627">
            <v>49</v>
          </cell>
          <cell r="O627" t="str">
            <v>senioři</v>
          </cell>
        </row>
        <row r="628">
          <cell r="E628">
            <v>3512159</v>
          </cell>
          <cell r="F628" t="str">
            <v>03770/2023/SOC ze dne 27. 11. 2023</v>
          </cell>
          <cell r="G628" t="str">
            <v>základní</v>
          </cell>
          <cell r="H628">
            <v>42370</v>
          </cell>
          <cell r="J628" t="str">
            <v xml:space="preserve">Čavisov, Děhylov, Dobroslavice, Dolní Lhota, Janovice, Klimkovice, Markvartovice, Olbramice, Ostrava, Petřvald, Rychvald, Studénka, Šenov, Václavovice, Vřesina (Ostrava) </v>
          </cell>
          <cell r="K628" t="str">
            <v>Ostrava</v>
          </cell>
          <cell r="L628" t="str">
            <v>terénní</v>
          </cell>
          <cell r="N628">
            <v>14</v>
          </cell>
          <cell r="O628" t="str">
            <v>senioři</v>
          </cell>
        </row>
        <row r="629">
          <cell r="E629">
            <v>3073645</v>
          </cell>
          <cell r="F629" t="str">
            <v>03771/2023/SOC ze dne 16. 10. 2023</v>
          </cell>
          <cell r="G629" t="str">
            <v>základní</v>
          </cell>
          <cell r="H629">
            <v>42370</v>
          </cell>
          <cell r="J629" t="str">
            <v>Ludgeřovice</v>
          </cell>
          <cell r="K629" t="str">
            <v>Ostrava</v>
          </cell>
          <cell r="L629" t="str">
            <v>pobytová</v>
          </cell>
          <cell r="M629">
            <v>26</v>
          </cell>
          <cell r="O629" t="str">
            <v xml:space="preserve">osoby ohrožené závislostí nebo závislé na návykových látkách </v>
          </cell>
        </row>
        <row r="630">
          <cell r="E630">
            <v>4525093</v>
          </cell>
          <cell r="F630" t="str">
            <v>03771/2023/SOC ze dne 16. 10. 2023</v>
          </cell>
          <cell r="G630" t="str">
            <v>základní</v>
          </cell>
          <cell r="H630">
            <v>42370</v>
          </cell>
          <cell r="J630" t="str">
            <v>Ludgeřovice, Hlučín</v>
          </cell>
          <cell r="K630" t="str">
            <v>Hlučín</v>
          </cell>
          <cell r="L630" t="str">
            <v>pobytová/terénní/ambulantní</v>
          </cell>
          <cell r="M630">
            <v>9</v>
          </cell>
          <cell r="N630">
            <v>0.3</v>
          </cell>
          <cell r="O630" t="str">
            <v xml:space="preserve">osoby v krizi </v>
          </cell>
        </row>
        <row r="631">
          <cell r="E631">
            <v>5483231</v>
          </cell>
          <cell r="F631" t="str">
            <v>04059/2023/SOC ze dne 27. 11. 2023</v>
          </cell>
          <cell r="G631" t="str">
            <v>základní</v>
          </cell>
          <cell r="H631">
            <v>44562</v>
          </cell>
          <cell r="J631" t="str">
            <v>Bystřice</v>
          </cell>
          <cell r="K631" t="str">
            <v>Bystřice</v>
          </cell>
          <cell r="L631" t="str">
            <v>terénní</v>
          </cell>
          <cell r="N631">
            <v>5.5</v>
          </cell>
          <cell r="O631" t="str">
            <v>senioři</v>
          </cell>
        </row>
        <row r="632">
          <cell r="E632">
            <v>5270713</v>
          </cell>
          <cell r="F632" t="str">
            <v>04067/2023/SOC ze dne 8. 11. 2023, ve znění Dodatku č. 1 ze dne 19. 12. 2023</v>
          </cell>
          <cell r="G632" t="str">
            <v>základní</v>
          </cell>
          <cell r="H632">
            <v>42370</v>
          </cell>
          <cell r="J632" t="str">
            <v>Karviná</v>
          </cell>
          <cell r="K632" t="str">
            <v xml:space="preserve">Karviná </v>
          </cell>
          <cell r="L632" t="str">
            <v>ambulantní</v>
          </cell>
          <cell r="N632">
            <v>1</v>
          </cell>
          <cell r="O632" t="str">
            <v xml:space="preserve">osoby, které vedou rizikový způsob života nebo jsou tímto způsobem života ohroženy </v>
          </cell>
        </row>
        <row r="633">
          <cell r="E633">
            <v>5502147</v>
          </cell>
          <cell r="F633" t="str">
            <v>04067/2023/SOC ze dne 8. 11. 2023, ve znění Dodatku č. 1 ze dne 19. 12. 2023</v>
          </cell>
          <cell r="G633" t="str">
            <v>základní</v>
          </cell>
          <cell r="H633">
            <v>42370</v>
          </cell>
          <cell r="J633" t="str">
            <v>Karviná</v>
          </cell>
          <cell r="K633" t="str">
            <v xml:space="preserve">Karviná </v>
          </cell>
          <cell r="L633" t="str">
            <v>ambulantní</v>
          </cell>
          <cell r="N633">
            <v>8.5</v>
          </cell>
          <cell r="O633" t="str">
            <v>osoby s kombinovaným postižením</v>
          </cell>
        </row>
        <row r="634">
          <cell r="E634">
            <v>6774354</v>
          </cell>
          <cell r="F634" t="str">
            <v>04067/2023/SOC ze dne 8. 11. 2023, ve znění Dodatku č. 1 ze dne 19. 12. 2023</v>
          </cell>
          <cell r="G634" t="str">
            <v>základní</v>
          </cell>
          <cell r="H634">
            <v>42370</v>
          </cell>
          <cell r="J634" t="str">
            <v>Karviná</v>
          </cell>
          <cell r="K634" t="str">
            <v xml:space="preserve">Karviná </v>
          </cell>
          <cell r="L634" t="str">
            <v>terénní</v>
          </cell>
          <cell r="N634">
            <v>15.9</v>
          </cell>
          <cell r="O634" t="str">
            <v>senioři</v>
          </cell>
        </row>
        <row r="635">
          <cell r="E635">
            <v>8205960</v>
          </cell>
          <cell r="F635" t="str">
            <v>04067/2023/SOC ze dne 8. 11. 2023, ve znění Dodatku č. 1 ze dne 19. 12. 2023</v>
          </cell>
          <cell r="G635" t="str">
            <v>základní</v>
          </cell>
          <cell r="H635">
            <v>42370</v>
          </cell>
          <cell r="J635" t="str">
            <v>Karviná</v>
          </cell>
          <cell r="K635" t="str">
            <v xml:space="preserve">Karviná </v>
          </cell>
          <cell r="L635" t="str">
            <v>terénní</v>
          </cell>
          <cell r="N635">
            <v>2.8</v>
          </cell>
          <cell r="O635" t="str">
            <v xml:space="preserve">osoby žijící v sociálně vyloučených komunitách </v>
          </cell>
        </row>
        <row r="636">
          <cell r="E636">
            <v>8746674</v>
          </cell>
          <cell r="F636" t="str">
            <v>04067/2023/SOC ze dne 8. 11. 2023, ve znění Dodatku č. 1 ze dne 19. 12. 2023</v>
          </cell>
          <cell r="G636" t="str">
            <v>základní</v>
          </cell>
          <cell r="H636">
            <v>42370</v>
          </cell>
          <cell r="J636" t="str">
            <v>Karviná</v>
          </cell>
          <cell r="K636" t="str">
            <v xml:space="preserve">Karviná </v>
          </cell>
          <cell r="L636" t="str">
            <v>pobytová</v>
          </cell>
          <cell r="M636">
            <v>4</v>
          </cell>
          <cell r="O636" t="str">
            <v>osoby se zdravotním postižením</v>
          </cell>
        </row>
        <row r="637">
          <cell r="E637">
            <v>8997193</v>
          </cell>
          <cell r="F637" t="str">
            <v>04067/2023/SOC ze dne 8. 11. 2023, ve znění Dodatku č. 1 ze dne 19. 12. 2023</v>
          </cell>
          <cell r="G637" t="str">
            <v>základní</v>
          </cell>
          <cell r="H637">
            <v>42370</v>
          </cell>
          <cell r="J637" t="str">
            <v>Karviná</v>
          </cell>
          <cell r="K637" t="str">
            <v xml:space="preserve">Karviná </v>
          </cell>
          <cell r="L637" t="str">
            <v>ambulantní</v>
          </cell>
          <cell r="N637">
            <v>2.5</v>
          </cell>
          <cell r="O637" t="str">
            <v>osoby s jiným zdravotním postižením</v>
          </cell>
        </row>
        <row r="638">
          <cell r="E638">
            <v>9628599</v>
          </cell>
          <cell r="F638" t="str">
            <v>04067/2023/SOC ze dne 8. 11. 2023, ve znění Dodatku č. 1 ze dne 19. 12. 2023</v>
          </cell>
          <cell r="G638" t="str">
            <v>základní</v>
          </cell>
          <cell r="H638">
            <v>42370</v>
          </cell>
          <cell r="J638" t="str">
            <v>Karviná</v>
          </cell>
          <cell r="K638" t="str">
            <v xml:space="preserve">Karviná </v>
          </cell>
          <cell r="L638" t="str">
            <v>terénní</v>
          </cell>
          <cell r="N638">
            <v>6.4</v>
          </cell>
          <cell r="O638" t="str">
            <v>senioři</v>
          </cell>
        </row>
        <row r="639">
          <cell r="E639">
            <v>1180280</v>
          </cell>
          <cell r="F639" t="str">
            <v>04196/2023/SOC ze dne 27. 11. 2023</v>
          </cell>
          <cell r="G639" t="str">
            <v>základní</v>
          </cell>
          <cell r="H639">
            <v>42370</v>
          </cell>
          <cell r="J639" t="str">
            <v>Havířov</v>
          </cell>
          <cell r="K639" t="str">
            <v xml:space="preserve">Havířov </v>
          </cell>
          <cell r="L639" t="str">
            <v>ambulantní</v>
          </cell>
          <cell r="N639">
            <v>5.6</v>
          </cell>
          <cell r="O639" t="str">
            <v>senioři</v>
          </cell>
        </row>
        <row r="640">
          <cell r="E640">
            <v>1406016</v>
          </cell>
          <cell r="F640" t="str">
            <v>04196/2023/SOC ze dne 27. 11. 2023</v>
          </cell>
          <cell r="G640" t="str">
            <v>základní</v>
          </cell>
          <cell r="H640">
            <v>42370</v>
          </cell>
          <cell r="J640" t="str">
            <v>Albrechtice, Havířov, Horní Bludovice, Horní Suchá, Těrlicko</v>
          </cell>
          <cell r="K640" t="str">
            <v xml:space="preserve">Havířov </v>
          </cell>
          <cell r="L640" t="str">
            <v>ambulantní/terénní</v>
          </cell>
          <cell r="N640">
            <v>1.8</v>
          </cell>
          <cell r="O640" t="str">
            <v>osoby se zdravotním postižením</v>
          </cell>
        </row>
        <row r="641">
          <cell r="E641">
            <v>1676477</v>
          </cell>
          <cell r="F641" t="str">
            <v>04196/2023/SOC ze dne 27. 11. 2023</v>
          </cell>
          <cell r="G641" t="str">
            <v>základní</v>
          </cell>
          <cell r="H641">
            <v>42370</v>
          </cell>
          <cell r="J641" t="str">
            <v>Albrechtice, Havířov, Horní Bludovice, Horní Suchá, Těrlicko</v>
          </cell>
          <cell r="K641" t="str">
            <v xml:space="preserve">Havířov </v>
          </cell>
          <cell r="L641" t="str">
            <v>ambulantní/terénní</v>
          </cell>
          <cell r="N641">
            <v>1</v>
          </cell>
          <cell r="O641" t="str">
            <v>osoby se zdravotním postižením</v>
          </cell>
        </row>
        <row r="642">
          <cell r="E642">
            <v>3585560</v>
          </cell>
          <cell r="F642" t="str">
            <v>04196/2023/SOC ze dne 27. 11. 2023</v>
          </cell>
          <cell r="G642" t="str">
            <v>základní</v>
          </cell>
          <cell r="H642">
            <v>42370</v>
          </cell>
          <cell r="J642" t="str">
            <v>Havířov</v>
          </cell>
          <cell r="K642" t="str">
            <v xml:space="preserve">Havířov </v>
          </cell>
          <cell r="L642" t="str">
            <v>ambulantní/terénní</v>
          </cell>
          <cell r="N642">
            <v>1</v>
          </cell>
          <cell r="O642" t="str">
            <v>senioři</v>
          </cell>
        </row>
        <row r="643">
          <cell r="E643">
            <v>3721364</v>
          </cell>
          <cell r="F643" t="str">
            <v>04196/2023/SOC ze dne 27. 11. 2023</v>
          </cell>
          <cell r="G643" t="str">
            <v>základní</v>
          </cell>
          <cell r="H643">
            <v>42370</v>
          </cell>
          <cell r="J643" t="str">
            <v>Havířov</v>
          </cell>
          <cell r="K643" t="str">
            <v xml:space="preserve">Havířov </v>
          </cell>
          <cell r="L643" t="str">
            <v>ambulantní</v>
          </cell>
          <cell r="N643">
            <v>2</v>
          </cell>
          <cell r="O643" t="str">
            <v>osoby v krizi</v>
          </cell>
        </row>
        <row r="644">
          <cell r="E644">
            <v>3982387</v>
          </cell>
          <cell r="F644" t="str">
            <v>04196/2023/SOC ze dne 27. 11. 2023</v>
          </cell>
          <cell r="G644" t="str">
            <v>základní</v>
          </cell>
          <cell r="H644">
            <v>42370</v>
          </cell>
          <cell r="J644" t="str">
            <v>Havířov</v>
          </cell>
          <cell r="K644" t="str">
            <v xml:space="preserve">Havířov </v>
          </cell>
          <cell r="L644" t="str">
            <v>pobytová</v>
          </cell>
          <cell r="M644">
            <v>22</v>
          </cell>
          <cell r="O644" t="str">
            <v>senioři</v>
          </cell>
        </row>
        <row r="645">
          <cell r="E645">
            <v>5509869</v>
          </cell>
          <cell r="F645" t="str">
            <v>04196/2023/SOC ze dne 27. 11. 2023</v>
          </cell>
          <cell r="G645" t="str">
            <v>základní</v>
          </cell>
          <cell r="H645">
            <v>42370</v>
          </cell>
          <cell r="J645" t="str">
            <v>Albrechtice, Havířov, Horní Bludovice, Horní Suchá, Těrlicko</v>
          </cell>
          <cell r="K645" t="str">
            <v xml:space="preserve">Havířov </v>
          </cell>
          <cell r="L645" t="str">
            <v>ambulantní/terénní</v>
          </cell>
          <cell r="N645">
            <v>2.1</v>
          </cell>
          <cell r="O645" t="str">
            <v>rodiny s dítětem/dětmi</v>
          </cell>
        </row>
        <row r="646">
          <cell r="E646">
            <v>6422385</v>
          </cell>
          <cell r="F646" t="str">
            <v>04196/2023/SOC ze dne 27. 11. 2023</v>
          </cell>
          <cell r="G646" t="str">
            <v>základní</v>
          </cell>
          <cell r="H646">
            <v>42370</v>
          </cell>
          <cell r="J646" t="str">
            <v>Havířov</v>
          </cell>
          <cell r="K646" t="str">
            <v xml:space="preserve">Havířov </v>
          </cell>
          <cell r="L646" t="str">
            <v>ambulantní</v>
          </cell>
          <cell r="N646">
            <v>3</v>
          </cell>
          <cell r="O646" t="str">
            <v>osoby bez přístřeší</v>
          </cell>
        </row>
        <row r="647">
          <cell r="E647">
            <v>8008943</v>
          </cell>
          <cell r="F647" t="str">
            <v>04196/2023/SOC ze dne 27. 11. 2023</v>
          </cell>
          <cell r="G647" t="str">
            <v>základní</v>
          </cell>
          <cell r="H647">
            <v>42370</v>
          </cell>
          <cell r="J647" t="str">
            <v>Albrechtice, Havířov, Horní Bludovice, Horní Suchá, Těrlicko</v>
          </cell>
          <cell r="K647" t="str">
            <v xml:space="preserve">Havířov </v>
          </cell>
          <cell r="L647" t="str">
            <v>ambulantní/terénní</v>
          </cell>
          <cell r="N647">
            <v>4.5999999999999996</v>
          </cell>
          <cell r="O647" t="str">
            <v xml:space="preserve">osoby ohrožené závislostí nebo závislé na návykových látkách </v>
          </cell>
        </row>
        <row r="648">
          <cell r="E648">
            <v>9419566</v>
          </cell>
          <cell r="F648" t="str">
            <v>04196/2023/SOC ze dne 27. 11. 2023</v>
          </cell>
          <cell r="G648" t="str">
            <v>základní</v>
          </cell>
          <cell r="H648">
            <v>42370</v>
          </cell>
          <cell r="J648" t="str">
            <v>Albrechtice, Havířov, Horní Bludovice, Horní Suchá, Těrlicko</v>
          </cell>
          <cell r="K648" t="str">
            <v xml:space="preserve">Havířov </v>
          </cell>
          <cell r="L648" t="str">
            <v>ambulantní/terénní</v>
          </cell>
          <cell r="N648">
            <v>3.7</v>
          </cell>
          <cell r="O648" t="str">
            <v>osoby se zdravotním postižením</v>
          </cell>
        </row>
        <row r="649">
          <cell r="E649">
            <v>9753468</v>
          </cell>
          <cell r="F649" t="str">
            <v>04196/2023/SOC ze dne 27. 11. 2023</v>
          </cell>
          <cell r="G649" t="str">
            <v>základní</v>
          </cell>
          <cell r="H649">
            <v>42370</v>
          </cell>
          <cell r="J649" t="str">
            <v>Havířov</v>
          </cell>
          <cell r="K649" t="str">
            <v xml:space="preserve">Havířov </v>
          </cell>
          <cell r="L649" t="str">
            <v>ambulantní/terénní</v>
          </cell>
          <cell r="N649">
            <v>37</v>
          </cell>
          <cell r="O649" t="str">
            <v>senioři</v>
          </cell>
        </row>
        <row r="650">
          <cell r="E650">
            <v>2531906</v>
          </cell>
          <cell r="F650" t="str">
            <v>04068/2023/SOC ze dne 20. 11. 2023, ve znění Dodatku č. 1 ze dne 19. 12. 2023</v>
          </cell>
          <cell r="G650" t="str">
            <v>základní</v>
          </cell>
          <cell r="H650">
            <v>42370</v>
          </cell>
          <cell r="J650" t="str">
            <v>Orlová</v>
          </cell>
          <cell r="K650" t="str">
            <v>Orlová</v>
          </cell>
          <cell r="L650" t="str">
            <v>pobytová</v>
          </cell>
          <cell r="M650">
            <v>2</v>
          </cell>
          <cell r="O650" t="str">
            <v>senioři</v>
          </cell>
        </row>
        <row r="651">
          <cell r="E651">
            <v>3138317</v>
          </cell>
          <cell r="F651" t="str">
            <v>04068/2023/SOC ze dne 20. 11. 2023, ve znění Dodatku č. 1 ze dne 19. 12. 2023</v>
          </cell>
          <cell r="G651" t="str">
            <v>základní</v>
          </cell>
          <cell r="H651">
            <v>42370</v>
          </cell>
          <cell r="J651" t="str">
            <v>Orlová</v>
          </cell>
          <cell r="K651" t="str">
            <v xml:space="preserve">Orlová </v>
          </cell>
          <cell r="L651" t="str">
            <v>ambulantní/terénní</v>
          </cell>
          <cell r="N651">
            <v>9.1</v>
          </cell>
          <cell r="O651" t="str">
            <v>senioři</v>
          </cell>
        </row>
        <row r="652">
          <cell r="E652">
            <v>7316487</v>
          </cell>
          <cell r="F652" t="str">
            <v>04068/2023/SOC ze dne 20. 11. 2023, ve znění Dodatku č. 1 ze dne 19. 12. 2023</v>
          </cell>
          <cell r="G652" t="str">
            <v>základní</v>
          </cell>
          <cell r="H652">
            <v>42370</v>
          </cell>
          <cell r="J652" t="str">
            <v>Orlová</v>
          </cell>
          <cell r="K652" t="str">
            <v xml:space="preserve">Orlová </v>
          </cell>
          <cell r="L652" t="str">
            <v>pobytová</v>
          </cell>
          <cell r="M652">
            <v>13</v>
          </cell>
          <cell r="O652" t="str">
            <v>osoby se zdravotním postižením</v>
          </cell>
        </row>
        <row r="653">
          <cell r="E653">
            <v>7943636</v>
          </cell>
          <cell r="F653" t="str">
            <v>04068/2023/SOC ze dne 20. 11. 2023, ve znění Dodatku č. 1 ze dne 19. 12. 2023</v>
          </cell>
          <cell r="G653" t="str">
            <v>základní</v>
          </cell>
          <cell r="H653">
            <v>42370</v>
          </cell>
          <cell r="J653" t="str">
            <v>Orlová</v>
          </cell>
          <cell r="K653" t="str">
            <v xml:space="preserve">Orlová </v>
          </cell>
          <cell r="L653" t="str">
            <v>ambulantní</v>
          </cell>
          <cell r="N653">
            <v>2.8</v>
          </cell>
          <cell r="O653" t="str">
            <v>senioři</v>
          </cell>
        </row>
        <row r="654">
          <cell r="E654">
            <v>1127458</v>
          </cell>
          <cell r="F654" t="str">
            <v>04204/2023/SOC ze dne 13. 11. 2023</v>
          </cell>
          <cell r="G654" t="str">
            <v>základní</v>
          </cell>
          <cell r="H654">
            <v>42370</v>
          </cell>
          <cell r="J654" t="str">
            <v>Třinec</v>
          </cell>
          <cell r="K654" t="str">
            <v>Třinec</v>
          </cell>
          <cell r="L654" t="str">
            <v>pobytová</v>
          </cell>
          <cell r="M654">
            <v>60</v>
          </cell>
          <cell r="O654" t="str">
            <v>osoby s chronickým onemocněním</v>
          </cell>
        </row>
        <row r="655">
          <cell r="E655">
            <v>1839021</v>
          </cell>
          <cell r="F655" t="str">
            <v>04204/2023/SOC ze dne 13. 11. 2023</v>
          </cell>
          <cell r="G655" t="str">
            <v>základní</v>
          </cell>
          <cell r="H655">
            <v>42370</v>
          </cell>
          <cell r="J655" t="str">
            <v>Nýdek</v>
          </cell>
          <cell r="K655" t="str">
            <v>Třinec</v>
          </cell>
          <cell r="L655" t="str">
            <v>pobytová</v>
          </cell>
          <cell r="M655">
            <v>54</v>
          </cell>
          <cell r="O655" t="str">
            <v>senioři</v>
          </cell>
        </row>
        <row r="656">
          <cell r="E656">
            <v>5263370</v>
          </cell>
          <cell r="F656" t="str">
            <v>04204/2023/SOC ze dne 13. 11. 2023</v>
          </cell>
          <cell r="G656" t="str">
            <v>základní</v>
          </cell>
          <cell r="H656">
            <v>42370</v>
          </cell>
          <cell r="J656" t="str">
            <v>Třinec</v>
          </cell>
          <cell r="K656" t="str">
            <v>Třinec</v>
          </cell>
          <cell r="L656" t="str">
            <v>pobytová</v>
          </cell>
          <cell r="M656">
            <v>115</v>
          </cell>
          <cell r="O656" t="str">
            <v>osoby s chronickým duševním onemocněním</v>
          </cell>
        </row>
        <row r="657">
          <cell r="E657">
            <v>7211474</v>
          </cell>
          <cell r="F657" t="str">
            <v>04204/2023/SOC ze dne 13. 11. 2023</v>
          </cell>
          <cell r="G657" t="str">
            <v>základní</v>
          </cell>
          <cell r="H657">
            <v>42370</v>
          </cell>
          <cell r="J657" t="str">
            <v>Třinec</v>
          </cell>
          <cell r="K657" t="str">
            <v>Třinec</v>
          </cell>
          <cell r="L657" t="str">
            <v>pobytová</v>
          </cell>
          <cell r="M657">
            <v>4</v>
          </cell>
          <cell r="O657" t="str">
            <v>senioři</v>
          </cell>
        </row>
        <row r="658">
          <cell r="E658">
            <v>7511732</v>
          </cell>
          <cell r="F658" t="str">
            <v>04204/2023/SOC ze dne 13. 11. 2023</v>
          </cell>
          <cell r="G658" t="str">
            <v>základní</v>
          </cell>
          <cell r="H658">
            <v>42370</v>
          </cell>
          <cell r="J658" t="str">
            <v>Třinec</v>
          </cell>
          <cell r="K658" t="str">
            <v>Třinec</v>
          </cell>
          <cell r="L658" t="str">
            <v>terénní</v>
          </cell>
          <cell r="N658">
            <v>25.2</v>
          </cell>
          <cell r="O658" t="str">
            <v>senioři</v>
          </cell>
        </row>
        <row r="659">
          <cell r="E659">
            <v>9012556</v>
          </cell>
          <cell r="F659" t="str">
            <v>04204/2023/SOC ze dne 13. 11. 2023</v>
          </cell>
          <cell r="G659" t="str">
            <v>základní</v>
          </cell>
          <cell r="H659">
            <v>42370</v>
          </cell>
          <cell r="J659" t="str">
            <v>Třinec</v>
          </cell>
          <cell r="K659" t="str">
            <v>Třinec</v>
          </cell>
          <cell r="L659" t="str">
            <v>ambulantní</v>
          </cell>
          <cell r="N659">
            <v>3.7</v>
          </cell>
          <cell r="O659" t="str">
            <v>osoby s chronickým duševním onemocněním</v>
          </cell>
        </row>
        <row r="660">
          <cell r="E660">
            <v>1726167</v>
          </cell>
          <cell r="F660" t="str">
            <v>04139/2023/SOC ze dne 15. 11. 2023</v>
          </cell>
          <cell r="G660" t="str">
            <v>základní</v>
          </cell>
          <cell r="H660">
            <v>44835</v>
          </cell>
          <cell r="J660" t="str">
            <v>Ostrava</v>
          </cell>
          <cell r="K660" t="str">
            <v>Ostrava</v>
          </cell>
          <cell r="L660" t="str">
            <v>pobytová</v>
          </cell>
          <cell r="M660">
            <v>16</v>
          </cell>
          <cell r="O660" t="str">
            <v>osoby s chronickým duševním onemocněním</v>
          </cell>
        </row>
        <row r="661">
          <cell r="E661">
            <v>1730287</v>
          </cell>
          <cell r="F661" t="str">
            <v>04139/2023/SOC ze dne 15. 11. 2023</v>
          </cell>
          <cell r="G661" t="str">
            <v>základní</v>
          </cell>
          <cell r="H661">
            <v>44562</v>
          </cell>
          <cell r="J661" t="str">
            <v>Ostrava</v>
          </cell>
          <cell r="K661" t="str">
            <v>Ostrava</v>
          </cell>
          <cell r="L661" t="str">
            <v>pobytová</v>
          </cell>
          <cell r="M661">
            <v>14</v>
          </cell>
          <cell r="O661" t="str">
            <v>senioři</v>
          </cell>
        </row>
        <row r="662">
          <cell r="E662">
            <v>3580435</v>
          </cell>
          <cell r="F662" t="str">
            <v>04139/2023/SOC ze dne 15. 11. 2023</v>
          </cell>
          <cell r="G662" t="str">
            <v>základní</v>
          </cell>
          <cell r="H662">
            <v>44562</v>
          </cell>
          <cell r="J662" t="str">
            <v>Slezská Ostrava, Ostrava - Michálkovice</v>
          </cell>
          <cell r="K662" t="str">
            <v>Ostrava</v>
          </cell>
          <cell r="L662" t="str">
            <v>terénní/ambulantní</v>
          </cell>
          <cell r="N662">
            <v>10</v>
          </cell>
          <cell r="O662" t="str">
            <v>senioři</v>
          </cell>
        </row>
        <row r="663">
          <cell r="E663">
            <v>6757485</v>
          </cell>
          <cell r="F663" t="str">
            <v>04139/2023/SOC ze dne 15. 11. 2023</v>
          </cell>
          <cell r="G663" t="str">
            <v>základní</v>
          </cell>
          <cell r="H663">
            <v>44562</v>
          </cell>
          <cell r="J663" t="str">
            <v>Ostrava</v>
          </cell>
          <cell r="K663" t="str">
            <v>Ostrava</v>
          </cell>
          <cell r="L663" t="str">
            <v>pobytová</v>
          </cell>
          <cell r="M663">
            <v>50</v>
          </cell>
          <cell r="O663" t="str">
            <v>rodiny s dítětem/dětmi</v>
          </cell>
        </row>
        <row r="664">
          <cell r="E664">
            <v>8671903</v>
          </cell>
          <cell r="F664" t="str">
            <v>04139/2023/SOC ze dne 15. 11. 2023</v>
          </cell>
          <cell r="G664" t="str">
            <v>základní</v>
          </cell>
          <cell r="H664">
            <v>44562</v>
          </cell>
          <cell r="J664" t="str">
            <v>Ostrava</v>
          </cell>
          <cell r="K664" t="str">
            <v>Ostrava</v>
          </cell>
          <cell r="L664" t="str">
            <v>ambulantní</v>
          </cell>
          <cell r="N664">
            <v>1</v>
          </cell>
          <cell r="O664" t="str">
            <v>rodiny s dítětem/dětmi</v>
          </cell>
        </row>
        <row r="665">
          <cell r="E665">
            <v>8969136</v>
          </cell>
          <cell r="F665" t="str">
            <v>04139/2023/SOC ze dne 15. 11. 2023</v>
          </cell>
          <cell r="G665" t="str">
            <v>základní</v>
          </cell>
          <cell r="H665">
            <v>44835</v>
          </cell>
          <cell r="J665" t="str">
            <v>Ostrava</v>
          </cell>
          <cell r="K665" t="str">
            <v>Ostrava</v>
          </cell>
          <cell r="L665" t="str">
            <v>pobytová</v>
          </cell>
          <cell r="M665">
            <v>16</v>
          </cell>
          <cell r="O665" t="str">
            <v>senioři</v>
          </cell>
        </row>
        <row r="666">
          <cell r="E666">
            <v>4298794</v>
          </cell>
          <cell r="F666" t="str">
            <v>03772/2023/SOC ze dne 22. 11. 2023</v>
          </cell>
          <cell r="G666" t="str">
            <v>základní</v>
          </cell>
          <cell r="H666">
            <v>42370</v>
          </cell>
          <cell r="J666" t="str">
            <v>Ostrava</v>
          </cell>
          <cell r="K666" t="str">
            <v>Ostrava</v>
          </cell>
          <cell r="L666" t="str">
            <v>ambulantní/terénní</v>
          </cell>
          <cell r="N666">
            <v>6.5</v>
          </cell>
          <cell r="O666" t="str">
            <v xml:space="preserve">osoby s chronickým duševním onemocněním </v>
          </cell>
        </row>
        <row r="667">
          <cell r="E667">
            <v>4551117</v>
          </cell>
          <cell r="F667" t="str">
            <v>03772/2023/SOC ze dne 22. 11. 2023</v>
          </cell>
          <cell r="G667" t="str">
            <v>základní</v>
          </cell>
          <cell r="H667">
            <v>43282</v>
          </cell>
          <cell r="J667" t="str">
            <v>Ostrava</v>
          </cell>
          <cell r="K667" t="str">
            <v>Ostrava</v>
          </cell>
          <cell r="L667" t="str">
            <v>ambulantní</v>
          </cell>
          <cell r="N667">
            <v>3.5</v>
          </cell>
          <cell r="O667" t="str">
            <v>osoby s chronickým duševním onemocněním</v>
          </cell>
        </row>
        <row r="668">
          <cell r="E668">
            <v>2355270</v>
          </cell>
          <cell r="F668" t="str">
            <v>03773/2023/SOC ze dne 15. 11. 2023</v>
          </cell>
          <cell r="G668" t="str">
            <v>základní</v>
          </cell>
          <cell r="H668">
            <v>42370</v>
          </cell>
          <cell r="J668" t="str">
            <v>Ostrava</v>
          </cell>
          <cell r="K668" t="str">
            <v>Ostrava</v>
          </cell>
          <cell r="L668" t="str">
            <v>ambulantní/terénní</v>
          </cell>
          <cell r="N668">
            <v>2.5</v>
          </cell>
          <cell r="O668" t="str">
            <v>rodiny s dítětem/dětmi</v>
          </cell>
        </row>
        <row r="669">
          <cell r="E669">
            <v>3256866</v>
          </cell>
          <cell r="F669" t="str">
            <v>03773/2023/SOC ze dne 15. 11. 2023</v>
          </cell>
          <cell r="G669" t="str">
            <v>základní</v>
          </cell>
          <cell r="H669">
            <v>42370</v>
          </cell>
          <cell r="J669" t="str">
            <v>Ostrava</v>
          </cell>
          <cell r="K669" t="str">
            <v>Ostrava</v>
          </cell>
          <cell r="L669" t="str">
            <v>ambulantní/terénní</v>
          </cell>
          <cell r="N669">
            <v>5.5</v>
          </cell>
          <cell r="O669" t="str">
            <v>děti a mládež od 6 do 26 let ohrožené společensky nežádoucími jevy</v>
          </cell>
        </row>
        <row r="670">
          <cell r="E670">
            <v>5344963</v>
          </cell>
          <cell r="F670" t="str">
            <v>03773/2023/SOC ze dne 15. 11. 2023</v>
          </cell>
          <cell r="G670" t="str">
            <v>základní</v>
          </cell>
          <cell r="H670">
            <v>42370</v>
          </cell>
          <cell r="J670" t="str">
            <v>Ostrava</v>
          </cell>
          <cell r="K670" t="str">
            <v>Ostrava</v>
          </cell>
          <cell r="L670" t="str">
            <v>ambulantní/terénní</v>
          </cell>
          <cell r="N670">
            <v>2</v>
          </cell>
          <cell r="O670" t="str">
            <v xml:space="preserve">osoby, které vedou rizikový způsob života nebo jsou tímto způsobem života ohroženy </v>
          </cell>
        </row>
        <row r="671">
          <cell r="E671">
            <v>9760673</v>
          </cell>
          <cell r="F671" t="str">
            <v>03773/2023/SOC ze dne 15. 11. 2023</v>
          </cell>
          <cell r="G671" t="str">
            <v>základní</v>
          </cell>
          <cell r="H671">
            <v>42370</v>
          </cell>
          <cell r="J671" t="str">
            <v>Ostrava</v>
          </cell>
          <cell r="K671" t="str">
            <v>Ostrava</v>
          </cell>
          <cell r="L671" t="str">
            <v>terénní</v>
          </cell>
          <cell r="N671">
            <v>3</v>
          </cell>
          <cell r="O671" t="str">
            <v xml:space="preserve">osoby žijící v sociálně vyloučených komunitách </v>
          </cell>
        </row>
        <row r="672">
          <cell r="E672">
            <v>2406866</v>
          </cell>
          <cell r="F672" t="str">
            <v>03774/2023/SOC ze dne 27. 11. 2023</v>
          </cell>
          <cell r="G672" t="str">
            <v>základní</v>
          </cell>
          <cell r="H672">
            <v>42370</v>
          </cell>
          <cell r="J672" t="str">
            <v>Ostrava</v>
          </cell>
          <cell r="K672" t="str">
            <v>Ostrava</v>
          </cell>
          <cell r="L672" t="str">
            <v>ambulantní</v>
          </cell>
          <cell r="N672">
            <v>4</v>
          </cell>
          <cell r="O672" t="str">
            <v>osoby s mentálním postižením</v>
          </cell>
        </row>
        <row r="673">
          <cell r="E673">
            <v>4287928</v>
          </cell>
          <cell r="F673" t="str">
            <v>03775/2023/SOC ze dne 22. 11. 2023</v>
          </cell>
          <cell r="G673" t="str">
            <v>základní</v>
          </cell>
          <cell r="H673">
            <v>42370</v>
          </cell>
          <cell r="J673" t="str">
            <v xml:space="preserve"> 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673" t="str">
            <v>Vítkov, Opava, Frýdek-Místek, Bruntál, Ostrava, Kopřivnice</v>
          </cell>
          <cell r="L673" t="str">
            <v>ambulantní/terénní</v>
          </cell>
          <cell r="N673">
            <v>5.0999999999999996</v>
          </cell>
          <cell r="O673" t="str">
            <v xml:space="preserve">osoby se zrakovým postižením </v>
          </cell>
        </row>
        <row r="674">
          <cell r="E674">
            <v>1743779</v>
          </cell>
          <cell r="F674" t="str">
            <v>03776/2023/SOC ze dne 13. 11. 2023</v>
          </cell>
          <cell r="G674" t="str">
            <v>základní</v>
          </cell>
          <cell r="H674">
            <v>44927</v>
          </cell>
          <cell r="J674" t="str">
            <v>Karviná, Havířov, Orlová</v>
          </cell>
          <cell r="K674" t="str">
            <v>Karviná, Orlová</v>
          </cell>
          <cell r="L674" t="str">
            <v>terénní</v>
          </cell>
          <cell r="N674">
            <v>2.5</v>
          </cell>
          <cell r="O674" t="str">
            <v>etnické menšiny</v>
          </cell>
        </row>
        <row r="675">
          <cell r="E675">
            <v>5065877</v>
          </cell>
          <cell r="F675" t="str">
            <v>03776/2023/SOC ze dne 13. 11. 2023</v>
          </cell>
          <cell r="G675" t="str">
            <v>základní</v>
          </cell>
          <cell r="H675">
            <v>44927</v>
          </cell>
          <cell r="J675" t="str">
            <v>Havířov</v>
          </cell>
          <cell r="K675" t="str">
            <v>Havířov</v>
          </cell>
          <cell r="L675" t="str">
            <v>terénní</v>
          </cell>
          <cell r="N675">
            <v>1</v>
          </cell>
          <cell r="O675" t="str">
            <v>etnické menšiny</v>
          </cell>
        </row>
        <row r="676">
          <cell r="E676">
            <v>8057815</v>
          </cell>
          <cell r="F676" t="str">
            <v>03777/2023/SOC ze dne 20. 11. 2023</v>
          </cell>
          <cell r="G676" t="str">
            <v>základní</v>
          </cell>
          <cell r="H676">
            <v>42370</v>
          </cell>
          <cell r="J676" t="str">
            <v>Horní Suchá</v>
          </cell>
          <cell r="K676" t="str">
            <v>Horní Suchá</v>
          </cell>
          <cell r="L676" t="str">
            <v>ambulantní</v>
          </cell>
          <cell r="N676">
            <v>1</v>
          </cell>
          <cell r="O676" t="str">
            <v>rodiny s dítětem/dětmi</v>
          </cell>
        </row>
        <row r="677">
          <cell r="E677">
            <v>7454815</v>
          </cell>
          <cell r="F677" t="str">
            <v>03778/2023/SOC ze dne 20. 11. 2023</v>
          </cell>
          <cell r="G677" t="str">
            <v>základní</v>
          </cell>
          <cell r="H677">
            <v>42370</v>
          </cell>
          <cell r="J677" t="str">
            <v>Bruntál</v>
          </cell>
          <cell r="K677" t="str">
            <v>Bruntál</v>
          </cell>
          <cell r="L677" t="str">
            <v>ambulantní</v>
          </cell>
          <cell r="N677">
            <v>2</v>
          </cell>
          <cell r="O677" t="str">
            <v>osoby se zdravotním postižením</v>
          </cell>
        </row>
        <row r="678">
          <cell r="E678">
            <v>1252071</v>
          </cell>
          <cell r="F678" t="str">
            <v>03779/2023/SOC ze dne 4. 12. 2023</v>
          </cell>
          <cell r="G678" t="str">
            <v>základní</v>
          </cell>
          <cell r="H678">
            <v>43952</v>
          </cell>
          <cell r="J678" t="str">
            <v>Ostrava, Klimkovice, Šenov, Vratimov, Čavisov, Dolní Lhota, Horní Lhota, Olbramice, Václavovice, Velká Polom, Vřesina, Zbyslavice</v>
          </cell>
          <cell r="K678" t="str">
            <v>Ostrava</v>
          </cell>
          <cell r="L678" t="str">
            <v>terénní</v>
          </cell>
          <cell r="N678">
            <v>2</v>
          </cell>
          <cell r="O678" t="str">
            <v xml:space="preserve">osoby, které vedou rizikový způsob života nebo jsou tímto způsobem života ohroženy </v>
          </cell>
        </row>
        <row r="679">
          <cell r="E679">
            <v>1252071</v>
          </cell>
          <cell r="F679" t="str">
            <v>03779/2023/SOC ze dne 4. 12. 2023</v>
          </cell>
          <cell r="G679" t="str">
            <v>optimální</v>
          </cell>
          <cell r="H679">
            <v>45170</v>
          </cell>
          <cell r="I679">
            <v>46265</v>
          </cell>
          <cell r="J679" t="str">
            <v>Ostrava</v>
          </cell>
          <cell r="K679" t="str">
            <v>Ostrava</v>
          </cell>
          <cell r="L679" t="str">
            <v>terénní</v>
          </cell>
          <cell r="N679">
            <v>1</v>
          </cell>
          <cell r="O679" t="str">
            <v xml:space="preserve">osoby, které vedou rizikový způsob života nebo jsou tímto způsobem života ohroženy </v>
          </cell>
        </row>
        <row r="680">
          <cell r="E680">
            <v>5716379</v>
          </cell>
          <cell r="F680" t="str">
            <v>03779/2023/SOC ze dne 4. 12. 2023</v>
          </cell>
          <cell r="G680" t="str">
            <v>základní</v>
          </cell>
          <cell r="H680">
            <v>42370</v>
          </cell>
          <cell r="J680" t="str">
            <v>Čavisov, Dolní Lhota, Horní Lhota, Klimkovice, Olbramice, Ostrava, Stará Ves nad Ondřejnicí, Šenov, Václavovice, Velká Polom, Vřesina (Ostrava), Zbyslavice</v>
          </cell>
          <cell r="K680" t="str">
            <v xml:space="preserve">Ostrava </v>
          </cell>
          <cell r="L680" t="str">
            <v>terénní/ambulantní</v>
          </cell>
          <cell r="N680">
            <v>5.5</v>
          </cell>
          <cell r="O680" t="str">
            <v>rodiny s dítětem/dětmi</v>
          </cell>
        </row>
        <row r="681">
          <cell r="E681">
            <v>5196788</v>
          </cell>
          <cell r="F681" t="str">
            <v>03779/2023/SOC ze dne 4. 12. 2023</v>
          </cell>
          <cell r="G681" t="str">
            <v>základní</v>
          </cell>
          <cell r="H681">
            <v>42370</v>
          </cell>
          <cell r="J681" t="str">
            <v>Čavisov, Dolní Lhota, Horní Lhota, Klimkovice, Olbramice, Ostrava, Stará Ves nad Ondřejnicí, Šenov, Václavovice, Velká Polom, Vřesina (Ostrava), Zbyslavice</v>
          </cell>
          <cell r="K681" t="str">
            <v>Ostrava</v>
          </cell>
          <cell r="L681" t="str">
            <v>ambulantní/terénní</v>
          </cell>
          <cell r="N681">
            <v>3.6</v>
          </cell>
          <cell r="O681" t="str">
            <v>rodiny s dítětem/dětmi</v>
          </cell>
        </row>
        <row r="682">
          <cell r="E682">
            <v>8730020</v>
          </cell>
          <cell r="F682" t="str">
            <v>03779/2023/SOC ze dne 4. 12. 2023</v>
          </cell>
          <cell r="G682" t="str">
            <v>základní</v>
          </cell>
          <cell r="H682">
            <v>42736</v>
          </cell>
          <cell r="J682" t="str">
            <v>Branka u Opavy, Bratříkovice, Brumovice, Budišovice, Dolní Životice, Háj ve Slezsku, Hlavnice, Hlubočec, Hněvošice, Holasovice, Hrabyně, Hradec nad Moravicí, Chlebičov, Chvalíkovice, Jakartovice, Jezdkovice, Kyjovice, Lhotka u Litultovic, Litultovice, Mikolajice, Mladecko, Mokré Lazce, Neplachovice, Nové Sedlice, Oldřišov, Opava, Otice, Pustá Polom, Raduň, Skřipov, Slavkov, Služovice, Sosnová, Stěbořice, Štáblovice, Štítina, Těškovice, Uhlířov, Velké Heraltice, Velké Hoštice, Vršovice</v>
          </cell>
          <cell r="K682" t="str">
            <v>Opava</v>
          </cell>
          <cell r="L682" t="str">
            <v>terénní/ambulantní</v>
          </cell>
          <cell r="N682">
            <v>2.2999999999999998</v>
          </cell>
          <cell r="O682" t="str">
            <v>rodiny s dítětem/dětmi</v>
          </cell>
        </row>
        <row r="683">
          <cell r="E683">
            <v>2398015</v>
          </cell>
          <cell r="F683" t="str">
            <v>03781/2023/SOC ze dne 8. 11. 2023</v>
          </cell>
          <cell r="G683" t="str">
            <v>základní</v>
          </cell>
          <cell r="H683">
            <v>42370</v>
          </cell>
          <cell r="J683" t="str">
            <v>Ostrava</v>
          </cell>
          <cell r="K683" t="str">
            <v>Ostrava</v>
          </cell>
          <cell r="L683" t="str">
            <v>pobytová</v>
          </cell>
          <cell r="M683">
            <v>10</v>
          </cell>
          <cell r="O683" t="str">
            <v>senioři</v>
          </cell>
        </row>
        <row r="684">
          <cell r="E684">
            <v>4203117</v>
          </cell>
          <cell r="F684" t="str">
            <v>03781/2023/SOC ze dne 8. 11. 2023</v>
          </cell>
          <cell r="G684" t="str">
            <v>základní</v>
          </cell>
          <cell r="H684">
            <v>42370</v>
          </cell>
          <cell r="J684" t="str">
            <v>Ostrava-Mariánské Hory a Hulváky</v>
          </cell>
          <cell r="K684" t="str">
            <v>Ostrava</v>
          </cell>
          <cell r="L684" t="str">
            <v>terénní</v>
          </cell>
          <cell r="N684">
            <v>9</v>
          </cell>
          <cell r="O684" t="str">
            <v>senioři</v>
          </cell>
        </row>
        <row r="685">
          <cell r="E685">
            <v>6146782</v>
          </cell>
          <cell r="F685" t="str">
            <v>03781/2023/SOC ze dne 8. 11. 2023</v>
          </cell>
          <cell r="G685" t="str">
            <v>základní</v>
          </cell>
          <cell r="H685">
            <v>42370</v>
          </cell>
          <cell r="J685" t="str">
            <v>Ostrava-Vítkovice</v>
          </cell>
          <cell r="K685" t="str">
            <v xml:space="preserve">Ostrava </v>
          </cell>
          <cell r="L685" t="str">
            <v>terénní</v>
          </cell>
          <cell r="N685">
            <v>3.6</v>
          </cell>
          <cell r="O685" t="str">
            <v>senioři</v>
          </cell>
        </row>
        <row r="686">
          <cell r="E686">
            <v>7462625</v>
          </cell>
          <cell r="F686" t="str">
            <v>03781/2023/SOC ze dne 8. 11. 2023</v>
          </cell>
          <cell r="G686" t="str">
            <v>základní</v>
          </cell>
          <cell r="H686">
            <v>42370</v>
          </cell>
          <cell r="J686" t="str">
            <v>Moravská Ostrava a Přívoz</v>
          </cell>
          <cell r="K686" t="str">
            <v>Ostrava</v>
          </cell>
          <cell r="L686" t="str">
            <v>terénní</v>
          </cell>
          <cell r="N686">
            <v>18.399999999999999</v>
          </cell>
          <cell r="O686" t="str">
            <v>senioři</v>
          </cell>
        </row>
        <row r="687">
          <cell r="E687">
            <v>4369453</v>
          </cell>
          <cell r="F687" t="str">
            <v>03782/2023/SOC ze dne 20. 11. 2023</v>
          </cell>
          <cell r="G687" t="str">
            <v>základní</v>
          </cell>
          <cell r="H687">
            <v>42370</v>
          </cell>
          <cell r="J687" t="str">
            <v>Ostrava</v>
          </cell>
          <cell r="K687" t="str">
            <v>Ostrava</v>
          </cell>
          <cell r="L687" t="str">
            <v>ambulantní</v>
          </cell>
          <cell r="N687">
            <v>7.1</v>
          </cell>
          <cell r="O687" t="str">
            <v>osoby s mentálním postižením</v>
          </cell>
        </row>
        <row r="688">
          <cell r="E688">
            <v>6969901</v>
          </cell>
          <cell r="F688" t="str">
            <v>04105/2023/SOC ze dne 22. 11. 2023</v>
          </cell>
          <cell r="G688" t="str">
            <v>základní</v>
          </cell>
          <cell r="H688">
            <v>42370</v>
          </cell>
          <cell r="J688" t="str">
            <v>Frýdlant nad Ostravicí</v>
          </cell>
          <cell r="K688" t="str">
            <v>Frýdlant nad Ostravicí</v>
          </cell>
          <cell r="L688" t="str">
            <v>pobytová</v>
          </cell>
          <cell r="M688">
            <v>24</v>
          </cell>
          <cell r="O688" t="str">
            <v>osoby s chronickým duševním onemocněním</v>
          </cell>
        </row>
        <row r="689">
          <cell r="E689">
            <v>7110344</v>
          </cell>
          <cell r="F689" t="str">
            <v>04105/2023/SOC ze dne 22. 11. 2023</v>
          </cell>
          <cell r="G689" t="str">
            <v>základní</v>
          </cell>
          <cell r="H689">
            <v>42370</v>
          </cell>
          <cell r="J689" t="str">
            <v>Frýdlant nad Ostravicí</v>
          </cell>
          <cell r="K689" t="str">
            <v>Frýdlant nad Ostravicí</v>
          </cell>
          <cell r="L689" t="str">
            <v>pobytová</v>
          </cell>
          <cell r="M689">
            <v>67</v>
          </cell>
          <cell r="O689" t="str">
            <v>senioři</v>
          </cell>
        </row>
        <row r="690">
          <cell r="E690">
            <v>7380363</v>
          </cell>
          <cell r="F690" t="str">
            <v>04105/2023/SOC ze dne 22. 11. 2023</v>
          </cell>
          <cell r="G690" t="str">
            <v>základní</v>
          </cell>
          <cell r="H690">
            <v>42370</v>
          </cell>
          <cell r="J690" t="str">
            <v>Frýdlant nad Ostravicí</v>
          </cell>
          <cell r="K690" t="str">
            <v>Frýdlant nad Ostravicí</v>
          </cell>
          <cell r="L690" t="str">
            <v>terénní</v>
          </cell>
          <cell r="N690">
            <v>6</v>
          </cell>
          <cell r="O690" t="str">
            <v>senioři</v>
          </cell>
        </row>
        <row r="691">
          <cell r="E691">
            <v>9274408</v>
          </cell>
          <cell r="F691" t="str">
            <v>04105/2023/SOC ze dne 22. 11. 2023</v>
          </cell>
          <cell r="G691" t="str">
            <v>základní</v>
          </cell>
          <cell r="H691">
            <v>43466</v>
          </cell>
          <cell r="J691" t="str">
            <v>Frýdlant nad Ostravicí</v>
          </cell>
          <cell r="K691" t="str">
            <v>Frýdlant nad Ostravicí</v>
          </cell>
          <cell r="L691" t="str">
            <v>ambulantní</v>
          </cell>
          <cell r="N691">
            <v>2</v>
          </cell>
          <cell r="O691" t="str">
            <v>senioři</v>
          </cell>
        </row>
        <row r="692">
          <cell r="E692">
            <v>9826791</v>
          </cell>
          <cell r="F692" t="str">
            <v>04105/2023/SOC ze dne 22. 11. 2023</v>
          </cell>
          <cell r="G692" t="str">
            <v>základní</v>
          </cell>
          <cell r="H692">
            <v>42370</v>
          </cell>
          <cell r="J692" t="str">
            <v>Frýdlant nad Ostravicí</v>
          </cell>
          <cell r="K692" t="str">
            <v>Frýdlant nad Ostravicí</v>
          </cell>
          <cell r="L692" t="str">
            <v>pobytová</v>
          </cell>
          <cell r="M692">
            <v>2</v>
          </cell>
          <cell r="O692" t="str">
            <v>senioři</v>
          </cell>
        </row>
        <row r="693">
          <cell r="E693">
            <v>1614994</v>
          </cell>
          <cell r="F693" t="str">
            <v>04134/2023/SOC ze dne 27. 11. 2023</v>
          </cell>
          <cell r="G693" t="str">
            <v>základní</v>
          </cell>
          <cell r="H693">
            <v>42370</v>
          </cell>
          <cell r="J693" t="str">
            <v>Kopřivnice</v>
          </cell>
          <cell r="K693" t="str">
            <v>Kopřivnice</v>
          </cell>
          <cell r="L693" t="str">
            <v>ambulantní</v>
          </cell>
          <cell r="N693">
            <v>1.7</v>
          </cell>
          <cell r="O693" t="str">
            <v>osoby bez přístřeší</v>
          </cell>
        </row>
        <row r="694">
          <cell r="E694">
            <v>1671610</v>
          </cell>
          <cell r="F694" t="str">
            <v>04134/2023/SOC ze dne 27. 11. 2023</v>
          </cell>
          <cell r="G694" t="str">
            <v>základní</v>
          </cell>
          <cell r="H694">
            <v>42370</v>
          </cell>
          <cell r="J694" t="str">
            <v>Kopřivnice</v>
          </cell>
          <cell r="K694" t="str">
            <v>Kopřivnice</v>
          </cell>
          <cell r="L694" t="str">
            <v>pobytová</v>
          </cell>
          <cell r="M694">
            <v>23</v>
          </cell>
          <cell r="O694" t="str">
            <v>osoby bez přístřeší</v>
          </cell>
        </row>
        <row r="695">
          <cell r="E695">
            <v>2012478</v>
          </cell>
          <cell r="F695" t="str">
            <v>04134/2023/SOC ze dne 27. 11. 2023</v>
          </cell>
          <cell r="G695" t="str">
            <v>základní</v>
          </cell>
          <cell r="H695">
            <v>42370</v>
          </cell>
          <cell r="J695" t="str">
            <v>Kopřivnice</v>
          </cell>
          <cell r="K695" t="str">
            <v>Kopřivnice</v>
          </cell>
          <cell r="L695" t="str">
            <v>pobytová</v>
          </cell>
          <cell r="M695">
            <v>14</v>
          </cell>
          <cell r="O695" t="str">
            <v>senioři</v>
          </cell>
        </row>
        <row r="696">
          <cell r="E696">
            <v>3502677</v>
          </cell>
          <cell r="F696" t="str">
            <v>04134/2023/SOC ze dne 27. 11. 2023</v>
          </cell>
          <cell r="G696" t="str">
            <v>základní</v>
          </cell>
          <cell r="H696">
            <v>42370</v>
          </cell>
          <cell r="J696" t="str">
            <v>Kopřivnice</v>
          </cell>
          <cell r="K696" t="str">
            <v xml:space="preserve">Kopřivnice </v>
          </cell>
          <cell r="L696" t="str">
            <v>ambulantní</v>
          </cell>
          <cell r="N696">
            <v>5.9</v>
          </cell>
          <cell r="O696" t="str">
            <v>osoby s mentálním postižením</v>
          </cell>
        </row>
        <row r="697">
          <cell r="E697">
            <v>8930336</v>
          </cell>
          <cell r="F697" t="str">
            <v>04134/2023/SOC ze dne 27. 11. 2023</v>
          </cell>
          <cell r="G697" t="str">
            <v>základní</v>
          </cell>
          <cell r="H697">
            <v>42370</v>
          </cell>
          <cell r="J697" t="str">
            <v>Kopřivnice</v>
          </cell>
          <cell r="K697" t="str">
            <v>Kopřivnice</v>
          </cell>
          <cell r="L697" t="str">
            <v>terénní</v>
          </cell>
          <cell r="N697">
            <v>12</v>
          </cell>
          <cell r="O697" t="str">
            <v>senioři</v>
          </cell>
        </row>
        <row r="698">
          <cell r="E698">
            <v>2231574</v>
          </cell>
          <cell r="F698" t="str">
            <v>04135/2023/SOC ze dne 22. 11. 2023</v>
          </cell>
          <cell r="G698" t="str">
            <v>základní</v>
          </cell>
          <cell r="H698">
            <v>42370</v>
          </cell>
          <cell r="J698" t="str">
            <v>Březová, Budišov nad Budišovkou, Čermná ve Slezsku, Lhotka, Svatoňovice, Větřkovice, Vítkov</v>
          </cell>
          <cell r="K698" t="str">
            <v>Vítkov</v>
          </cell>
          <cell r="L698" t="str">
            <v>ambulantní/terénní</v>
          </cell>
          <cell r="N698">
            <v>3</v>
          </cell>
          <cell r="O698" t="str">
            <v>rodiny s dítětem/dětmi</v>
          </cell>
        </row>
        <row r="699">
          <cell r="E699">
            <v>6434177</v>
          </cell>
          <cell r="F699" t="str">
            <v>04135/2023/SOC ze dne 22. 11. 2023</v>
          </cell>
          <cell r="G699" t="str">
            <v>základní</v>
          </cell>
          <cell r="H699">
            <v>42370</v>
          </cell>
          <cell r="J699" t="str">
            <v>Vítkov</v>
          </cell>
          <cell r="K699" t="str">
            <v>Vítkov</v>
          </cell>
          <cell r="L699" t="str">
            <v>ambulantní</v>
          </cell>
          <cell r="N699">
            <v>2.6</v>
          </cell>
          <cell r="O699" t="str">
            <v>děti a mládež od 6 do 26 let ohrožené společensky nežádoucími jevy</v>
          </cell>
        </row>
        <row r="700">
          <cell r="E700">
            <v>4385424</v>
          </cell>
          <cell r="F700" t="str">
            <v>Pověření MPSV</v>
          </cell>
          <cell r="G700" t="str">
            <v>optimální</v>
          </cell>
          <cell r="H700">
            <v>43466</v>
          </cell>
          <cell r="I700" t="str">
            <v>do doby pověření MPSV*</v>
          </cell>
          <cell r="J700" t="str">
            <v>Moravskoslezský kraj</v>
          </cell>
          <cell r="K700" t="str">
            <v>MPSV, Ostrava</v>
          </cell>
          <cell r="L700" t="str">
            <v>terénní/ambulantní</v>
          </cell>
          <cell r="N700">
            <v>2.5</v>
          </cell>
          <cell r="O700" t="str">
            <v>osoby se sluchovým postižením</v>
          </cell>
        </row>
        <row r="701">
          <cell r="E701">
            <v>8477576</v>
          </cell>
          <cell r="F701" t="str">
            <v>Pověření MPSV</v>
          </cell>
          <cell r="G701" t="str">
            <v>optimální</v>
          </cell>
          <cell r="H701">
            <v>44348</v>
          </cell>
          <cell r="I701" t="str">
            <v>do doby pověření MPSV*</v>
          </cell>
          <cell r="J701" t="str">
            <v>Moravskoslezský kraj</v>
          </cell>
          <cell r="K701" t="str">
            <v>MPSV, Ostrava</v>
          </cell>
          <cell r="L701" t="str">
            <v>terénní</v>
          </cell>
          <cell r="N701">
            <v>1.8</v>
          </cell>
          <cell r="O701" t="str">
            <v>osoby se sluchovým postižením</v>
          </cell>
        </row>
        <row r="702">
          <cell r="E702">
            <v>6472829</v>
          </cell>
          <cell r="F702" t="str">
            <v>03783/2023/SOC ze dne 22. 11. 2023</v>
          </cell>
          <cell r="G702" t="str">
            <v>základní</v>
          </cell>
          <cell r="H702">
            <v>42736</v>
          </cell>
          <cell r="J702" t="str">
            <v>Albrechtice, Albrechtičky, Andělská Hora, Bartošovice, Baška, Bělá, Bernartice nad Odrou, Bílá, Bílčice, Bílov, Bílovec, Bítov, Bocanovice, Bohumín, Bohuslavice, Bohušov, Bolatice, Bordovice, Branka u Opavy, Brantice, Bratříkovice, Bravantice, Brumovice, Bruntál, Brušperk, Bruzovice, Březová, Břidličná, Budišov nad Budišovkou, Budišovice, Bukovec, Býkov-Láryšov, Bystřice, Čaková, Čavisov, Čeladná, Čermná ve Slezsku, Český Těšín, Darkovice, Děhylov, Dětmarovice, Dětřichov nad Bystřicí, Dívčí Hrad, Dlouhá Stráň, Dobrá, Dobratice, Dobroslavice, Dolní Benešov, Dolní Domaslavice, Dolní Lhota, Dolní Lomná, Dolní Lutyně, Dolní Moravice, Dolní Tošanovice, Dolní Životice, Doubrava, Dvorce, Frenštát pod Radhoštěm, Fryčovice, Frýdek-Místek, Frýdlant nad Ostravicí, Fulnek, Háj ve Slezsku, Hať, Havířov, Heřmanice u Oder, Heřmánky, Heřmanovice, Hladké Životice, Hlavnice, Hlinka, Hlubočec, Hlučín, Hněvošice, Hnojník, Hodslavice, Holasovice, Holčovice, Horní Benešov, Horní Bludovice, Horní Domaslavice, Horní Lhota, Horní Lomná, Horní Město, Horní Suchá, Horní Tošanovice, Horní Životice, Hostašovice, Hošťálkovy, Hrabyně, Hradec nad Moravicí, Hrádek, Hrčava, Hukvaldy, Chlebičov, Chotěbuz, Chuchelná, Chvalíkovice, Jablunkov, Jakartovice, Jakubčovice nad Odrou, Janov, Janovice, Jeseník nad Odrou, Jezdkovice, Jindřichov, Jiříkov, Jistebník, Kaňovice, Karlova Studánka, Karlovice, Karviná, Kateřinice, Klimkovice, Kobeřice, Komorní Lhotka, Kopřivnice, Košařiska, Kozlovice, Kozmice, Krásná, Krasov, Kravaře, Krmelín, Krnov, Kružberk, Křišťanovice, Kujavy, Kunčice pod Ondřejníkem, Kunín, Kyjovice, Leskovec nad Moravicí, Lhotka, Lhotka u Litultovic, Libhošť, Lichnov (Frenštát pod Radhoštěm), Lichnov (Krnov), Liptaň, Litultovice, Lomnice, Luboměř, Lučina, Ludgeřovice, Ludvíkov, Malá Morávka, Malá Štáhle, Malenovice, Mankovice, Markvartovice, Melč, Město Albrechtice, Metylovice, Mezina, Mikolajice, Milíkov, Milotice nad Opavou, Mladecko, Mokré Lazce, Moravice, Morávka, Moravskoslezský Kočov, Mořkov, Mosty u Jablunkova, Mošnov, Návsí, Neplachovice, Nižní Lhoty, Nošovice, Nová Pláň, Nové Heřminovy, Nové Lublice, Nové Sedlice, Nový Jičín, Nýdek, Oborná, Odry, Olbramice, Oldřišov, Opava, Orlová, Osoblaha, Ostrava, Ostravice, Otice, Palkovice, Paskov, Pazderna, Petrovice, Petrovice u Karviné, Petřvald (Kopřivnice), Petřvald (Orlová), Písečná, Písek, Píšť, Pražmo, Pržno, Příbor, Pstruží, Pustá Polom, Pustějov, Radkov, Raduň, Raškovice, Razová, Rohov, Ropice, Roudno, Rudná pod Pradědem, Rusín, Rybí, Rychvald, Rýmařov, Ryžoviště, Řeka, Řepiště, Sedliště, Sedlnice, Skotnice, Skřipov, Slatina, Slavkov, Slezské Pavlovice, Slezské Rudoltice, Služovice, Smilovice, Soběšovice, Sosnová, Spálov, Stará Ves, Stará Ves nad Ondřejnicí, Staré Hamry, Staré Heřminovy, Staré Město (Bruntál), Staré Město (Frýdek-Místek), Staré Těchanovice, Starý Jičín, Staříč, Stěbořice, Stonava, Strahovice, Střítež, Studénka, Sudice, Suchdol nad Odrou, Svatoňovice, Světlá Hora, Sviadnov, Svobodné Heřmanice, Šenov, Šenov u Nového Jičína, Šilheřovice, Široká Niva, Štáblovice, Štěpánkovice, Štítina, Štramberk, Těrlicko, Těškovice, Tichá, Tísek, Trnávka, Trojanovice, Třanovice, Třebom, Třemešná, Třinec, Tvrdkov, Uhlířov, Úvalno, Václavov u Bruntálu, Václavovice, Valšov, Velká Polom, Velká Štáhle, Velké Albrechtice, Velké Heraltice, Velké Hoštice, Vělopolí, Vendryně, Veřovice, Větřkovice, Vítkov, Vojkovice, Vratimov, Vražné, Vrbno pod Pradědem, Vrchy, Vršovice, Vřesina (Hlučín), Vřesina (Ostrava), Vysoká, Vyšní Lhoty, Zátor, Závada, Závišice, Zbyslavice, Žabeň, Ženklava, Žermanice, Životice u Nového Jičína</v>
          </cell>
          <cell r="K702" t="str">
            <v>Ostrava</v>
          </cell>
          <cell r="L702" t="str">
            <v>ambulantní/terénní</v>
          </cell>
          <cell r="N702">
            <v>4</v>
          </cell>
          <cell r="O702" t="str">
            <v xml:space="preserve">osoby se zrakovým postižením </v>
          </cell>
        </row>
        <row r="703">
          <cell r="E703">
            <v>4276818</v>
          </cell>
          <cell r="F703" t="str">
            <v>Pověření MPSV</v>
          </cell>
          <cell r="G703" t="str">
            <v>optimální</v>
          </cell>
          <cell r="H703">
            <v>42913</v>
          </cell>
          <cell r="I703" t="str">
            <v>do doby pověření MPSV*</v>
          </cell>
          <cell r="J703" t="str">
            <v>Moravskoslezský kraj</v>
          </cell>
          <cell r="K703" t="str">
            <v>MPSV</v>
          </cell>
          <cell r="L703" t="str">
            <v>ambulantní/terénní</v>
          </cell>
          <cell r="N703">
            <v>2.6</v>
          </cell>
          <cell r="O703" t="str">
            <v xml:space="preserve">osoby se zrakovým postižením </v>
          </cell>
        </row>
        <row r="704">
          <cell r="E704">
            <v>3834335</v>
          </cell>
          <cell r="F704" t="str">
            <v>03784/2023/SOC ze dne 22. 11. 2023</v>
          </cell>
          <cell r="G704" t="str">
            <v>základní</v>
          </cell>
          <cell r="H704">
            <v>42370</v>
          </cell>
          <cell r="J704" t="str">
            <v>Opava</v>
          </cell>
          <cell r="K704" t="str">
            <v>Opava</v>
          </cell>
          <cell r="L704" t="str">
            <v>pobytová</v>
          </cell>
          <cell r="M704">
            <v>74</v>
          </cell>
          <cell r="O704" t="str">
            <v>senioři</v>
          </cell>
        </row>
        <row r="705">
          <cell r="E705">
            <v>5569421</v>
          </cell>
          <cell r="F705" t="str">
            <v>03784/2023/SOC ze dne 22. 11. 2023</v>
          </cell>
          <cell r="G705" t="str">
            <v>základní</v>
          </cell>
          <cell r="H705">
            <v>42370</v>
          </cell>
          <cell r="J705" t="str">
            <v>Opava</v>
          </cell>
          <cell r="K705" t="str">
            <v xml:space="preserve">Opava </v>
          </cell>
          <cell r="L705" t="str">
            <v>pobytová</v>
          </cell>
          <cell r="M705">
            <v>2</v>
          </cell>
          <cell r="O705" t="str">
            <v>senioři</v>
          </cell>
        </row>
        <row r="706">
          <cell r="E706">
            <v>7847664</v>
          </cell>
          <cell r="F706" t="str">
            <v>03784/2023/SOC ze dne 22. 11. 2023</v>
          </cell>
          <cell r="G706" t="str">
            <v>základní</v>
          </cell>
          <cell r="H706">
            <v>42736</v>
          </cell>
          <cell r="J706" t="str">
            <v>Opava</v>
          </cell>
          <cell r="K706" t="str">
            <v>Opava</v>
          </cell>
          <cell r="L706" t="str">
            <v>pobytová</v>
          </cell>
          <cell r="M706">
            <v>50</v>
          </cell>
          <cell r="O706" t="str">
            <v xml:space="preserve">osoby s chronickým duševním onemocněním </v>
          </cell>
        </row>
        <row r="707">
          <cell r="E707">
            <v>1827220</v>
          </cell>
          <cell r="F707" t="str">
            <v>03785/2023/SOC ze dne 20. 11. 2023</v>
          </cell>
          <cell r="G707" t="str">
            <v>základní</v>
          </cell>
          <cell r="H707">
            <v>42370</v>
          </cell>
          <cell r="J707" t="str">
            <v>Ostrava</v>
          </cell>
          <cell r="K707" t="str">
            <v>Ostrava</v>
          </cell>
          <cell r="L707" t="str">
            <v>ambulantní/terénní</v>
          </cell>
          <cell r="N707">
            <v>4.5</v>
          </cell>
          <cell r="O707" t="str">
            <v>děti a mládež od 6 do 26 let ohrožené společensky nežádoucími jevy</v>
          </cell>
        </row>
        <row r="708">
          <cell r="E708">
            <v>3687518</v>
          </cell>
          <cell r="F708" t="str">
            <v>03785/2023/SOC ze dne 20. 11. 2023</v>
          </cell>
          <cell r="G708" t="str">
            <v>základní</v>
          </cell>
          <cell r="H708">
            <v>42370</v>
          </cell>
          <cell r="J708" t="str">
            <v>Slezská Ostrava, Ostrava - Mariánské Hory, Ostrava - Jih, Ostrava - Vítkovice, Ostrava - Moravská Ostrava a Přívoz</v>
          </cell>
          <cell r="K708" t="str">
            <v>Ostrava</v>
          </cell>
          <cell r="L708" t="str">
            <v>terénní</v>
          </cell>
          <cell r="N708">
            <v>8.8000000000000007</v>
          </cell>
          <cell r="O708" t="str">
            <v>osoby žijící v sociálně vyloučených komunitách</v>
          </cell>
        </row>
        <row r="709">
          <cell r="E709">
            <v>4221164</v>
          </cell>
          <cell r="F709" t="str">
            <v>03785/2023/SOC ze dne 20. 11. 2023</v>
          </cell>
          <cell r="G709" t="str">
            <v>základní</v>
          </cell>
          <cell r="H709">
            <v>42370</v>
          </cell>
          <cell r="J709" t="str">
            <v>Ostrava</v>
          </cell>
          <cell r="K709" t="str">
            <v>Ostrava</v>
          </cell>
          <cell r="L709" t="str">
            <v>ambulantní</v>
          </cell>
          <cell r="N709">
            <v>2.9</v>
          </cell>
          <cell r="O709" t="str">
            <v>osoby žijící v sociálně vyloučených komunitách</v>
          </cell>
        </row>
        <row r="710">
          <cell r="E710">
            <v>8803706</v>
          </cell>
          <cell r="F710" t="str">
            <v>03785/2023/SOC ze dne 20. 11. 2023</v>
          </cell>
          <cell r="G710" t="str">
            <v>základní</v>
          </cell>
          <cell r="H710">
            <v>42370</v>
          </cell>
          <cell r="J710" t="str">
            <v>Ostrava</v>
          </cell>
          <cell r="K710" t="str">
            <v>Ostrava</v>
          </cell>
          <cell r="L710" t="str">
            <v>ambulantní/terénní</v>
          </cell>
          <cell r="N710">
            <v>4.5</v>
          </cell>
          <cell r="O710" t="str">
            <v>děti a mládež od 6 do 26 let ohrožené společensky nežádoucími jevy</v>
          </cell>
        </row>
        <row r="711">
          <cell r="E711">
            <v>9029716</v>
          </cell>
          <cell r="F711" t="str">
            <v>03785/2023/SOC ze dne 20. 11. 2023</v>
          </cell>
          <cell r="G711" t="str">
            <v>základní</v>
          </cell>
          <cell r="H711">
            <v>42370</v>
          </cell>
          <cell r="J711" t="str">
            <v>Bílovec, Ostrava, Orlová, Petřvald, Studénka</v>
          </cell>
          <cell r="K711" t="str">
            <v>Ostrava</v>
          </cell>
          <cell r="L711" t="str">
            <v>ambulantní/terénní</v>
          </cell>
          <cell r="N711">
            <v>5</v>
          </cell>
          <cell r="O711" t="str">
            <v>rodiny s dítětem/dětmi</v>
          </cell>
        </row>
        <row r="712">
          <cell r="E712">
            <v>7453469</v>
          </cell>
          <cell r="F712" t="str">
            <v>03789/2023/SOC ze dne 22. 11. 2023</v>
          </cell>
          <cell r="G712" t="str">
            <v>základní</v>
          </cell>
          <cell r="H712">
            <v>42370</v>
          </cell>
          <cell r="J712" t="str">
            <v xml:space="preserve"> Frýdek-Místek</v>
          </cell>
          <cell r="K712" t="str">
            <v>Frýdek-Místek</v>
          </cell>
          <cell r="L712" t="str">
            <v>ambulantní/terénní</v>
          </cell>
          <cell r="N712">
            <v>4.7</v>
          </cell>
          <cell r="O712" t="str">
            <v>děti a mládež od 6 do 26 let ohrožené společensky nežádoucími jevy</v>
          </cell>
        </row>
        <row r="713">
          <cell r="E713">
            <v>5209244</v>
          </cell>
          <cell r="F713" t="str">
            <v>04039/2024/SOC ze dne 27. 9. 2024</v>
          </cell>
          <cell r="G713" t="str">
            <v>základní</v>
          </cell>
          <cell r="H713">
            <v>44927</v>
          </cell>
          <cell r="J713" t="str">
            <v>Opava</v>
          </cell>
          <cell r="K713" t="str">
            <v>MSK</v>
          </cell>
          <cell r="L713" t="str">
            <v>pobytová</v>
          </cell>
          <cell r="M713">
            <v>3</v>
          </cell>
          <cell r="O713" t="str">
            <v>osoby se zdravotním postižením</v>
          </cell>
        </row>
        <row r="714">
          <cell r="E714">
            <v>5569346</v>
          </cell>
          <cell r="F714" t="str">
            <v>04039/2024/SOC ze dne 27. 9. 2024</v>
          </cell>
          <cell r="G714" t="str">
            <v>základní</v>
          </cell>
          <cell r="H714">
            <v>42370</v>
          </cell>
          <cell r="J714" t="str">
            <v>Dolní Životice</v>
          </cell>
          <cell r="K714" t="str">
            <v>MSK</v>
          </cell>
          <cell r="L714" t="str">
            <v>ambulantní</v>
          </cell>
          <cell r="N714">
            <v>6</v>
          </cell>
          <cell r="O714" t="str">
            <v>osoby s mentálním postižením</v>
          </cell>
        </row>
        <row r="715">
          <cell r="E715">
            <v>5852477</v>
          </cell>
          <cell r="F715" t="str">
            <v>04039/2024/SOC ze dne 27. 9. 2024</v>
          </cell>
          <cell r="G715" t="str">
            <v>základní</v>
          </cell>
          <cell r="H715">
            <v>42370</v>
          </cell>
          <cell r="J715" t="str">
            <v>Dolní Životice</v>
          </cell>
          <cell r="K715" t="str">
            <v>MSK</v>
          </cell>
          <cell r="L715" t="str">
            <v>pobytová</v>
          </cell>
          <cell r="M715">
            <v>75</v>
          </cell>
          <cell r="O715" t="str">
            <v>osoby s kombinovaným postižením</v>
          </cell>
        </row>
        <row r="716">
          <cell r="E716">
            <v>8983783</v>
          </cell>
          <cell r="F716" t="str">
            <v>04039/2024/SOC ze dne 27. 9. 2024</v>
          </cell>
          <cell r="G716" t="str">
            <v>základní</v>
          </cell>
          <cell r="H716">
            <v>44927</v>
          </cell>
          <cell r="J716" t="str">
            <v>Opava</v>
          </cell>
          <cell r="K716" t="str">
            <v>MSK</v>
          </cell>
          <cell r="L716" t="str">
            <v>pobytová</v>
          </cell>
          <cell r="M716">
            <v>8</v>
          </cell>
          <cell r="O716" t="str">
            <v>osoby bez přístřeší</v>
          </cell>
        </row>
        <row r="717">
          <cell r="E717">
            <v>9007540</v>
          </cell>
          <cell r="F717" t="str">
            <v>04039/2024/SOC ze dne 27. 9. 2024</v>
          </cell>
          <cell r="G717" t="str">
            <v>základní</v>
          </cell>
          <cell r="H717">
            <v>42370</v>
          </cell>
          <cell r="J717" t="str">
            <v>Moravice</v>
          </cell>
          <cell r="K717" t="str">
            <v>MSK</v>
          </cell>
          <cell r="L717" t="str">
            <v>pobytová</v>
          </cell>
          <cell r="M717">
            <v>12</v>
          </cell>
          <cell r="O717" t="str">
            <v>osoby s mentálním postižením</v>
          </cell>
        </row>
        <row r="718">
          <cell r="E718">
            <v>9896330</v>
          </cell>
          <cell r="F718" t="str">
            <v>04039/2024/SOC ze dne 27. 9. 2024</v>
          </cell>
          <cell r="G718" t="str">
            <v>základní</v>
          </cell>
          <cell r="H718">
            <v>43101</v>
          </cell>
          <cell r="J718" t="str">
            <v>Litultovice</v>
          </cell>
          <cell r="K718" t="str">
            <v>MSK</v>
          </cell>
          <cell r="L718" t="str">
            <v>pobytová</v>
          </cell>
          <cell r="M718">
            <v>50</v>
          </cell>
          <cell r="O718" t="str">
            <v>osoby s kombinovaným postižením</v>
          </cell>
        </row>
        <row r="719">
          <cell r="E719">
            <v>3371975</v>
          </cell>
          <cell r="F719" t="str">
            <v>03792/2023/SOC ze dne 15. 11. 2023</v>
          </cell>
          <cell r="G719" t="str">
            <v>základní</v>
          </cell>
          <cell r="H719">
            <v>43282</v>
          </cell>
          <cell r="J719" t="str">
            <v>Ostrava</v>
          </cell>
          <cell r="K719" t="str">
            <v>Ostrava</v>
          </cell>
          <cell r="L719" t="str">
            <v>ambulantní</v>
          </cell>
          <cell r="N719">
            <v>3</v>
          </cell>
          <cell r="O719" t="str">
            <v>osoby s mentálním postižením</v>
          </cell>
        </row>
        <row r="720">
          <cell r="E720">
            <v>3267857</v>
          </cell>
          <cell r="F720" t="str">
            <v>03793/2023/SOC ze dne 13. 11. 2023</v>
          </cell>
          <cell r="G720" t="str">
            <v>základní</v>
          </cell>
          <cell r="H720">
            <v>42370</v>
          </cell>
          <cell r="J720" t="str">
            <v>Ostrava</v>
          </cell>
          <cell r="K720" t="str">
            <v>Ostrava</v>
          </cell>
          <cell r="L720" t="str">
            <v>terénní</v>
          </cell>
          <cell r="N720">
            <v>5.6</v>
          </cell>
          <cell r="O720" t="str">
            <v>senioři</v>
          </cell>
        </row>
        <row r="721">
          <cell r="E721">
            <v>6064624</v>
          </cell>
          <cell r="F721" t="str">
            <v>04214/2023/SOC ze dne 27. 11. 2023</v>
          </cell>
          <cell r="G721" t="str">
            <v>základní</v>
          </cell>
          <cell r="H721">
            <v>42370</v>
          </cell>
          <cell r="J721" t="str">
            <v>Frýdek-Místek</v>
          </cell>
          <cell r="K721" t="str">
            <v>Frýdek-Místek</v>
          </cell>
          <cell r="L721" t="str">
            <v>pobytová</v>
          </cell>
          <cell r="M721">
            <v>2</v>
          </cell>
          <cell r="O721" t="str">
            <v>osoby s mentálním postižením</v>
          </cell>
        </row>
        <row r="722">
          <cell r="E722">
            <v>6626068</v>
          </cell>
          <cell r="F722" t="str">
            <v>04214/2023/SOC ze dne 27. 11. 2023</v>
          </cell>
          <cell r="G722" t="str">
            <v>základní</v>
          </cell>
          <cell r="H722">
            <v>42370</v>
          </cell>
          <cell r="J722" t="str">
            <v>Frýdek-Místek</v>
          </cell>
          <cell r="K722" t="str">
            <v>Frýdek-Místek</v>
          </cell>
          <cell r="L722" t="str">
            <v>ambulantní</v>
          </cell>
          <cell r="N722">
            <v>17.899999999999999</v>
          </cell>
          <cell r="O722" t="str">
            <v>osoby s mentálním postižením</v>
          </cell>
        </row>
        <row r="723">
          <cell r="E723">
            <v>9121957</v>
          </cell>
          <cell r="F723" t="str">
            <v>04214/2023/SOC ze dne 27. 11. 2023</v>
          </cell>
          <cell r="G723" t="str">
            <v>základní</v>
          </cell>
          <cell r="H723">
            <v>42370</v>
          </cell>
          <cell r="J723" t="str">
            <v>Frýdek-Místek</v>
          </cell>
          <cell r="K723" t="str">
            <v>Frýdek-Místek</v>
          </cell>
          <cell r="L723" t="str">
            <v>pobytová</v>
          </cell>
          <cell r="M723">
            <v>8</v>
          </cell>
          <cell r="O723" t="str">
            <v>osoby s mentálním postižením</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4D0A-0065-4347-972D-9F1777605EBB}">
  <sheetPr>
    <pageSetUpPr fitToPage="1"/>
  </sheetPr>
  <dimension ref="A1:M699"/>
  <sheetViews>
    <sheetView tabSelected="1" zoomScale="70" zoomScaleNormal="70" workbookViewId="0">
      <pane ySplit="4" topLeftCell="A5" activePane="bottomLeft" state="frozen"/>
      <selection pane="bottomLeft" sqref="A1:M1"/>
    </sheetView>
  </sheetViews>
  <sheetFormatPr defaultColWidth="9.140625" defaultRowHeight="15" x14ac:dyDescent="0.2"/>
  <cols>
    <col min="1" max="1" width="16" style="29" customWidth="1"/>
    <col min="2" max="2" width="46.85546875" style="16" customWidth="1"/>
    <col min="3" max="3" width="14.85546875" style="17" customWidth="1"/>
    <col min="4" max="4" width="14.85546875" style="20" customWidth="1"/>
    <col min="5" max="5" width="20.5703125" style="18" customWidth="1"/>
    <col min="6" max="6" width="40.140625" style="19" customWidth="1"/>
    <col min="7" max="7" width="32.85546875" style="19" customWidth="1"/>
    <col min="8" max="9" width="15.5703125" style="35" customWidth="1"/>
    <col min="10" max="10" width="22" style="42" customWidth="1"/>
    <col min="11" max="11" width="15.5703125" style="33" customWidth="1"/>
    <col min="12" max="12" width="15.5703125" style="19" customWidth="1"/>
    <col min="13" max="13" width="22" style="43" customWidth="1"/>
    <col min="14" max="16384" width="9.140625" style="1"/>
  </cols>
  <sheetData>
    <row r="1" spans="1:13" ht="54.75" customHeight="1" x14ac:dyDescent="0.2">
      <c r="A1" s="48" t="s">
        <v>992</v>
      </c>
      <c r="B1" s="48"/>
      <c r="C1" s="48"/>
      <c r="D1" s="48"/>
      <c r="E1" s="48"/>
      <c r="F1" s="48"/>
      <c r="G1" s="48"/>
      <c r="H1" s="48"/>
      <c r="I1" s="48"/>
      <c r="J1" s="48"/>
      <c r="K1" s="48"/>
      <c r="L1" s="48"/>
      <c r="M1" s="48"/>
    </row>
    <row r="2" spans="1:13" ht="21" customHeight="1" thickBot="1" x14ac:dyDescent="0.25">
      <c r="A2" s="37"/>
      <c r="B2" s="37"/>
      <c r="C2" s="37"/>
      <c r="D2" s="37"/>
      <c r="E2" s="37"/>
      <c r="F2" s="37"/>
      <c r="G2" s="37"/>
      <c r="H2" s="38"/>
      <c r="I2" s="37"/>
      <c r="J2" s="39"/>
      <c r="K2" s="37"/>
      <c r="L2" s="37"/>
    </row>
    <row r="3" spans="1:13" ht="17.45" customHeight="1" x14ac:dyDescent="0.2">
      <c r="A3" s="61" t="s">
        <v>767</v>
      </c>
      <c r="B3" s="59" t="s">
        <v>0</v>
      </c>
      <c r="C3" s="59" t="s">
        <v>764</v>
      </c>
      <c r="D3" s="49" t="s">
        <v>765</v>
      </c>
      <c r="E3" s="59" t="s">
        <v>1</v>
      </c>
      <c r="F3" s="65" t="s">
        <v>2</v>
      </c>
      <c r="G3" s="65" t="s">
        <v>3</v>
      </c>
      <c r="H3" s="67" t="s">
        <v>987</v>
      </c>
      <c r="I3" s="67" t="s">
        <v>988</v>
      </c>
      <c r="J3" s="63" t="s">
        <v>989</v>
      </c>
      <c r="K3" s="55" t="s">
        <v>768</v>
      </c>
      <c r="L3" s="57" t="s">
        <v>769</v>
      </c>
      <c r="M3" s="51" t="s">
        <v>986</v>
      </c>
    </row>
    <row r="4" spans="1:13" s="2" customFormat="1" ht="80.25" customHeight="1" thickBot="1" x14ac:dyDescent="0.25">
      <c r="A4" s="62"/>
      <c r="B4" s="60"/>
      <c r="C4" s="60"/>
      <c r="D4" s="50"/>
      <c r="E4" s="60"/>
      <c r="F4" s="66"/>
      <c r="G4" s="66"/>
      <c r="H4" s="68"/>
      <c r="I4" s="68"/>
      <c r="J4" s="64"/>
      <c r="K4" s="56"/>
      <c r="L4" s="58"/>
      <c r="M4" s="52"/>
    </row>
    <row r="5" spans="1:13" ht="68.25" customHeight="1" x14ac:dyDescent="0.2">
      <c r="A5" s="28">
        <v>7075078</v>
      </c>
      <c r="B5" s="7" t="s">
        <v>410</v>
      </c>
      <c r="C5" s="8">
        <v>26584344</v>
      </c>
      <c r="D5" s="27" t="s">
        <v>793</v>
      </c>
      <c r="E5" s="9" t="s">
        <v>782</v>
      </c>
      <c r="F5" s="10" t="s">
        <v>411</v>
      </c>
      <c r="G5" s="10" t="s">
        <v>44</v>
      </c>
      <c r="H5" s="34">
        <f>VLOOKUP(A5,'[1]List 1'!$A$5:$P$667,8,0)</f>
        <v>1.7</v>
      </c>
      <c r="I5" s="34"/>
      <c r="J5" s="40">
        <v>1457000</v>
      </c>
      <c r="K5" s="31">
        <f>VLOOKUP(A5,'[2]Krajská síť'!$E$4:$O$723,10,0)</f>
        <v>1.7</v>
      </c>
      <c r="L5" s="31"/>
      <c r="M5" s="44">
        <v>1568000</v>
      </c>
    </row>
    <row r="6" spans="1:13" ht="68.25" customHeight="1" x14ac:dyDescent="0.2">
      <c r="A6" s="11">
        <v>6378079</v>
      </c>
      <c r="B6" s="3" t="s">
        <v>762</v>
      </c>
      <c r="C6" s="4">
        <v>9276181</v>
      </c>
      <c r="D6" s="14" t="s">
        <v>794</v>
      </c>
      <c r="E6" s="9" t="s">
        <v>776</v>
      </c>
      <c r="F6" s="6" t="s">
        <v>4</v>
      </c>
      <c r="G6" s="6" t="s">
        <v>5</v>
      </c>
      <c r="H6" s="34"/>
      <c r="I6" s="34">
        <f>VLOOKUP(A6,'[1]List 1'!$A$5:$P$667,9,0)</f>
        <v>37</v>
      </c>
      <c r="J6" s="40">
        <v>4113000</v>
      </c>
      <c r="K6" s="31"/>
      <c r="L6" s="31">
        <f>VLOOKUP(A6,'[2]Krajská síť'!$E$4:$O$723,9,0)</f>
        <v>37</v>
      </c>
      <c r="M6" s="45">
        <v>4077000</v>
      </c>
    </row>
    <row r="7" spans="1:13" ht="68.25" customHeight="1" x14ac:dyDescent="0.2">
      <c r="A7" s="11">
        <v>6445984</v>
      </c>
      <c r="B7" s="3" t="s">
        <v>6</v>
      </c>
      <c r="C7" s="4">
        <v>9693424</v>
      </c>
      <c r="D7" s="14" t="s">
        <v>794</v>
      </c>
      <c r="E7" s="9" t="s">
        <v>776</v>
      </c>
      <c r="F7" s="6" t="s">
        <v>6</v>
      </c>
      <c r="G7" s="6" t="s">
        <v>7</v>
      </c>
      <c r="H7" s="34">
        <f>VLOOKUP(A7,'[1]List 1'!$A$5:$P$667,8,0)</f>
        <v>4.5</v>
      </c>
      <c r="I7" s="34"/>
      <c r="J7" s="40">
        <v>1784000</v>
      </c>
      <c r="K7" s="31">
        <f>VLOOKUP(A7,'[2]Krajská síť'!$E$4:$O$723,10,0)</f>
        <v>4.5</v>
      </c>
      <c r="L7" s="31"/>
      <c r="M7" s="45">
        <v>1784000</v>
      </c>
    </row>
    <row r="8" spans="1:13" ht="68.25" customHeight="1" x14ac:dyDescent="0.2">
      <c r="A8" s="11">
        <v>7799721</v>
      </c>
      <c r="B8" s="3" t="s">
        <v>8</v>
      </c>
      <c r="C8" s="4">
        <v>62331485</v>
      </c>
      <c r="D8" s="14" t="s">
        <v>795</v>
      </c>
      <c r="E8" s="9" t="s">
        <v>776</v>
      </c>
      <c r="F8" s="6" t="s">
        <v>9</v>
      </c>
      <c r="G8" s="6" t="s">
        <v>10</v>
      </c>
      <c r="H8" s="34">
        <f>VLOOKUP(A8,'[1]List 1'!$A$5:$P$667,8,0)</f>
        <v>5.0999999999999996</v>
      </c>
      <c r="I8" s="34"/>
      <c r="J8" s="40">
        <v>2874441.11</v>
      </c>
      <c r="K8" s="31">
        <f>VLOOKUP(A8,'[2]Krajská síť'!$E$4:$O$723,10,0)</f>
        <v>5.0999999999999996</v>
      </c>
      <c r="L8" s="31"/>
      <c r="M8" s="45">
        <v>3130000</v>
      </c>
    </row>
    <row r="9" spans="1:13" ht="68.25" customHeight="1" x14ac:dyDescent="0.2">
      <c r="A9" s="11">
        <v>6431660</v>
      </c>
      <c r="B9" s="3" t="s">
        <v>11</v>
      </c>
      <c r="C9" s="4">
        <v>2801426</v>
      </c>
      <c r="D9" s="14" t="s">
        <v>796</v>
      </c>
      <c r="E9" s="9" t="s">
        <v>782</v>
      </c>
      <c r="F9" s="6" t="s">
        <v>12</v>
      </c>
      <c r="G9" s="6" t="s">
        <v>13</v>
      </c>
      <c r="H9" s="34">
        <f>VLOOKUP(A9,'[1]List 1'!$A$5:$P$667,8,0)</f>
        <v>2.6</v>
      </c>
      <c r="I9" s="34"/>
      <c r="J9" s="40">
        <v>1790000</v>
      </c>
      <c r="K9" s="31">
        <f>VLOOKUP(A9,'[2]Krajská síť'!$E$4:$O$723,10,0)</f>
        <v>2.6</v>
      </c>
      <c r="L9" s="31"/>
      <c r="M9" s="45">
        <v>1829000</v>
      </c>
    </row>
    <row r="10" spans="1:13" ht="68.25" customHeight="1" x14ac:dyDescent="0.2">
      <c r="A10" s="11">
        <v>9162280</v>
      </c>
      <c r="B10" s="3" t="s">
        <v>11</v>
      </c>
      <c r="C10" s="4">
        <v>2801426</v>
      </c>
      <c r="D10" s="14" t="s">
        <v>796</v>
      </c>
      <c r="E10" s="9" t="s">
        <v>782</v>
      </c>
      <c r="F10" s="6" t="s">
        <v>14</v>
      </c>
      <c r="G10" s="6" t="s">
        <v>15</v>
      </c>
      <c r="H10" s="34">
        <f>VLOOKUP(A10,'[1]List 1'!$A$5:$P$667,8,0)</f>
        <v>2.5</v>
      </c>
      <c r="I10" s="34"/>
      <c r="J10" s="40">
        <v>1526000</v>
      </c>
      <c r="K10" s="31">
        <f>VLOOKUP(A10,'[2]Krajská síť'!$E$4:$O$723,10,0)</f>
        <v>3.5</v>
      </c>
      <c r="L10" s="31"/>
      <c r="M10" s="45">
        <v>2053000</v>
      </c>
    </row>
    <row r="11" spans="1:13" ht="68.25" customHeight="1" x14ac:dyDescent="0.2">
      <c r="A11" s="11">
        <v>1073959</v>
      </c>
      <c r="B11" s="3" t="s">
        <v>16</v>
      </c>
      <c r="C11" s="4">
        <v>3593207</v>
      </c>
      <c r="D11" s="14" t="s">
        <v>797</v>
      </c>
      <c r="E11" s="9" t="s">
        <v>776</v>
      </c>
      <c r="F11" s="6" t="s">
        <v>17</v>
      </c>
      <c r="G11" s="6" t="s">
        <v>5</v>
      </c>
      <c r="H11" s="34"/>
      <c r="I11" s="34">
        <f>VLOOKUP(A11,'[1]List 1'!$A$5:$P$667,9,0)</f>
        <v>50</v>
      </c>
      <c r="J11" s="40">
        <v>585000</v>
      </c>
      <c r="K11" s="31"/>
      <c r="L11" s="31">
        <f>VLOOKUP(A11,'[2]Krajská síť'!$E$4:$O$723,9,0)</f>
        <v>50</v>
      </c>
      <c r="M11" s="45">
        <v>614000</v>
      </c>
    </row>
    <row r="12" spans="1:13" ht="68.25" customHeight="1" x14ac:dyDescent="0.2">
      <c r="A12" s="11">
        <v>3899346</v>
      </c>
      <c r="B12" s="3" t="s">
        <v>16</v>
      </c>
      <c r="C12" s="4">
        <v>3593207</v>
      </c>
      <c r="D12" s="14" t="s">
        <v>797</v>
      </c>
      <c r="E12" s="9" t="s">
        <v>776</v>
      </c>
      <c r="F12" s="6" t="s">
        <v>18</v>
      </c>
      <c r="G12" s="6" t="s">
        <v>5</v>
      </c>
      <c r="H12" s="34"/>
      <c r="I12" s="34">
        <f>VLOOKUP(A12,'[1]List 1'!$A$5:$P$667,9,0)</f>
        <v>47</v>
      </c>
      <c r="J12" s="40">
        <v>7066000</v>
      </c>
      <c r="K12" s="31"/>
      <c r="L12" s="31">
        <f>VLOOKUP(A12,'[2]Krajská síť'!$E$4:$O$723,9,0)</f>
        <v>47</v>
      </c>
      <c r="M12" s="45">
        <v>8063000</v>
      </c>
    </row>
    <row r="13" spans="1:13" ht="68.25" customHeight="1" x14ac:dyDescent="0.2">
      <c r="A13" s="11">
        <v>9745937</v>
      </c>
      <c r="B13" s="3" t="s">
        <v>16</v>
      </c>
      <c r="C13" s="4">
        <v>3593207</v>
      </c>
      <c r="D13" s="14" t="s">
        <v>797</v>
      </c>
      <c r="E13" s="9" t="s">
        <v>776</v>
      </c>
      <c r="F13" s="6" t="s">
        <v>19</v>
      </c>
      <c r="G13" s="6" t="s">
        <v>5</v>
      </c>
      <c r="H13" s="34"/>
      <c r="I13" s="34">
        <f>VLOOKUP(A13,'[1]List 1'!$A$5:$P$667,9,0)</f>
        <v>70</v>
      </c>
      <c r="J13" s="40">
        <v>5337000</v>
      </c>
      <c r="K13" s="31"/>
      <c r="L13" s="31">
        <f>VLOOKUP(A13,'[2]Krajská síť'!$E$4:$O$723,9,0)</f>
        <v>70</v>
      </c>
      <c r="M13" s="45">
        <v>6355000</v>
      </c>
    </row>
    <row r="14" spans="1:13" ht="68.25" customHeight="1" x14ac:dyDescent="0.2">
      <c r="A14" s="11">
        <v>5587445</v>
      </c>
      <c r="B14" s="3" t="s">
        <v>20</v>
      </c>
      <c r="C14" s="4">
        <v>26591014</v>
      </c>
      <c r="D14" s="14" t="s">
        <v>798</v>
      </c>
      <c r="E14" s="9" t="s">
        <v>782</v>
      </c>
      <c r="F14" s="6" t="s">
        <v>21</v>
      </c>
      <c r="G14" s="6" t="s">
        <v>22</v>
      </c>
      <c r="H14" s="34">
        <f>VLOOKUP(A14,'[1]List 1'!$A$5:$P$667,8,0)</f>
        <v>5.5</v>
      </c>
      <c r="I14" s="34"/>
      <c r="J14" s="40">
        <v>436000</v>
      </c>
      <c r="K14" s="31">
        <f>VLOOKUP(A14,'[2]Krajská síť'!$E$4:$O$723,10,0)</f>
        <v>5.5</v>
      </c>
      <c r="L14" s="31"/>
      <c r="M14" s="45">
        <v>5012000</v>
      </c>
    </row>
    <row r="15" spans="1:13" ht="68.25" customHeight="1" x14ac:dyDescent="0.2">
      <c r="A15" s="11">
        <v>8840509</v>
      </c>
      <c r="B15" s="3" t="s">
        <v>20</v>
      </c>
      <c r="C15" s="4">
        <v>26591014</v>
      </c>
      <c r="D15" s="14" t="s">
        <v>798</v>
      </c>
      <c r="E15" s="9" t="s">
        <v>782</v>
      </c>
      <c r="F15" s="6" t="s">
        <v>23</v>
      </c>
      <c r="G15" s="6" t="s">
        <v>24</v>
      </c>
      <c r="H15" s="34">
        <f>VLOOKUP(A15,'[1]List 1'!$A$5:$P$667,8,0)</f>
        <v>2.4</v>
      </c>
      <c r="I15" s="34"/>
      <c r="J15" s="40">
        <v>1756000</v>
      </c>
      <c r="K15" s="31">
        <f>VLOOKUP(A15,'[2]Krajská síť'!$E$4:$O$723,10,0)</f>
        <v>2.4</v>
      </c>
      <c r="L15" s="31"/>
      <c r="M15" s="45">
        <v>1821000</v>
      </c>
    </row>
    <row r="16" spans="1:13" ht="68.25" customHeight="1" x14ac:dyDescent="0.2">
      <c r="A16" s="11">
        <v>1109069</v>
      </c>
      <c r="B16" s="3" t="s">
        <v>25</v>
      </c>
      <c r="C16" s="4">
        <v>26673045</v>
      </c>
      <c r="D16" s="14" t="s">
        <v>799</v>
      </c>
      <c r="E16" s="9" t="s">
        <v>782</v>
      </c>
      <c r="F16" s="6" t="s">
        <v>26</v>
      </c>
      <c r="G16" s="6" t="s">
        <v>27</v>
      </c>
      <c r="H16" s="34">
        <f>VLOOKUP(A16,'[1]List 1'!$A$5:$P$667,8,0)</f>
        <v>4.5999999999999996</v>
      </c>
      <c r="I16" s="34"/>
      <c r="J16" s="40">
        <v>2829000</v>
      </c>
      <c r="K16" s="31">
        <f>VLOOKUP(A16,'[2]Krajská síť'!$E$4:$O$723,10,0)</f>
        <v>4.5999999999999996</v>
      </c>
      <c r="L16" s="31"/>
      <c r="M16" s="45">
        <v>3191000</v>
      </c>
    </row>
    <row r="17" spans="1:13" ht="68.25" customHeight="1" x14ac:dyDescent="0.2">
      <c r="A17" s="11">
        <v>3561786</v>
      </c>
      <c r="B17" s="3" t="s">
        <v>25</v>
      </c>
      <c r="C17" s="4">
        <v>26673045</v>
      </c>
      <c r="D17" s="14" t="s">
        <v>799</v>
      </c>
      <c r="E17" s="9" t="s">
        <v>782</v>
      </c>
      <c r="F17" s="6" t="s">
        <v>28</v>
      </c>
      <c r="G17" s="6" t="s">
        <v>24</v>
      </c>
      <c r="H17" s="34">
        <f>VLOOKUP(A17,'[1]List 1'!$A$5:$P$667,8,0)</f>
        <v>3</v>
      </c>
      <c r="I17" s="34"/>
      <c r="J17" s="40">
        <v>1770000</v>
      </c>
      <c r="K17" s="31">
        <f>VLOOKUP(A17,'[2]Krajská síť'!$E$4:$O$723,10,0)</f>
        <v>3</v>
      </c>
      <c r="L17" s="31"/>
      <c r="M17" s="45">
        <v>2088000</v>
      </c>
    </row>
    <row r="18" spans="1:13" ht="68.25" customHeight="1" x14ac:dyDescent="0.2">
      <c r="A18" s="11">
        <v>8243517</v>
      </c>
      <c r="B18" s="3" t="s">
        <v>25</v>
      </c>
      <c r="C18" s="4">
        <v>26673045</v>
      </c>
      <c r="D18" s="14" t="s">
        <v>799</v>
      </c>
      <c r="E18" s="9" t="s">
        <v>782</v>
      </c>
      <c r="F18" s="6" t="s">
        <v>29</v>
      </c>
      <c r="G18" s="6" t="s">
        <v>30</v>
      </c>
      <c r="H18" s="34">
        <f>VLOOKUP(A18,'[1]List 1'!$A$5:$P$667,8,0)</f>
        <v>1</v>
      </c>
      <c r="I18" s="34"/>
      <c r="J18" s="40">
        <v>630000</v>
      </c>
      <c r="K18" s="31">
        <f>VLOOKUP(A18,'[2]Krajská síť'!$E$4:$O$723,10,0)</f>
        <v>1</v>
      </c>
      <c r="L18" s="31"/>
      <c r="M18" s="45">
        <v>732000</v>
      </c>
    </row>
    <row r="19" spans="1:13" ht="68.25" customHeight="1" x14ac:dyDescent="0.2">
      <c r="A19" s="11">
        <v>1100631</v>
      </c>
      <c r="B19" s="3" t="s">
        <v>31</v>
      </c>
      <c r="C19" s="4">
        <v>40613411</v>
      </c>
      <c r="D19" s="14" t="s">
        <v>800</v>
      </c>
      <c r="E19" s="9" t="s">
        <v>782</v>
      </c>
      <c r="F19" s="6" t="s">
        <v>32</v>
      </c>
      <c r="G19" s="6" t="s">
        <v>33</v>
      </c>
      <c r="H19" s="34"/>
      <c r="I19" s="34">
        <f>VLOOKUP(A19,'[1]List 1'!$A$5:$P$667,9,0)</f>
        <v>60</v>
      </c>
      <c r="J19" s="40">
        <v>466000</v>
      </c>
      <c r="K19" s="31"/>
      <c r="L19" s="31">
        <f>VLOOKUP(A19,'[2]Krajská síť'!$E$4:$O$723,9,0)</f>
        <v>60</v>
      </c>
      <c r="M19" s="45">
        <v>9278000</v>
      </c>
    </row>
    <row r="20" spans="1:13" ht="68.25" customHeight="1" x14ac:dyDescent="0.2">
      <c r="A20" s="11">
        <v>1201512</v>
      </c>
      <c r="B20" s="3" t="s">
        <v>31</v>
      </c>
      <c r="C20" s="4">
        <v>40613411</v>
      </c>
      <c r="D20" s="14" t="s">
        <v>800</v>
      </c>
      <c r="E20" s="9" t="s">
        <v>782</v>
      </c>
      <c r="F20" s="6" t="s">
        <v>34</v>
      </c>
      <c r="G20" s="6" t="s">
        <v>33</v>
      </c>
      <c r="H20" s="34"/>
      <c r="I20" s="34">
        <f>VLOOKUP(A20,'[1]List 1'!$A$5:$P$667,9,0)</f>
        <v>39</v>
      </c>
      <c r="J20" s="40">
        <v>500000</v>
      </c>
      <c r="K20" s="31"/>
      <c r="L20" s="31">
        <f>VLOOKUP(A20,'[2]Krajská síť'!$E$4:$O$723,9,0)</f>
        <v>39</v>
      </c>
      <c r="M20" s="45">
        <v>6078000</v>
      </c>
    </row>
    <row r="21" spans="1:13" ht="68.25" customHeight="1" x14ac:dyDescent="0.2">
      <c r="A21" s="11">
        <v>1268368</v>
      </c>
      <c r="B21" s="3" t="s">
        <v>31</v>
      </c>
      <c r="C21" s="4">
        <v>40613411</v>
      </c>
      <c r="D21" s="14" t="s">
        <v>800</v>
      </c>
      <c r="E21" s="9" t="s">
        <v>782</v>
      </c>
      <c r="F21" s="6" t="s">
        <v>35</v>
      </c>
      <c r="G21" s="6" t="s">
        <v>33</v>
      </c>
      <c r="H21" s="34"/>
      <c r="I21" s="34">
        <f>VLOOKUP(A21,'[1]List 1'!$A$5:$P$667,9,0)</f>
        <v>33</v>
      </c>
      <c r="J21" s="40">
        <v>0</v>
      </c>
      <c r="K21" s="31"/>
      <c r="L21" s="31">
        <f>VLOOKUP(A21,'[2]Krajská síť'!$E$4:$O$723,9,0)</f>
        <v>33</v>
      </c>
      <c r="M21" s="45">
        <v>5878000</v>
      </c>
    </row>
    <row r="22" spans="1:13" ht="68.25" customHeight="1" x14ac:dyDescent="0.2">
      <c r="A22" s="11">
        <v>1411560</v>
      </c>
      <c r="B22" s="3" t="s">
        <v>31</v>
      </c>
      <c r="C22" s="4">
        <v>40613411</v>
      </c>
      <c r="D22" s="14" t="s">
        <v>800</v>
      </c>
      <c r="E22" s="9" t="s">
        <v>782</v>
      </c>
      <c r="F22" s="6" t="s">
        <v>36</v>
      </c>
      <c r="G22" s="6" t="s">
        <v>33</v>
      </c>
      <c r="H22" s="34"/>
      <c r="I22" s="34">
        <f>VLOOKUP(A22,'[1]List 1'!$A$5:$P$667,9,0)</f>
        <v>62</v>
      </c>
      <c r="J22" s="40">
        <v>770000</v>
      </c>
      <c r="K22" s="31"/>
      <c r="L22" s="31">
        <f>VLOOKUP(A22,'[2]Krajská síť'!$E$4:$O$723,9,0)</f>
        <v>62</v>
      </c>
      <c r="M22" s="45">
        <v>10186000</v>
      </c>
    </row>
    <row r="23" spans="1:13" ht="68.25" customHeight="1" x14ac:dyDescent="0.2">
      <c r="A23" s="11">
        <v>1457315</v>
      </c>
      <c r="B23" s="3" t="s">
        <v>31</v>
      </c>
      <c r="C23" s="4">
        <v>40613411</v>
      </c>
      <c r="D23" s="14" t="s">
        <v>800</v>
      </c>
      <c r="E23" s="9" t="s">
        <v>782</v>
      </c>
      <c r="F23" s="6" t="s">
        <v>37</v>
      </c>
      <c r="G23" s="6" t="s">
        <v>38</v>
      </c>
      <c r="H23" s="34">
        <f>VLOOKUP(A23,'[1]List 1'!$A$5:$P$667,8,0)</f>
        <v>1.7</v>
      </c>
      <c r="I23" s="34"/>
      <c r="J23" s="40">
        <v>1259000</v>
      </c>
      <c r="K23" s="31">
        <f>VLOOKUP(A23,'[2]Krajská síť'!$E$4:$O$723,10,0)</f>
        <v>1.7</v>
      </c>
      <c r="L23" s="31"/>
      <c r="M23" s="45">
        <v>1351000</v>
      </c>
    </row>
    <row r="24" spans="1:13" ht="68.25" customHeight="1" x14ac:dyDescent="0.2">
      <c r="A24" s="11">
        <v>1461792</v>
      </c>
      <c r="B24" s="3" t="s">
        <v>31</v>
      </c>
      <c r="C24" s="4">
        <v>40613411</v>
      </c>
      <c r="D24" s="14" t="s">
        <v>800</v>
      </c>
      <c r="E24" s="9" t="s">
        <v>782</v>
      </c>
      <c r="F24" s="6" t="s">
        <v>39</v>
      </c>
      <c r="G24" s="6" t="s">
        <v>10</v>
      </c>
      <c r="H24" s="34">
        <f>VLOOKUP(A24,'[1]List 1'!$A$5:$P$667,8,0)</f>
        <v>3.8</v>
      </c>
      <c r="I24" s="34"/>
      <c r="J24" s="40">
        <v>2317000</v>
      </c>
      <c r="K24" s="31">
        <f>VLOOKUP(A24,'[2]Krajská síť'!$E$4:$O$723,10,0)</f>
        <v>3.8</v>
      </c>
      <c r="L24" s="31"/>
      <c r="M24" s="45">
        <v>2669000</v>
      </c>
    </row>
    <row r="25" spans="1:13" ht="68.25" customHeight="1" x14ac:dyDescent="0.2">
      <c r="A25" s="11">
        <v>1483365</v>
      </c>
      <c r="B25" s="3" t="s">
        <v>31</v>
      </c>
      <c r="C25" s="4">
        <v>40613411</v>
      </c>
      <c r="D25" s="14" t="s">
        <v>800</v>
      </c>
      <c r="E25" s="9" t="s">
        <v>782</v>
      </c>
      <c r="F25" s="6" t="s">
        <v>40</v>
      </c>
      <c r="G25" s="6" t="s">
        <v>27</v>
      </c>
      <c r="H25" s="34">
        <f>VLOOKUP(A25,'[1]List 1'!$A$5:$P$667,8,0)</f>
        <v>1.7</v>
      </c>
      <c r="I25" s="34"/>
      <c r="J25" s="40">
        <v>1648000</v>
      </c>
      <c r="K25" s="31">
        <f>VLOOKUP(A25,'[2]Krajská síť'!$E$4:$O$723,10,0)</f>
        <v>1.7</v>
      </c>
      <c r="L25" s="31"/>
      <c r="M25" s="45">
        <v>1669000</v>
      </c>
    </row>
    <row r="26" spans="1:13" ht="68.25" customHeight="1" x14ac:dyDescent="0.2">
      <c r="A26" s="11">
        <v>1746734</v>
      </c>
      <c r="B26" s="3" t="s">
        <v>31</v>
      </c>
      <c r="C26" s="4">
        <v>40613411</v>
      </c>
      <c r="D26" s="14" t="s">
        <v>800</v>
      </c>
      <c r="E26" s="9" t="s">
        <v>782</v>
      </c>
      <c r="F26" s="6" t="s">
        <v>41</v>
      </c>
      <c r="G26" s="6" t="s">
        <v>27</v>
      </c>
      <c r="H26" s="34">
        <f>VLOOKUP(A26,'[1]List 1'!$A$5:$P$667,8,0)</f>
        <v>1.5</v>
      </c>
      <c r="I26" s="34"/>
      <c r="J26" s="40">
        <v>1079000</v>
      </c>
      <c r="K26" s="31">
        <f>VLOOKUP(A26,'[2]Krajská síť'!$E$4:$O$723,10,0)</f>
        <v>1.5</v>
      </c>
      <c r="L26" s="31"/>
      <c r="M26" s="45">
        <v>1157000</v>
      </c>
    </row>
    <row r="27" spans="1:13" ht="68.25" customHeight="1" x14ac:dyDescent="0.2">
      <c r="A27" s="11">
        <v>1946534</v>
      </c>
      <c r="B27" s="3" t="s">
        <v>31</v>
      </c>
      <c r="C27" s="4">
        <v>40613411</v>
      </c>
      <c r="D27" s="14" t="s">
        <v>800</v>
      </c>
      <c r="E27" s="9" t="s">
        <v>782</v>
      </c>
      <c r="F27" s="6" t="s">
        <v>42</v>
      </c>
      <c r="G27" s="6" t="s">
        <v>5</v>
      </c>
      <c r="H27" s="34"/>
      <c r="I27" s="34">
        <f>VLOOKUP(A27,'[1]List 1'!$A$5:$P$667,9,0)</f>
        <v>32</v>
      </c>
      <c r="J27" s="40">
        <v>10295000</v>
      </c>
      <c r="K27" s="31"/>
      <c r="L27" s="31">
        <f>VLOOKUP(A27,'[2]Krajská síť'!$E$4:$O$723,9,0)</f>
        <v>32</v>
      </c>
      <c r="M27" s="45">
        <v>10516000</v>
      </c>
    </row>
    <row r="28" spans="1:13" ht="68.25" customHeight="1" x14ac:dyDescent="0.2">
      <c r="A28" s="11">
        <v>2004679</v>
      </c>
      <c r="B28" s="3" t="s">
        <v>31</v>
      </c>
      <c r="C28" s="4">
        <v>40613411</v>
      </c>
      <c r="D28" s="14" t="s">
        <v>800</v>
      </c>
      <c r="E28" s="9" t="s">
        <v>782</v>
      </c>
      <c r="F28" s="6" t="s">
        <v>43</v>
      </c>
      <c r="G28" s="6" t="s">
        <v>44</v>
      </c>
      <c r="H28" s="34">
        <f>VLOOKUP(A28,'[1]List 1'!$A$5:$P$667,8,0)</f>
        <v>2.1</v>
      </c>
      <c r="I28" s="34"/>
      <c r="J28" s="40">
        <v>1900000</v>
      </c>
      <c r="K28" s="31">
        <f>VLOOKUP(A28,'[2]Krajská síť'!$E$4:$O$723,10,0)</f>
        <v>2.1</v>
      </c>
      <c r="L28" s="31"/>
      <c r="M28" s="45">
        <v>1894000</v>
      </c>
    </row>
    <row r="29" spans="1:13" ht="68.25" customHeight="1" x14ac:dyDescent="0.2">
      <c r="A29" s="11">
        <v>2053217</v>
      </c>
      <c r="B29" s="3" t="s">
        <v>31</v>
      </c>
      <c r="C29" s="4">
        <v>40613411</v>
      </c>
      <c r="D29" s="14" t="s">
        <v>800</v>
      </c>
      <c r="E29" s="9" t="s">
        <v>782</v>
      </c>
      <c r="F29" s="6" t="s">
        <v>45</v>
      </c>
      <c r="G29" s="6" t="s">
        <v>38</v>
      </c>
      <c r="H29" s="34">
        <f>VLOOKUP(A29,'[1]List 1'!$A$5:$P$667,8,0)</f>
        <v>2.9</v>
      </c>
      <c r="I29" s="34"/>
      <c r="J29" s="40">
        <v>2382000</v>
      </c>
      <c r="K29" s="31">
        <f>VLOOKUP(A29,'[2]Krajská síť'!$E$4:$O$723,10,0)</f>
        <v>2.9</v>
      </c>
      <c r="L29" s="31"/>
      <c r="M29" s="45">
        <v>2575000</v>
      </c>
    </row>
    <row r="30" spans="1:13" ht="68.25" customHeight="1" x14ac:dyDescent="0.2">
      <c r="A30" s="11">
        <v>2347976</v>
      </c>
      <c r="B30" s="3" t="s">
        <v>31</v>
      </c>
      <c r="C30" s="4">
        <v>40613411</v>
      </c>
      <c r="D30" s="14" t="s">
        <v>800</v>
      </c>
      <c r="E30" s="9" t="s">
        <v>782</v>
      </c>
      <c r="F30" s="6" t="s">
        <v>46</v>
      </c>
      <c r="G30" s="6" t="s">
        <v>5</v>
      </c>
      <c r="H30" s="34"/>
      <c r="I30" s="34">
        <f>VLOOKUP(A30,'[1]List 1'!$A$5:$P$667,9,0)</f>
        <v>85</v>
      </c>
      <c r="J30" s="40">
        <v>22749000</v>
      </c>
      <c r="K30" s="31"/>
      <c r="L30" s="31">
        <f>VLOOKUP(A30,'[2]Krajská síť'!$E$4:$O$723,9,0)</f>
        <v>85</v>
      </c>
      <c r="M30" s="45">
        <v>26233000</v>
      </c>
    </row>
    <row r="31" spans="1:13" ht="68.25" customHeight="1" x14ac:dyDescent="0.2">
      <c r="A31" s="11">
        <v>3553396</v>
      </c>
      <c r="B31" s="3" t="s">
        <v>31</v>
      </c>
      <c r="C31" s="4">
        <v>40613411</v>
      </c>
      <c r="D31" s="14" t="s">
        <v>800</v>
      </c>
      <c r="E31" s="9" t="s">
        <v>782</v>
      </c>
      <c r="F31" s="6" t="s">
        <v>47</v>
      </c>
      <c r="G31" s="6" t="s">
        <v>27</v>
      </c>
      <c r="H31" s="34">
        <f>VLOOKUP(A31,'[1]List 1'!$A$5:$P$667,8,0)</f>
        <v>12.5</v>
      </c>
      <c r="I31" s="34"/>
      <c r="J31" s="40">
        <v>10286000</v>
      </c>
      <c r="K31" s="31">
        <f>VLOOKUP(A31,'[2]Krajská síť'!$E$4:$O$723,10,0)</f>
        <v>12.5</v>
      </c>
      <c r="L31" s="31"/>
      <c r="M31" s="45">
        <v>10823000</v>
      </c>
    </row>
    <row r="32" spans="1:13" ht="68.25" customHeight="1" x14ac:dyDescent="0.2">
      <c r="A32" s="11">
        <v>3573576</v>
      </c>
      <c r="B32" s="3" t="s">
        <v>31</v>
      </c>
      <c r="C32" s="4">
        <v>40613411</v>
      </c>
      <c r="D32" s="14" t="s">
        <v>800</v>
      </c>
      <c r="E32" s="9" t="s">
        <v>782</v>
      </c>
      <c r="F32" s="6" t="s">
        <v>48</v>
      </c>
      <c r="G32" s="6" t="s">
        <v>38</v>
      </c>
      <c r="H32" s="34">
        <f>VLOOKUP(A32,'[1]List 1'!$A$5:$P$667,8,0)</f>
        <v>4.0999999999999996</v>
      </c>
      <c r="I32" s="34"/>
      <c r="J32" s="40">
        <v>3529000</v>
      </c>
      <c r="K32" s="31">
        <f>VLOOKUP(A32,'[2]Krajská síť'!$E$4:$O$723,10,0)</f>
        <v>4.0999999999999996</v>
      </c>
      <c r="L32" s="31"/>
      <c r="M32" s="45">
        <v>3856000</v>
      </c>
    </row>
    <row r="33" spans="1:13" ht="68.25" customHeight="1" x14ac:dyDescent="0.2">
      <c r="A33" s="11">
        <v>3588365</v>
      </c>
      <c r="B33" s="3" t="s">
        <v>31</v>
      </c>
      <c r="C33" s="4">
        <v>40613411</v>
      </c>
      <c r="D33" s="14" t="s">
        <v>800</v>
      </c>
      <c r="E33" s="9" t="s">
        <v>782</v>
      </c>
      <c r="F33" s="6" t="s">
        <v>49</v>
      </c>
      <c r="G33" s="6" t="s">
        <v>44</v>
      </c>
      <c r="H33" s="34">
        <f>VLOOKUP(A33,'[1]List 1'!$A$5:$P$667,8,0)</f>
        <v>3</v>
      </c>
      <c r="I33" s="34"/>
      <c r="J33" s="40">
        <v>2643000</v>
      </c>
      <c r="K33" s="31">
        <f>VLOOKUP(A33,'[2]Krajská síť'!$E$4:$O$723,10,0)</f>
        <v>3</v>
      </c>
      <c r="L33" s="31"/>
      <c r="M33" s="45">
        <v>2730000</v>
      </c>
    </row>
    <row r="34" spans="1:13" ht="68.25" customHeight="1" x14ac:dyDescent="0.2">
      <c r="A34" s="11">
        <v>3626997</v>
      </c>
      <c r="B34" s="3" t="s">
        <v>31</v>
      </c>
      <c r="C34" s="4">
        <v>40613411</v>
      </c>
      <c r="D34" s="14" t="s">
        <v>800</v>
      </c>
      <c r="E34" s="9" t="s">
        <v>782</v>
      </c>
      <c r="F34" s="6" t="s">
        <v>50</v>
      </c>
      <c r="G34" s="6" t="s">
        <v>51</v>
      </c>
      <c r="H34" s="34">
        <f>VLOOKUP(A34,'[1]List 1'!$A$5:$P$667,8,0)</f>
        <v>2.2999999999999998</v>
      </c>
      <c r="I34" s="34"/>
      <c r="J34" s="40">
        <v>1942000</v>
      </c>
      <c r="K34" s="31">
        <f>VLOOKUP(A34,'[2]Krajská síť'!$E$4:$O$723,10,0)</f>
        <v>2.2999999999999998</v>
      </c>
      <c r="L34" s="31"/>
      <c r="M34" s="45">
        <v>2006000</v>
      </c>
    </row>
    <row r="35" spans="1:13" ht="68.25" customHeight="1" x14ac:dyDescent="0.2">
      <c r="A35" s="11">
        <v>3716757</v>
      </c>
      <c r="B35" s="3" t="s">
        <v>31</v>
      </c>
      <c r="C35" s="4">
        <v>40613411</v>
      </c>
      <c r="D35" s="14" t="s">
        <v>800</v>
      </c>
      <c r="E35" s="9" t="s">
        <v>782</v>
      </c>
      <c r="F35" s="6" t="s">
        <v>52</v>
      </c>
      <c r="G35" s="6" t="s">
        <v>10</v>
      </c>
      <c r="H35" s="34">
        <f>VLOOKUP(A35,'[1]List 1'!$A$5:$P$667,8,0)</f>
        <v>3.5</v>
      </c>
      <c r="I35" s="34"/>
      <c r="J35" s="40">
        <v>2176000</v>
      </c>
      <c r="K35" s="31">
        <f>VLOOKUP(A35,'[2]Krajská síť'!$E$4:$O$723,10,0)</f>
        <v>3.5</v>
      </c>
      <c r="L35" s="31"/>
      <c r="M35" s="45">
        <v>2335000</v>
      </c>
    </row>
    <row r="36" spans="1:13" ht="68.25" customHeight="1" x14ac:dyDescent="0.2">
      <c r="A36" s="11">
        <v>3724158</v>
      </c>
      <c r="B36" s="3" t="s">
        <v>31</v>
      </c>
      <c r="C36" s="4">
        <v>40613411</v>
      </c>
      <c r="D36" s="14" t="s">
        <v>800</v>
      </c>
      <c r="E36" s="9" t="s">
        <v>782</v>
      </c>
      <c r="F36" s="6" t="s">
        <v>53</v>
      </c>
      <c r="G36" s="6" t="s">
        <v>10</v>
      </c>
      <c r="H36" s="34">
        <f>VLOOKUP(A36,'[1]List 1'!$A$5:$P$667,8,0)</f>
        <v>3.5</v>
      </c>
      <c r="I36" s="34"/>
      <c r="J36" s="40">
        <v>2568000</v>
      </c>
      <c r="K36" s="31">
        <f>VLOOKUP(A36,'[2]Krajská síť'!$E$4:$O$723,10,0)</f>
        <v>3.5</v>
      </c>
      <c r="L36" s="31"/>
      <c r="M36" s="45">
        <v>2755000</v>
      </c>
    </row>
    <row r="37" spans="1:13" ht="68.25" customHeight="1" x14ac:dyDescent="0.2">
      <c r="A37" s="11">
        <v>3730898</v>
      </c>
      <c r="B37" s="3" t="s">
        <v>31</v>
      </c>
      <c r="C37" s="4">
        <v>40613411</v>
      </c>
      <c r="D37" s="14" t="s">
        <v>800</v>
      </c>
      <c r="E37" s="9" t="s">
        <v>782</v>
      </c>
      <c r="F37" s="6" t="s">
        <v>54</v>
      </c>
      <c r="G37" s="6" t="s">
        <v>27</v>
      </c>
      <c r="H37" s="34">
        <f>VLOOKUP(A37,'[1]List 1'!$A$5:$P$667,8,0)</f>
        <v>3</v>
      </c>
      <c r="I37" s="34"/>
      <c r="J37" s="40">
        <v>2060000</v>
      </c>
      <c r="K37" s="31">
        <f>VLOOKUP(A37,'[2]Krajská síť'!$E$4:$O$723,10,0)</f>
        <v>3</v>
      </c>
      <c r="L37" s="31"/>
      <c r="M37" s="45">
        <v>2210000</v>
      </c>
    </row>
    <row r="38" spans="1:13" ht="68.25" customHeight="1" x14ac:dyDescent="0.2">
      <c r="A38" s="11">
        <v>4023688</v>
      </c>
      <c r="B38" s="3" t="s">
        <v>31</v>
      </c>
      <c r="C38" s="4">
        <v>40613411</v>
      </c>
      <c r="D38" s="14" t="s">
        <v>800</v>
      </c>
      <c r="E38" s="9" t="s">
        <v>782</v>
      </c>
      <c r="F38" s="6" t="s">
        <v>55</v>
      </c>
      <c r="G38" s="6" t="s">
        <v>30</v>
      </c>
      <c r="H38" s="34"/>
      <c r="I38" s="34">
        <f>VLOOKUP(A38,'[1]List 1'!$A$5:$P$667,9,0)</f>
        <v>12</v>
      </c>
      <c r="J38" s="40">
        <v>2949000</v>
      </c>
      <c r="K38" s="31"/>
      <c r="L38" s="31">
        <f>VLOOKUP(A38,'[2]Krajská síť'!$E$4:$O$723,9,0)</f>
        <v>12</v>
      </c>
      <c r="M38" s="45">
        <v>3189000</v>
      </c>
    </row>
    <row r="39" spans="1:13" ht="68.25" customHeight="1" x14ac:dyDescent="0.2">
      <c r="A39" s="11">
        <v>4411471</v>
      </c>
      <c r="B39" s="3" t="s">
        <v>31</v>
      </c>
      <c r="C39" s="4">
        <v>40613411</v>
      </c>
      <c r="D39" s="14" t="s">
        <v>800</v>
      </c>
      <c r="E39" s="9" t="s">
        <v>782</v>
      </c>
      <c r="F39" s="6" t="s">
        <v>56</v>
      </c>
      <c r="G39" s="6" t="s">
        <v>44</v>
      </c>
      <c r="H39" s="34">
        <f>VLOOKUP(A39,'[1]List 1'!$A$5:$P$667,8,0)</f>
        <v>2.2999999999999998</v>
      </c>
      <c r="I39" s="34"/>
      <c r="J39" s="40">
        <v>1384000</v>
      </c>
      <c r="K39" s="31">
        <f>VLOOKUP(A39,'[2]Krajská síť'!$E$4:$O$723,10,0)</f>
        <v>2.2999999999999998</v>
      </c>
      <c r="L39" s="31"/>
      <c r="M39" s="45">
        <v>1594000</v>
      </c>
    </row>
    <row r="40" spans="1:13" ht="68.25" customHeight="1" x14ac:dyDescent="0.2">
      <c r="A40" s="11">
        <v>4502063</v>
      </c>
      <c r="B40" s="3" t="s">
        <v>31</v>
      </c>
      <c r="C40" s="4">
        <v>40613411</v>
      </c>
      <c r="D40" s="14" t="s">
        <v>800</v>
      </c>
      <c r="E40" s="9" t="s">
        <v>782</v>
      </c>
      <c r="F40" s="6" t="s">
        <v>57</v>
      </c>
      <c r="G40" s="6" t="s">
        <v>38</v>
      </c>
      <c r="H40" s="34">
        <f>VLOOKUP(A40,'[1]List 1'!$A$5:$P$667,8,0)</f>
        <v>3</v>
      </c>
      <c r="I40" s="34"/>
      <c r="J40" s="40">
        <v>2299000</v>
      </c>
      <c r="K40" s="31">
        <f>VLOOKUP(A40,'[2]Krajská síť'!$E$4:$O$723,10,0)</f>
        <v>3</v>
      </c>
      <c r="L40" s="31"/>
      <c r="M40" s="45">
        <v>2466000</v>
      </c>
    </row>
    <row r="41" spans="1:13" ht="68.25" customHeight="1" x14ac:dyDescent="0.2">
      <c r="A41" s="11">
        <v>4683797</v>
      </c>
      <c r="B41" s="3" t="s">
        <v>31</v>
      </c>
      <c r="C41" s="4">
        <v>40613411</v>
      </c>
      <c r="D41" s="14" t="s">
        <v>800</v>
      </c>
      <c r="E41" s="9" t="s">
        <v>782</v>
      </c>
      <c r="F41" s="6" t="s">
        <v>58</v>
      </c>
      <c r="G41" s="6" t="s">
        <v>33</v>
      </c>
      <c r="H41" s="34"/>
      <c r="I41" s="34">
        <f>VLOOKUP(A41,'[1]List 1'!$A$5:$P$667,9,0)</f>
        <v>62</v>
      </c>
      <c r="J41" s="40">
        <v>770000</v>
      </c>
      <c r="K41" s="31"/>
      <c r="L41" s="31">
        <f>VLOOKUP(A41,'[2]Krajská síť'!$E$4:$O$723,9,0)</f>
        <v>65</v>
      </c>
      <c r="M41" s="45">
        <v>10248000</v>
      </c>
    </row>
    <row r="42" spans="1:13" ht="68.25" customHeight="1" x14ac:dyDescent="0.2">
      <c r="A42" s="11">
        <v>4714749</v>
      </c>
      <c r="B42" s="3" t="s">
        <v>31</v>
      </c>
      <c r="C42" s="4">
        <v>40613411</v>
      </c>
      <c r="D42" s="14" t="s">
        <v>800</v>
      </c>
      <c r="E42" s="9" t="s">
        <v>782</v>
      </c>
      <c r="F42" s="6" t="s">
        <v>59</v>
      </c>
      <c r="G42" s="6" t="s">
        <v>33</v>
      </c>
      <c r="H42" s="34"/>
      <c r="I42" s="34">
        <f>VLOOKUP(A42,'[1]List 1'!$A$5:$P$667,9,0)</f>
        <v>75</v>
      </c>
      <c r="J42" s="40">
        <v>13268000</v>
      </c>
      <c r="K42" s="31"/>
      <c r="L42" s="31">
        <f>VLOOKUP(A42,'[2]Krajská síť'!$E$4:$O$723,9,0)</f>
        <v>75</v>
      </c>
      <c r="M42" s="45">
        <v>12808000</v>
      </c>
    </row>
    <row r="43" spans="1:13" ht="68.25" customHeight="1" x14ac:dyDescent="0.2">
      <c r="A43" s="11">
        <v>4862422</v>
      </c>
      <c r="B43" s="3" t="s">
        <v>31</v>
      </c>
      <c r="C43" s="4">
        <v>40613411</v>
      </c>
      <c r="D43" s="14" t="s">
        <v>800</v>
      </c>
      <c r="E43" s="9" t="s">
        <v>782</v>
      </c>
      <c r="F43" s="6" t="s">
        <v>60</v>
      </c>
      <c r="G43" s="6" t="s">
        <v>38</v>
      </c>
      <c r="H43" s="34">
        <f>VLOOKUP(A43,'[1]List 1'!$A$5:$P$667,8,0)</f>
        <v>1.9</v>
      </c>
      <c r="I43" s="34"/>
      <c r="J43" s="40">
        <v>1729000</v>
      </c>
      <c r="K43" s="31">
        <f>VLOOKUP(A43,'[2]Krajská síť'!$E$4:$O$723,10,0)</f>
        <v>1.9</v>
      </c>
      <c r="L43" s="31"/>
      <c r="M43" s="45">
        <v>1682000</v>
      </c>
    </row>
    <row r="44" spans="1:13" ht="68.25" customHeight="1" x14ac:dyDescent="0.2">
      <c r="A44" s="11">
        <v>5019603</v>
      </c>
      <c r="B44" s="3" t="s">
        <v>31</v>
      </c>
      <c r="C44" s="4">
        <v>40613411</v>
      </c>
      <c r="D44" s="14" t="s">
        <v>800</v>
      </c>
      <c r="E44" s="9" t="s">
        <v>782</v>
      </c>
      <c r="F44" s="6" t="s">
        <v>61</v>
      </c>
      <c r="G44" s="6" t="s">
        <v>27</v>
      </c>
      <c r="H44" s="34">
        <f>VLOOKUP(A44,'[1]List 1'!$A$5:$P$667,8,0)</f>
        <v>2</v>
      </c>
      <c r="I44" s="34"/>
      <c r="J44" s="40">
        <v>1500000</v>
      </c>
      <c r="K44" s="31">
        <f>VLOOKUP(A44,'[2]Krajská síť'!$E$4:$O$723,10,0)</f>
        <v>2</v>
      </c>
      <c r="L44" s="31"/>
      <c r="M44" s="45">
        <v>1549000</v>
      </c>
    </row>
    <row r="45" spans="1:13" ht="68.25" customHeight="1" x14ac:dyDescent="0.2">
      <c r="A45" s="11">
        <v>5069181</v>
      </c>
      <c r="B45" s="3" t="s">
        <v>31</v>
      </c>
      <c r="C45" s="4">
        <v>40613411</v>
      </c>
      <c r="D45" s="14" t="s">
        <v>800</v>
      </c>
      <c r="E45" s="9" t="s">
        <v>782</v>
      </c>
      <c r="F45" s="6" t="s">
        <v>62</v>
      </c>
      <c r="G45" s="6" t="s">
        <v>30</v>
      </c>
      <c r="H45" s="34"/>
      <c r="I45" s="34">
        <f>VLOOKUP(A45,'[1]List 1'!$A$5:$P$667,9,0)</f>
        <v>23</v>
      </c>
      <c r="J45" s="40">
        <v>6067000</v>
      </c>
      <c r="K45" s="31"/>
      <c r="L45" s="31">
        <f>VLOOKUP(A45,'[2]Krajská síť'!$E$4:$O$723,9,0)</f>
        <v>23</v>
      </c>
      <c r="M45" s="45">
        <v>6571000</v>
      </c>
    </row>
    <row r="46" spans="1:13" ht="68.25" customHeight="1" x14ac:dyDescent="0.2">
      <c r="A46" s="11">
        <v>5180673</v>
      </c>
      <c r="B46" s="3" t="s">
        <v>31</v>
      </c>
      <c r="C46" s="4">
        <v>40613411</v>
      </c>
      <c r="D46" s="14" t="s">
        <v>800</v>
      </c>
      <c r="E46" s="9" t="s">
        <v>782</v>
      </c>
      <c r="F46" s="6" t="s">
        <v>63</v>
      </c>
      <c r="G46" s="6" t="s">
        <v>27</v>
      </c>
      <c r="H46" s="34">
        <f>VLOOKUP(A46,'[1]List 1'!$A$5:$P$667,8,0)</f>
        <v>3.5</v>
      </c>
      <c r="I46" s="34"/>
      <c r="J46" s="40">
        <v>2752000</v>
      </c>
      <c r="K46" s="31">
        <f>VLOOKUP(A46,'[2]Krajská síť'!$E$4:$O$723,10,0)</f>
        <v>3.5</v>
      </c>
      <c r="L46" s="31"/>
      <c r="M46" s="45">
        <v>2842000</v>
      </c>
    </row>
    <row r="47" spans="1:13" ht="68.25" customHeight="1" x14ac:dyDescent="0.2">
      <c r="A47" s="11">
        <v>5566615</v>
      </c>
      <c r="B47" s="3" t="s">
        <v>31</v>
      </c>
      <c r="C47" s="4">
        <v>40613411</v>
      </c>
      <c r="D47" s="14" t="s">
        <v>800</v>
      </c>
      <c r="E47" s="9" t="s">
        <v>782</v>
      </c>
      <c r="F47" s="6" t="s">
        <v>64</v>
      </c>
      <c r="G47" s="6" t="s">
        <v>27</v>
      </c>
      <c r="H47" s="34">
        <f>VLOOKUP(A47,'[1]List 1'!$A$5:$P$667,8,0)</f>
        <v>3</v>
      </c>
      <c r="I47" s="34"/>
      <c r="J47" s="40">
        <v>2428000</v>
      </c>
      <c r="K47" s="31">
        <f>VLOOKUP(A47,'[2]Krajská síť'!$E$4:$O$723,10,0)</f>
        <v>3</v>
      </c>
      <c r="L47" s="31"/>
      <c r="M47" s="45">
        <v>2555000</v>
      </c>
    </row>
    <row r="48" spans="1:13" ht="68.25" customHeight="1" x14ac:dyDescent="0.2">
      <c r="A48" s="11">
        <v>5842445</v>
      </c>
      <c r="B48" s="3" t="s">
        <v>31</v>
      </c>
      <c r="C48" s="4">
        <v>40613411</v>
      </c>
      <c r="D48" s="14" t="s">
        <v>800</v>
      </c>
      <c r="E48" s="9" t="s">
        <v>782</v>
      </c>
      <c r="F48" s="6" t="s">
        <v>990</v>
      </c>
      <c r="G48" s="6" t="s">
        <v>10</v>
      </c>
      <c r="H48" s="34">
        <v>3</v>
      </c>
      <c r="I48" s="34"/>
      <c r="J48" s="40">
        <v>1046000</v>
      </c>
      <c r="K48" s="31"/>
      <c r="L48" s="31"/>
      <c r="M48" s="45"/>
    </row>
    <row r="49" spans="1:13" ht="68.25" customHeight="1" x14ac:dyDescent="0.2">
      <c r="A49" s="11">
        <v>5913318</v>
      </c>
      <c r="B49" s="3" t="s">
        <v>31</v>
      </c>
      <c r="C49" s="4">
        <v>40613411</v>
      </c>
      <c r="D49" s="14" t="s">
        <v>800</v>
      </c>
      <c r="E49" s="9" t="s">
        <v>782</v>
      </c>
      <c r="F49" s="6" t="s">
        <v>65</v>
      </c>
      <c r="G49" s="6" t="s">
        <v>27</v>
      </c>
      <c r="H49" s="34">
        <f>VLOOKUP(A49,'[1]List 1'!$A$5:$P$667,8,0)</f>
        <v>3</v>
      </c>
      <c r="I49" s="34"/>
      <c r="J49" s="40">
        <v>2102000</v>
      </c>
      <c r="K49" s="31">
        <f>VLOOKUP(A49,'[2]Krajská síť'!$E$4:$O$723,10,0)</f>
        <v>3</v>
      </c>
      <c r="L49" s="31"/>
      <c r="M49" s="45">
        <v>2461000</v>
      </c>
    </row>
    <row r="50" spans="1:13" ht="68.25" customHeight="1" x14ac:dyDescent="0.2">
      <c r="A50" s="11">
        <v>6252968</v>
      </c>
      <c r="B50" s="3" t="s">
        <v>31</v>
      </c>
      <c r="C50" s="4">
        <v>40613411</v>
      </c>
      <c r="D50" s="14" t="s">
        <v>800</v>
      </c>
      <c r="E50" s="9" t="s">
        <v>782</v>
      </c>
      <c r="F50" s="6" t="s">
        <v>66</v>
      </c>
      <c r="G50" s="6" t="s">
        <v>27</v>
      </c>
      <c r="H50" s="34">
        <f>VLOOKUP(A50,'[1]List 1'!$A$5:$P$667,8,0)</f>
        <v>4</v>
      </c>
      <c r="I50" s="34"/>
      <c r="J50" s="40">
        <v>2864000</v>
      </c>
      <c r="K50" s="31">
        <f>VLOOKUP(A50,'[2]Krajská síť'!$E$4:$O$723,10,0)</f>
        <v>4</v>
      </c>
      <c r="L50" s="31"/>
      <c r="M50" s="45">
        <v>2933000</v>
      </c>
    </row>
    <row r="51" spans="1:13" ht="68.25" customHeight="1" x14ac:dyDescent="0.2">
      <c r="A51" s="11">
        <v>6317306</v>
      </c>
      <c r="B51" s="3" t="s">
        <v>31</v>
      </c>
      <c r="C51" s="4">
        <v>40613411</v>
      </c>
      <c r="D51" s="14" t="s">
        <v>800</v>
      </c>
      <c r="E51" s="9" t="s">
        <v>782</v>
      </c>
      <c r="F51" s="6" t="s">
        <v>67</v>
      </c>
      <c r="G51" s="6" t="s">
        <v>10</v>
      </c>
      <c r="H51" s="34">
        <f>VLOOKUP(A51,'[1]List 1'!$A$5:$P$667,8,0)</f>
        <v>3.5</v>
      </c>
      <c r="I51" s="34"/>
      <c r="J51" s="40">
        <v>2779000</v>
      </c>
      <c r="K51" s="31">
        <f>VLOOKUP(A51,'[2]Krajská síť'!$E$4:$O$723,10,0)</f>
        <v>3.5</v>
      </c>
      <c r="L51" s="31"/>
      <c r="M51" s="45">
        <v>2924000</v>
      </c>
    </row>
    <row r="52" spans="1:13" ht="68.25" customHeight="1" x14ac:dyDescent="0.2">
      <c r="A52" s="11">
        <v>6695046</v>
      </c>
      <c r="B52" s="3" t="s">
        <v>31</v>
      </c>
      <c r="C52" s="4">
        <v>40613411</v>
      </c>
      <c r="D52" s="14" t="s">
        <v>800</v>
      </c>
      <c r="E52" s="9" t="s">
        <v>782</v>
      </c>
      <c r="F52" s="6" t="s">
        <v>68</v>
      </c>
      <c r="G52" s="6" t="s">
        <v>38</v>
      </c>
      <c r="H52" s="34">
        <f>VLOOKUP(A52,'[1]List 1'!$A$5:$P$667,8,0)</f>
        <v>3.5</v>
      </c>
      <c r="I52" s="34"/>
      <c r="J52" s="40">
        <v>2450000</v>
      </c>
      <c r="K52" s="31">
        <f>VLOOKUP(A52,'[2]Krajská síť'!$E$4:$O$723,10,0)</f>
        <v>3.5</v>
      </c>
      <c r="L52" s="31"/>
      <c r="M52" s="45">
        <v>2797000</v>
      </c>
    </row>
    <row r="53" spans="1:13" ht="68.25" customHeight="1" x14ac:dyDescent="0.2">
      <c r="A53" s="11">
        <v>6924546</v>
      </c>
      <c r="B53" s="3" t="s">
        <v>31</v>
      </c>
      <c r="C53" s="4">
        <v>40613411</v>
      </c>
      <c r="D53" s="14" t="s">
        <v>800</v>
      </c>
      <c r="E53" s="9" t="s">
        <v>782</v>
      </c>
      <c r="F53" s="6" t="s">
        <v>69</v>
      </c>
      <c r="G53" s="6" t="s">
        <v>70</v>
      </c>
      <c r="H53" s="34">
        <f>VLOOKUP(A53,'[1]List 1'!$A$5:$P$667,8,0)</f>
        <v>9.3000000000000007</v>
      </c>
      <c r="I53" s="34"/>
      <c r="J53" s="40">
        <v>8599000</v>
      </c>
      <c r="K53" s="31">
        <f>VLOOKUP(A53,'[2]Krajská síť'!$E$4:$O$723,10,0)</f>
        <v>9.3000000000000007</v>
      </c>
      <c r="L53" s="31"/>
      <c r="M53" s="45">
        <v>9225000</v>
      </c>
    </row>
    <row r="54" spans="1:13" ht="68.25" customHeight="1" x14ac:dyDescent="0.2">
      <c r="A54" s="11">
        <v>8990475</v>
      </c>
      <c r="B54" s="3" t="s">
        <v>31</v>
      </c>
      <c r="C54" s="4">
        <v>40613411</v>
      </c>
      <c r="D54" s="14" t="s">
        <v>800</v>
      </c>
      <c r="E54" s="9" t="s">
        <v>782</v>
      </c>
      <c r="F54" s="6" t="s">
        <v>71</v>
      </c>
      <c r="G54" s="6" t="s">
        <v>5</v>
      </c>
      <c r="H54" s="34"/>
      <c r="I54" s="34">
        <f>VLOOKUP(A54,'[1]List 1'!$A$5:$P$667,9,0)</f>
        <v>29</v>
      </c>
      <c r="J54" s="40">
        <v>8124000</v>
      </c>
      <c r="K54" s="31"/>
      <c r="L54" s="31">
        <f>VLOOKUP(A54,'[2]Krajská síť'!$E$4:$O$723,9,0)</f>
        <v>29</v>
      </c>
      <c r="M54" s="45">
        <v>8633000</v>
      </c>
    </row>
    <row r="55" spans="1:13" ht="68.25" customHeight="1" x14ac:dyDescent="0.2">
      <c r="A55" s="11">
        <v>9479139</v>
      </c>
      <c r="B55" s="3" t="s">
        <v>31</v>
      </c>
      <c r="C55" s="4">
        <v>40613411</v>
      </c>
      <c r="D55" s="14" t="s">
        <v>800</v>
      </c>
      <c r="E55" s="9" t="s">
        <v>782</v>
      </c>
      <c r="F55" s="6" t="s">
        <v>72</v>
      </c>
      <c r="G55" s="6" t="s">
        <v>33</v>
      </c>
      <c r="H55" s="34"/>
      <c r="I55" s="34">
        <f>VLOOKUP(A55,'[1]List 1'!$A$5:$P$667,9,0)</f>
        <v>60</v>
      </c>
      <c r="J55" s="40">
        <v>425000</v>
      </c>
      <c r="K55" s="31"/>
      <c r="L55" s="31">
        <f>VLOOKUP(A55,'[2]Krajská síť'!$E$4:$O$723,9,0)</f>
        <v>60</v>
      </c>
      <c r="M55" s="45">
        <v>8276000</v>
      </c>
    </row>
    <row r="56" spans="1:13" ht="68.25" customHeight="1" x14ac:dyDescent="0.2">
      <c r="A56" s="11">
        <v>9583580</v>
      </c>
      <c r="B56" s="3" t="s">
        <v>31</v>
      </c>
      <c r="C56" s="4">
        <v>40613411</v>
      </c>
      <c r="D56" s="14" t="s">
        <v>800</v>
      </c>
      <c r="E56" s="9" t="s">
        <v>782</v>
      </c>
      <c r="F56" s="6" t="s">
        <v>73</v>
      </c>
      <c r="G56" s="6" t="s">
        <v>70</v>
      </c>
      <c r="H56" s="34">
        <f>VLOOKUP(A56,'[1]List 1'!$A$5:$P$667,8,0)</f>
        <v>2.2999999999999998</v>
      </c>
      <c r="I56" s="34"/>
      <c r="J56" s="40">
        <v>2055000</v>
      </c>
      <c r="K56" s="31">
        <f>VLOOKUP(A56,'[2]Krajská síť'!$E$4:$O$723,10,0)</f>
        <v>2.2999999999999998</v>
      </c>
      <c r="L56" s="31"/>
      <c r="M56" s="45">
        <v>2205000</v>
      </c>
    </row>
    <row r="57" spans="1:13" ht="68.25" customHeight="1" x14ac:dyDescent="0.2">
      <c r="A57" s="11">
        <v>9888745</v>
      </c>
      <c r="B57" s="3" t="s">
        <v>31</v>
      </c>
      <c r="C57" s="4">
        <v>40613411</v>
      </c>
      <c r="D57" s="14" t="s">
        <v>800</v>
      </c>
      <c r="E57" s="9" t="s">
        <v>782</v>
      </c>
      <c r="F57" s="6" t="s">
        <v>74</v>
      </c>
      <c r="G57" s="6" t="s">
        <v>27</v>
      </c>
      <c r="H57" s="34">
        <f>VLOOKUP(A57,'[1]List 1'!$A$5:$P$667,8,0)</f>
        <v>2</v>
      </c>
      <c r="I57" s="34"/>
      <c r="J57" s="40">
        <v>1287000</v>
      </c>
      <c r="K57" s="31">
        <f>VLOOKUP(A57,'[2]Krajská síť'!$E$4:$O$723,10,0)</f>
        <v>2</v>
      </c>
      <c r="L57" s="31"/>
      <c r="M57" s="45">
        <v>1380000</v>
      </c>
    </row>
    <row r="58" spans="1:13" ht="68.25" customHeight="1" x14ac:dyDescent="0.2">
      <c r="A58" s="11">
        <v>9533187</v>
      </c>
      <c r="B58" s="3" t="s">
        <v>75</v>
      </c>
      <c r="C58" s="4">
        <v>68308892</v>
      </c>
      <c r="D58" s="14" t="s">
        <v>801</v>
      </c>
      <c r="E58" s="9" t="s">
        <v>782</v>
      </c>
      <c r="F58" s="6" t="s">
        <v>76</v>
      </c>
      <c r="G58" s="6" t="s">
        <v>77</v>
      </c>
      <c r="H58" s="34">
        <f>VLOOKUP(A58,'[1]List 1'!$A$5:$P$667,8,0)</f>
        <v>9.5</v>
      </c>
      <c r="I58" s="34"/>
      <c r="J58" s="40">
        <v>5992000</v>
      </c>
      <c r="K58" s="31">
        <f>VLOOKUP(A58,'[2]Krajská síť'!$E$4:$O$723,10,0)</f>
        <v>9.5</v>
      </c>
      <c r="L58" s="31"/>
      <c r="M58" s="45">
        <v>5110000</v>
      </c>
    </row>
    <row r="59" spans="1:13" ht="68.25" customHeight="1" x14ac:dyDescent="0.2">
      <c r="A59" s="11">
        <v>2298502</v>
      </c>
      <c r="B59" s="3" t="s">
        <v>78</v>
      </c>
      <c r="C59" s="4">
        <v>65471776</v>
      </c>
      <c r="D59" s="14" t="s">
        <v>802</v>
      </c>
      <c r="E59" s="9" t="s">
        <v>782</v>
      </c>
      <c r="F59" s="6" t="s">
        <v>79</v>
      </c>
      <c r="G59" s="6" t="s">
        <v>80</v>
      </c>
      <c r="H59" s="34">
        <f>VLOOKUP(A59,'[1]List 1'!$A$5:$P$667,8,0)</f>
        <v>2.1</v>
      </c>
      <c r="I59" s="34"/>
      <c r="J59" s="40">
        <v>1491000</v>
      </c>
      <c r="K59" s="31">
        <f>VLOOKUP(A59,'[2]Krajská síť'!$E$4:$O$723,10,0)</f>
        <v>2.1</v>
      </c>
      <c r="L59" s="31"/>
      <c r="M59" s="45">
        <v>1551000</v>
      </c>
    </row>
    <row r="60" spans="1:13" ht="68.25" customHeight="1" x14ac:dyDescent="0.2">
      <c r="A60" s="11">
        <v>9293287</v>
      </c>
      <c r="B60" s="3" t="s">
        <v>78</v>
      </c>
      <c r="C60" s="4">
        <v>65471776</v>
      </c>
      <c r="D60" s="14" t="s">
        <v>802</v>
      </c>
      <c r="E60" s="9" t="s">
        <v>782</v>
      </c>
      <c r="F60" s="6" t="s">
        <v>81</v>
      </c>
      <c r="G60" s="6" t="s">
        <v>51</v>
      </c>
      <c r="H60" s="34">
        <f>VLOOKUP(A60,'[1]List 1'!$A$5:$P$667,8,0)</f>
        <v>1.4</v>
      </c>
      <c r="I60" s="34"/>
      <c r="J60" s="40">
        <v>1100000</v>
      </c>
      <c r="K60" s="31">
        <f>VLOOKUP(A60,'[2]Krajská síť'!$E$4:$O$723,10,0)</f>
        <v>1.4</v>
      </c>
      <c r="L60" s="31"/>
      <c r="M60" s="45">
        <v>1126000</v>
      </c>
    </row>
    <row r="61" spans="1:13" ht="68.25" customHeight="1" x14ac:dyDescent="0.2">
      <c r="A61" s="11" t="s">
        <v>760</v>
      </c>
      <c r="B61" s="3" t="s">
        <v>82</v>
      </c>
      <c r="C61" s="4">
        <v>27027686</v>
      </c>
      <c r="D61" s="14" t="s">
        <v>771</v>
      </c>
      <c r="E61" s="9" t="s">
        <v>772</v>
      </c>
      <c r="F61" s="6" t="s">
        <v>83</v>
      </c>
      <c r="G61" s="6" t="s">
        <v>761</v>
      </c>
      <c r="H61" s="34">
        <v>6</v>
      </c>
      <c r="I61" s="34"/>
      <c r="J61" s="40">
        <v>5395000</v>
      </c>
      <c r="K61" s="31">
        <v>6</v>
      </c>
      <c r="L61" s="31"/>
      <c r="M61" s="45">
        <v>5572000</v>
      </c>
    </row>
    <row r="62" spans="1:13" ht="68.25" customHeight="1" x14ac:dyDescent="0.2">
      <c r="A62" s="11">
        <v>2759719</v>
      </c>
      <c r="B62" s="3" t="s">
        <v>82</v>
      </c>
      <c r="C62" s="4">
        <v>27027686</v>
      </c>
      <c r="D62" s="14" t="s">
        <v>771</v>
      </c>
      <c r="E62" s="9" t="s">
        <v>772</v>
      </c>
      <c r="F62" s="6" t="s">
        <v>84</v>
      </c>
      <c r="G62" s="6" t="s">
        <v>22</v>
      </c>
      <c r="H62" s="34">
        <v>4.5</v>
      </c>
      <c r="I62" s="34"/>
      <c r="J62" s="40"/>
      <c r="K62" s="31">
        <f>VLOOKUP(A62,'[2]Krajská síť'!$E$4:$O$723,10,0)</f>
        <v>4.5</v>
      </c>
      <c r="L62" s="31"/>
      <c r="M62" s="45">
        <v>4142000</v>
      </c>
    </row>
    <row r="63" spans="1:13" ht="68.25" customHeight="1" x14ac:dyDescent="0.2">
      <c r="A63" s="11">
        <v>4601807</v>
      </c>
      <c r="B63" s="3" t="s">
        <v>82</v>
      </c>
      <c r="C63" s="4">
        <v>27027686</v>
      </c>
      <c r="D63" s="14" t="s">
        <v>771</v>
      </c>
      <c r="E63" s="9" t="s">
        <v>772</v>
      </c>
      <c r="F63" s="6" t="s">
        <v>85</v>
      </c>
      <c r="G63" s="6" t="s">
        <v>77</v>
      </c>
      <c r="H63" s="34">
        <v>3.5</v>
      </c>
      <c r="I63" s="34"/>
      <c r="J63" s="40"/>
      <c r="K63" s="31">
        <f>VLOOKUP(A63,'[2]Krajská síť'!$E$4:$O$723,10,0)</f>
        <v>3.5</v>
      </c>
      <c r="L63" s="31"/>
      <c r="M63" s="45">
        <v>2387000</v>
      </c>
    </row>
    <row r="64" spans="1:13" ht="68.25" customHeight="1" x14ac:dyDescent="0.2">
      <c r="A64" s="11">
        <v>6905831</v>
      </c>
      <c r="B64" s="3" t="s">
        <v>82</v>
      </c>
      <c r="C64" s="4">
        <v>27027686</v>
      </c>
      <c r="D64" s="14" t="s">
        <v>803</v>
      </c>
      <c r="E64" s="9" t="s">
        <v>772</v>
      </c>
      <c r="F64" s="6" t="s">
        <v>86</v>
      </c>
      <c r="G64" s="6" t="s">
        <v>87</v>
      </c>
      <c r="H64" s="34"/>
      <c r="I64" s="34">
        <f>VLOOKUP(A64,'[1]List 1'!$A$5:$P$667,9,0)</f>
        <v>18</v>
      </c>
      <c r="J64" s="40">
        <v>5182000</v>
      </c>
      <c r="K64" s="31"/>
      <c r="L64" s="31">
        <f>VLOOKUP(A64,'[2]Krajská síť'!$E$4:$O$723,9,0)</f>
        <v>18</v>
      </c>
      <c r="M64" s="45">
        <v>5700000</v>
      </c>
    </row>
    <row r="65" spans="1:13" ht="68.25" customHeight="1" x14ac:dyDescent="0.2">
      <c r="A65" s="15">
        <v>3183975</v>
      </c>
      <c r="B65" s="3" t="s">
        <v>712</v>
      </c>
      <c r="C65" s="4">
        <v>847461</v>
      </c>
      <c r="D65" s="14" t="s">
        <v>960</v>
      </c>
      <c r="E65" s="9" t="s">
        <v>770</v>
      </c>
      <c r="F65" s="6" t="s">
        <v>712</v>
      </c>
      <c r="G65" s="6" t="s">
        <v>166</v>
      </c>
      <c r="H65" s="34"/>
      <c r="I65" s="34">
        <f>VLOOKUP(A65,'[1]List 1'!$A$5:$P$667,9,0)</f>
        <v>24</v>
      </c>
      <c r="J65" s="40">
        <v>16787000</v>
      </c>
      <c r="K65" s="31"/>
      <c r="L65" s="31">
        <f>VLOOKUP(A65,'[2]Krajská síť'!$E$4:$O$723,9,0)</f>
        <v>24</v>
      </c>
      <c r="M65" s="45">
        <v>12622000</v>
      </c>
    </row>
    <row r="66" spans="1:13" ht="68.25" customHeight="1" x14ac:dyDescent="0.2">
      <c r="A66" s="15">
        <v>4878366</v>
      </c>
      <c r="B66" s="3" t="s">
        <v>712</v>
      </c>
      <c r="C66" s="4">
        <v>847461</v>
      </c>
      <c r="D66" s="14" t="s">
        <v>960</v>
      </c>
      <c r="E66" s="9" t="s">
        <v>770</v>
      </c>
      <c r="F66" s="6" t="s">
        <v>712</v>
      </c>
      <c r="G66" s="6" t="s">
        <v>166</v>
      </c>
      <c r="H66" s="34"/>
      <c r="I66" s="34">
        <f>VLOOKUP(A66,'[1]List 1'!$A$5:$P$667,9,0)</f>
        <v>42</v>
      </c>
      <c r="J66" s="40">
        <v>20827000</v>
      </c>
      <c r="K66" s="31"/>
      <c r="L66" s="31">
        <f>VLOOKUP(A66,'[2]Krajská síť'!$E$4:$O$723,9,0)</f>
        <v>42</v>
      </c>
      <c r="M66" s="45">
        <v>20202000</v>
      </c>
    </row>
    <row r="67" spans="1:13" ht="68.25" customHeight="1" x14ac:dyDescent="0.2">
      <c r="A67" s="15">
        <v>8580593</v>
      </c>
      <c r="B67" s="3" t="s">
        <v>712</v>
      </c>
      <c r="C67" s="4">
        <v>847461</v>
      </c>
      <c r="D67" s="14" t="s">
        <v>960</v>
      </c>
      <c r="E67" s="9" t="s">
        <v>770</v>
      </c>
      <c r="F67" s="6" t="s">
        <v>712</v>
      </c>
      <c r="G67" s="6" t="s">
        <v>5</v>
      </c>
      <c r="H67" s="34"/>
      <c r="I67" s="34">
        <f>VLOOKUP(A67,'[1]List 1'!$A$5:$P$667,9,0)</f>
        <v>8</v>
      </c>
      <c r="J67" s="40">
        <v>5384000</v>
      </c>
      <c r="K67" s="31"/>
      <c r="L67" s="31">
        <f>VLOOKUP(A67,'[2]Krajská síť'!$E$4:$O$723,9,0)</f>
        <v>8</v>
      </c>
      <c r="M67" s="45">
        <v>5114000</v>
      </c>
    </row>
    <row r="68" spans="1:13" ht="68.25" customHeight="1" x14ac:dyDescent="0.2">
      <c r="A68" s="11">
        <v>5038493</v>
      </c>
      <c r="B68" s="3" t="s">
        <v>88</v>
      </c>
      <c r="C68" s="4">
        <v>47607483</v>
      </c>
      <c r="D68" s="14" t="s">
        <v>804</v>
      </c>
      <c r="E68" s="9" t="s">
        <v>782</v>
      </c>
      <c r="F68" s="6" t="s">
        <v>89</v>
      </c>
      <c r="G68" s="6" t="s">
        <v>90</v>
      </c>
      <c r="H68" s="34">
        <f>VLOOKUP(A68,'[1]List 1'!$A$5:$P$667,8,0)</f>
        <v>2.6</v>
      </c>
      <c r="I68" s="34"/>
      <c r="J68" s="40">
        <v>2098701.0499999998</v>
      </c>
      <c r="K68" s="31">
        <f>VLOOKUP(A68,'[2]Krajská síť'!$E$4:$O$723,10,0)</f>
        <v>2.6</v>
      </c>
      <c r="L68" s="31"/>
      <c r="M68" s="45">
        <v>2214000</v>
      </c>
    </row>
    <row r="69" spans="1:13" ht="68.25" customHeight="1" x14ac:dyDescent="0.2">
      <c r="A69" s="11">
        <v>8095815</v>
      </c>
      <c r="B69" s="3" t="s">
        <v>91</v>
      </c>
      <c r="C69" s="4">
        <v>26834022</v>
      </c>
      <c r="D69" s="14" t="s">
        <v>805</v>
      </c>
      <c r="E69" s="9" t="s">
        <v>806</v>
      </c>
      <c r="F69" s="6" t="s">
        <v>91</v>
      </c>
      <c r="G69" s="6" t="s">
        <v>92</v>
      </c>
      <c r="H69" s="34"/>
      <c r="I69" s="34">
        <f>VLOOKUP(A69,'[1]List 1'!$A$5:$P$667,9,0)</f>
        <v>12</v>
      </c>
      <c r="J69" s="40">
        <v>2552000</v>
      </c>
      <c r="K69" s="31"/>
      <c r="L69" s="31">
        <f>VLOOKUP(A69,'[2]Krajská síť'!$E$4:$O$723,9,0)</f>
        <v>12</v>
      </c>
      <c r="M69" s="45">
        <v>2737000</v>
      </c>
    </row>
    <row r="70" spans="1:13" ht="68.25" customHeight="1" x14ac:dyDescent="0.2">
      <c r="A70" s="11">
        <v>3032399</v>
      </c>
      <c r="B70" s="3" t="s">
        <v>93</v>
      </c>
      <c r="C70" s="4">
        <v>29390168</v>
      </c>
      <c r="D70" s="14" t="s">
        <v>807</v>
      </c>
      <c r="E70" s="9" t="s">
        <v>772</v>
      </c>
      <c r="F70" s="6" t="s">
        <v>94</v>
      </c>
      <c r="G70" s="6" t="s">
        <v>77</v>
      </c>
      <c r="H70" s="34">
        <f>VLOOKUP(A70,'[1]List 1'!$A$5:$P$667,8,0)</f>
        <v>5.0999999999999996</v>
      </c>
      <c r="I70" s="34"/>
      <c r="J70" s="40">
        <v>2757000</v>
      </c>
      <c r="K70" s="31">
        <f>VLOOKUP(A70,'[2]Krajská síť'!$E$4:$O$723,10,0)</f>
        <v>5.0999999999999996</v>
      </c>
      <c r="L70" s="31"/>
      <c r="M70" s="45">
        <v>2975000</v>
      </c>
    </row>
    <row r="71" spans="1:13" ht="68.25" customHeight="1" x14ac:dyDescent="0.2">
      <c r="A71" s="11">
        <v>3015065</v>
      </c>
      <c r="B71" s="3" t="s">
        <v>95</v>
      </c>
      <c r="C71" s="4">
        <v>26617013</v>
      </c>
      <c r="D71" s="14" t="s">
        <v>808</v>
      </c>
      <c r="E71" s="9" t="s">
        <v>772</v>
      </c>
      <c r="F71" s="6" t="s">
        <v>96</v>
      </c>
      <c r="G71" s="6" t="s">
        <v>10</v>
      </c>
      <c r="H71" s="34">
        <f>VLOOKUP(A71,'[1]List 1'!$A$5:$P$667,8,0)</f>
        <v>2.7</v>
      </c>
      <c r="I71" s="34"/>
      <c r="J71" s="40">
        <v>2073000</v>
      </c>
      <c r="K71" s="31">
        <f>VLOOKUP(A71,'[2]Krajská síť'!$E$4:$O$723,10,0)</f>
        <v>2.7</v>
      </c>
      <c r="L71" s="31"/>
      <c r="M71" s="45">
        <v>2141000</v>
      </c>
    </row>
    <row r="72" spans="1:13" ht="68.25" customHeight="1" x14ac:dyDescent="0.2">
      <c r="A72" s="11">
        <v>4442192</v>
      </c>
      <c r="B72" s="3" t="s">
        <v>95</v>
      </c>
      <c r="C72" s="4">
        <v>26617013</v>
      </c>
      <c r="D72" s="14" t="s">
        <v>808</v>
      </c>
      <c r="E72" s="9" t="s">
        <v>772</v>
      </c>
      <c r="F72" s="6" t="s">
        <v>97</v>
      </c>
      <c r="G72" s="6" t="s">
        <v>10</v>
      </c>
      <c r="H72" s="34">
        <f>VLOOKUP(A72,'[1]List 1'!$A$5:$P$667,8,0)</f>
        <v>2.5</v>
      </c>
      <c r="I72" s="34"/>
      <c r="J72" s="40">
        <v>1785000</v>
      </c>
      <c r="K72" s="31">
        <f>VLOOKUP(A72,'[2]Krajská síť'!$E$4:$O$723,10,0)</f>
        <v>2.5</v>
      </c>
      <c r="L72" s="31"/>
      <c r="M72" s="45">
        <v>1950000</v>
      </c>
    </row>
    <row r="73" spans="1:13" ht="68.25" customHeight="1" x14ac:dyDescent="0.2">
      <c r="A73" s="11">
        <v>7435832</v>
      </c>
      <c r="B73" s="3" t="s">
        <v>95</v>
      </c>
      <c r="C73" s="4">
        <v>26617013</v>
      </c>
      <c r="D73" s="14" t="s">
        <v>808</v>
      </c>
      <c r="E73" s="9" t="s">
        <v>772</v>
      </c>
      <c r="F73" s="6" t="s">
        <v>98</v>
      </c>
      <c r="G73" s="6" t="s">
        <v>27</v>
      </c>
      <c r="H73" s="34">
        <f>VLOOKUP(A73,'[1]List 1'!$A$5:$P$667,8,0)</f>
        <v>1.9</v>
      </c>
      <c r="I73" s="34"/>
      <c r="J73" s="40">
        <v>1419000</v>
      </c>
      <c r="K73" s="31">
        <f>VLOOKUP(A73,'[2]Krajská síť'!$E$4:$O$723,10,0)</f>
        <v>1.9</v>
      </c>
      <c r="L73" s="31"/>
      <c r="M73" s="45">
        <v>1465000</v>
      </c>
    </row>
    <row r="74" spans="1:13" ht="68.25" customHeight="1" x14ac:dyDescent="0.2">
      <c r="A74" s="11">
        <v>8883344</v>
      </c>
      <c r="B74" s="3" t="s">
        <v>95</v>
      </c>
      <c r="C74" s="4">
        <v>26617013</v>
      </c>
      <c r="D74" s="14" t="s">
        <v>808</v>
      </c>
      <c r="E74" s="9" t="s">
        <v>772</v>
      </c>
      <c r="F74" s="6" t="s">
        <v>99</v>
      </c>
      <c r="G74" s="6" t="s">
        <v>10</v>
      </c>
      <c r="H74" s="34">
        <f>VLOOKUP(A74,'[1]List 1'!$A$5:$P$667,8,0)</f>
        <v>2.5</v>
      </c>
      <c r="I74" s="34"/>
      <c r="J74" s="40">
        <v>1942000</v>
      </c>
      <c r="K74" s="31">
        <f>VLOOKUP(A74,'[2]Krajská síť'!$E$4:$O$723,10,0)</f>
        <v>2.5</v>
      </c>
      <c r="L74" s="31"/>
      <c r="M74" s="45">
        <v>2044000</v>
      </c>
    </row>
    <row r="75" spans="1:13" ht="68.25" customHeight="1" x14ac:dyDescent="0.2">
      <c r="A75" s="11">
        <v>4049883</v>
      </c>
      <c r="B75" s="3" t="s">
        <v>100</v>
      </c>
      <c r="C75" s="4">
        <v>69610371</v>
      </c>
      <c r="D75" s="14" t="s">
        <v>809</v>
      </c>
      <c r="E75" s="9" t="s">
        <v>782</v>
      </c>
      <c r="F75" s="6" t="s">
        <v>101</v>
      </c>
      <c r="G75" s="6" t="s">
        <v>10</v>
      </c>
      <c r="H75" s="34">
        <f>VLOOKUP(A75,'[1]List 1'!$A$5:$P$667,8,0)</f>
        <v>1.9</v>
      </c>
      <c r="I75" s="34"/>
      <c r="J75" s="40">
        <v>1244000</v>
      </c>
      <c r="K75" s="31">
        <f>VLOOKUP(A75,'[2]Krajská síť'!$E$4:$O$723,10,0)</f>
        <v>1.9</v>
      </c>
      <c r="L75" s="31"/>
      <c r="M75" s="45">
        <v>1334000</v>
      </c>
    </row>
    <row r="76" spans="1:13" ht="68.25" customHeight="1" x14ac:dyDescent="0.2">
      <c r="A76" s="11">
        <v>4598329</v>
      </c>
      <c r="B76" s="3" t="s">
        <v>100</v>
      </c>
      <c r="C76" s="4">
        <v>69610371</v>
      </c>
      <c r="D76" s="14" t="s">
        <v>809</v>
      </c>
      <c r="E76" s="9" t="s">
        <v>782</v>
      </c>
      <c r="F76" s="6" t="s">
        <v>102</v>
      </c>
      <c r="G76" s="6" t="s">
        <v>10</v>
      </c>
      <c r="H76" s="34">
        <f>VLOOKUP(A76,'[1]List 1'!$A$5:$P$667,8,0)</f>
        <v>1.3</v>
      </c>
      <c r="I76" s="34"/>
      <c r="J76" s="40">
        <v>825000</v>
      </c>
      <c r="K76" s="31">
        <f>VLOOKUP(A76,'[2]Krajská síť'!$E$4:$O$723,10,0)</f>
        <v>1.3</v>
      </c>
      <c r="L76" s="31"/>
      <c r="M76" s="45">
        <v>885000</v>
      </c>
    </row>
    <row r="77" spans="1:13" ht="68.25" customHeight="1" x14ac:dyDescent="0.2">
      <c r="A77" s="11">
        <v>8799032</v>
      </c>
      <c r="B77" s="3" t="s">
        <v>100</v>
      </c>
      <c r="C77" s="4">
        <v>69610371</v>
      </c>
      <c r="D77" s="14" t="s">
        <v>809</v>
      </c>
      <c r="E77" s="9" t="s">
        <v>782</v>
      </c>
      <c r="F77" s="6" t="s">
        <v>103</v>
      </c>
      <c r="G77" s="6" t="s">
        <v>51</v>
      </c>
      <c r="H77" s="34">
        <f>VLOOKUP(A77,'[1]List 1'!$A$5:$P$667,8,0)</f>
        <v>6.8</v>
      </c>
      <c r="I77" s="34"/>
      <c r="J77" s="40">
        <v>4098000</v>
      </c>
      <c r="K77" s="31">
        <f>VLOOKUP(A77,'[2]Krajská síť'!$E$4:$O$723,10,0)</f>
        <v>6.8</v>
      </c>
      <c r="L77" s="31"/>
      <c r="M77" s="45">
        <v>4643000</v>
      </c>
    </row>
    <row r="78" spans="1:13" ht="68.25" customHeight="1" x14ac:dyDescent="0.2">
      <c r="A78" s="11">
        <v>9896211</v>
      </c>
      <c r="B78" s="3" t="s">
        <v>100</v>
      </c>
      <c r="C78" s="4">
        <v>69610371</v>
      </c>
      <c r="D78" s="14" t="s">
        <v>809</v>
      </c>
      <c r="E78" s="9" t="s">
        <v>782</v>
      </c>
      <c r="F78" s="6" t="s">
        <v>104</v>
      </c>
      <c r="G78" s="6" t="s">
        <v>27</v>
      </c>
      <c r="H78" s="34">
        <f>VLOOKUP(A78,'[1]List 1'!$A$5:$P$667,8,0)</f>
        <v>4.5</v>
      </c>
      <c r="I78" s="34"/>
      <c r="J78" s="40">
        <v>2462000</v>
      </c>
      <c r="K78" s="31">
        <f>VLOOKUP(A78,'[2]Krajská síť'!$E$4:$O$723,10,0)</f>
        <v>4.5</v>
      </c>
      <c r="L78" s="31"/>
      <c r="M78" s="45">
        <v>2758000</v>
      </c>
    </row>
    <row r="79" spans="1:13" ht="68.25" customHeight="1" x14ac:dyDescent="0.2">
      <c r="A79" s="11">
        <v>2175821</v>
      </c>
      <c r="B79" s="3" t="s">
        <v>105</v>
      </c>
      <c r="C79" s="4">
        <v>26606518</v>
      </c>
      <c r="D79" s="14" t="s">
        <v>810</v>
      </c>
      <c r="E79" s="9" t="s">
        <v>776</v>
      </c>
      <c r="F79" s="6" t="s">
        <v>106</v>
      </c>
      <c r="G79" s="6" t="s">
        <v>24</v>
      </c>
      <c r="H79" s="34">
        <f>VLOOKUP(A79,'[1]List 1'!$A$5:$P$667,8,0)</f>
        <v>1.5</v>
      </c>
      <c r="I79" s="34"/>
      <c r="J79" s="40">
        <v>917000</v>
      </c>
      <c r="K79" s="31">
        <f>VLOOKUP(A79,'[2]Krajská síť'!$E$4:$O$723,10,0)</f>
        <v>1.5</v>
      </c>
      <c r="L79" s="31"/>
      <c r="M79" s="45">
        <v>937000</v>
      </c>
    </row>
    <row r="80" spans="1:13" ht="68.25" customHeight="1" x14ac:dyDescent="0.2">
      <c r="A80" s="11">
        <v>7114272</v>
      </c>
      <c r="B80" s="3" t="s">
        <v>107</v>
      </c>
      <c r="C80" s="4">
        <v>70632031</v>
      </c>
      <c r="D80" s="14" t="s">
        <v>811</v>
      </c>
      <c r="E80" s="9" t="s">
        <v>776</v>
      </c>
      <c r="F80" s="6" t="s">
        <v>108</v>
      </c>
      <c r="G80" s="6" t="s">
        <v>24</v>
      </c>
      <c r="H80" s="34">
        <f>VLOOKUP(A80,'[1]List 1'!$A$5:$P$667,8,0)</f>
        <v>1.9</v>
      </c>
      <c r="I80" s="34"/>
      <c r="J80" s="40">
        <v>964000</v>
      </c>
      <c r="K80" s="31">
        <f>VLOOKUP(A80,'[2]Krajská síť'!$E$4:$O$723,10,0)</f>
        <v>2.5</v>
      </c>
      <c r="L80" s="31"/>
      <c r="M80" s="45">
        <v>1219000</v>
      </c>
    </row>
    <row r="81" spans="1:13" ht="68.25" customHeight="1" x14ac:dyDescent="0.2">
      <c r="A81" s="11">
        <v>2512291</v>
      </c>
      <c r="B81" s="12" t="s">
        <v>109</v>
      </c>
      <c r="C81" s="13">
        <v>48772739</v>
      </c>
      <c r="D81" s="14" t="s">
        <v>812</v>
      </c>
      <c r="E81" s="9" t="s">
        <v>770</v>
      </c>
      <c r="F81" s="5" t="s">
        <v>110</v>
      </c>
      <c r="G81" s="5" t="s">
        <v>111</v>
      </c>
      <c r="H81" s="34">
        <f>VLOOKUP(A81,'[1]List 1'!$A$5:$P$667,8,0)</f>
        <v>44</v>
      </c>
      <c r="I81" s="34"/>
      <c r="J81" s="40">
        <v>12878000</v>
      </c>
      <c r="K81" s="31">
        <f>VLOOKUP(A81,'[2]Krajská síť'!$E$4:$O$723,10,0)</f>
        <v>46.5</v>
      </c>
      <c r="L81" s="31"/>
      <c r="M81" s="45">
        <v>13730000</v>
      </c>
    </row>
    <row r="82" spans="1:13" ht="68.25" customHeight="1" x14ac:dyDescent="0.2">
      <c r="A82" s="11">
        <v>4132501</v>
      </c>
      <c r="B82" s="12" t="s">
        <v>109</v>
      </c>
      <c r="C82" s="13">
        <v>48772739</v>
      </c>
      <c r="D82" s="14" t="s">
        <v>812</v>
      </c>
      <c r="E82" s="9" t="s">
        <v>770</v>
      </c>
      <c r="F82" s="5" t="s">
        <v>695</v>
      </c>
      <c r="G82" s="5" t="s">
        <v>24</v>
      </c>
      <c r="H82" s="34">
        <v>3</v>
      </c>
      <c r="I82" s="34"/>
      <c r="J82" s="40">
        <v>626000</v>
      </c>
      <c r="K82" s="31"/>
      <c r="L82" s="31"/>
      <c r="M82" s="45"/>
    </row>
    <row r="83" spans="1:13" ht="68.25" customHeight="1" x14ac:dyDescent="0.2">
      <c r="A83" s="11">
        <v>9123287</v>
      </c>
      <c r="B83" s="12" t="s">
        <v>109</v>
      </c>
      <c r="C83" s="13">
        <v>48772739</v>
      </c>
      <c r="D83" s="14" t="s">
        <v>812</v>
      </c>
      <c r="E83" s="9" t="s">
        <v>770</v>
      </c>
      <c r="F83" s="5" t="s">
        <v>112</v>
      </c>
      <c r="G83" s="5" t="s">
        <v>80</v>
      </c>
      <c r="H83" s="34">
        <f>VLOOKUP(A83,'[1]List 1'!$A$5:$P$667,8,0)</f>
        <v>6.6</v>
      </c>
      <c r="I83" s="34"/>
      <c r="J83" s="40">
        <v>2531000</v>
      </c>
      <c r="K83" s="31">
        <f>VLOOKUP(A83,'[2]Krajská síť'!$E$4:$O$723,10,0)</f>
        <v>6.6</v>
      </c>
      <c r="L83" s="31"/>
      <c r="M83" s="45">
        <v>2780000</v>
      </c>
    </row>
    <row r="84" spans="1:13" ht="68.25" customHeight="1" x14ac:dyDescent="0.2">
      <c r="A84" s="11">
        <v>3151466</v>
      </c>
      <c r="B84" s="3" t="s">
        <v>113</v>
      </c>
      <c r="C84" s="4">
        <v>48804517</v>
      </c>
      <c r="D84" s="14" t="s">
        <v>813</v>
      </c>
      <c r="E84" s="9" t="s">
        <v>782</v>
      </c>
      <c r="F84" s="6" t="s">
        <v>114</v>
      </c>
      <c r="G84" s="6" t="s">
        <v>7</v>
      </c>
      <c r="H84" s="34">
        <f>VLOOKUP(A84,'[1]List 1'!$A$5:$P$667,8,0)</f>
        <v>30</v>
      </c>
      <c r="I84" s="34"/>
      <c r="J84" s="40">
        <v>18969000</v>
      </c>
      <c r="K84" s="31">
        <f>VLOOKUP(A84,'[2]Krajská síť'!$E$4:$O$723,10,0)</f>
        <v>32</v>
      </c>
      <c r="L84" s="31"/>
      <c r="M84" s="45">
        <v>23749000</v>
      </c>
    </row>
    <row r="85" spans="1:13" ht="68.25" customHeight="1" x14ac:dyDescent="0.2">
      <c r="A85" s="11">
        <v>4090546</v>
      </c>
      <c r="B85" s="3" t="s">
        <v>113</v>
      </c>
      <c r="C85" s="4">
        <v>48804517</v>
      </c>
      <c r="D85" s="14" t="s">
        <v>813</v>
      </c>
      <c r="E85" s="9" t="s">
        <v>782</v>
      </c>
      <c r="F85" s="6" t="s">
        <v>115</v>
      </c>
      <c r="G85" s="6" t="s">
        <v>70</v>
      </c>
      <c r="H85" s="34">
        <f>VLOOKUP(A85,'[1]List 1'!$A$5:$P$667,8,0)</f>
        <v>4</v>
      </c>
      <c r="I85" s="34"/>
      <c r="J85" s="40">
        <v>3344000</v>
      </c>
      <c r="K85" s="31">
        <f>VLOOKUP(A85,'[2]Krajská síť'!$E$4:$O$723,10,0)</f>
        <v>4</v>
      </c>
      <c r="L85" s="31"/>
      <c r="M85" s="45">
        <v>3587000</v>
      </c>
    </row>
    <row r="86" spans="1:13" ht="68.25" customHeight="1" x14ac:dyDescent="0.2">
      <c r="A86" s="11">
        <v>5187674</v>
      </c>
      <c r="B86" s="3" t="s">
        <v>113</v>
      </c>
      <c r="C86" s="4">
        <v>48804517</v>
      </c>
      <c r="D86" s="14" t="s">
        <v>813</v>
      </c>
      <c r="E86" s="9" t="s">
        <v>782</v>
      </c>
      <c r="F86" s="6" t="s">
        <v>116</v>
      </c>
      <c r="G86" s="6" t="s">
        <v>24</v>
      </c>
      <c r="H86" s="34">
        <f>VLOOKUP(A86,'[1]List 1'!$A$5:$P$667,8,0)</f>
        <v>1.3</v>
      </c>
      <c r="I86" s="34"/>
      <c r="J86" s="40">
        <v>910000</v>
      </c>
      <c r="K86" s="31">
        <f>VLOOKUP(A86,'[2]Krajská síť'!$E$4:$O$723,10,0)</f>
        <v>1.3</v>
      </c>
      <c r="L86" s="31"/>
      <c r="M86" s="45">
        <v>923000</v>
      </c>
    </row>
    <row r="87" spans="1:13" ht="68.25" customHeight="1" x14ac:dyDescent="0.2">
      <c r="A87" s="11">
        <v>6458001</v>
      </c>
      <c r="B87" s="3" t="s">
        <v>113</v>
      </c>
      <c r="C87" s="4">
        <v>48804517</v>
      </c>
      <c r="D87" s="14" t="s">
        <v>813</v>
      </c>
      <c r="E87" s="9" t="s">
        <v>782</v>
      </c>
      <c r="F87" s="6" t="s">
        <v>117</v>
      </c>
      <c r="G87" s="6" t="s">
        <v>24</v>
      </c>
      <c r="H87" s="34">
        <f>VLOOKUP(A87,'[1]List 1'!$A$5:$P$667,8,0)</f>
        <v>1.5</v>
      </c>
      <c r="I87" s="34"/>
      <c r="J87" s="40">
        <v>1157000</v>
      </c>
      <c r="K87" s="31">
        <f>VLOOKUP(A87,'[2]Krajská síť'!$E$4:$O$723,10,0)</f>
        <v>1.5</v>
      </c>
      <c r="L87" s="31"/>
      <c r="M87" s="45">
        <v>1194000</v>
      </c>
    </row>
    <row r="88" spans="1:13" ht="68.25" customHeight="1" x14ac:dyDescent="0.2">
      <c r="A88" s="11">
        <v>9351981</v>
      </c>
      <c r="B88" s="3" t="s">
        <v>113</v>
      </c>
      <c r="C88" s="4">
        <v>48804517</v>
      </c>
      <c r="D88" s="14" t="s">
        <v>813</v>
      </c>
      <c r="E88" s="9" t="s">
        <v>782</v>
      </c>
      <c r="F88" s="6" t="s">
        <v>118</v>
      </c>
      <c r="G88" s="6" t="s">
        <v>15</v>
      </c>
      <c r="H88" s="34">
        <f>VLOOKUP(A88,'[1]List 1'!$A$5:$P$667,8,0)</f>
        <v>2.5</v>
      </c>
      <c r="I88" s="34"/>
      <c r="J88" s="40">
        <v>1310000</v>
      </c>
      <c r="K88" s="31">
        <f>VLOOKUP(A88,'[2]Krajská síť'!$E$4:$O$723,10,0)</f>
        <v>2.5</v>
      </c>
      <c r="L88" s="31"/>
      <c r="M88" s="45">
        <v>1521000</v>
      </c>
    </row>
    <row r="89" spans="1:13" ht="68.25" customHeight="1" x14ac:dyDescent="0.2">
      <c r="A89" s="11">
        <v>8717410</v>
      </c>
      <c r="B89" s="3" t="s">
        <v>119</v>
      </c>
      <c r="C89" s="4">
        <v>26640601</v>
      </c>
      <c r="D89" s="14" t="s">
        <v>814</v>
      </c>
      <c r="E89" s="9" t="s">
        <v>782</v>
      </c>
      <c r="F89" s="6" t="s">
        <v>120</v>
      </c>
      <c r="G89" s="6" t="s">
        <v>30</v>
      </c>
      <c r="H89" s="34">
        <f>VLOOKUP(A89,'[1]List 1'!$A$5:$P$667,8,0)</f>
        <v>3</v>
      </c>
      <c r="I89" s="34"/>
      <c r="J89" s="40">
        <v>2153000</v>
      </c>
      <c r="K89" s="31">
        <f>VLOOKUP(A89,'[2]Krajská síť'!$E$4:$O$723,10,0)</f>
        <v>3</v>
      </c>
      <c r="L89" s="31"/>
      <c r="M89" s="45">
        <v>2381000</v>
      </c>
    </row>
    <row r="90" spans="1:13" ht="68.25" customHeight="1" x14ac:dyDescent="0.2">
      <c r="A90" s="11">
        <v>1387326</v>
      </c>
      <c r="B90" s="3" t="s">
        <v>121</v>
      </c>
      <c r="C90" s="4">
        <v>26593548</v>
      </c>
      <c r="D90" s="14" t="s">
        <v>815</v>
      </c>
      <c r="E90" s="9" t="s">
        <v>772</v>
      </c>
      <c r="F90" s="6" t="s">
        <v>122</v>
      </c>
      <c r="G90" s="6" t="s">
        <v>24</v>
      </c>
      <c r="H90" s="34">
        <f>VLOOKUP(A90,'[1]List 1'!$A$5:$P$667,8,0)</f>
        <v>1</v>
      </c>
      <c r="I90" s="34"/>
      <c r="J90" s="40">
        <v>678000</v>
      </c>
      <c r="K90" s="31">
        <f>VLOOKUP(A90,'[2]Krajská síť'!$E$4:$O$723,10,0)</f>
        <v>1</v>
      </c>
      <c r="L90" s="31"/>
      <c r="M90" s="45">
        <v>800000</v>
      </c>
    </row>
    <row r="91" spans="1:13" ht="68.25" customHeight="1" x14ac:dyDescent="0.2">
      <c r="A91" s="11">
        <v>2783752</v>
      </c>
      <c r="B91" s="3" t="s">
        <v>121</v>
      </c>
      <c r="C91" s="4">
        <v>26593548</v>
      </c>
      <c r="D91" s="14" t="s">
        <v>815</v>
      </c>
      <c r="E91" s="9" t="s">
        <v>772</v>
      </c>
      <c r="F91" s="6" t="s">
        <v>123</v>
      </c>
      <c r="G91" s="6" t="s">
        <v>24</v>
      </c>
      <c r="H91" s="34">
        <f>VLOOKUP(A91,'[1]List 1'!$A$5:$P$667,8,0)</f>
        <v>2.1</v>
      </c>
      <c r="I91" s="34"/>
      <c r="J91" s="40">
        <v>1235000</v>
      </c>
      <c r="K91" s="31">
        <f>VLOOKUP(A91,'[2]Krajská síť'!$E$4:$O$723,10,0)</f>
        <v>2.1</v>
      </c>
      <c r="L91" s="31"/>
      <c r="M91" s="45">
        <v>1457000</v>
      </c>
    </row>
    <row r="92" spans="1:13" ht="68.25" customHeight="1" x14ac:dyDescent="0.2">
      <c r="A92" s="11">
        <v>3091926</v>
      </c>
      <c r="B92" s="3" t="s">
        <v>121</v>
      </c>
      <c r="C92" s="4">
        <v>26593548</v>
      </c>
      <c r="D92" s="14" t="s">
        <v>815</v>
      </c>
      <c r="E92" s="9" t="s">
        <v>772</v>
      </c>
      <c r="F92" s="14" t="s">
        <v>124</v>
      </c>
      <c r="G92" s="6" t="s">
        <v>24</v>
      </c>
      <c r="H92" s="34">
        <f>VLOOKUP(A92,'[1]List 1'!$A$5:$P$667,8,0)</f>
        <v>1.7</v>
      </c>
      <c r="I92" s="34"/>
      <c r="J92" s="40">
        <v>1243000</v>
      </c>
      <c r="K92" s="31">
        <f>VLOOKUP(A92,'[2]Krajská síť'!$E$4:$O$723,10,0)</f>
        <v>1.7</v>
      </c>
      <c r="L92" s="31"/>
      <c r="M92" s="45">
        <v>1385000</v>
      </c>
    </row>
    <row r="93" spans="1:13" ht="68.25" customHeight="1" x14ac:dyDescent="0.2">
      <c r="A93" s="11">
        <v>3155855</v>
      </c>
      <c r="B93" s="3" t="s">
        <v>121</v>
      </c>
      <c r="C93" s="4">
        <v>26593548</v>
      </c>
      <c r="D93" s="14" t="s">
        <v>815</v>
      </c>
      <c r="E93" s="9" t="s">
        <v>772</v>
      </c>
      <c r="F93" s="14" t="s">
        <v>125</v>
      </c>
      <c r="G93" s="6" t="s">
        <v>24</v>
      </c>
      <c r="H93" s="34">
        <f>VLOOKUP(A93,'[1]List 1'!$A$5:$P$667,8,0)</f>
        <v>1.8</v>
      </c>
      <c r="I93" s="34"/>
      <c r="J93" s="40">
        <v>1300000</v>
      </c>
      <c r="K93" s="31">
        <f>VLOOKUP(A93,'[2]Krajská síť'!$E$4:$O$723,10,0)</f>
        <v>1.8</v>
      </c>
      <c r="L93" s="31"/>
      <c r="M93" s="45">
        <v>1431000</v>
      </c>
    </row>
    <row r="94" spans="1:13" ht="68.25" customHeight="1" x14ac:dyDescent="0.2">
      <c r="A94" s="11">
        <v>5106561</v>
      </c>
      <c r="B94" s="3" t="s">
        <v>121</v>
      </c>
      <c r="C94" s="4">
        <v>26593548</v>
      </c>
      <c r="D94" s="14" t="s">
        <v>815</v>
      </c>
      <c r="E94" s="9" t="s">
        <v>772</v>
      </c>
      <c r="F94" s="14" t="s">
        <v>126</v>
      </c>
      <c r="G94" s="6" t="s">
        <v>7</v>
      </c>
      <c r="H94" s="34">
        <f>VLOOKUP(A94,'[1]List 1'!$A$5:$P$667,8,0)</f>
        <v>18.7</v>
      </c>
      <c r="I94" s="34"/>
      <c r="J94" s="40">
        <v>9158000</v>
      </c>
      <c r="K94" s="31">
        <f>VLOOKUP(A94,'[2]Krajská síť'!$E$4:$O$723,10,0)</f>
        <v>18.7</v>
      </c>
      <c r="L94" s="31"/>
      <c r="M94" s="45">
        <v>10552000</v>
      </c>
    </row>
    <row r="95" spans="1:13" ht="68.25" customHeight="1" x14ac:dyDescent="0.2">
      <c r="A95" s="11">
        <v>6458830</v>
      </c>
      <c r="B95" s="3" t="s">
        <v>121</v>
      </c>
      <c r="C95" s="4">
        <v>26593548</v>
      </c>
      <c r="D95" s="14" t="s">
        <v>815</v>
      </c>
      <c r="E95" s="9" t="s">
        <v>772</v>
      </c>
      <c r="F95" s="14" t="s">
        <v>127</v>
      </c>
      <c r="G95" s="6" t="s">
        <v>7</v>
      </c>
      <c r="H95" s="34">
        <f>VLOOKUP(A95,'[1]List 1'!$A$5:$P$667,8,0)</f>
        <v>18.5</v>
      </c>
      <c r="I95" s="34"/>
      <c r="J95" s="40">
        <v>9148000</v>
      </c>
      <c r="K95" s="31">
        <f>VLOOKUP(A95,'[2]Krajská síť'!$E$4:$O$723,10,0)</f>
        <v>18.5</v>
      </c>
      <c r="L95" s="31"/>
      <c r="M95" s="45">
        <v>10349000</v>
      </c>
    </row>
    <row r="96" spans="1:13" ht="68.25" customHeight="1" x14ac:dyDescent="0.2">
      <c r="A96" s="11">
        <v>8796301</v>
      </c>
      <c r="B96" s="3" t="s">
        <v>121</v>
      </c>
      <c r="C96" s="4">
        <v>26593548</v>
      </c>
      <c r="D96" s="14" t="s">
        <v>815</v>
      </c>
      <c r="E96" s="9" t="s">
        <v>772</v>
      </c>
      <c r="F96" s="6" t="s">
        <v>128</v>
      </c>
      <c r="G96" s="6" t="s">
        <v>7</v>
      </c>
      <c r="H96" s="34">
        <f>VLOOKUP(A96,'[1]List 1'!$A$5:$P$667,8,0)</f>
        <v>14</v>
      </c>
      <c r="I96" s="34"/>
      <c r="J96" s="40">
        <v>7597000</v>
      </c>
      <c r="K96" s="31">
        <f>VLOOKUP(A96,'[2]Krajská síť'!$E$4:$O$723,10,0)</f>
        <v>14</v>
      </c>
      <c r="L96" s="31"/>
      <c r="M96" s="45">
        <v>8390000</v>
      </c>
    </row>
    <row r="97" spans="1:13" ht="68.25" customHeight="1" x14ac:dyDescent="0.2">
      <c r="A97" s="15">
        <v>6137009</v>
      </c>
      <c r="B97" s="3" t="s">
        <v>713</v>
      </c>
      <c r="C97" s="4">
        <v>847267</v>
      </c>
      <c r="D97" s="14" t="s">
        <v>961</v>
      </c>
      <c r="E97" s="9" t="s">
        <v>770</v>
      </c>
      <c r="F97" s="6" t="s">
        <v>714</v>
      </c>
      <c r="G97" s="6" t="s">
        <v>24</v>
      </c>
      <c r="H97" s="34">
        <f>VLOOKUP(A97,'[1]List 1'!$A$5:$P$667,8,0)</f>
        <v>14.3</v>
      </c>
      <c r="I97" s="34"/>
      <c r="J97" s="40">
        <v>10278000</v>
      </c>
      <c r="K97" s="31">
        <f>VLOOKUP(A97,'[2]Krajská síť'!$E$4:$O$723,10,0)</f>
        <v>14.3</v>
      </c>
      <c r="L97" s="31"/>
      <c r="M97" s="45">
        <v>11464000</v>
      </c>
    </row>
    <row r="98" spans="1:13" ht="68.25" customHeight="1" x14ac:dyDescent="0.2">
      <c r="A98" s="11">
        <v>1926246</v>
      </c>
      <c r="B98" s="3" t="s">
        <v>129</v>
      </c>
      <c r="C98" s="4">
        <v>2407451</v>
      </c>
      <c r="D98" s="14" t="s">
        <v>816</v>
      </c>
      <c r="E98" s="9" t="s">
        <v>772</v>
      </c>
      <c r="F98" s="6" t="s">
        <v>130</v>
      </c>
      <c r="G98" s="6" t="s">
        <v>131</v>
      </c>
      <c r="H98" s="34">
        <f>VLOOKUP(A98,'[1]List 1'!$A$5:$P$667,8,0)</f>
        <v>4.4000000000000004</v>
      </c>
      <c r="I98" s="34"/>
      <c r="J98" s="40">
        <v>4203000</v>
      </c>
      <c r="K98" s="31">
        <f>VLOOKUP(A98,'[2]Krajská síť'!$E$4:$O$723,10,0)</f>
        <v>4.4000000000000004</v>
      </c>
      <c r="L98" s="31"/>
      <c r="M98" s="45">
        <v>4325000</v>
      </c>
    </row>
    <row r="99" spans="1:13" ht="68.25" customHeight="1" x14ac:dyDescent="0.2">
      <c r="A99" s="11">
        <v>2053358</v>
      </c>
      <c r="B99" s="3" t="s">
        <v>132</v>
      </c>
      <c r="C99" s="4">
        <v>75055473</v>
      </c>
      <c r="D99" s="14" t="s">
        <v>817</v>
      </c>
      <c r="E99" s="9" t="s">
        <v>770</v>
      </c>
      <c r="F99" s="6" t="s">
        <v>133</v>
      </c>
      <c r="G99" s="6" t="s">
        <v>134</v>
      </c>
      <c r="H99" s="34">
        <f>VLOOKUP(A99,'[1]List 1'!$A$5:$P$667,8,0)</f>
        <v>10</v>
      </c>
      <c r="I99" s="34"/>
      <c r="J99" s="40">
        <v>3645000</v>
      </c>
      <c r="K99" s="31">
        <f>VLOOKUP(A99,'[2]Krajská síť'!$E$4:$O$723,10,0)</f>
        <v>10</v>
      </c>
      <c r="L99" s="31"/>
      <c r="M99" s="45">
        <v>4621000</v>
      </c>
    </row>
    <row r="100" spans="1:13" ht="68.25" customHeight="1" x14ac:dyDescent="0.2">
      <c r="A100" s="11">
        <v>3554195</v>
      </c>
      <c r="B100" s="3" t="s">
        <v>132</v>
      </c>
      <c r="C100" s="4">
        <v>75055473</v>
      </c>
      <c r="D100" s="14" t="s">
        <v>817</v>
      </c>
      <c r="E100" s="9" t="s">
        <v>770</v>
      </c>
      <c r="F100" s="6" t="s">
        <v>135</v>
      </c>
      <c r="G100" s="6" t="s">
        <v>134</v>
      </c>
      <c r="H100" s="34">
        <f>VLOOKUP(A100,'[1]List 1'!$A$5:$P$667,8,0)</f>
        <v>8.8000000000000007</v>
      </c>
      <c r="I100" s="34"/>
      <c r="J100" s="40">
        <v>3002000</v>
      </c>
      <c r="K100" s="31">
        <f>VLOOKUP(A100,'[2]Krajská síť'!$E$4:$O$723,10,0)</f>
        <v>8.8000000000000007</v>
      </c>
      <c r="L100" s="31"/>
      <c r="M100" s="45">
        <v>3426000</v>
      </c>
    </row>
    <row r="101" spans="1:13" ht="68.25" customHeight="1" x14ac:dyDescent="0.2">
      <c r="A101" s="11">
        <v>5496529</v>
      </c>
      <c r="B101" s="3" t="s">
        <v>132</v>
      </c>
      <c r="C101" s="4">
        <v>75055473</v>
      </c>
      <c r="D101" s="14" t="s">
        <v>817</v>
      </c>
      <c r="E101" s="9" t="s">
        <v>770</v>
      </c>
      <c r="F101" s="6" t="s">
        <v>136</v>
      </c>
      <c r="G101" s="6" t="s">
        <v>33</v>
      </c>
      <c r="H101" s="34"/>
      <c r="I101" s="34">
        <f>VLOOKUP(A101,'[1]List 1'!$A$5:$P$667,9,0)</f>
        <v>24</v>
      </c>
      <c r="J101" s="40">
        <v>386000</v>
      </c>
      <c r="K101" s="31"/>
      <c r="L101" s="31">
        <f>VLOOKUP(A101,'[2]Krajská síť'!$E$4:$O$723,9,0)</f>
        <v>24</v>
      </c>
      <c r="M101" s="45">
        <v>3242000</v>
      </c>
    </row>
    <row r="102" spans="1:13" ht="68.25" customHeight="1" x14ac:dyDescent="0.2">
      <c r="A102" s="11">
        <v>5987670</v>
      </c>
      <c r="B102" s="3" t="s">
        <v>132</v>
      </c>
      <c r="C102" s="4">
        <v>75055473</v>
      </c>
      <c r="D102" s="14" t="s">
        <v>817</v>
      </c>
      <c r="E102" s="9" t="s">
        <v>770</v>
      </c>
      <c r="F102" s="6" t="s">
        <v>137</v>
      </c>
      <c r="G102" s="6" t="s">
        <v>138</v>
      </c>
      <c r="H102" s="34"/>
      <c r="I102" s="34">
        <f>VLOOKUP(A102,'[1]List 1'!$A$5:$P$667,9,0)</f>
        <v>3</v>
      </c>
      <c r="J102" s="40">
        <v>0</v>
      </c>
      <c r="K102" s="31"/>
      <c r="L102" s="31">
        <f>VLOOKUP(A102,'[2]Krajská síť'!$E$4:$O$723,9,0)</f>
        <v>3</v>
      </c>
      <c r="M102" s="45">
        <v>322000</v>
      </c>
    </row>
    <row r="103" spans="1:13" ht="68.25" customHeight="1" x14ac:dyDescent="0.2">
      <c r="A103" s="11">
        <v>8640141</v>
      </c>
      <c r="B103" s="3" t="s">
        <v>132</v>
      </c>
      <c r="C103" s="4">
        <v>75055473</v>
      </c>
      <c r="D103" s="14" t="s">
        <v>817</v>
      </c>
      <c r="E103" s="9" t="s">
        <v>770</v>
      </c>
      <c r="F103" s="6" t="s">
        <v>139</v>
      </c>
      <c r="G103" s="6" t="s">
        <v>7</v>
      </c>
      <c r="H103" s="34">
        <f>VLOOKUP(A103,'[1]List 1'!$A$5:$P$667,8,0)</f>
        <v>2.5</v>
      </c>
      <c r="I103" s="34"/>
      <c r="J103" s="40">
        <v>919000</v>
      </c>
      <c r="K103" s="31">
        <f>VLOOKUP(A103,'[2]Krajská síť'!$E$4:$O$723,10,0)</f>
        <v>2.5</v>
      </c>
      <c r="L103" s="31"/>
      <c r="M103" s="45">
        <v>920000</v>
      </c>
    </row>
    <row r="104" spans="1:13" ht="68.25" customHeight="1" x14ac:dyDescent="0.2">
      <c r="A104" s="11">
        <v>1422993</v>
      </c>
      <c r="B104" s="3" t="s">
        <v>140</v>
      </c>
      <c r="C104" s="4">
        <v>48806145</v>
      </c>
      <c r="D104" s="14" t="s">
        <v>773</v>
      </c>
      <c r="E104" s="9" t="s">
        <v>770</v>
      </c>
      <c r="F104" s="6" t="s">
        <v>141</v>
      </c>
      <c r="G104" s="6" t="s">
        <v>77</v>
      </c>
      <c r="H104" s="34">
        <v>5.7</v>
      </c>
      <c r="I104" s="34"/>
      <c r="J104" s="40"/>
      <c r="K104" s="31">
        <f>VLOOKUP(A104,'[2]Krajská síť'!$E$4:$O$723,10,0)</f>
        <v>5.7</v>
      </c>
      <c r="L104" s="31"/>
      <c r="M104" s="45">
        <v>4000000</v>
      </c>
    </row>
    <row r="105" spans="1:13" ht="68.25" customHeight="1" x14ac:dyDescent="0.2">
      <c r="A105" s="11">
        <v>3327193</v>
      </c>
      <c r="B105" s="3" t="s">
        <v>140</v>
      </c>
      <c r="C105" s="4">
        <v>48806145</v>
      </c>
      <c r="D105" s="14" t="s">
        <v>818</v>
      </c>
      <c r="E105" s="9" t="s">
        <v>770</v>
      </c>
      <c r="F105" s="6" t="s">
        <v>142</v>
      </c>
      <c r="G105" s="6" t="s">
        <v>143</v>
      </c>
      <c r="H105" s="34"/>
      <c r="I105" s="34">
        <f>VLOOKUP(A105,'[1]List 1'!$A$5:$P$667,9,0)</f>
        <v>58</v>
      </c>
      <c r="J105" s="40">
        <v>12777000</v>
      </c>
      <c r="K105" s="31"/>
      <c r="L105" s="31">
        <v>58</v>
      </c>
      <c r="M105" s="45">
        <v>13000000</v>
      </c>
    </row>
    <row r="106" spans="1:13" ht="68.25" customHeight="1" x14ac:dyDescent="0.2">
      <c r="A106" s="11">
        <v>6222819</v>
      </c>
      <c r="B106" s="3" t="s">
        <v>140</v>
      </c>
      <c r="C106" s="4">
        <v>48806145</v>
      </c>
      <c r="D106" s="14" t="s">
        <v>818</v>
      </c>
      <c r="E106" s="9" t="s">
        <v>770</v>
      </c>
      <c r="F106" s="6" t="s">
        <v>139</v>
      </c>
      <c r="G106" s="6" t="s">
        <v>7</v>
      </c>
      <c r="H106" s="34">
        <f>VLOOKUP(A106,'[1]List 1'!$A$5:$P$667,8,0)</f>
        <v>1.5</v>
      </c>
      <c r="I106" s="34"/>
      <c r="J106" s="40">
        <v>540000</v>
      </c>
      <c r="K106" s="31">
        <f>VLOOKUP(A106,'[2]Krajská síť'!$E$4:$O$723,10,0)</f>
        <v>1.5</v>
      </c>
      <c r="L106" s="31"/>
      <c r="M106" s="45">
        <v>580000</v>
      </c>
    </row>
    <row r="107" spans="1:13" ht="68.25" customHeight="1" x14ac:dyDescent="0.2">
      <c r="A107" s="11">
        <v>8228127</v>
      </c>
      <c r="B107" s="3" t="s">
        <v>140</v>
      </c>
      <c r="C107" s="4">
        <v>48806145</v>
      </c>
      <c r="D107" s="14" t="s">
        <v>818</v>
      </c>
      <c r="E107" s="9" t="s">
        <v>770</v>
      </c>
      <c r="F107" s="6" t="s">
        <v>110</v>
      </c>
      <c r="G107" s="6" t="s">
        <v>111</v>
      </c>
      <c r="H107" s="34">
        <f>VLOOKUP(A107,'[1]List 1'!$A$5:$P$667,8,0)</f>
        <v>12</v>
      </c>
      <c r="I107" s="34"/>
      <c r="J107" s="40">
        <v>4022000</v>
      </c>
      <c r="K107" s="31">
        <f>VLOOKUP(A107,'[2]Krajská síť'!$E$4:$O$723,10,0)</f>
        <v>12</v>
      </c>
      <c r="L107" s="31"/>
      <c r="M107" s="45">
        <v>4315000</v>
      </c>
    </row>
    <row r="108" spans="1:13" ht="68.25" customHeight="1" x14ac:dyDescent="0.2">
      <c r="A108" s="11">
        <v>8508045</v>
      </c>
      <c r="B108" s="3" t="s">
        <v>140</v>
      </c>
      <c r="C108" s="4">
        <v>48806145</v>
      </c>
      <c r="D108" s="14" t="s">
        <v>818</v>
      </c>
      <c r="E108" s="9" t="s">
        <v>770</v>
      </c>
      <c r="F108" s="6" t="s">
        <v>144</v>
      </c>
      <c r="G108" s="6" t="s">
        <v>87</v>
      </c>
      <c r="H108" s="34"/>
      <c r="I108" s="34">
        <f>VLOOKUP(A108,'[1]List 1'!$A$5:$P$667,9,0)</f>
        <v>8</v>
      </c>
      <c r="J108" s="40">
        <v>2112000</v>
      </c>
      <c r="K108" s="31"/>
      <c r="L108" s="31">
        <f>VLOOKUP(A108,'[2]Krajská síť'!$E$4:$O$723,9,0)</f>
        <v>8</v>
      </c>
      <c r="M108" s="45">
        <v>2115000</v>
      </c>
    </row>
    <row r="109" spans="1:13" ht="68.25" customHeight="1" x14ac:dyDescent="0.2">
      <c r="A109" s="11">
        <v>9153369</v>
      </c>
      <c r="B109" s="3" t="s">
        <v>140</v>
      </c>
      <c r="C109" s="4">
        <v>48806145</v>
      </c>
      <c r="D109" s="14" t="s">
        <v>818</v>
      </c>
      <c r="E109" s="9" t="s">
        <v>770</v>
      </c>
      <c r="F109" s="6" t="s">
        <v>145</v>
      </c>
      <c r="G109" s="6" t="s">
        <v>134</v>
      </c>
      <c r="H109" s="34">
        <f>VLOOKUP(A109,'[1]List 1'!$A$5:$P$667,8,0)</f>
        <v>3.4</v>
      </c>
      <c r="I109" s="34"/>
      <c r="J109" s="40">
        <v>1850000</v>
      </c>
      <c r="K109" s="31">
        <f>VLOOKUP(A109,'[2]Krajská síť'!$E$4:$O$723,10,0)</f>
        <v>3.4</v>
      </c>
      <c r="L109" s="31"/>
      <c r="M109" s="45">
        <v>1900000</v>
      </c>
    </row>
    <row r="110" spans="1:13" ht="68.25" customHeight="1" x14ac:dyDescent="0.2">
      <c r="A110" s="11">
        <v>6248581</v>
      </c>
      <c r="B110" s="3" t="s">
        <v>146</v>
      </c>
      <c r="C110" s="4">
        <v>70985383</v>
      </c>
      <c r="D110" s="14" t="s">
        <v>819</v>
      </c>
      <c r="E110" s="9" t="s">
        <v>770</v>
      </c>
      <c r="F110" s="6" t="s">
        <v>146</v>
      </c>
      <c r="G110" s="6" t="s">
        <v>143</v>
      </c>
      <c r="H110" s="34"/>
      <c r="I110" s="34">
        <f>VLOOKUP(A110,'[1]List 1'!$A$5:$P$667,9,0)</f>
        <v>72</v>
      </c>
      <c r="J110" s="40">
        <v>9715000</v>
      </c>
      <c r="K110" s="31"/>
      <c r="L110" s="31">
        <f>VLOOKUP(A110,'[2]Krajská síť'!$E$4:$O$723,9,0)</f>
        <v>72</v>
      </c>
      <c r="M110" s="45">
        <v>9705000</v>
      </c>
    </row>
    <row r="111" spans="1:13" ht="68.25" customHeight="1" x14ac:dyDescent="0.2">
      <c r="A111" s="11">
        <v>9622449</v>
      </c>
      <c r="B111" s="3" t="s">
        <v>146</v>
      </c>
      <c r="C111" s="4">
        <v>70985383</v>
      </c>
      <c r="D111" s="14" t="s">
        <v>819</v>
      </c>
      <c r="E111" s="9" t="s">
        <v>770</v>
      </c>
      <c r="F111" s="6" t="s">
        <v>146</v>
      </c>
      <c r="G111" s="6" t="s">
        <v>111</v>
      </c>
      <c r="H111" s="34">
        <f>VLOOKUP(A111,'[1]List 1'!$A$5:$P$667,8,0)</f>
        <v>16.100000000000001</v>
      </c>
      <c r="I111" s="34"/>
      <c r="J111" s="40">
        <v>3124000</v>
      </c>
      <c r="K111" s="31">
        <f>VLOOKUP(A111,'[2]Krajská síť'!$E$4:$O$723,10,0)</f>
        <v>16.100000000000001</v>
      </c>
      <c r="L111" s="31"/>
      <c r="M111" s="45">
        <v>3565000</v>
      </c>
    </row>
    <row r="112" spans="1:13" ht="68.25" customHeight="1" x14ac:dyDescent="0.2">
      <c r="A112" s="11">
        <v>1013568</v>
      </c>
      <c r="B112" s="3" t="s">
        <v>147</v>
      </c>
      <c r="C112" s="4">
        <v>8238359</v>
      </c>
      <c r="D112" s="14" t="s">
        <v>820</v>
      </c>
      <c r="E112" s="9" t="s">
        <v>770</v>
      </c>
      <c r="F112" s="6" t="s">
        <v>110</v>
      </c>
      <c r="G112" s="6" t="s">
        <v>111</v>
      </c>
      <c r="H112" s="34">
        <f>VLOOKUP(A112,'[1]List 1'!$A$5:$P$667,8,0)</f>
        <v>28</v>
      </c>
      <c r="I112" s="34"/>
      <c r="J112" s="40">
        <v>5000000</v>
      </c>
      <c r="K112" s="31">
        <f>VLOOKUP(A112,'[2]Krajská síť'!$E$4:$O$723,10,0)</f>
        <v>32</v>
      </c>
      <c r="L112" s="31"/>
      <c r="M112" s="45">
        <v>5600000</v>
      </c>
    </row>
    <row r="113" spans="1:13" ht="68.25" customHeight="1" x14ac:dyDescent="0.2">
      <c r="A113" s="11">
        <v>4329206</v>
      </c>
      <c r="B113" s="3" t="s">
        <v>147</v>
      </c>
      <c r="C113" s="4">
        <v>8238359</v>
      </c>
      <c r="D113" s="14" t="s">
        <v>820</v>
      </c>
      <c r="E113" s="9" t="s">
        <v>770</v>
      </c>
      <c r="F113" s="6" t="s">
        <v>148</v>
      </c>
      <c r="G113" s="6" t="s">
        <v>15</v>
      </c>
      <c r="H113" s="34"/>
      <c r="I113" s="34">
        <f>VLOOKUP(A113,'[1]List 1'!$A$5:$P$667,9,0)</f>
        <v>20</v>
      </c>
      <c r="J113" s="40">
        <v>3030000</v>
      </c>
      <c r="K113" s="31"/>
      <c r="L113" s="31">
        <f>VLOOKUP(A113,'[2]Krajská síť'!$E$4:$O$723,9,0)</f>
        <v>20</v>
      </c>
      <c r="M113" s="45">
        <v>3221000</v>
      </c>
    </row>
    <row r="114" spans="1:13" ht="68.25" customHeight="1" x14ac:dyDescent="0.2">
      <c r="A114" s="11">
        <v>2009812</v>
      </c>
      <c r="B114" s="3" t="s">
        <v>149</v>
      </c>
      <c r="C114" s="4">
        <v>28659392</v>
      </c>
      <c r="D114" s="14" t="s">
        <v>821</v>
      </c>
      <c r="E114" s="9" t="s">
        <v>772</v>
      </c>
      <c r="F114" s="6" t="s">
        <v>150</v>
      </c>
      <c r="G114" s="6" t="s">
        <v>51</v>
      </c>
      <c r="H114" s="34">
        <f>VLOOKUP(A114,'[1]List 1'!$A$5:$P$667,8,0)</f>
        <v>9.5</v>
      </c>
      <c r="I114" s="34"/>
      <c r="J114" s="40">
        <v>5295382.93</v>
      </c>
      <c r="K114" s="31">
        <v>9.5</v>
      </c>
      <c r="L114" s="31"/>
      <c r="M114" s="45">
        <v>6106000</v>
      </c>
    </row>
    <row r="115" spans="1:13" ht="68.25" customHeight="1" x14ac:dyDescent="0.2">
      <c r="A115" s="11">
        <v>3072329</v>
      </c>
      <c r="B115" s="3" t="s">
        <v>149</v>
      </c>
      <c r="C115" s="4">
        <v>28659392</v>
      </c>
      <c r="D115" s="14" t="s">
        <v>821</v>
      </c>
      <c r="E115" s="9" t="s">
        <v>772</v>
      </c>
      <c r="F115" s="6" t="s">
        <v>151</v>
      </c>
      <c r="G115" s="6" t="s">
        <v>152</v>
      </c>
      <c r="H115" s="34">
        <f>VLOOKUP(A115,'[1]List 1'!$A$5:$P$667,8,0)</f>
        <v>3</v>
      </c>
      <c r="I115" s="34"/>
      <c r="J115" s="40">
        <v>2027571.4</v>
      </c>
      <c r="K115" s="31">
        <v>3.7</v>
      </c>
      <c r="L115" s="31"/>
      <c r="M115" s="45">
        <v>2835000</v>
      </c>
    </row>
    <row r="116" spans="1:13" ht="68.25" customHeight="1" x14ac:dyDescent="0.2">
      <c r="A116" s="11">
        <v>4550261</v>
      </c>
      <c r="B116" s="3" t="s">
        <v>149</v>
      </c>
      <c r="C116" s="4">
        <v>28659392</v>
      </c>
      <c r="D116" s="14" t="s">
        <v>821</v>
      </c>
      <c r="E116" s="9" t="s">
        <v>772</v>
      </c>
      <c r="F116" s="6" t="s">
        <v>110</v>
      </c>
      <c r="G116" s="6" t="s">
        <v>111</v>
      </c>
      <c r="H116" s="34">
        <f>VLOOKUP(A116,'[1]List 1'!$A$5:$P$667,8,0)</f>
        <v>5</v>
      </c>
      <c r="I116" s="34"/>
      <c r="J116" s="40">
        <v>2283000</v>
      </c>
      <c r="K116" s="31">
        <v>5</v>
      </c>
      <c r="L116" s="31"/>
      <c r="M116" s="45">
        <v>2327000</v>
      </c>
    </row>
    <row r="117" spans="1:13" ht="68.25" customHeight="1" x14ac:dyDescent="0.2">
      <c r="A117" s="11">
        <v>4594167</v>
      </c>
      <c r="B117" s="3" t="s">
        <v>149</v>
      </c>
      <c r="C117" s="4">
        <v>28659392</v>
      </c>
      <c r="D117" s="14" t="s">
        <v>821</v>
      </c>
      <c r="E117" s="9" t="s">
        <v>772</v>
      </c>
      <c r="F117" s="6" t="s">
        <v>153</v>
      </c>
      <c r="G117" s="6" t="s">
        <v>138</v>
      </c>
      <c r="H117" s="34"/>
      <c r="I117" s="34">
        <f>VLOOKUP(A117,'[1]List 1'!$A$5:$P$667,9,0)</f>
        <v>9</v>
      </c>
      <c r="J117" s="40">
        <v>1395574</v>
      </c>
      <c r="K117" s="31"/>
      <c r="L117" s="31">
        <f>VLOOKUP(A117,'[2]Krajská síť'!$E$4:$O$723,9,0)</f>
        <v>9</v>
      </c>
      <c r="M117" s="45">
        <v>1568000</v>
      </c>
    </row>
    <row r="118" spans="1:13" ht="68.25" customHeight="1" x14ac:dyDescent="0.2">
      <c r="A118" s="11">
        <v>5068586</v>
      </c>
      <c r="B118" s="3" t="s">
        <v>149</v>
      </c>
      <c r="C118" s="4">
        <v>28659392</v>
      </c>
      <c r="D118" s="14" t="s">
        <v>821</v>
      </c>
      <c r="E118" s="9" t="s">
        <v>772</v>
      </c>
      <c r="F118" s="6" t="s">
        <v>137</v>
      </c>
      <c r="G118" s="6" t="s">
        <v>138</v>
      </c>
      <c r="H118" s="34"/>
      <c r="I118" s="34">
        <f>VLOOKUP(A118,'[1]List 1'!$A$5:$P$667,9,0)</f>
        <v>21</v>
      </c>
      <c r="J118" s="40">
        <v>168000</v>
      </c>
      <c r="K118" s="31"/>
      <c r="L118" s="31">
        <f>VLOOKUP(A118,'[2]Krajská síť'!$E$4:$O$723,9,0)</f>
        <v>21</v>
      </c>
      <c r="M118" s="45">
        <v>3665000</v>
      </c>
    </row>
    <row r="119" spans="1:13" ht="68.25" customHeight="1" x14ac:dyDescent="0.2">
      <c r="A119" s="11">
        <v>5355244</v>
      </c>
      <c r="B119" s="3" t="s">
        <v>149</v>
      </c>
      <c r="C119" s="4">
        <v>28659392</v>
      </c>
      <c r="D119" s="14" t="s">
        <v>821</v>
      </c>
      <c r="E119" s="9" t="s">
        <v>772</v>
      </c>
      <c r="F119" s="6" t="s">
        <v>154</v>
      </c>
      <c r="G119" s="6" t="s">
        <v>51</v>
      </c>
      <c r="H119" s="34">
        <f>VLOOKUP(A119,'[1]List 1'!$A$5:$P$667,8,0)</f>
        <v>3.2</v>
      </c>
      <c r="I119" s="34"/>
      <c r="J119" s="40">
        <v>2263349.15</v>
      </c>
      <c r="K119" s="31">
        <f>VLOOKUP(A119,'[2]Krajská síť'!$E$4:$O$723,10,0)</f>
        <v>3.2</v>
      </c>
      <c r="L119" s="31"/>
      <c r="M119" s="45">
        <v>2473000</v>
      </c>
    </row>
    <row r="120" spans="1:13" ht="68.25" customHeight="1" x14ac:dyDescent="0.2">
      <c r="A120" s="11">
        <v>6727529</v>
      </c>
      <c r="B120" s="3" t="s">
        <v>149</v>
      </c>
      <c r="C120" s="4">
        <v>28659392</v>
      </c>
      <c r="D120" s="14" t="s">
        <v>821</v>
      </c>
      <c r="E120" s="9" t="s">
        <v>772</v>
      </c>
      <c r="F120" s="6" t="s">
        <v>155</v>
      </c>
      <c r="G120" s="6" t="s">
        <v>33</v>
      </c>
      <c r="H120" s="34"/>
      <c r="I120" s="34">
        <f>VLOOKUP(A120,'[1]List 1'!$A$5:$P$667,9,0)</f>
        <v>29</v>
      </c>
      <c r="J120" s="40">
        <v>181000</v>
      </c>
      <c r="K120" s="31"/>
      <c r="L120" s="31">
        <f>VLOOKUP(A120,'[2]Krajská síť'!$E$4:$O$723,9,0)</f>
        <v>29</v>
      </c>
      <c r="M120" s="45">
        <v>3928000</v>
      </c>
    </row>
    <row r="121" spans="1:13" ht="68.25" customHeight="1" x14ac:dyDescent="0.2">
      <c r="A121" s="11">
        <v>6765886</v>
      </c>
      <c r="B121" s="3" t="s">
        <v>149</v>
      </c>
      <c r="C121" s="4">
        <v>28659392</v>
      </c>
      <c r="D121" s="14" t="s">
        <v>821</v>
      </c>
      <c r="E121" s="9" t="s">
        <v>772</v>
      </c>
      <c r="F121" s="6" t="s">
        <v>156</v>
      </c>
      <c r="G121" s="6" t="s">
        <v>33</v>
      </c>
      <c r="H121" s="34"/>
      <c r="I121" s="34">
        <f>VLOOKUP(A121,'[1]List 1'!$A$5:$P$667,9,0)</f>
        <v>21</v>
      </c>
      <c r="J121" s="40">
        <v>294000</v>
      </c>
      <c r="K121" s="31"/>
      <c r="L121" s="31">
        <f>VLOOKUP(A121,'[2]Krajská síť'!$E$4:$O$723,9,0)</f>
        <v>21</v>
      </c>
      <c r="M121" s="45">
        <v>3547000</v>
      </c>
    </row>
    <row r="122" spans="1:13" ht="68.25" customHeight="1" x14ac:dyDescent="0.2">
      <c r="A122" s="11">
        <v>7533402</v>
      </c>
      <c r="B122" s="3" t="s">
        <v>149</v>
      </c>
      <c r="C122" s="4">
        <v>28659392</v>
      </c>
      <c r="D122" s="14" t="s">
        <v>821</v>
      </c>
      <c r="E122" s="9" t="s">
        <v>772</v>
      </c>
      <c r="F122" s="6" t="s">
        <v>157</v>
      </c>
      <c r="G122" s="6" t="s">
        <v>24</v>
      </c>
      <c r="H122" s="34">
        <f>VLOOKUP(A122,'[1]List 1'!$A$5:$P$667,8,0)</f>
        <v>6.5</v>
      </c>
      <c r="I122" s="34"/>
      <c r="J122" s="40">
        <v>3490000</v>
      </c>
      <c r="K122" s="31">
        <f>VLOOKUP(A122,'[2]Krajská síť'!$E$4:$O$723,10,0)</f>
        <v>6.5</v>
      </c>
      <c r="L122" s="31"/>
      <c r="M122" s="45">
        <v>3634000</v>
      </c>
    </row>
    <row r="123" spans="1:13" ht="68.25" customHeight="1" x14ac:dyDescent="0.2">
      <c r="A123" s="11">
        <v>2700256</v>
      </c>
      <c r="B123" s="3" t="s">
        <v>158</v>
      </c>
      <c r="C123" s="4">
        <v>71216642</v>
      </c>
      <c r="D123" s="14" t="s">
        <v>774</v>
      </c>
      <c r="E123" s="9" t="s">
        <v>770</v>
      </c>
      <c r="F123" s="6" t="s">
        <v>159</v>
      </c>
      <c r="G123" s="6" t="s">
        <v>33</v>
      </c>
      <c r="H123" s="34"/>
      <c r="I123" s="34">
        <v>35</v>
      </c>
      <c r="J123" s="40"/>
      <c r="K123" s="31"/>
      <c r="L123" s="31">
        <f>VLOOKUP(A123,'[2]Krajská síť'!$E$4:$O$723,9,0)</f>
        <v>35</v>
      </c>
      <c r="M123" s="45">
        <v>3314000</v>
      </c>
    </row>
    <row r="124" spans="1:13" ht="68.25" customHeight="1" x14ac:dyDescent="0.2">
      <c r="A124" s="11">
        <v>2989798</v>
      </c>
      <c r="B124" s="3" t="s">
        <v>158</v>
      </c>
      <c r="C124" s="4">
        <v>71216642</v>
      </c>
      <c r="D124" s="14" t="s">
        <v>774</v>
      </c>
      <c r="E124" s="9" t="s">
        <v>770</v>
      </c>
      <c r="F124" s="6" t="s">
        <v>160</v>
      </c>
      <c r="G124" s="6" t="s">
        <v>33</v>
      </c>
      <c r="H124" s="34"/>
      <c r="I124" s="34">
        <v>29</v>
      </c>
      <c r="J124" s="40"/>
      <c r="K124" s="31"/>
      <c r="L124" s="31">
        <f>VLOOKUP(A124,'[2]Krajská síť'!$E$4:$O$723,9,0)</f>
        <v>29</v>
      </c>
      <c r="M124" s="45">
        <v>2202000</v>
      </c>
    </row>
    <row r="125" spans="1:13" ht="68.25" customHeight="1" x14ac:dyDescent="0.2">
      <c r="A125" s="11">
        <v>6883993</v>
      </c>
      <c r="B125" s="3" t="s">
        <v>158</v>
      </c>
      <c r="C125" s="4">
        <v>71216642</v>
      </c>
      <c r="D125" s="14" t="s">
        <v>822</v>
      </c>
      <c r="E125" s="9" t="s">
        <v>770</v>
      </c>
      <c r="F125" s="6" t="s">
        <v>110</v>
      </c>
      <c r="G125" s="6" t="s">
        <v>111</v>
      </c>
      <c r="H125" s="34">
        <f>VLOOKUP(A125,'[1]List 1'!$A$5:$P$667,8,0)</f>
        <v>30.1</v>
      </c>
      <c r="I125" s="34"/>
      <c r="J125" s="40">
        <v>8770000</v>
      </c>
      <c r="K125" s="31">
        <f>VLOOKUP(A125,'[2]Krajská síť'!$E$4:$O$723,10,0)</f>
        <v>30.1</v>
      </c>
      <c r="L125" s="31"/>
      <c r="M125" s="45">
        <v>9554000</v>
      </c>
    </row>
    <row r="126" spans="1:13" ht="68.25" customHeight="1" x14ac:dyDescent="0.2">
      <c r="A126" s="11">
        <v>7432877</v>
      </c>
      <c r="B126" s="3" t="s">
        <v>158</v>
      </c>
      <c r="C126" s="4">
        <v>71216642</v>
      </c>
      <c r="D126" s="14" t="s">
        <v>822</v>
      </c>
      <c r="E126" s="9" t="s">
        <v>770</v>
      </c>
      <c r="F126" s="6" t="s">
        <v>79</v>
      </c>
      <c r="G126" s="6" t="s">
        <v>80</v>
      </c>
      <c r="H126" s="34">
        <f>VLOOKUP(A126,'[1]List 1'!$A$5:$P$667,8,0)</f>
        <v>2.2000000000000002</v>
      </c>
      <c r="I126" s="34"/>
      <c r="J126" s="40">
        <v>801000</v>
      </c>
      <c r="K126" s="31">
        <f>VLOOKUP(A126,'[2]Krajská síť'!$E$4:$O$723,10,0)</f>
        <v>2.2000000000000002</v>
      </c>
      <c r="L126" s="31"/>
      <c r="M126" s="45">
        <v>812000</v>
      </c>
    </row>
    <row r="127" spans="1:13" ht="68.25" customHeight="1" x14ac:dyDescent="0.2">
      <c r="A127" s="11">
        <v>1930786</v>
      </c>
      <c r="B127" s="3" t="s">
        <v>161</v>
      </c>
      <c r="C127" s="4">
        <v>71294970</v>
      </c>
      <c r="D127" s="14" t="s">
        <v>823</v>
      </c>
      <c r="E127" s="9" t="s">
        <v>770</v>
      </c>
      <c r="F127" s="6" t="s">
        <v>162</v>
      </c>
      <c r="G127" s="6" t="s">
        <v>143</v>
      </c>
      <c r="H127" s="34"/>
      <c r="I127" s="34">
        <f>VLOOKUP(A127,'[1]List 1'!$A$5:$P$667,9,0)</f>
        <v>90</v>
      </c>
      <c r="J127" s="40">
        <v>19508000</v>
      </c>
      <c r="K127" s="31"/>
      <c r="L127" s="31">
        <f>VLOOKUP(A127,'[2]Krajská síť'!$E$4:$O$723,9,0)</f>
        <v>90</v>
      </c>
      <c r="M127" s="45">
        <v>20927000</v>
      </c>
    </row>
    <row r="128" spans="1:13" ht="68.25" customHeight="1" x14ac:dyDescent="0.2">
      <c r="A128" s="11">
        <v>2012296</v>
      </c>
      <c r="B128" s="3" t="s">
        <v>161</v>
      </c>
      <c r="C128" s="4">
        <v>71294970</v>
      </c>
      <c r="D128" s="14" t="s">
        <v>823</v>
      </c>
      <c r="E128" s="9" t="s">
        <v>770</v>
      </c>
      <c r="F128" s="6" t="s">
        <v>163</v>
      </c>
      <c r="G128" s="6" t="s">
        <v>134</v>
      </c>
      <c r="H128" s="34">
        <f>VLOOKUP(A128,'[1]List 1'!$A$5:$P$667,8,0)</f>
        <v>2.4</v>
      </c>
      <c r="I128" s="34"/>
      <c r="J128" s="40">
        <v>797000</v>
      </c>
      <c r="K128" s="31">
        <f>VLOOKUP(A128,'[2]Krajská síť'!$E$4:$O$723,10,0)</f>
        <v>2.4</v>
      </c>
      <c r="L128" s="31"/>
      <c r="M128" s="45">
        <v>901000</v>
      </c>
    </row>
    <row r="129" spans="1:13" ht="68.25" customHeight="1" x14ac:dyDescent="0.2">
      <c r="A129" s="11">
        <v>5643707</v>
      </c>
      <c r="B129" s="3" t="s">
        <v>161</v>
      </c>
      <c r="C129" s="4">
        <v>71294970</v>
      </c>
      <c r="D129" s="14" t="s">
        <v>823</v>
      </c>
      <c r="E129" s="9" t="s">
        <v>770</v>
      </c>
      <c r="F129" s="6" t="s">
        <v>164</v>
      </c>
      <c r="G129" s="6" t="s">
        <v>15</v>
      </c>
      <c r="H129" s="34"/>
      <c r="I129" s="34">
        <f>VLOOKUP(A129,'[1]List 1'!$A$5:$P$667,9,0)</f>
        <v>2</v>
      </c>
      <c r="J129" s="40">
        <v>502000</v>
      </c>
      <c r="K129" s="31"/>
      <c r="L129" s="31">
        <f>VLOOKUP(A129,'[2]Krajská síť'!$E$4:$O$723,9,0)</f>
        <v>2</v>
      </c>
      <c r="M129" s="45">
        <v>518000</v>
      </c>
    </row>
    <row r="130" spans="1:13" ht="68.25" customHeight="1" x14ac:dyDescent="0.2">
      <c r="A130" s="11">
        <v>9278400</v>
      </c>
      <c r="B130" s="3" t="s">
        <v>161</v>
      </c>
      <c r="C130" s="4">
        <v>71294970</v>
      </c>
      <c r="D130" s="14" t="s">
        <v>823</v>
      </c>
      <c r="E130" s="9" t="s">
        <v>770</v>
      </c>
      <c r="F130" s="6" t="s">
        <v>110</v>
      </c>
      <c r="G130" s="6" t="s">
        <v>111</v>
      </c>
      <c r="H130" s="34">
        <f>VLOOKUP(A130,'[1]List 1'!$A$5:$P$667,8,0)</f>
        <v>8</v>
      </c>
      <c r="I130" s="34"/>
      <c r="J130" s="40">
        <v>2055000</v>
      </c>
      <c r="K130" s="31">
        <f>VLOOKUP(A130,'[2]Krajská síť'!$E$4:$O$723,10,0)</f>
        <v>8</v>
      </c>
      <c r="L130" s="31"/>
      <c r="M130" s="45">
        <v>2256000</v>
      </c>
    </row>
    <row r="131" spans="1:13" ht="68.25" customHeight="1" x14ac:dyDescent="0.2">
      <c r="A131" s="11">
        <v>9611642</v>
      </c>
      <c r="B131" s="3" t="s">
        <v>161</v>
      </c>
      <c r="C131" s="4">
        <v>71294970</v>
      </c>
      <c r="D131" s="14" t="s">
        <v>823</v>
      </c>
      <c r="E131" s="9" t="s">
        <v>770</v>
      </c>
      <c r="F131" s="6" t="s">
        <v>165</v>
      </c>
      <c r="G131" s="6" t="s">
        <v>166</v>
      </c>
      <c r="H131" s="34"/>
      <c r="I131" s="34">
        <f>VLOOKUP(A131,'[1]List 1'!$A$5:$P$667,9,0)</f>
        <v>30</v>
      </c>
      <c r="J131" s="40">
        <v>10582000</v>
      </c>
      <c r="K131" s="31"/>
      <c r="L131" s="31">
        <f>VLOOKUP(A131,'[2]Krajská síť'!$E$4:$O$723,9,0)</f>
        <v>30</v>
      </c>
      <c r="M131" s="45">
        <v>10872000</v>
      </c>
    </row>
    <row r="132" spans="1:13" ht="68.25" customHeight="1" x14ac:dyDescent="0.2">
      <c r="A132" s="11">
        <v>1329384</v>
      </c>
      <c r="B132" s="3" t="s">
        <v>167</v>
      </c>
      <c r="C132" s="4">
        <v>494453</v>
      </c>
      <c r="D132" s="14" t="s">
        <v>824</v>
      </c>
      <c r="E132" s="9" t="s">
        <v>779</v>
      </c>
      <c r="F132" s="6" t="s">
        <v>168</v>
      </c>
      <c r="G132" s="6" t="s">
        <v>134</v>
      </c>
      <c r="H132" s="34">
        <f>VLOOKUP(A132,'[1]List 1'!$A$5:$P$667,8,0)</f>
        <v>6.5</v>
      </c>
      <c r="I132" s="34"/>
      <c r="J132" s="40">
        <v>2650000</v>
      </c>
      <c r="K132" s="31">
        <f>VLOOKUP(A132,'[2]Krajská síť'!$E$4:$O$723,10,0)</f>
        <v>6.5</v>
      </c>
      <c r="L132" s="31"/>
      <c r="M132" s="45">
        <v>2995000</v>
      </c>
    </row>
    <row r="133" spans="1:13" ht="68.25" customHeight="1" x14ac:dyDescent="0.2">
      <c r="A133" s="11">
        <v>4812353</v>
      </c>
      <c r="B133" s="3" t="s">
        <v>167</v>
      </c>
      <c r="C133" s="4">
        <v>494453</v>
      </c>
      <c r="D133" s="14" t="s">
        <v>824</v>
      </c>
      <c r="E133" s="9" t="s">
        <v>779</v>
      </c>
      <c r="F133" s="6" t="s">
        <v>169</v>
      </c>
      <c r="G133" s="6" t="s">
        <v>143</v>
      </c>
      <c r="H133" s="34"/>
      <c r="I133" s="34">
        <f>VLOOKUP(A133,'[1]List 1'!$A$5:$P$667,9,0)</f>
        <v>37</v>
      </c>
      <c r="J133" s="40">
        <v>4777000</v>
      </c>
      <c r="K133" s="31"/>
      <c r="L133" s="31">
        <f>VLOOKUP(A133,'[2]Krajská síť'!$E$4:$O$723,9,0)</f>
        <v>37</v>
      </c>
      <c r="M133" s="45">
        <v>5452000</v>
      </c>
    </row>
    <row r="134" spans="1:13" ht="68.25" customHeight="1" x14ac:dyDescent="0.2">
      <c r="A134" s="11">
        <v>6638773</v>
      </c>
      <c r="B134" s="3" t="s">
        <v>170</v>
      </c>
      <c r="C134" s="4">
        <v>675547</v>
      </c>
      <c r="D134" s="14" t="s">
        <v>775</v>
      </c>
      <c r="E134" s="9" t="s">
        <v>776</v>
      </c>
      <c r="F134" s="6" t="s">
        <v>171</v>
      </c>
      <c r="G134" s="6" t="s">
        <v>131</v>
      </c>
      <c r="H134" s="34">
        <f>VLOOKUP(A134,'[1]List 1'!$A$5:$P$667,8,0)</f>
        <v>2.2999999999999998</v>
      </c>
      <c r="I134" s="34"/>
      <c r="J134" s="40">
        <v>1462000</v>
      </c>
      <c r="K134" s="31">
        <f>VLOOKUP(A134,'[2]Krajská síť'!$E$4:$O$723,10,0)</f>
        <v>2.2999999999999998</v>
      </c>
      <c r="L134" s="31"/>
      <c r="M134" s="45">
        <v>1505000</v>
      </c>
    </row>
    <row r="135" spans="1:13" ht="68.25" customHeight="1" x14ac:dyDescent="0.2">
      <c r="A135" s="11">
        <v>4394839</v>
      </c>
      <c r="B135" s="3" t="s">
        <v>172</v>
      </c>
      <c r="C135" s="4">
        <v>1668633</v>
      </c>
      <c r="D135" s="14" t="s">
        <v>825</v>
      </c>
      <c r="E135" s="9" t="s">
        <v>782</v>
      </c>
      <c r="F135" s="6" t="s">
        <v>173</v>
      </c>
      <c r="G135" s="6" t="s">
        <v>134</v>
      </c>
      <c r="H135" s="34">
        <f>VLOOKUP(A135,'[1]List 1'!$A$5:$P$667,8,0)</f>
        <v>4</v>
      </c>
      <c r="I135" s="34"/>
      <c r="J135" s="40">
        <v>3094000</v>
      </c>
      <c r="K135" s="31">
        <f>VLOOKUP(A135,'[2]Krajská síť'!$E$4:$O$723,10,0)</f>
        <v>4</v>
      </c>
      <c r="L135" s="31"/>
      <c r="M135" s="45">
        <v>3133000</v>
      </c>
    </row>
    <row r="136" spans="1:13" ht="68.25" customHeight="1" x14ac:dyDescent="0.2">
      <c r="A136" s="11">
        <v>3069053</v>
      </c>
      <c r="B136" s="3" t="s">
        <v>174</v>
      </c>
      <c r="C136" s="4">
        <v>70631808</v>
      </c>
      <c r="D136" s="14" t="s">
        <v>777</v>
      </c>
      <c r="E136" s="9" t="s">
        <v>770</v>
      </c>
      <c r="F136" s="6" t="s">
        <v>175</v>
      </c>
      <c r="G136" s="6" t="s">
        <v>5</v>
      </c>
      <c r="H136" s="34"/>
      <c r="I136" s="34">
        <f>VLOOKUP(A136,'[1]List 1'!$A$5:$P$667,9,0)</f>
        <v>12</v>
      </c>
      <c r="J136" s="40">
        <v>3941000</v>
      </c>
      <c r="K136" s="31"/>
      <c r="L136" s="31">
        <f>VLOOKUP(A136,'[2]Krajská síť'!$E$4:$O$723,9,0)</f>
        <v>12</v>
      </c>
      <c r="M136" s="45">
        <v>4395000</v>
      </c>
    </row>
    <row r="137" spans="1:13" ht="68.25" customHeight="1" x14ac:dyDescent="0.2">
      <c r="A137" s="11">
        <v>3759291</v>
      </c>
      <c r="B137" s="3" t="s">
        <v>174</v>
      </c>
      <c r="C137" s="4">
        <v>70631808</v>
      </c>
      <c r="D137" s="14" t="s">
        <v>777</v>
      </c>
      <c r="E137" s="9" t="s">
        <v>770</v>
      </c>
      <c r="F137" s="6" t="s">
        <v>176</v>
      </c>
      <c r="G137" s="6" t="s">
        <v>77</v>
      </c>
      <c r="H137" s="34">
        <v>9.5</v>
      </c>
      <c r="I137" s="34"/>
      <c r="J137" s="40"/>
      <c r="K137" s="31">
        <f>VLOOKUP(A137,'[2]Krajská síť'!$E$4:$O$723,10,0)</f>
        <v>9.5</v>
      </c>
      <c r="L137" s="31"/>
      <c r="M137" s="45">
        <v>5000000</v>
      </c>
    </row>
    <row r="138" spans="1:13" ht="68.25" customHeight="1" x14ac:dyDescent="0.2">
      <c r="A138" s="11">
        <v>3872819</v>
      </c>
      <c r="B138" s="3" t="s">
        <v>174</v>
      </c>
      <c r="C138" s="4">
        <v>70631808</v>
      </c>
      <c r="D138" s="14" t="s">
        <v>777</v>
      </c>
      <c r="E138" s="9" t="s">
        <v>770</v>
      </c>
      <c r="F138" s="6" t="s">
        <v>177</v>
      </c>
      <c r="G138" s="6" t="s">
        <v>166</v>
      </c>
      <c r="H138" s="34"/>
      <c r="I138" s="34">
        <f>VLOOKUP(A138,'[1]List 1'!$A$5:$P$667,9,0)</f>
        <v>57</v>
      </c>
      <c r="J138" s="40">
        <v>17350000</v>
      </c>
      <c r="K138" s="31"/>
      <c r="L138" s="31">
        <f>VLOOKUP(A138,'[2]Krajská síť'!$E$4:$O$723,9,0)</f>
        <v>57</v>
      </c>
      <c r="M138" s="45">
        <v>18838000</v>
      </c>
    </row>
    <row r="139" spans="1:13" ht="68.25" customHeight="1" x14ac:dyDescent="0.2">
      <c r="A139" s="11">
        <v>5158830</v>
      </c>
      <c r="B139" s="3" t="s">
        <v>174</v>
      </c>
      <c r="C139" s="4">
        <v>70631808</v>
      </c>
      <c r="D139" s="14" t="s">
        <v>777</v>
      </c>
      <c r="E139" s="9" t="s">
        <v>770</v>
      </c>
      <c r="F139" s="6" t="s">
        <v>178</v>
      </c>
      <c r="G139" s="6" t="s">
        <v>179</v>
      </c>
      <c r="H139" s="34">
        <v>2</v>
      </c>
      <c r="I139" s="34"/>
      <c r="J139" s="40"/>
      <c r="K139" s="31">
        <f>VLOOKUP(A139,'[2]Krajská síť'!$E$4:$O$723,10,0)</f>
        <v>2</v>
      </c>
      <c r="L139" s="31"/>
      <c r="M139" s="45">
        <v>400000</v>
      </c>
    </row>
    <row r="140" spans="1:13" ht="68.25" customHeight="1" x14ac:dyDescent="0.2">
      <c r="A140" s="11">
        <v>5599837</v>
      </c>
      <c r="B140" s="3" t="s">
        <v>174</v>
      </c>
      <c r="C140" s="4">
        <v>70631808</v>
      </c>
      <c r="D140" s="14" t="s">
        <v>777</v>
      </c>
      <c r="E140" s="9" t="s">
        <v>770</v>
      </c>
      <c r="F140" s="6" t="s">
        <v>180</v>
      </c>
      <c r="G140" s="6" t="s">
        <v>166</v>
      </c>
      <c r="H140" s="34"/>
      <c r="I140" s="34">
        <f>VLOOKUP(A140,'[1]List 1'!$A$5:$P$667,9,0)</f>
        <v>18</v>
      </c>
      <c r="J140" s="40">
        <v>5605000</v>
      </c>
      <c r="K140" s="31"/>
      <c r="L140" s="31">
        <f>VLOOKUP(A140,'[2]Krajská síť'!$E$4:$O$723,9,0)</f>
        <v>18</v>
      </c>
      <c r="M140" s="45">
        <v>6103000</v>
      </c>
    </row>
    <row r="141" spans="1:13" ht="68.25" customHeight="1" x14ac:dyDescent="0.2">
      <c r="A141" s="11">
        <v>5809901</v>
      </c>
      <c r="B141" s="3" t="s">
        <v>174</v>
      </c>
      <c r="C141" s="4">
        <v>70631808</v>
      </c>
      <c r="D141" s="14" t="s">
        <v>777</v>
      </c>
      <c r="E141" s="9" t="s">
        <v>770</v>
      </c>
      <c r="F141" s="6" t="s">
        <v>181</v>
      </c>
      <c r="G141" s="6" t="s">
        <v>166</v>
      </c>
      <c r="H141" s="34"/>
      <c r="I141" s="34">
        <f>VLOOKUP(A141,'[1]List 1'!$A$5:$P$667,9,0)</f>
        <v>54</v>
      </c>
      <c r="J141" s="40">
        <v>11472000</v>
      </c>
      <c r="K141" s="31"/>
      <c r="L141" s="31">
        <f>VLOOKUP(A141,'[2]Krajská síť'!$E$4:$O$723,9,0)</f>
        <v>54</v>
      </c>
      <c r="M141" s="45">
        <v>15297000</v>
      </c>
    </row>
    <row r="142" spans="1:13" ht="68.25" customHeight="1" x14ac:dyDescent="0.2">
      <c r="A142" s="11">
        <v>6234750</v>
      </c>
      <c r="B142" s="3" t="s">
        <v>174</v>
      </c>
      <c r="C142" s="4">
        <v>70631808</v>
      </c>
      <c r="D142" s="14" t="s">
        <v>777</v>
      </c>
      <c r="E142" s="9" t="s">
        <v>770</v>
      </c>
      <c r="F142" s="6" t="s">
        <v>182</v>
      </c>
      <c r="G142" s="6" t="s">
        <v>87</v>
      </c>
      <c r="H142" s="34"/>
      <c r="I142" s="34">
        <f>VLOOKUP(A142,'[1]List 1'!$A$5:$P$667,9,0)</f>
        <v>23</v>
      </c>
      <c r="J142" s="40">
        <v>5259000</v>
      </c>
      <c r="K142" s="31"/>
      <c r="L142" s="31">
        <f>VLOOKUP(A142,'[2]Krajská síť'!$E$4:$O$723,9,0)</f>
        <v>23</v>
      </c>
      <c r="M142" s="45">
        <v>6088000</v>
      </c>
    </row>
    <row r="143" spans="1:13" ht="68.25" customHeight="1" x14ac:dyDescent="0.2">
      <c r="A143" s="11">
        <v>8337261</v>
      </c>
      <c r="B143" s="3" t="s">
        <v>174</v>
      </c>
      <c r="C143" s="4">
        <v>70631808</v>
      </c>
      <c r="D143" s="14" t="s">
        <v>777</v>
      </c>
      <c r="E143" s="9" t="s">
        <v>770</v>
      </c>
      <c r="F143" s="6" t="s">
        <v>183</v>
      </c>
      <c r="G143" s="6" t="s">
        <v>166</v>
      </c>
      <c r="H143" s="34"/>
      <c r="I143" s="34">
        <f>VLOOKUP(A143,'[1]List 1'!$A$5:$P$667,9,0)</f>
        <v>48</v>
      </c>
      <c r="J143" s="40">
        <v>16030000</v>
      </c>
      <c r="K143" s="31"/>
      <c r="L143" s="31">
        <f>VLOOKUP(A143,'[2]Krajská síť'!$E$4:$O$723,9,0)</f>
        <v>48</v>
      </c>
      <c r="M143" s="45">
        <v>17015000</v>
      </c>
    </row>
    <row r="144" spans="1:13" ht="68.25" customHeight="1" x14ac:dyDescent="0.2">
      <c r="A144" s="11">
        <v>9580912</v>
      </c>
      <c r="B144" s="3" t="s">
        <v>174</v>
      </c>
      <c r="C144" s="4">
        <v>70631808</v>
      </c>
      <c r="D144" s="14" t="s">
        <v>777</v>
      </c>
      <c r="E144" s="9" t="s">
        <v>770</v>
      </c>
      <c r="F144" s="6" t="s">
        <v>184</v>
      </c>
      <c r="G144" s="6" t="s">
        <v>87</v>
      </c>
      <c r="H144" s="34"/>
      <c r="I144" s="34">
        <f>VLOOKUP(A144,'[1]List 1'!$A$5:$P$667,9,0)</f>
        <v>6</v>
      </c>
      <c r="J144" s="40">
        <v>951000</v>
      </c>
      <c r="K144" s="31"/>
      <c r="L144" s="31">
        <f>VLOOKUP(A144,'[2]Krajská síť'!$E$4:$O$723,9,0)</f>
        <v>6</v>
      </c>
      <c r="M144" s="45">
        <v>1026000</v>
      </c>
    </row>
    <row r="145" spans="1:13" ht="68.25" customHeight="1" x14ac:dyDescent="0.2">
      <c r="A145" s="11">
        <v>4969710</v>
      </c>
      <c r="B145" s="3" t="s">
        <v>185</v>
      </c>
      <c r="C145" s="4">
        <v>47811820</v>
      </c>
      <c r="D145" s="14" t="s">
        <v>826</v>
      </c>
      <c r="E145" s="9" t="s">
        <v>770</v>
      </c>
      <c r="F145" s="6" t="s">
        <v>185</v>
      </c>
      <c r="G145" s="6" t="s">
        <v>134</v>
      </c>
      <c r="H145" s="34">
        <f>VLOOKUP(A145,'[1]List 1'!$A$5:$P$667,8,0)</f>
        <v>10</v>
      </c>
      <c r="I145" s="34"/>
      <c r="J145" s="40">
        <v>3736000</v>
      </c>
      <c r="K145" s="31">
        <f>VLOOKUP(A145,'[2]Krajská síť'!$E$4:$O$723,10,0)</f>
        <v>10</v>
      </c>
      <c r="L145" s="31"/>
      <c r="M145" s="45">
        <v>3820000</v>
      </c>
    </row>
    <row r="146" spans="1:13" ht="68.25" customHeight="1" x14ac:dyDescent="0.2">
      <c r="A146" s="11">
        <v>5847172</v>
      </c>
      <c r="B146" s="3" t="s">
        <v>186</v>
      </c>
      <c r="C146" s="4">
        <v>70631956</v>
      </c>
      <c r="D146" s="14" t="s">
        <v>827</v>
      </c>
      <c r="E146" s="9" t="s">
        <v>770</v>
      </c>
      <c r="F146" s="6" t="s">
        <v>187</v>
      </c>
      <c r="G146" s="6" t="s">
        <v>15</v>
      </c>
      <c r="H146" s="34">
        <f>VLOOKUP(A146,'[1]List 1'!$A$5:$P$667,8,0)</f>
        <v>1.2</v>
      </c>
      <c r="I146" s="34"/>
      <c r="J146" s="40">
        <v>470000</v>
      </c>
      <c r="K146" s="31">
        <f>VLOOKUP(A146,'[2]Krajská síť'!$E$4:$O$723,10,0)</f>
        <v>2.2000000000000002</v>
      </c>
      <c r="L146" s="31">
        <f>VLOOKUP(A146,'[2]Krajská síť'!$E$4:$O$723,9,0)</f>
        <v>4</v>
      </c>
      <c r="M146" s="45">
        <v>1992000</v>
      </c>
    </row>
    <row r="147" spans="1:13" ht="68.25" customHeight="1" x14ac:dyDescent="0.2">
      <c r="A147" s="15">
        <v>4345934</v>
      </c>
      <c r="B147" s="3" t="s">
        <v>715</v>
      </c>
      <c r="C147" s="4">
        <v>8389624</v>
      </c>
      <c r="D147" s="14" t="s">
        <v>962</v>
      </c>
      <c r="E147" s="9" t="s">
        <v>770</v>
      </c>
      <c r="F147" s="6" t="s">
        <v>716</v>
      </c>
      <c r="G147" s="6" t="s">
        <v>24</v>
      </c>
      <c r="H147" s="34">
        <f>VLOOKUP(A147,'[1]List 1'!$A$5:$P$667,8,0)</f>
        <v>1</v>
      </c>
      <c r="I147" s="34"/>
      <c r="J147" s="40">
        <v>517000</v>
      </c>
      <c r="K147" s="31">
        <f>VLOOKUP(A147,'[2]Krajská síť'!$E$4:$O$723,10,0)</f>
        <v>1</v>
      </c>
      <c r="L147" s="31"/>
      <c r="M147" s="45">
        <v>532000</v>
      </c>
    </row>
    <row r="148" spans="1:13" ht="68.25" customHeight="1" x14ac:dyDescent="0.2">
      <c r="A148" s="11">
        <v>1024537</v>
      </c>
      <c r="B148" s="3" t="s">
        <v>188</v>
      </c>
      <c r="C148" s="4">
        <v>41035526</v>
      </c>
      <c r="D148" s="14" t="s">
        <v>828</v>
      </c>
      <c r="E148" s="9" t="s">
        <v>829</v>
      </c>
      <c r="F148" s="6" t="s">
        <v>189</v>
      </c>
      <c r="G148" s="6" t="s">
        <v>190</v>
      </c>
      <c r="H148" s="34"/>
      <c r="I148" s="34">
        <f>VLOOKUP(A148,'[1]List 1'!$A$5:$P$667,9,0)</f>
        <v>9</v>
      </c>
      <c r="J148" s="40">
        <v>2605000</v>
      </c>
      <c r="K148" s="31"/>
      <c r="L148" s="31">
        <f>VLOOKUP(A148,'[2]Krajská síť'!$E$4:$O$723,9,0)</f>
        <v>9</v>
      </c>
      <c r="M148" s="45">
        <v>2795000</v>
      </c>
    </row>
    <row r="149" spans="1:13" ht="68.25" customHeight="1" x14ac:dyDescent="0.2">
      <c r="A149" s="11">
        <v>1435872</v>
      </c>
      <c r="B149" s="3" t="s">
        <v>188</v>
      </c>
      <c r="C149" s="4">
        <v>41035526</v>
      </c>
      <c r="D149" s="14" t="s">
        <v>828</v>
      </c>
      <c r="E149" s="9" t="s">
        <v>829</v>
      </c>
      <c r="F149" s="6" t="s">
        <v>191</v>
      </c>
      <c r="G149" s="6" t="s">
        <v>111</v>
      </c>
      <c r="H149" s="34">
        <f>VLOOKUP(A149,'[1]List 1'!$A$5:$P$667,8,0)</f>
        <v>17.399999999999999</v>
      </c>
      <c r="I149" s="34"/>
      <c r="J149" s="40">
        <v>6831000</v>
      </c>
      <c r="K149" s="31">
        <f>VLOOKUP(A149,'[2]Krajská síť'!$E$4:$O$723,10,0)</f>
        <v>17.399999999999999</v>
      </c>
      <c r="L149" s="31"/>
      <c r="M149" s="45">
        <v>7055000</v>
      </c>
    </row>
    <row r="150" spans="1:13" ht="68.25" customHeight="1" x14ac:dyDescent="0.2">
      <c r="A150" s="11">
        <v>2706942</v>
      </c>
      <c r="B150" s="3" t="s">
        <v>188</v>
      </c>
      <c r="C150" s="4">
        <v>41035526</v>
      </c>
      <c r="D150" s="14" t="s">
        <v>828</v>
      </c>
      <c r="E150" s="9" t="s">
        <v>829</v>
      </c>
      <c r="F150" s="6" t="s">
        <v>192</v>
      </c>
      <c r="G150" s="6" t="s">
        <v>15</v>
      </c>
      <c r="H150" s="34"/>
      <c r="I150" s="34">
        <f>VLOOKUP(A150,'[1]List 1'!$A$5:$P$667,9,0)</f>
        <v>9</v>
      </c>
      <c r="J150" s="40">
        <v>844000</v>
      </c>
      <c r="K150" s="31"/>
      <c r="L150" s="31">
        <f>VLOOKUP(A150,'[2]Krajská síť'!$E$4:$O$723,9,0)</f>
        <v>9</v>
      </c>
      <c r="M150" s="45">
        <v>900000</v>
      </c>
    </row>
    <row r="151" spans="1:13" ht="68.25" customHeight="1" x14ac:dyDescent="0.2">
      <c r="A151" s="11">
        <v>3342196</v>
      </c>
      <c r="B151" s="3" t="s">
        <v>188</v>
      </c>
      <c r="C151" s="4">
        <v>41035526</v>
      </c>
      <c r="D151" s="14" t="s">
        <v>828</v>
      </c>
      <c r="E151" s="9" t="s">
        <v>829</v>
      </c>
      <c r="F151" s="6" t="s">
        <v>193</v>
      </c>
      <c r="G151" s="6" t="s">
        <v>134</v>
      </c>
      <c r="H151" s="34">
        <f>VLOOKUP(A151,'[1]List 1'!$A$5:$P$667,8,0)</f>
        <v>3</v>
      </c>
      <c r="I151" s="34"/>
      <c r="J151" s="40">
        <v>2027000</v>
      </c>
      <c r="K151" s="31">
        <f>VLOOKUP(A151,'[2]Krajská síť'!$E$4:$O$723,10,0)</f>
        <v>3</v>
      </c>
      <c r="L151" s="31"/>
      <c r="M151" s="45">
        <v>2093000</v>
      </c>
    </row>
    <row r="152" spans="1:13" ht="68.25" customHeight="1" x14ac:dyDescent="0.2">
      <c r="A152" s="11">
        <v>4549275</v>
      </c>
      <c r="B152" s="3" t="s">
        <v>188</v>
      </c>
      <c r="C152" s="4">
        <v>41035526</v>
      </c>
      <c r="D152" s="14" t="s">
        <v>828</v>
      </c>
      <c r="E152" s="9" t="s">
        <v>829</v>
      </c>
      <c r="F152" s="6" t="s">
        <v>194</v>
      </c>
      <c r="G152" s="6" t="s">
        <v>33</v>
      </c>
      <c r="H152" s="34"/>
      <c r="I152" s="34">
        <f>VLOOKUP(A152,'[1]List 1'!$A$5:$P$667,9,0)</f>
        <v>15</v>
      </c>
      <c r="J152" s="40">
        <v>200000</v>
      </c>
      <c r="K152" s="31"/>
      <c r="L152" s="31">
        <f>VLOOKUP(A152,'[2]Krajská síť'!$E$4:$O$723,9,0)</f>
        <v>15</v>
      </c>
      <c r="M152" s="45">
        <v>3119000</v>
      </c>
    </row>
    <row r="153" spans="1:13" ht="68.25" customHeight="1" x14ac:dyDescent="0.2">
      <c r="A153" s="11">
        <v>9602799</v>
      </c>
      <c r="B153" s="3" t="s">
        <v>188</v>
      </c>
      <c r="C153" s="4">
        <v>41035526</v>
      </c>
      <c r="D153" s="14" t="s">
        <v>828</v>
      </c>
      <c r="E153" s="9" t="s">
        <v>829</v>
      </c>
      <c r="F153" s="6" t="s">
        <v>195</v>
      </c>
      <c r="G153" s="6" t="s">
        <v>111</v>
      </c>
      <c r="H153" s="34">
        <f>VLOOKUP(A153,'[1]List 1'!$A$5:$P$667,8,0)</f>
        <v>5</v>
      </c>
      <c r="I153" s="34"/>
      <c r="J153" s="40">
        <v>2427000</v>
      </c>
      <c r="K153" s="31">
        <f>VLOOKUP(A153,'[2]Krajská síť'!$E$4:$O$723,10,0)</f>
        <v>5</v>
      </c>
      <c r="L153" s="31"/>
      <c r="M153" s="45">
        <v>2457000</v>
      </c>
    </row>
    <row r="154" spans="1:13" ht="68.25" customHeight="1" x14ac:dyDescent="0.2">
      <c r="A154" s="11">
        <v>1465556</v>
      </c>
      <c r="B154" s="3" t="s">
        <v>196</v>
      </c>
      <c r="C154" s="4">
        <v>48806749</v>
      </c>
      <c r="D154" s="14" t="s">
        <v>778</v>
      </c>
      <c r="E154" s="9" t="s">
        <v>779</v>
      </c>
      <c r="F154" s="6" t="s">
        <v>197</v>
      </c>
      <c r="G154" s="6" t="s">
        <v>7</v>
      </c>
      <c r="H154" s="34">
        <f>VLOOKUP(A154,'[1]List 1'!$A$5:$P$667,8,0)</f>
        <v>3.1</v>
      </c>
      <c r="I154" s="34"/>
      <c r="J154" s="40">
        <v>1283000</v>
      </c>
      <c r="K154" s="31">
        <f>VLOOKUP(A154,'[2]Krajská síť'!$E$4:$O$723,10,0)</f>
        <v>3.1</v>
      </c>
      <c r="L154" s="31"/>
      <c r="M154" s="45">
        <v>1600000</v>
      </c>
    </row>
    <row r="155" spans="1:13" ht="68.25" customHeight="1" x14ac:dyDescent="0.2">
      <c r="A155" s="11">
        <v>2660543</v>
      </c>
      <c r="B155" s="3" t="s">
        <v>196</v>
      </c>
      <c r="C155" s="4">
        <v>48806749</v>
      </c>
      <c r="D155" s="14" t="s">
        <v>778</v>
      </c>
      <c r="E155" s="9" t="s">
        <v>779</v>
      </c>
      <c r="F155" s="6" t="s">
        <v>197</v>
      </c>
      <c r="G155" s="6" t="s">
        <v>111</v>
      </c>
      <c r="H155" s="34">
        <f>VLOOKUP(A155,'[1]List 1'!$A$5:$P$667,8,0)</f>
        <v>11.9</v>
      </c>
      <c r="I155" s="34"/>
      <c r="J155" s="40">
        <v>4498000</v>
      </c>
      <c r="K155" s="31">
        <f>VLOOKUP(A155,'[2]Krajská síť'!$E$4:$O$723,10,0)</f>
        <v>11.9</v>
      </c>
      <c r="L155" s="31"/>
      <c r="M155" s="45">
        <v>4900000</v>
      </c>
    </row>
    <row r="156" spans="1:13" ht="68.25" customHeight="1" x14ac:dyDescent="0.2">
      <c r="A156" s="11">
        <v>4050410</v>
      </c>
      <c r="B156" s="3" t="s">
        <v>196</v>
      </c>
      <c r="C156" s="4">
        <v>48806749</v>
      </c>
      <c r="D156" s="14" t="s">
        <v>778</v>
      </c>
      <c r="E156" s="9" t="s">
        <v>779</v>
      </c>
      <c r="F156" s="6" t="s">
        <v>197</v>
      </c>
      <c r="G156" s="6" t="s">
        <v>190</v>
      </c>
      <c r="H156" s="34"/>
      <c r="I156" s="34">
        <f>VLOOKUP(A156,'[1]List 1'!$A$5:$P$667,9,0)</f>
        <v>7</v>
      </c>
      <c r="J156" s="40">
        <v>1824000</v>
      </c>
      <c r="K156" s="31"/>
      <c r="L156" s="31">
        <f>VLOOKUP(A156,'[2]Krajská síť'!$E$4:$O$723,9,0)</f>
        <v>7</v>
      </c>
      <c r="M156" s="45">
        <v>1957000</v>
      </c>
    </row>
    <row r="157" spans="1:13" ht="68.25" customHeight="1" x14ac:dyDescent="0.2">
      <c r="A157" s="11">
        <v>4407102</v>
      </c>
      <c r="B157" s="3" t="s">
        <v>196</v>
      </c>
      <c r="C157" s="4">
        <v>48806749</v>
      </c>
      <c r="D157" s="14" t="s">
        <v>778</v>
      </c>
      <c r="E157" s="9" t="s">
        <v>779</v>
      </c>
      <c r="F157" s="6" t="s">
        <v>197</v>
      </c>
      <c r="G157" s="6" t="s">
        <v>143</v>
      </c>
      <c r="H157" s="34"/>
      <c r="I157" s="34">
        <f>VLOOKUP(A157,'[1]List 1'!$A$5:$P$667,9,0)</f>
        <v>23</v>
      </c>
      <c r="J157" s="40">
        <v>4198000</v>
      </c>
      <c r="K157" s="31"/>
      <c r="L157" s="31">
        <f>VLOOKUP(A157,'[2]Krajská síť'!$E$4:$O$723,9,0)</f>
        <v>23</v>
      </c>
      <c r="M157" s="45">
        <v>4504000</v>
      </c>
    </row>
    <row r="158" spans="1:13" ht="68.25" customHeight="1" x14ac:dyDescent="0.2">
      <c r="A158" s="11">
        <v>5394957</v>
      </c>
      <c r="B158" s="3" t="s">
        <v>196</v>
      </c>
      <c r="C158" s="4">
        <v>48806749</v>
      </c>
      <c r="D158" s="14" t="s">
        <v>778</v>
      </c>
      <c r="E158" s="9" t="s">
        <v>779</v>
      </c>
      <c r="F158" s="6" t="s">
        <v>197</v>
      </c>
      <c r="G158" s="6" t="s">
        <v>5</v>
      </c>
      <c r="H158" s="34"/>
      <c r="I158" s="34">
        <f>VLOOKUP(A158,'[1]List 1'!$A$5:$P$667,9,0)</f>
        <v>11</v>
      </c>
      <c r="J158" s="40">
        <v>2344000</v>
      </c>
      <c r="K158" s="31"/>
      <c r="L158" s="31">
        <f>VLOOKUP(A158,'[2]Krajská síť'!$E$4:$O$723,9,0)</f>
        <v>11</v>
      </c>
      <c r="M158" s="45">
        <v>2514000</v>
      </c>
    </row>
    <row r="159" spans="1:13" ht="68.25" customHeight="1" x14ac:dyDescent="0.2">
      <c r="A159" s="11">
        <v>9122767</v>
      </c>
      <c r="B159" s="3" t="s">
        <v>196</v>
      </c>
      <c r="C159" s="4">
        <v>48806749</v>
      </c>
      <c r="D159" s="14" t="s">
        <v>778</v>
      </c>
      <c r="E159" s="9" t="s">
        <v>779</v>
      </c>
      <c r="F159" s="6" t="s">
        <v>197</v>
      </c>
      <c r="G159" s="6" t="s">
        <v>77</v>
      </c>
      <c r="H159" s="34">
        <v>8.5</v>
      </c>
      <c r="I159" s="34"/>
      <c r="J159" s="40"/>
      <c r="K159" s="31">
        <f>VLOOKUP(A159,'[2]Krajská síť'!$E$4:$O$723,10,0)</f>
        <v>8.5</v>
      </c>
      <c r="L159" s="31"/>
      <c r="M159" s="45">
        <v>5179000</v>
      </c>
    </row>
    <row r="160" spans="1:13" ht="68.25" customHeight="1" x14ac:dyDescent="0.2">
      <c r="A160" s="11">
        <v>1720675</v>
      </c>
      <c r="B160" s="3" t="s">
        <v>198</v>
      </c>
      <c r="C160" s="4">
        <v>66181127</v>
      </c>
      <c r="D160" s="14" t="s">
        <v>830</v>
      </c>
      <c r="E160" s="9" t="s">
        <v>779</v>
      </c>
      <c r="F160" s="6" t="s">
        <v>199</v>
      </c>
      <c r="G160" s="6" t="s">
        <v>22</v>
      </c>
      <c r="H160" s="34">
        <f>VLOOKUP(A160,'[1]List 1'!$A$5:$P$667,8,0)</f>
        <v>5.3</v>
      </c>
      <c r="I160" s="34"/>
      <c r="J160" s="40">
        <v>4585000</v>
      </c>
      <c r="K160" s="31">
        <f>VLOOKUP(A160,'[2]Krajská síť'!$E$4:$O$723,10,0)</f>
        <v>5.3</v>
      </c>
      <c r="L160" s="31"/>
      <c r="M160" s="45">
        <v>4735000</v>
      </c>
    </row>
    <row r="161" spans="1:13" ht="68.25" customHeight="1" x14ac:dyDescent="0.2">
      <c r="A161" s="11">
        <v>2280231</v>
      </c>
      <c r="B161" s="3" t="s">
        <v>198</v>
      </c>
      <c r="C161" s="4">
        <v>66181127</v>
      </c>
      <c r="D161" s="14" t="s">
        <v>830</v>
      </c>
      <c r="E161" s="9" t="s">
        <v>779</v>
      </c>
      <c r="F161" s="6" t="s">
        <v>200</v>
      </c>
      <c r="G161" s="6" t="s">
        <v>51</v>
      </c>
      <c r="H161" s="34">
        <f>VLOOKUP(A161,'[1]List 1'!$A$5:$P$667,8,0)</f>
        <v>5</v>
      </c>
      <c r="I161" s="34"/>
      <c r="J161" s="40">
        <v>4526000</v>
      </c>
      <c r="K161" s="31">
        <f>VLOOKUP(A161,'[2]Krajská síť'!$E$4:$O$723,10,0)</f>
        <v>5</v>
      </c>
      <c r="L161" s="31"/>
      <c r="M161" s="45">
        <v>4674000</v>
      </c>
    </row>
    <row r="162" spans="1:13" ht="68.25" customHeight="1" x14ac:dyDescent="0.2">
      <c r="A162" s="11">
        <v>4004387</v>
      </c>
      <c r="B162" s="3" t="s">
        <v>198</v>
      </c>
      <c r="C162" s="4">
        <v>66181127</v>
      </c>
      <c r="D162" s="14" t="s">
        <v>830</v>
      </c>
      <c r="E162" s="9" t="s">
        <v>779</v>
      </c>
      <c r="F162" s="6" t="s">
        <v>201</v>
      </c>
      <c r="G162" s="6" t="s">
        <v>51</v>
      </c>
      <c r="H162" s="34">
        <f>VLOOKUP(A162,'[1]List 1'!$A$5:$P$667,8,0)</f>
        <v>4</v>
      </c>
      <c r="I162" s="34"/>
      <c r="J162" s="40">
        <v>3774000</v>
      </c>
      <c r="K162" s="31">
        <v>4</v>
      </c>
      <c r="L162" s="31"/>
      <c r="M162" s="45">
        <v>3821000</v>
      </c>
    </row>
    <row r="163" spans="1:13" ht="68.25" customHeight="1" x14ac:dyDescent="0.2">
      <c r="A163" s="11">
        <v>6583055</v>
      </c>
      <c r="B163" s="3" t="s">
        <v>198</v>
      </c>
      <c r="C163" s="4">
        <v>66181127</v>
      </c>
      <c r="D163" s="14" t="s">
        <v>830</v>
      </c>
      <c r="E163" s="9" t="s">
        <v>779</v>
      </c>
      <c r="F163" s="6" t="s">
        <v>202</v>
      </c>
      <c r="G163" s="6" t="s">
        <v>10</v>
      </c>
      <c r="H163" s="34">
        <f>VLOOKUP(A163,'[1]List 1'!$A$5:$P$667,8,0)</f>
        <v>6</v>
      </c>
      <c r="I163" s="34"/>
      <c r="J163" s="40">
        <v>5648000</v>
      </c>
      <c r="K163" s="31">
        <f>VLOOKUP(A163,'[2]Krajská síť'!$E$4:$O$723,10,0)</f>
        <v>6</v>
      </c>
      <c r="L163" s="31"/>
      <c r="M163" s="45">
        <v>5416000</v>
      </c>
    </row>
    <row r="164" spans="1:13" ht="68.25" customHeight="1" x14ac:dyDescent="0.2">
      <c r="A164" s="11">
        <v>8251178</v>
      </c>
      <c r="B164" s="3" t="s">
        <v>198</v>
      </c>
      <c r="C164" s="4">
        <v>66181127</v>
      </c>
      <c r="D164" s="14" t="s">
        <v>830</v>
      </c>
      <c r="E164" s="9" t="s">
        <v>779</v>
      </c>
      <c r="F164" s="6" t="s">
        <v>203</v>
      </c>
      <c r="G164" s="6" t="s">
        <v>24</v>
      </c>
      <c r="H164" s="34">
        <f>VLOOKUP(A164,'[1]List 1'!$A$5:$P$667,8,0)</f>
        <v>3.5</v>
      </c>
      <c r="I164" s="34"/>
      <c r="J164" s="40">
        <v>3329000</v>
      </c>
      <c r="K164" s="31">
        <v>3.5</v>
      </c>
      <c r="L164" s="31"/>
      <c r="M164" s="45">
        <v>3370000</v>
      </c>
    </row>
    <row r="165" spans="1:13" ht="68.25" customHeight="1" x14ac:dyDescent="0.2">
      <c r="A165" s="11">
        <v>2545026</v>
      </c>
      <c r="B165" s="3" t="s">
        <v>204</v>
      </c>
      <c r="C165" s="4">
        <v>27031012</v>
      </c>
      <c r="D165" s="14" t="s">
        <v>831</v>
      </c>
      <c r="E165" s="9" t="s">
        <v>782</v>
      </c>
      <c r="F165" s="6" t="s">
        <v>205</v>
      </c>
      <c r="G165" s="6" t="s">
        <v>134</v>
      </c>
      <c r="H165" s="34">
        <f>VLOOKUP(A165,'[1]List 1'!$A$5:$P$667,8,0)</f>
        <v>5.5</v>
      </c>
      <c r="I165" s="34"/>
      <c r="J165" s="40">
        <v>2096000</v>
      </c>
      <c r="K165" s="31">
        <f>VLOOKUP(A165,'[2]Krajská síť'!$E$4:$O$723,10,0)</f>
        <v>5.5</v>
      </c>
      <c r="L165" s="31"/>
      <c r="M165" s="45">
        <v>2392000</v>
      </c>
    </row>
    <row r="166" spans="1:13" ht="68.25" customHeight="1" x14ac:dyDescent="0.2">
      <c r="A166" s="11">
        <v>3043370</v>
      </c>
      <c r="B166" s="3" t="s">
        <v>204</v>
      </c>
      <c r="C166" s="4">
        <v>27031012</v>
      </c>
      <c r="D166" s="14" t="s">
        <v>831</v>
      </c>
      <c r="E166" s="9" t="s">
        <v>782</v>
      </c>
      <c r="F166" s="6" t="s">
        <v>110</v>
      </c>
      <c r="G166" s="6" t="s">
        <v>111</v>
      </c>
      <c r="H166" s="34">
        <f>VLOOKUP(A166,'[1]List 1'!$A$5:$P$667,8,0)</f>
        <v>4</v>
      </c>
      <c r="I166" s="34"/>
      <c r="J166" s="40">
        <v>1828000</v>
      </c>
      <c r="K166" s="31">
        <f>VLOOKUP(A166,'[2]Krajská síť'!$E$4:$O$723,10,0)</f>
        <v>4</v>
      </c>
      <c r="L166" s="31"/>
      <c r="M166" s="45">
        <v>2336000</v>
      </c>
    </row>
    <row r="167" spans="1:13" ht="68.25" customHeight="1" x14ac:dyDescent="0.2">
      <c r="A167" s="11">
        <v>8094715</v>
      </c>
      <c r="B167" s="3" t="s">
        <v>204</v>
      </c>
      <c r="C167" s="4">
        <v>27031012</v>
      </c>
      <c r="D167" s="14" t="s">
        <v>831</v>
      </c>
      <c r="E167" s="9" t="s">
        <v>782</v>
      </c>
      <c r="F167" s="6" t="s">
        <v>139</v>
      </c>
      <c r="G167" s="6" t="s">
        <v>7</v>
      </c>
      <c r="H167" s="34">
        <f>VLOOKUP(A167,'[1]List 1'!$A$5:$P$667,8,0)</f>
        <v>4</v>
      </c>
      <c r="I167" s="34"/>
      <c r="J167" s="40">
        <v>2125000</v>
      </c>
      <c r="K167" s="31">
        <f>VLOOKUP(A167,'[2]Krajská síť'!$E$4:$O$723,10,0)</f>
        <v>4</v>
      </c>
      <c r="L167" s="31"/>
      <c r="M167" s="45">
        <v>2785000</v>
      </c>
    </row>
    <row r="168" spans="1:13" ht="68.25" customHeight="1" x14ac:dyDescent="0.2">
      <c r="A168" s="15">
        <v>1347773</v>
      </c>
      <c r="B168" s="3" t="s">
        <v>717</v>
      </c>
      <c r="C168" s="4">
        <v>16772</v>
      </c>
      <c r="D168" s="14" t="s">
        <v>963</v>
      </c>
      <c r="E168" s="9" t="s">
        <v>770</v>
      </c>
      <c r="F168" s="6" t="s">
        <v>717</v>
      </c>
      <c r="G168" s="6" t="s">
        <v>143</v>
      </c>
      <c r="H168" s="34"/>
      <c r="I168" s="34">
        <f>VLOOKUP(A168,'[1]List 1'!$A$5:$P$667,9,0)</f>
        <v>107</v>
      </c>
      <c r="J168" s="40">
        <v>22655000</v>
      </c>
      <c r="K168" s="31"/>
      <c r="L168" s="31">
        <f>VLOOKUP(A168,'[2]Krajská síť'!$E$4:$O$723,9,0)</f>
        <v>107</v>
      </c>
      <c r="M168" s="45">
        <v>25655000</v>
      </c>
    </row>
    <row r="169" spans="1:13" ht="68.25" customHeight="1" x14ac:dyDescent="0.2">
      <c r="A169" s="15">
        <v>8488761</v>
      </c>
      <c r="B169" s="3" t="s">
        <v>717</v>
      </c>
      <c r="C169" s="4">
        <v>16772</v>
      </c>
      <c r="D169" s="14" t="s">
        <v>963</v>
      </c>
      <c r="E169" s="9" t="s">
        <v>770</v>
      </c>
      <c r="F169" s="6" t="s">
        <v>717</v>
      </c>
      <c r="G169" s="6" t="s">
        <v>5</v>
      </c>
      <c r="H169" s="34"/>
      <c r="I169" s="34">
        <f>VLOOKUP(A169,'[1]List 1'!$A$5:$P$667,9,0)</f>
        <v>42</v>
      </c>
      <c r="J169" s="40">
        <v>11081000</v>
      </c>
      <c r="K169" s="31"/>
      <c r="L169" s="31">
        <f>VLOOKUP(A169,'[2]Krajská síť'!$E$4:$O$723,9,0)</f>
        <v>42</v>
      </c>
      <c r="M169" s="45">
        <v>9581000</v>
      </c>
    </row>
    <row r="170" spans="1:13" ht="68.25" customHeight="1" x14ac:dyDescent="0.2">
      <c r="A170" s="15">
        <v>6815844</v>
      </c>
      <c r="B170" s="3" t="s">
        <v>718</v>
      </c>
      <c r="C170" s="4">
        <v>847348</v>
      </c>
      <c r="D170" s="14" t="s">
        <v>964</v>
      </c>
      <c r="E170" s="9" t="s">
        <v>770</v>
      </c>
      <c r="F170" s="6" t="s">
        <v>718</v>
      </c>
      <c r="G170" s="6" t="s">
        <v>5</v>
      </c>
      <c r="H170" s="34"/>
      <c r="I170" s="34">
        <f>VLOOKUP(A170,'[1]List 1'!$A$5:$P$667,9,0)</f>
        <v>110</v>
      </c>
      <c r="J170" s="40">
        <v>34268880</v>
      </c>
      <c r="K170" s="31"/>
      <c r="L170" s="31">
        <f>VLOOKUP(A170,'[2]Krajská síť'!$E$4:$O$723,9,0)</f>
        <v>110</v>
      </c>
      <c r="M170" s="45">
        <v>35233000</v>
      </c>
    </row>
    <row r="171" spans="1:13" ht="68.25" customHeight="1" x14ac:dyDescent="0.2">
      <c r="A171" s="11">
        <v>1149753</v>
      </c>
      <c r="B171" s="3" t="s">
        <v>206</v>
      </c>
      <c r="C171" s="4">
        <v>70631875</v>
      </c>
      <c r="D171" s="14" t="s">
        <v>832</v>
      </c>
      <c r="E171" s="9" t="s">
        <v>770</v>
      </c>
      <c r="F171" s="6" t="s">
        <v>207</v>
      </c>
      <c r="G171" s="6" t="s">
        <v>5</v>
      </c>
      <c r="H171" s="34"/>
      <c r="I171" s="34">
        <f>VLOOKUP(A171,'[1]List 1'!$A$5:$P$667,9,0)</f>
        <v>78</v>
      </c>
      <c r="J171" s="40">
        <v>13690000</v>
      </c>
      <c r="K171" s="31"/>
      <c r="L171" s="31">
        <f>VLOOKUP(A171,'[2]Krajská síť'!$E$4:$O$723,9,0)</f>
        <v>78</v>
      </c>
      <c r="M171" s="45">
        <v>17291000</v>
      </c>
    </row>
    <row r="172" spans="1:13" ht="68.25" customHeight="1" x14ac:dyDescent="0.2">
      <c r="A172" s="11">
        <v>9572931</v>
      </c>
      <c r="B172" s="3" t="s">
        <v>206</v>
      </c>
      <c r="C172" s="4">
        <v>70631875</v>
      </c>
      <c r="D172" s="14" t="s">
        <v>832</v>
      </c>
      <c r="E172" s="9" t="s">
        <v>770</v>
      </c>
      <c r="F172" s="6" t="s">
        <v>207</v>
      </c>
      <c r="G172" s="6" t="s">
        <v>143</v>
      </c>
      <c r="H172" s="34"/>
      <c r="I172" s="34">
        <f>VLOOKUP(A172,'[1]List 1'!$A$5:$P$667,9,0)</f>
        <v>214</v>
      </c>
      <c r="J172" s="40">
        <v>25425000</v>
      </c>
      <c r="K172" s="31"/>
      <c r="L172" s="31">
        <f>VLOOKUP(A172,'[2]Krajská síť'!$E$4:$O$723,9,0)</f>
        <v>214</v>
      </c>
      <c r="M172" s="45">
        <v>26752000</v>
      </c>
    </row>
    <row r="173" spans="1:13" ht="68.25" customHeight="1" x14ac:dyDescent="0.2">
      <c r="A173" s="15">
        <v>1028089</v>
      </c>
      <c r="B173" s="3" t="s">
        <v>719</v>
      </c>
      <c r="C173" s="4">
        <v>48804886</v>
      </c>
      <c r="D173" s="14" t="s">
        <v>965</v>
      </c>
      <c r="E173" s="9" t="s">
        <v>770</v>
      </c>
      <c r="F173" s="6" t="s">
        <v>719</v>
      </c>
      <c r="G173" s="6" t="s">
        <v>5</v>
      </c>
      <c r="H173" s="34"/>
      <c r="I173" s="34">
        <f>VLOOKUP(A173,'[1]List 1'!$A$5:$P$667,9,0)</f>
        <v>95</v>
      </c>
      <c r="J173" s="40">
        <v>14408672</v>
      </c>
      <c r="K173" s="31"/>
      <c r="L173" s="31">
        <f>VLOOKUP(A173,'[2]Krajská síť'!$E$4:$O$723,9,0)</f>
        <v>95</v>
      </c>
      <c r="M173" s="45">
        <v>15162000</v>
      </c>
    </row>
    <row r="174" spans="1:13" ht="68.25" customHeight="1" x14ac:dyDescent="0.2">
      <c r="A174" s="15">
        <v>2250892</v>
      </c>
      <c r="B174" s="3" t="s">
        <v>719</v>
      </c>
      <c r="C174" s="4">
        <v>48804886</v>
      </c>
      <c r="D174" s="14" t="s">
        <v>965</v>
      </c>
      <c r="E174" s="9" t="s">
        <v>770</v>
      </c>
      <c r="F174" s="6" t="s">
        <v>719</v>
      </c>
      <c r="G174" s="6" t="s">
        <v>143</v>
      </c>
      <c r="H174" s="34"/>
      <c r="I174" s="34">
        <f>VLOOKUP(A174,'[1]List 1'!$A$5:$P$667,9,0)</f>
        <v>125</v>
      </c>
      <c r="J174" s="40">
        <v>14536328</v>
      </c>
      <c r="K174" s="31"/>
      <c r="L174" s="31">
        <f>VLOOKUP(A174,'[2]Krajská síť'!$E$4:$O$723,9,0)</f>
        <v>125</v>
      </c>
      <c r="M174" s="45">
        <v>17627000</v>
      </c>
    </row>
    <row r="175" spans="1:13" ht="68.25" customHeight="1" x14ac:dyDescent="0.2">
      <c r="A175" s="15">
        <v>4573702</v>
      </c>
      <c r="B175" s="3" t="s">
        <v>720</v>
      </c>
      <c r="C175" s="4">
        <v>48804843</v>
      </c>
      <c r="D175" s="14" t="s">
        <v>966</v>
      </c>
      <c r="E175" s="9" t="s">
        <v>770</v>
      </c>
      <c r="F175" s="6" t="s">
        <v>721</v>
      </c>
      <c r="G175" s="6" t="s">
        <v>143</v>
      </c>
      <c r="H175" s="34"/>
      <c r="I175" s="34">
        <f>VLOOKUP(A175,'[1]List 1'!$A$5:$P$667,9,0)</f>
        <v>89</v>
      </c>
      <c r="J175" s="40">
        <v>14552000</v>
      </c>
      <c r="K175" s="31"/>
      <c r="L175" s="31">
        <f>VLOOKUP(A175,'[2]Krajská síť'!$E$4:$O$723,9,0)</f>
        <v>89</v>
      </c>
      <c r="M175" s="45">
        <v>16500000</v>
      </c>
    </row>
    <row r="176" spans="1:13" ht="68.25" customHeight="1" x14ac:dyDescent="0.2">
      <c r="A176" s="11">
        <v>8175900</v>
      </c>
      <c r="B176" s="3" t="s">
        <v>208</v>
      </c>
      <c r="C176" s="4">
        <v>70631824</v>
      </c>
      <c r="D176" s="14" t="s">
        <v>833</v>
      </c>
      <c r="E176" s="9" t="s">
        <v>770</v>
      </c>
      <c r="F176" s="14" t="s">
        <v>208</v>
      </c>
      <c r="G176" s="6" t="s">
        <v>143</v>
      </c>
      <c r="H176" s="34"/>
      <c r="I176" s="34">
        <f>VLOOKUP(A176,'[1]List 1'!$A$5:$P$667,9,0)</f>
        <v>104</v>
      </c>
      <c r="J176" s="40">
        <v>15669000</v>
      </c>
      <c r="K176" s="31"/>
      <c r="L176" s="31">
        <f>VLOOKUP(A176,'[2]Krajská síť'!$E$4:$O$723,9,0)</f>
        <v>104</v>
      </c>
      <c r="M176" s="45">
        <v>16787000</v>
      </c>
    </row>
    <row r="177" spans="1:13" ht="68.25" customHeight="1" x14ac:dyDescent="0.2">
      <c r="A177" s="15">
        <v>1003503</v>
      </c>
      <c r="B177" s="3" t="s">
        <v>722</v>
      </c>
      <c r="C177" s="4">
        <v>847372</v>
      </c>
      <c r="D177" s="14" t="s">
        <v>967</v>
      </c>
      <c r="E177" s="9" t="s">
        <v>770</v>
      </c>
      <c r="F177" s="6" t="s">
        <v>722</v>
      </c>
      <c r="G177" s="6" t="s">
        <v>77</v>
      </c>
      <c r="H177" s="34">
        <f>VLOOKUP(A177,'[1]List 1'!$A$5:$P$667,8,0)</f>
        <v>4</v>
      </c>
      <c r="I177" s="34"/>
      <c r="J177" s="40">
        <v>0</v>
      </c>
      <c r="K177" s="31">
        <f>VLOOKUP(A177,'[2]Krajská síť'!$E$4:$O$723,10,0)</f>
        <v>4</v>
      </c>
      <c r="L177" s="31"/>
      <c r="M177" s="45">
        <v>2485000</v>
      </c>
    </row>
    <row r="178" spans="1:13" ht="68.25" customHeight="1" x14ac:dyDescent="0.2">
      <c r="A178" s="15">
        <v>1327678</v>
      </c>
      <c r="B178" s="3" t="s">
        <v>722</v>
      </c>
      <c r="C178" s="4">
        <v>847372</v>
      </c>
      <c r="D178" s="14" t="s">
        <v>967</v>
      </c>
      <c r="E178" s="9" t="s">
        <v>770</v>
      </c>
      <c r="F178" s="6" t="s">
        <v>722</v>
      </c>
      <c r="G178" s="6" t="s">
        <v>143</v>
      </c>
      <c r="H178" s="34"/>
      <c r="I178" s="34">
        <f>VLOOKUP(A178,'[1]List 1'!$A$5:$P$667,9,0)</f>
        <v>23</v>
      </c>
      <c r="J178" s="40">
        <v>6510000</v>
      </c>
      <c r="K178" s="31"/>
      <c r="L178" s="31">
        <f>VLOOKUP(A178,'[2]Krajská síť'!$E$4:$O$723,9,0)</f>
        <v>23</v>
      </c>
      <c r="M178" s="45">
        <v>6814000</v>
      </c>
    </row>
    <row r="179" spans="1:13" ht="68.25" customHeight="1" x14ac:dyDescent="0.2">
      <c r="A179" s="15">
        <v>3420735</v>
      </c>
      <c r="B179" s="3" t="s">
        <v>722</v>
      </c>
      <c r="C179" s="4">
        <v>847372</v>
      </c>
      <c r="D179" s="14" t="s">
        <v>967</v>
      </c>
      <c r="E179" s="9" t="s">
        <v>770</v>
      </c>
      <c r="F179" s="6" t="s">
        <v>722</v>
      </c>
      <c r="G179" s="6" t="s">
        <v>87</v>
      </c>
      <c r="H179" s="34"/>
      <c r="I179" s="34">
        <f>VLOOKUP(A179,'[1]List 1'!$A$5:$P$667,9,0)</f>
        <v>13</v>
      </c>
      <c r="J179" s="40">
        <v>4568000</v>
      </c>
      <c r="K179" s="31"/>
      <c r="L179" s="31">
        <f>VLOOKUP(A179,'[2]Krajská síť'!$E$4:$O$723,9,0)</f>
        <v>13</v>
      </c>
      <c r="M179" s="45">
        <v>0</v>
      </c>
    </row>
    <row r="180" spans="1:13" ht="68.25" customHeight="1" x14ac:dyDescent="0.2">
      <c r="A180" s="15">
        <v>5792562</v>
      </c>
      <c r="B180" s="3" t="s">
        <v>722</v>
      </c>
      <c r="C180" s="4">
        <v>847372</v>
      </c>
      <c r="D180" s="14" t="s">
        <v>967</v>
      </c>
      <c r="E180" s="9" t="s">
        <v>770</v>
      </c>
      <c r="F180" s="6" t="s">
        <v>722</v>
      </c>
      <c r="G180" s="6" t="s">
        <v>87</v>
      </c>
      <c r="H180" s="34"/>
      <c r="I180" s="34">
        <f>VLOOKUP(A180,'[1]List 1'!$A$5:$P$667,9,0)</f>
        <v>11</v>
      </c>
      <c r="J180" s="40">
        <v>4300000</v>
      </c>
      <c r="K180" s="31"/>
      <c r="L180" s="31">
        <f>VLOOKUP(A180,'[2]Krajská síť'!$E$4:$O$723,9,0)</f>
        <v>11</v>
      </c>
      <c r="M180" s="45">
        <v>0</v>
      </c>
    </row>
    <row r="181" spans="1:13" ht="68.25" customHeight="1" x14ac:dyDescent="0.2">
      <c r="A181" s="15">
        <v>7044692</v>
      </c>
      <c r="B181" s="3" t="s">
        <v>722</v>
      </c>
      <c r="C181" s="4">
        <v>847372</v>
      </c>
      <c r="D181" s="14" t="s">
        <v>967</v>
      </c>
      <c r="E181" s="9" t="s">
        <v>770</v>
      </c>
      <c r="F181" s="6" t="s">
        <v>722</v>
      </c>
      <c r="G181" s="6" t="s">
        <v>5</v>
      </c>
      <c r="H181" s="34"/>
      <c r="I181" s="34">
        <f>VLOOKUP(A181,'[1]List 1'!$A$5:$P$667,9,0)</f>
        <v>28</v>
      </c>
      <c r="J181" s="40">
        <v>12660000</v>
      </c>
      <c r="K181" s="31"/>
      <c r="L181" s="31">
        <f>VLOOKUP(A181,'[2]Krajská síť'!$E$4:$O$723,9,0)</f>
        <v>28</v>
      </c>
      <c r="M181" s="45">
        <v>13209000</v>
      </c>
    </row>
    <row r="182" spans="1:13" ht="68.25" customHeight="1" x14ac:dyDescent="0.2">
      <c r="A182" s="15">
        <v>9854026</v>
      </c>
      <c r="B182" s="3" t="s">
        <v>722</v>
      </c>
      <c r="C182" s="4">
        <v>847372</v>
      </c>
      <c r="D182" s="14" t="s">
        <v>967</v>
      </c>
      <c r="E182" s="9" t="s">
        <v>770</v>
      </c>
      <c r="F182" s="6" t="s">
        <v>722</v>
      </c>
      <c r="G182" s="6" t="s">
        <v>87</v>
      </c>
      <c r="H182" s="34"/>
      <c r="I182" s="34">
        <f>VLOOKUP(A182,'[1]List 1'!$A$5:$P$667,9,0)</f>
        <v>12</v>
      </c>
      <c r="J182" s="40">
        <v>4760000</v>
      </c>
      <c r="K182" s="31"/>
      <c r="L182" s="31">
        <f>VLOOKUP(A182,'[2]Krajská síť'!$E$4:$O$723,9,0)</f>
        <v>12</v>
      </c>
      <c r="M182" s="45">
        <v>0</v>
      </c>
    </row>
    <row r="183" spans="1:13" ht="68.25" customHeight="1" x14ac:dyDescent="0.2">
      <c r="A183" s="11">
        <v>3412464</v>
      </c>
      <c r="B183" s="3" t="s">
        <v>209</v>
      </c>
      <c r="C183" s="4">
        <v>70631867</v>
      </c>
      <c r="D183" s="14" t="s">
        <v>834</v>
      </c>
      <c r="E183" s="9" t="s">
        <v>770</v>
      </c>
      <c r="F183" s="6" t="s">
        <v>210</v>
      </c>
      <c r="G183" s="6" t="s">
        <v>5</v>
      </c>
      <c r="H183" s="34"/>
      <c r="I183" s="34">
        <f>VLOOKUP(A183,'[1]List 1'!$A$5:$P$667,9,0)</f>
        <v>36</v>
      </c>
      <c r="J183" s="40">
        <v>13089000</v>
      </c>
      <c r="K183" s="31"/>
      <c r="L183" s="31">
        <f>VLOOKUP(A183,'[2]Krajská síť'!$E$4:$O$723,9,0)</f>
        <v>36</v>
      </c>
      <c r="M183" s="45">
        <v>12665000</v>
      </c>
    </row>
    <row r="184" spans="1:13" ht="68.25" customHeight="1" x14ac:dyDescent="0.2">
      <c r="A184" s="11">
        <v>4859242</v>
      </c>
      <c r="B184" s="3" t="s">
        <v>209</v>
      </c>
      <c r="C184" s="4">
        <v>70631867</v>
      </c>
      <c r="D184" s="14" t="s">
        <v>834</v>
      </c>
      <c r="E184" s="9" t="s">
        <v>770</v>
      </c>
      <c r="F184" s="6" t="s">
        <v>211</v>
      </c>
      <c r="G184" s="6" t="s">
        <v>143</v>
      </c>
      <c r="H184" s="34"/>
      <c r="I184" s="34">
        <f>VLOOKUP(A184,'[1]List 1'!$A$5:$P$667,9,0)</f>
        <v>108</v>
      </c>
      <c r="J184" s="40">
        <v>30264000</v>
      </c>
      <c r="K184" s="31"/>
      <c r="L184" s="31">
        <f>VLOOKUP(A184,'[2]Krajská síť'!$E$4:$O$723,9,0)</f>
        <v>108</v>
      </c>
      <c r="M184" s="45">
        <v>31259000</v>
      </c>
    </row>
    <row r="185" spans="1:13" ht="68.25" customHeight="1" x14ac:dyDescent="0.2">
      <c r="A185" s="15">
        <v>5249411</v>
      </c>
      <c r="B185" s="3" t="s">
        <v>723</v>
      </c>
      <c r="C185" s="4">
        <v>71197010</v>
      </c>
      <c r="D185" s="14" t="s">
        <v>968</v>
      </c>
      <c r="E185" s="9" t="s">
        <v>770</v>
      </c>
      <c r="F185" s="6" t="s">
        <v>723</v>
      </c>
      <c r="G185" s="6" t="s">
        <v>5</v>
      </c>
      <c r="H185" s="34"/>
      <c r="I185" s="34">
        <f>VLOOKUP(A185,'[1]List 1'!$A$5:$P$667,9,0)</f>
        <v>60</v>
      </c>
      <c r="J185" s="40">
        <v>9500000</v>
      </c>
      <c r="K185" s="31"/>
      <c r="L185" s="31">
        <f>VLOOKUP(A185,'[2]Krajská síť'!$E$4:$O$723,9,0)</f>
        <v>60</v>
      </c>
      <c r="M185" s="45">
        <v>10985000</v>
      </c>
    </row>
    <row r="186" spans="1:13" ht="68.25" customHeight="1" x14ac:dyDescent="0.2">
      <c r="A186" s="15">
        <v>7327412</v>
      </c>
      <c r="B186" s="3" t="s">
        <v>723</v>
      </c>
      <c r="C186" s="4">
        <v>71197010</v>
      </c>
      <c r="D186" s="14" t="s">
        <v>968</v>
      </c>
      <c r="E186" s="9" t="s">
        <v>770</v>
      </c>
      <c r="F186" s="6" t="s">
        <v>724</v>
      </c>
      <c r="G186" s="6" t="s">
        <v>179</v>
      </c>
      <c r="H186" s="34">
        <f>VLOOKUP(A186,'[1]List 1'!$A$5:$P$667,8,0)</f>
        <v>4</v>
      </c>
      <c r="I186" s="34"/>
      <c r="J186" s="40">
        <v>169000</v>
      </c>
      <c r="K186" s="31">
        <f>VLOOKUP(A186,'[2]Krajská síť'!$E$4:$O$723,10,0)</f>
        <v>4</v>
      </c>
      <c r="L186" s="31"/>
      <c r="M186" s="45">
        <v>2949000</v>
      </c>
    </row>
    <row r="187" spans="1:13" ht="68.25" customHeight="1" x14ac:dyDescent="0.2">
      <c r="A187" s="15">
        <v>7912551</v>
      </c>
      <c r="B187" s="3" t="s">
        <v>723</v>
      </c>
      <c r="C187" s="4">
        <v>71197010</v>
      </c>
      <c r="D187" s="14" t="s">
        <v>968</v>
      </c>
      <c r="E187" s="9" t="s">
        <v>770</v>
      </c>
      <c r="F187" s="6" t="s">
        <v>725</v>
      </c>
      <c r="G187" s="6" t="s">
        <v>87</v>
      </c>
      <c r="H187" s="34"/>
      <c r="I187" s="34">
        <f>VLOOKUP(A187,'[1]List 1'!$A$5:$P$667,9,0)</f>
        <v>17</v>
      </c>
      <c r="J187" s="40">
        <v>3454000</v>
      </c>
      <c r="K187" s="31"/>
      <c r="L187" s="31">
        <f>VLOOKUP(A187,'[2]Krajská síť'!$E$4:$O$723,9,0)</f>
        <v>17</v>
      </c>
      <c r="M187" s="45">
        <v>0</v>
      </c>
    </row>
    <row r="188" spans="1:13" ht="68.25" customHeight="1" x14ac:dyDescent="0.2">
      <c r="A188" s="11">
        <v>2059516</v>
      </c>
      <c r="B188" s="3" t="s">
        <v>212</v>
      </c>
      <c r="C188" s="4">
        <v>70631859</v>
      </c>
      <c r="D188" s="14" t="s">
        <v>835</v>
      </c>
      <c r="E188" s="9" t="s">
        <v>770</v>
      </c>
      <c r="F188" s="6" t="s">
        <v>213</v>
      </c>
      <c r="G188" s="6" t="s">
        <v>5</v>
      </c>
      <c r="H188" s="34"/>
      <c r="I188" s="34">
        <f>VLOOKUP(A188,'[1]List 1'!$A$5:$P$667,9,0)</f>
        <v>66</v>
      </c>
      <c r="J188" s="40">
        <v>10983000</v>
      </c>
      <c r="K188" s="31"/>
      <c r="L188" s="31">
        <f>VLOOKUP(A188,'[2]Krajská síť'!$E$4:$O$723,9,0)</f>
        <v>66</v>
      </c>
      <c r="M188" s="45">
        <v>11666000</v>
      </c>
    </row>
    <row r="189" spans="1:13" ht="68.25" customHeight="1" x14ac:dyDescent="0.2">
      <c r="A189" s="15">
        <v>1050242</v>
      </c>
      <c r="B189" s="3" t="s">
        <v>726</v>
      </c>
      <c r="C189" s="4">
        <v>71197001</v>
      </c>
      <c r="D189" s="14" t="s">
        <v>969</v>
      </c>
      <c r="E189" s="9" t="s">
        <v>770</v>
      </c>
      <c r="F189" s="6" t="s">
        <v>726</v>
      </c>
      <c r="G189" s="6" t="s">
        <v>5</v>
      </c>
      <c r="H189" s="34"/>
      <c r="I189" s="34">
        <f>VLOOKUP(A189,'[1]List 1'!$A$5:$P$667,9,0)</f>
        <v>52</v>
      </c>
      <c r="J189" s="40">
        <v>14142000</v>
      </c>
      <c r="K189" s="31"/>
      <c r="L189" s="31">
        <f>VLOOKUP(A189,'[2]Krajská síť'!$E$4:$O$723,9,0)</f>
        <v>52</v>
      </c>
      <c r="M189" s="45">
        <v>14742000</v>
      </c>
    </row>
    <row r="190" spans="1:13" ht="68.25" customHeight="1" x14ac:dyDescent="0.2">
      <c r="A190" s="15">
        <v>7502565</v>
      </c>
      <c r="B190" s="3" t="s">
        <v>726</v>
      </c>
      <c r="C190" s="4">
        <v>71197001</v>
      </c>
      <c r="D190" s="14" t="s">
        <v>969</v>
      </c>
      <c r="E190" s="9" t="s">
        <v>770</v>
      </c>
      <c r="F190" s="6" t="s">
        <v>726</v>
      </c>
      <c r="G190" s="6" t="s">
        <v>143</v>
      </c>
      <c r="H190" s="34"/>
      <c r="I190" s="34">
        <f>VLOOKUP(A190,'[1]List 1'!$A$5:$P$667,9,0)</f>
        <v>20</v>
      </c>
      <c r="J190" s="40">
        <v>4881000</v>
      </c>
      <c r="K190" s="31"/>
      <c r="L190" s="31">
        <f>VLOOKUP(A190,'[2]Krajská síť'!$E$4:$O$723,9,0)</f>
        <v>20</v>
      </c>
      <c r="M190" s="45">
        <v>4734000</v>
      </c>
    </row>
    <row r="191" spans="1:13" ht="68.25" customHeight="1" x14ac:dyDescent="0.2">
      <c r="A191" s="15">
        <v>2712392</v>
      </c>
      <c r="B191" s="3" t="s">
        <v>727</v>
      </c>
      <c r="C191" s="4">
        <v>48804860</v>
      </c>
      <c r="D191" s="14" t="s">
        <v>970</v>
      </c>
      <c r="E191" s="9" t="s">
        <v>770</v>
      </c>
      <c r="F191" s="6" t="s">
        <v>728</v>
      </c>
      <c r="G191" s="6" t="s">
        <v>87</v>
      </c>
      <c r="H191" s="34"/>
      <c r="I191" s="34">
        <f>VLOOKUP(A191,'[1]List 1'!$A$5:$P$667,9,0)</f>
        <v>12</v>
      </c>
      <c r="J191" s="40">
        <v>4121000</v>
      </c>
      <c r="K191" s="31"/>
      <c r="L191" s="31">
        <f>VLOOKUP(A191,'[2]Krajská síť'!$E$4:$O$723,9,0)</f>
        <v>12</v>
      </c>
      <c r="M191" s="45">
        <v>0</v>
      </c>
    </row>
    <row r="192" spans="1:13" ht="68.25" customHeight="1" x14ac:dyDescent="0.2">
      <c r="A192" s="15">
        <v>2807221</v>
      </c>
      <c r="B192" s="3" t="s">
        <v>727</v>
      </c>
      <c r="C192" s="4">
        <v>48804860</v>
      </c>
      <c r="D192" s="14" t="s">
        <v>970</v>
      </c>
      <c r="E192" s="9" t="s">
        <v>770</v>
      </c>
      <c r="F192" s="6" t="s">
        <v>729</v>
      </c>
      <c r="G192" s="6" t="s">
        <v>87</v>
      </c>
      <c r="H192" s="34"/>
      <c r="I192" s="34">
        <f>VLOOKUP(A192,'[1]List 1'!$A$5:$P$667,9,0)</f>
        <v>12</v>
      </c>
      <c r="J192" s="40">
        <v>4300000</v>
      </c>
      <c r="K192" s="31"/>
      <c r="L192" s="31">
        <f>VLOOKUP(A192,'[2]Krajská síť'!$E$4:$O$723,9,0)</f>
        <v>12</v>
      </c>
      <c r="M192" s="45">
        <v>0</v>
      </c>
    </row>
    <row r="193" spans="1:13" ht="68.25" customHeight="1" x14ac:dyDescent="0.2">
      <c r="A193" s="15">
        <v>6142025</v>
      </c>
      <c r="B193" s="3" t="s">
        <v>727</v>
      </c>
      <c r="C193" s="4">
        <v>48804860</v>
      </c>
      <c r="D193" s="14" t="s">
        <v>970</v>
      </c>
      <c r="E193" s="9" t="s">
        <v>770</v>
      </c>
      <c r="F193" s="6" t="s">
        <v>730</v>
      </c>
      <c r="G193" s="6" t="s">
        <v>166</v>
      </c>
      <c r="H193" s="34"/>
      <c r="I193" s="34">
        <f>VLOOKUP(A193,'[1]List 1'!$A$5:$P$667,9,0)</f>
        <v>18</v>
      </c>
      <c r="J193" s="40">
        <v>8627000</v>
      </c>
      <c r="K193" s="31"/>
      <c r="L193" s="31">
        <f>VLOOKUP(A193,'[2]Krajská síť'!$E$4:$O$723,9,0)</f>
        <v>18</v>
      </c>
      <c r="M193" s="45">
        <v>10127000</v>
      </c>
    </row>
    <row r="194" spans="1:13" ht="68.25" customHeight="1" x14ac:dyDescent="0.2">
      <c r="A194" s="15">
        <v>6207222</v>
      </c>
      <c r="B194" s="3" t="s">
        <v>727</v>
      </c>
      <c r="C194" s="4">
        <v>48804860</v>
      </c>
      <c r="D194" s="14" t="s">
        <v>970</v>
      </c>
      <c r="E194" s="9" t="s">
        <v>770</v>
      </c>
      <c r="F194" s="6" t="s">
        <v>731</v>
      </c>
      <c r="G194" s="6" t="s">
        <v>87</v>
      </c>
      <c r="H194" s="34"/>
      <c r="I194" s="34">
        <f>VLOOKUP(A194,'[1]List 1'!$A$5:$P$667,9,0)</f>
        <v>12</v>
      </c>
      <c r="J194" s="40">
        <v>4160000</v>
      </c>
      <c r="K194" s="31"/>
      <c r="L194" s="31">
        <f>VLOOKUP(A194,'[2]Krajská síť'!$E$4:$O$723,9,0)</f>
        <v>12</v>
      </c>
      <c r="M194" s="45">
        <v>0</v>
      </c>
    </row>
    <row r="195" spans="1:13" ht="68.25" customHeight="1" x14ac:dyDescent="0.2">
      <c r="A195" s="15">
        <v>6323734</v>
      </c>
      <c r="B195" s="3" t="s">
        <v>727</v>
      </c>
      <c r="C195" s="4">
        <v>48804860</v>
      </c>
      <c r="D195" s="14" t="s">
        <v>970</v>
      </c>
      <c r="E195" s="9" t="s">
        <v>770</v>
      </c>
      <c r="F195" s="6" t="s">
        <v>732</v>
      </c>
      <c r="G195" s="6" t="s">
        <v>166</v>
      </c>
      <c r="H195" s="34"/>
      <c r="I195" s="34">
        <f>VLOOKUP(A195,'[1]List 1'!$A$5:$P$667,9,0)</f>
        <v>12</v>
      </c>
      <c r="J195" s="40">
        <v>8294000</v>
      </c>
      <c r="K195" s="31"/>
      <c r="L195" s="31">
        <f>VLOOKUP(A195,'[2]Krajská síť'!$E$4:$O$723,9,0)</f>
        <v>12</v>
      </c>
      <c r="M195" s="45">
        <v>7829000</v>
      </c>
    </row>
    <row r="196" spans="1:13" ht="68.25" customHeight="1" x14ac:dyDescent="0.2">
      <c r="A196" s="15">
        <v>6164999</v>
      </c>
      <c r="B196" s="3" t="s">
        <v>733</v>
      </c>
      <c r="C196" s="4">
        <v>48804894</v>
      </c>
      <c r="D196" s="14" t="s">
        <v>971</v>
      </c>
      <c r="E196" s="9" t="s">
        <v>770</v>
      </c>
      <c r="F196" s="6" t="s">
        <v>733</v>
      </c>
      <c r="G196" s="6" t="s">
        <v>5</v>
      </c>
      <c r="H196" s="34"/>
      <c r="I196" s="34">
        <f>VLOOKUP(A196,'[1]List 1'!$A$5:$P$667,9,0)</f>
        <v>11</v>
      </c>
      <c r="J196" s="40">
        <v>2603000</v>
      </c>
      <c r="K196" s="31"/>
      <c r="L196" s="31">
        <f>VLOOKUP(A196,'[2]Krajská síť'!$E$4:$O$723,9,0)</f>
        <v>11</v>
      </c>
      <c r="M196" s="45">
        <v>2853000</v>
      </c>
    </row>
    <row r="197" spans="1:13" ht="68.25" customHeight="1" x14ac:dyDescent="0.2">
      <c r="A197" s="15">
        <v>7625053</v>
      </c>
      <c r="B197" s="3" t="s">
        <v>733</v>
      </c>
      <c r="C197" s="4">
        <v>48804894</v>
      </c>
      <c r="D197" s="14" t="s">
        <v>971</v>
      </c>
      <c r="E197" s="9" t="s">
        <v>770</v>
      </c>
      <c r="F197" s="6" t="s">
        <v>733</v>
      </c>
      <c r="G197" s="6" t="s">
        <v>143</v>
      </c>
      <c r="H197" s="34"/>
      <c r="I197" s="34">
        <f>VLOOKUP(A197,'[1]List 1'!$A$5:$P$667,9,0)</f>
        <v>66</v>
      </c>
      <c r="J197" s="40">
        <v>16868000</v>
      </c>
      <c r="K197" s="31"/>
      <c r="L197" s="31">
        <f>VLOOKUP(A197,'[2]Krajská síť'!$E$4:$O$723,9,0)</f>
        <v>66</v>
      </c>
      <c r="M197" s="45">
        <v>16361000</v>
      </c>
    </row>
    <row r="198" spans="1:13" ht="68.25" customHeight="1" x14ac:dyDescent="0.2">
      <c r="A198" s="15">
        <v>4663131</v>
      </c>
      <c r="B198" s="3" t="s">
        <v>734</v>
      </c>
      <c r="C198" s="4">
        <v>17331633</v>
      </c>
      <c r="D198" s="14" t="s">
        <v>972</v>
      </c>
      <c r="E198" s="9" t="s">
        <v>770</v>
      </c>
      <c r="F198" s="6" t="s">
        <v>734</v>
      </c>
      <c r="G198" s="6" t="s">
        <v>5</v>
      </c>
      <c r="H198" s="34"/>
      <c r="I198" s="34">
        <f>VLOOKUP(A198,'[1]List 1'!$A$5:$P$667,9,0)</f>
        <v>52</v>
      </c>
      <c r="J198" s="40">
        <v>8159000</v>
      </c>
      <c r="K198" s="31"/>
      <c r="L198" s="31">
        <f>VLOOKUP(A198,'[2]Krajská síť'!$E$4:$O$723,9,0)</f>
        <v>52</v>
      </c>
      <c r="M198" s="45">
        <v>11244000</v>
      </c>
    </row>
    <row r="199" spans="1:13" ht="68.25" customHeight="1" x14ac:dyDescent="0.2">
      <c r="A199" s="15">
        <v>6785721</v>
      </c>
      <c r="B199" s="3" t="s">
        <v>734</v>
      </c>
      <c r="C199" s="4">
        <v>17331633</v>
      </c>
      <c r="D199" s="14" t="s">
        <v>972</v>
      </c>
      <c r="E199" s="9" t="s">
        <v>770</v>
      </c>
      <c r="F199" s="6" t="s">
        <v>142</v>
      </c>
      <c r="G199" s="6" t="s">
        <v>143</v>
      </c>
      <c r="H199" s="34"/>
      <c r="I199" s="34">
        <f>VLOOKUP(A199,'[1]List 1'!$A$5:$P$667,9,0)</f>
        <v>32</v>
      </c>
      <c r="J199" s="40">
        <v>4278000</v>
      </c>
      <c r="K199" s="31"/>
      <c r="L199" s="31">
        <f>VLOOKUP(A199,'[2]Krajská síť'!$E$4:$O$723,9,0)</f>
        <v>32</v>
      </c>
      <c r="M199" s="45">
        <v>6891000</v>
      </c>
    </row>
    <row r="200" spans="1:13" ht="68.25" customHeight="1" x14ac:dyDescent="0.2">
      <c r="A200" s="11">
        <v>4159818</v>
      </c>
      <c r="B200" s="3" t="s">
        <v>214</v>
      </c>
      <c r="C200" s="4">
        <v>71295046</v>
      </c>
      <c r="D200" s="14" t="s">
        <v>836</v>
      </c>
      <c r="E200" s="9" t="s">
        <v>770</v>
      </c>
      <c r="F200" s="6" t="s">
        <v>215</v>
      </c>
      <c r="G200" s="6" t="s">
        <v>143</v>
      </c>
      <c r="H200" s="34"/>
      <c r="I200" s="34">
        <f>VLOOKUP(A200,'[1]List 1'!$A$5:$P$667,9,0)</f>
        <v>68</v>
      </c>
      <c r="J200" s="40">
        <v>10365000</v>
      </c>
      <c r="K200" s="31"/>
      <c r="L200" s="31">
        <f>VLOOKUP(A200,'[2]Krajská síť'!$E$4:$O$723,9,0)</f>
        <v>68</v>
      </c>
      <c r="M200" s="45">
        <v>8778000</v>
      </c>
    </row>
    <row r="201" spans="1:13" ht="68.25" customHeight="1" x14ac:dyDescent="0.2">
      <c r="A201" s="11">
        <v>5811973</v>
      </c>
      <c r="B201" s="3" t="s">
        <v>214</v>
      </c>
      <c r="C201" s="4">
        <v>71295046</v>
      </c>
      <c r="D201" s="14" t="s">
        <v>836</v>
      </c>
      <c r="E201" s="9" t="s">
        <v>770</v>
      </c>
      <c r="F201" s="6" t="s">
        <v>214</v>
      </c>
      <c r="G201" s="6" t="s">
        <v>15</v>
      </c>
      <c r="H201" s="34"/>
      <c r="I201" s="34">
        <f>VLOOKUP(A201,'[1]List 1'!$A$5:$P$667,9,0)</f>
        <v>1</v>
      </c>
      <c r="J201" s="40">
        <v>95000</v>
      </c>
      <c r="K201" s="31"/>
      <c r="L201" s="31">
        <f>VLOOKUP(A201,'[2]Krajská síť'!$E$4:$O$723,9,0)</f>
        <v>1</v>
      </c>
      <c r="M201" s="45">
        <v>57000</v>
      </c>
    </row>
    <row r="202" spans="1:13" ht="68.25" customHeight="1" x14ac:dyDescent="0.2">
      <c r="A202" s="11">
        <v>9063927</v>
      </c>
      <c r="B202" s="3" t="s">
        <v>214</v>
      </c>
      <c r="C202" s="4">
        <v>71295046</v>
      </c>
      <c r="D202" s="14" t="s">
        <v>836</v>
      </c>
      <c r="E202" s="9" t="s">
        <v>770</v>
      </c>
      <c r="F202" s="6" t="s">
        <v>214</v>
      </c>
      <c r="G202" s="6" t="s">
        <v>5</v>
      </c>
      <c r="H202" s="34"/>
      <c r="I202" s="34">
        <f>VLOOKUP(A202,'[1]List 1'!$A$5:$P$667,9,0)</f>
        <v>45</v>
      </c>
      <c r="J202" s="40">
        <v>6615000</v>
      </c>
      <c r="K202" s="31"/>
      <c r="L202" s="31">
        <f>VLOOKUP(A202,'[2]Krajská síť'!$E$4:$O$723,9,0)</f>
        <v>45</v>
      </c>
      <c r="M202" s="45">
        <v>6138000</v>
      </c>
    </row>
    <row r="203" spans="1:13" ht="68.25" customHeight="1" x14ac:dyDescent="0.2">
      <c r="A203" s="11">
        <v>7392324</v>
      </c>
      <c r="B203" s="3" t="s">
        <v>216</v>
      </c>
      <c r="C203" s="4">
        <v>68158025</v>
      </c>
      <c r="D203" s="14" t="s">
        <v>780</v>
      </c>
      <c r="E203" s="9" t="s">
        <v>770</v>
      </c>
      <c r="F203" s="6" t="s">
        <v>217</v>
      </c>
      <c r="G203" s="6" t="s">
        <v>5</v>
      </c>
      <c r="H203" s="34"/>
      <c r="I203" s="34"/>
      <c r="J203" s="40"/>
      <c r="K203" s="31"/>
      <c r="L203" s="31">
        <f>VLOOKUP(A203,'[2]Krajská síť'!$E$4:$O$723,9,0)</f>
        <v>27</v>
      </c>
      <c r="M203" s="45">
        <v>4409000</v>
      </c>
    </row>
    <row r="204" spans="1:13" ht="68.25" customHeight="1" x14ac:dyDescent="0.2">
      <c r="A204" s="11">
        <v>9380866</v>
      </c>
      <c r="B204" s="3" t="s">
        <v>216</v>
      </c>
      <c r="C204" s="4">
        <v>68158025</v>
      </c>
      <c r="D204" s="14" t="s">
        <v>837</v>
      </c>
      <c r="E204" s="9" t="s">
        <v>770</v>
      </c>
      <c r="F204" s="6" t="s">
        <v>217</v>
      </c>
      <c r="G204" s="6" t="s">
        <v>143</v>
      </c>
      <c r="H204" s="34"/>
      <c r="I204" s="34">
        <f>VLOOKUP(A204,'[1]List 1'!$A$5:$P$667,9,0)</f>
        <v>156</v>
      </c>
      <c r="J204" s="40">
        <v>27867000</v>
      </c>
      <c r="K204" s="31"/>
      <c r="L204" s="31">
        <f>VLOOKUP(A204,'[2]Krajská síť'!$E$4:$O$723,9,0)</f>
        <v>156</v>
      </c>
      <c r="M204" s="45">
        <v>24758000</v>
      </c>
    </row>
    <row r="205" spans="1:13" ht="68.25" customHeight="1" x14ac:dyDescent="0.2">
      <c r="A205" s="11">
        <v>9571983</v>
      </c>
      <c r="B205" s="3" t="s">
        <v>218</v>
      </c>
      <c r="C205" s="4">
        <v>70631816</v>
      </c>
      <c r="D205" s="14" t="s">
        <v>838</v>
      </c>
      <c r="E205" s="9" t="s">
        <v>770</v>
      </c>
      <c r="F205" s="6" t="s">
        <v>218</v>
      </c>
      <c r="G205" s="6" t="s">
        <v>143</v>
      </c>
      <c r="H205" s="34"/>
      <c r="I205" s="34">
        <f>VLOOKUP(A205,'[1]List 1'!$A$5:$P$667,9,0)</f>
        <v>197</v>
      </c>
      <c r="J205" s="40">
        <v>23630000</v>
      </c>
      <c r="K205" s="31"/>
      <c r="L205" s="31">
        <f>VLOOKUP(A205,'[2]Krajská síť'!$E$4:$O$723,9,0)</f>
        <v>197</v>
      </c>
      <c r="M205" s="45">
        <v>25386000</v>
      </c>
    </row>
    <row r="206" spans="1:13" ht="68.25" customHeight="1" x14ac:dyDescent="0.2">
      <c r="A206" s="11">
        <v>6296698</v>
      </c>
      <c r="B206" s="3" t="s">
        <v>219</v>
      </c>
      <c r="C206" s="4">
        <v>70867844</v>
      </c>
      <c r="D206" s="14" t="s">
        <v>839</v>
      </c>
      <c r="E206" s="9" t="s">
        <v>770</v>
      </c>
      <c r="F206" s="6" t="s">
        <v>219</v>
      </c>
      <c r="G206" s="6" t="s">
        <v>143</v>
      </c>
      <c r="H206" s="34"/>
      <c r="I206" s="34">
        <f>VLOOKUP(A206,'[1]List 1'!$A$5:$P$667,9,0)</f>
        <v>26</v>
      </c>
      <c r="J206" s="40">
        <v>3550000</v>
      </c>
      <c r="K206" s="31"/>
      <c r="L206" s="31">
        <f>VLOOKUP(A206,'[2]Krajská síť'!$E$4:$O$723,9,0)</f>
        <v>26</v>
      </c>
      <c r="M206" s="45">
        <v>3300000</v>
      </c>
    </row>
    <row r="207" spans="1:13" ht="68.25" customHeight="1" x14ac:dyDescent="0.2">
      <c r="A207" s="11">
        <v>2614647</v>
      </c>
      <c r="B207" s="3" t="s">
        <v>220</v>
      </c>
      <c r="C207" s="4">
        <v>846325</v>
      </c>
      <c r="D207" s="14" t="s">
        <v>840</v>
      </c>
      <c r="E207" s="9" t="s">
        <v>770</v>
      </c>
      <c r="F207" s="6" t="s">
        <v>220</v>
      </c>
      <c r="G207" s="6" t="s">
        <v>111</v>
      </c>
      <c r="H207" s="34">
        <f>VLOOKUP(A207,'[1]List 1'!$A$5:$P$667,8,0)</f>
        <v>14.2</v>
      </c>
      <c r="I207" s="34"/>
      <c r="J207" s="40">
        <v>5176000</v>
      </c>
      <c r="K207" s="31">
        <f>VLOOKUP(A207,'[2]Krajská síť'!$E$4:$O$723,10,0)</f>
        <v>14.2</v>
      </c>
      <c r="L207" s="31"/>
      <c r="M207" s="45">
        <v>6107000</v>
      </c>
    </row>
    <row r="208" spans="1:13" ht="68.25" customHeight="1" x14ac:dyDescent="0.2">
      <c r="A208" s="11">
        <v>4325007</v>
      </c>
      <c r="B208" s="3" t="s">
        <v>220</v>
      </c>
      <c r="C208" s="4">
        <v>846325</v>
      </c>
      <c r="D208" s="14" t="s">
        <v>840</v>
      </c>
      <c r="E208" s="9" t="s">
        <v>770</v>
      </c>
      <c r="F208" s="6" t="s">
        <v>220</v>
      </c>
      <c r="G208" s="6" t="s">
        <v>5</v>
      </c>
      <c r="H208" s="34"/>
      <c r="I208" s="34">
        <f>VLOOKUP(A208,'[1]List 1'!$A$5:$P$667,9,0)</f>
        <v>35</v>
      </c>
      <c r="J208" s="40">
        <v>8996000</v>
      </c>
      <c r="K208" s="31"/>
      <c r="L208" s="31">
        <f>VLOOKUP(A208,'[2]Krajská síť'!$E$4:$O$723,9,0)</f>
        <v>35</v>
      </c>
      <c r="M208" s="45">
        <v>10615000</v>
      </c>
    </row>
    <row r="209" spans="1:13" ht="68.25" customHeight="1" x14ac:dyDescent="0.2">
      <c r="A209" s="11">
        <v>7863507</v>
      </c>
      <c r="B209" s="3" t="s">
        <v>220</v>
      </c>
      <c r="C209" s="4">
        <v>846325</v>
      </c>
      <c r="D209" s="14" t="s">
        <v>840</v>
      </c>
      <c r="E209" s="9" t="s">
        <v>770</v>
      </c>
      <c r="F209" s="6" t="s">
        <v>220</v>
      </c>
      <c r="G209" s="6" t="s">
        <v>143</v>
      </c>
      <c r="H209" s="34"/>
      <c r="I209" s="34">
        <f>VLOOKUP(A209,'[1]List 1'!$A$5:$P$667,9,0)</f>
        <v>97</v>
      </c>
      <c r="J209" s="40">
        <v>22373000</v>
      </c>
      <c r="K209" s="31"/>
      <c r="L209" s="31">
        <f>VLOOKUP(A209,'[2]Krajská síť'!$E$4:$O$723,9,0)</f>
        <v>97</v>
      </c>
      <c r="M209" s="45">
        <v>25956000</v>
      </c>
    </row>
    <row r="210" spans="1:13" ht="68.25" customHeight="1" x14ac:dyDescent="0.2">
      <c r="A210" s="11">
        <v>8918194</v>
      </c>
      <c r="B210" s="3" t="s">
        <v>220</v>
      </c>
      <c r="C210" s="4">
        <v>846325</v>
      </c>
      <c r="D210" s="14" t="s">
        <v>840</v>
      </c>
      <c r="E210" s="9" t="s">
        <v>770</v>
      </c>
      <c r="F210" s="6" t="s">
        <v>142</v>
      </c>
      <c r="G210" s="6" t="s">
        <v>15</v>
      </c>
      <c r="H210" s="34"/>
      <c r="I210" s="34">
        <f>VLOOKUP(A210,'[1]List 1'!$A$5:$P$667,9,0)</f>
        <v>4</v>
      </c>
      <c r="J210" s="40">
        <v>436000</v>
      </c>
      <c r="K210" s="31"/>
      <c r="L210" s="31">
        <f>VLOOKUP(A210,'[2]Krajská síť'!$E$4:$O$723,9,0)</f>
        <v>4</v>
      </c>
      <c r="M210" s="45">
        <v>552000</v>
      </c>
    </row>
    <row r="211" spans="1:13" ht="68.25" customHeight="1" x14ac:dyDescent="0.2">
      <c r="A211" s="11">
        <v>2821726</v>
      </c>
      <c r="B211" s="3" t="s">
        <v>221</v>
      </c>
      <c r="C211" s="4">
        <v>71196978</v>
      </c>
      <c r="D211" s="14" t="s">
        <v>841</v>
      </c>
      <c r="E211" s="9" t="s">
        <v>770</v>
      </c>
      <c r="F211" s="6" t="s">
        <v>221</v>
      </c>
      <c r="G211" s="6" t="s">
        <v>15</v>
      </c>
      <c r="H211" s="34"/>
      <c r="I211" s="34">
        <f>VLOOKUP(A211,'[1]List 1'!$A$5:$P$667,9,0)</f>
        <v>1</v>
      </c>
      <c r="J211" s="40">
        <v>72000</v>
      </c>
      <c r="K211" s="31"/>
      <c r="L211" s="31">
        <f>VLOOKUP(A211,'[2]Krajská síť'!$E$4:$O$723,9,0)</f>
        <v>1</v>
      </c>
      <c r="M211" s="45">
        <v>81000</v>
      </c>
    </row>
    <row r="212" spans="1:13" ht="68.25" customHeight="1" x14ac:dyDescent="0.2">
      <c r="A212" s="11">
        <v>5971576</v>
      </c>
      <c r="B212" s="3" t="s">
        <v>221</v>
      </c>
      <c r="C212" s="4">
        <v>71196978</v>
      </c>
      <c r="D212" s="14" t="s">
        <v>841</v>
      </c>
      <c r="E212" s="9" t="s">
        <v>770</v>
      </c>
      <c r="F212" s="6" t="s">
        <v>162</v>
      </c>
      <c r="G212" s="6" t="s">
        <v>143</v>
      </c>
      <c r="H212" s="34"/>
      <c r="I212" s="34">
        <f>VLOOKUP(A212,'[1]List 1'!$A$5:$P$667,9,0)</f>
        <v>66</v>
      </c>
      <c r="J212" s="40">
        <v>13429000</v>
      </c>
      <c r="K212" s="31"/>
      <c r="L212" s="31">
        <f>VLOOKUP(A212,'[2]Krajská síť'!$E$4:$O$723,9,0)</f>
        <v>66</v>
      </c>
      <c r="M212" s="45">
        <v>14673000</v>
      </c>
    </row>
    <row r="213" spans="1:13" ht="68.25" customHeight="1" x14ac:dyDescent="0.2">
      <c r="A213" s="11">
        <v>3090945</v>
      </c>
      <c r="B213" s="3" t="s">
        <v>222</v>
      </c>
      <c r="C213" s="4">
        <v>66933722</v>
      </c>
      <c r="D213" s="14" t="s">
        <v>842</v>
      </c>
      <c r="E213" s="9" t="s">
        <v>770</v>
      </c>
      <c r="F213" s="6" t="s">
        <v>142</v>
      </c>
      <c r="G213" s="6" t="s">
        <v>143</v>
      </c>
      <c r="H213" s="34"/>
      <c r="I213" s="34">
        <f>VLOOKUP(A213,'[1]List 1'!$A$5:$P$667,9,0)</f>
        <v>58</v>
      </c>
      <c r="J213" s="40">
        <v>8982000</v>
      </c>
      <c r="K213" s="31"/>
      <c r="L213" s="31">
        <f>VLOOKUP(A213,'[2]Krajská síť'!$E$4:$O$723,9,0)</f>
        <v>58</v>
      </c>
      <c r="M213" s="45">
        <v>9635000</v>
      </c>
    </row>
    <row r="214" spans="1:13" ht="68.25" customHeight="1" x14ac:dyDescent="0.2">
      <c r="A214" s="11">
        <v>4070775</v>
      </c>
      <c r="B214" s="3" t="s">
        <v>223</v>
      </c>
      <c r="C214" s="4">
        <v>45234663</v>
      </c>
      <c r="D214" s="14" t="s">
        <v>843</v>
      </c>
      <c r="E214" s="9" t="s">
        <v>770</v>
      </c>
      <c r="F214" s="6" t="s">
        <v>224</v>
      </c>
      <c r="G214" s="6" t="s">
        <v>166</v>
      </c>
      <c r="H214" s="34"/>
      <c r="I214" s="34">
        <f>VLOOKUP(A214,'[1]List 1'!$A$5:$P$667,9,0)</f>
        <v>18</v>
      </c>
      <c r="J214" s="40">
        <v>1579000</v>
      </c>
      <c r="K214" s="31"/>
      <c r="L214" s="31">
        <f>VLOOKUP(A214,'[2]Krajská síť'!$E$4:$O$723,9,0)</f>
        <v>18</v>
      </c>
      <c r="M214" s="45">
        <v>2104000</v>
      </c>
    </row>
    <row r="215" spans="1:13" ht="68.25" customHeight="1" x14ac:dyDescent="0.2">
      <c r="A215" s="11">
        <v>4632045</v>
      </c>
      <c r="B215" s="3" t="s">
        <v>223</v>
      </c>
      <c r="C215" s="4">
        <v>45234663</v>
      </c>
      <c r="D215" s="14" t="s">
        <v>843</v>
      </c>
      <c r="E215" s="9" t="s">
        <v>770</v>
      </c>
      <c r="F215" s="6" t="s">
        <v>225</v>
      </c>
      <c r="G215" s="6" t="s">
        <v>143</v>
      </c>
      <c r="H215" s="34"/>
      <c r="I215" s="34">
        <f>VLOOKUP(A215,'[1]List 1'!$A$5:$P$667,9,0)</f>
        <v>50</v>
      </c>
      <c r="J215" s="40">
        <v>6068000</v>
      </c>
      <c r="K215" s="31"/>
      <c r="L215" s="31">
        <f>VLOOKUP(A215,'[2]Krajská síť'!$E$4:$O$723,9,0)</f>
        <v>47</v>
      </c>
      <c r="M215" s="45">
        <v>7675000</v>
      </c>
    </row>
    <row r="216" spans="1:13" ht="68.25" customHeight="1" x14ac:dyDescent="0.2">
      <c r="A216" s="11">
        <v>7651821</v>
      </c>
      <c r="B216" s="3" t="s">
        <v>226</v>
      </c>
      <c r="C216" s="4">
        <v>75041324</v>
      </c>
      <c r="D216" s="14" t="s">
        <v>844</v>
      </c>
      <c r="E216" s="9" t="s">
        <v>770</v>
      </c>
      <c r="F216" s="6" t="s">
        <v>227</v>
      </c>
      <c r="G216" s="6" t="s">
        <v>143</v>
      </c>
      <c r="H216" s="34"/>
      <c r="I216" s="34">
        <f>VLOOKUP(A216,'[1]List 1'!$A$5:$P$667,9,0)</f>
        <v>32</v>
      </c>
      <c r="J216" s="40">
        <v>8498000</v>
      </c>
      <c r="K216" s="31"/>
      <c r="L216" s="31">
        <f>VLOOKUP(A216,'[2]Krajská síť'!$E$4:$O$723,9,0)</f>
        <v>32</v>
      </c>
      <c r="M216" s="45">
        <v>8642000</v>
      </c>
    </row>
    <row r="217" spans="1:13" ht="68.25" customHeight="1" x14ac:dyDescent="0.2">
      <c r="A217" s="11">
        <v>2651592</v>
      </c>
      <c r="B217" s="3" t="s">
        <v>228</v>
      </c>
      <c r="C217" s="4">
        <v>47815868</v>
      </c>
      <c r="D217" s="14" t="s">
        <v>845</v>
      </c>
      <c r="E217" s="9" t="s">
        <v>770</v>
      </c>
      <c r="F217" s="6" t="s">
        <v>228</v>
      </c>
      <c r="G217" s="6" t="s">
        <v>143</v>
      </c>
      <c r="H217" s="34"/>
      <c r="I217" s="34">
        <f>VLOOKUP(A217,'[1]List 1'!$A$5:$P$667,9,0)</f>
        <v>46</v>
      </c>
      <c r="J217" s="40">
        <v>10328000</v>
      </c>
      <c r="K217" s="31"/>
      <c r="L217" s="31">
        <f>VLOOKUP(A217,'[2]Krajská síť'!$E$4:$O$723,9,0)</f>
        <v>46</v>
      </c>
      <c r="M217" s="45">
        <v>9965000</v>
      </c>
    </row>
    <row r="218" spans="1:13" ht="68.25" customHeight="1" x14ac:dyDescent="0.2">
      <c r="A218" s="11">
        <v>3654307</v>
      </c>
      <c r="B218" s="3" t="s">
        <v>229</v>
      </c>
      <c r="C218" s="4">
        <v>70645710</v>
      </c>
      <c r="D218" s="14" t="s">
        <v>846</v>
      </c>
      <c r="E218" s="9" t="s">
        <v>770</v>
      </c>
      <c r="F218" s="6" t="s">
        <v>230</v>
      </c>
      <c r="G218" s="6" t="s">
        <v>143</v>
      </c>
      <c r="H218" s="34"/>
      <c r="I218" s="34">
        <f>VLOOKUP(A218,'[1]List 1'!$A$5:$P$667,9,0)</f>
        <v>72</v>
      </c>
      <c r="J218" s="40">
        <v>16086000</v>
      </c>
      <c r="K218" s="31"/>
      <c r="L218" s="31">
        <f>VLOOKUP(A218,'[2]Krajská síť'!$E$4:$O$723,9,0)</f>
        <v>72</v>
      </c>
      <c r="M218" s="45">
        <v>13748000</v>
      </c>
    </row>
    <row r="219" spans="1:13" ht="68.25" customHeight="1" x14ac:dyDescent="0.2">
      <c r="A219" s="15">
        <v>1559512</v>
      </c>
      <c r="B219" s="3" t="s">
        <v>735</v>
      </c>
      <c r="C219" s="4">
        <v>48804878</v>
      </c>
      <c r="D219" s="14" t="s">
        <v>973</v>
      </c>
      <c r="E219" s="9" t="s">
        <v>770</v>
      </c>
      <c r="F219" s="6" t="s">
        <v>735</v>
      </c>
      <c r="G219" s="6" t="s">
        <v>143</v>
      </c>
      <c r="H219" s="34"/>
      <c r="I219" s="34">
        <f>VLOOKUP(A219,'[1]List 1'!$A$5:$P$667,9,0)</f>
        <v>68</v>
      </c>
      <c r="J219" s="40">
        <v>13449000</v>
      </c>
      <c r="K219" s="31"/>
      <c r="L219" s="31">
        <f>VLOOKUP(A219,'[2]Krajská síť'!$E$4:$O$723,9,0)</f>
        <v>68</v>
      </c>
      <c r="M219" s="45">
        <v>15869000</v>
      </c>
    </row>
    <row r="220" spans="1:13" ht="68.25" customHeight="1" x14ac:dyDescent="0.2">
      <c r="A220" s="11">
        <v>2621319</v>
      </c>
      <c r="B220" s="3" t="s">
        <v>231</v>
      </c>
      <c r="C220" s="4">
        <v>75139243</v>
      </c>
      <c r="D220" s="14" t="s">
        <v>847</v>
      </c>
      <c r="E220" s="9" t="s">
        <v>770</v>
      </c>
      <c r="F220" s="6" t="s">
        <v>232</v>
      </c>
      <c r="G220" s="6" t="s">
        <v>5</v>
      </c>
      <c r="H220" s="34"/>
      <c r="I220" s="34">
        <f>VLOOKUP(A220,'[1]List 1'!$A$5:$P$667,9,0)</f>
        <v>86</v>
      </c>
      <c r="J220" s="40">
        <v>20521000</v>
      </c>
      <c r="K220" s="31"/>
      <c r="L220" s="31">
        <f>VLOOKUP(A220,'[2]Krajská síť'!$E$4:$O$723,9,0)</f>
        <v>86</v>
      </c>
      <c r="M220" s="45">
        <v>22014000</v>
      </c>
    </row>
    <row r="221" spans="1:13" ht="68.25" customHeight="1" x14ac:dyDescent="0.2">
      <c r="A221" s="11">
        <v>9134461</v>
      </c>
      <c r="B221" s="3" t="s">
        <v>231</v>
      </c>
      <c r="C221" s="4">
        <v>75139243</v>
      </c>
      <c r="D221" s="14" t="s">
        <v>847</v>
      </c>
      <c r="E221" s="9" t="s">
        <v>770</v>
      </c>
      <c r="F221" s="6" t="s">
        <v>233</v>
      </c>
      <c r="G221" s="6" t="s">
        <v>143</v>
      </c>
      <c r="H221" s="34"/>
      <c r="I221" s="34">
        <f>VLOOKUP(A221,'[1]List 1'!$A$5:$P$667,9,0)</f>
        <v>184</v>
      </c>
      <c r="J221" s="40">
        <v>36494000</v>
      </c>
      <c r="K221" s="31"/>
      <c r="L221" s="31">
        <f>VLOOKUP(A221,'[2]Krajská síť'!$E$4:$O$723,9,0)</f>
        <v>184</v>
      </c>
      <c r="M221" s="45">
        <v>39148000</v>
      </c>
    </row>
    <row r="222" spans="1:13" ht="68.25" customHeight="1" x14ac:dyDescent="0.2">
      <c r="A222" s="11">
        <v>2328852</v>
      </c>
      <c r="B222" s="3" t="s">
        <v>234</v>
      </c>
      <c r="C222" s="4">
        <v>70631883</v>
      </c>
      <c r="D222" s="14" t="s">
        <v>848</v>
      </c>
      <c r="E222" s="9" t="s">
        <v>770</v>
      </c>
      <c r="F222" s="6" t="s">
        <v>235</v>
      </c>
      <c r="G222" s="6" t="s">
        <v>5</v>
      </c>
      <c r="H222" s="34"/>
      <c r="I222" s="34">
        <f>VLOOKUP(A222,'[1]List 1'!$A$5:$P$667,9,0)</f>
        <v>205</v>
      </c>
      <c r="J222" s="40">
        <v>21466000</v>
      </c>
      <c r="K222" s="31"/>
      <c r="L222" s="31">
        <f>VLOOKUP(A222,'[2]Krajská síť'!$E$4:$O$723,9,0)</f>
        <v>205</v>
      </c>
      <c r="M222" s="45">
        <v>26172000</v>
      </c>
    </row>
    <row r="223" spans="1:13" ht="68.25" customHeight="1" x14ac:dyDescent="0.2">
      <c r="A223" s="11">
        <v>5350391</v>
      </c>
      <c r="B223" s="3" t="s">
        <v>234</v>
      </c>
      <c r="C223" s="4">
        <v>70631883</v>
      </c>
      <c r="D223" s="14" t="s">
        <v>848</v>
      </c>
      <c r="E223" s="9" t="s">
        <v>770</v>
      </c>
      <c r="F223" s="6" t="s">
        <v>162</v>
      </c>
      <c r="G223" s="6" t="s">
        <v>143</v>
      </c>
      <c r="H223" s="34"/>
      <c r="I223" s="34">
        <f>VLOOKUP(A223,'[1]List 1'!$A$5:$P$667,9,0)</f>
        <v>190</v>
      </c>
      <c r="J223" s="40">
        <v>23408000</v>
      </c>
      <c r="K223" s="31"/>
      <c r="L223" s="31">
        <f>VLOOKUP(A223,'[2]Krajská síť'!$E$4:$O$723,9,0)</f>
        <v>190</v>
      </c>
      <c r="M223" s="45">
        <v>23949000</v>
      </c>
    </row>
    <row r="224" spans="1:13" ht="68.25" customHeight="1" x14ac:dyDescent="0.2">
      <c r="A224" s="11">
        <v>3119505</v>
      </c>
      <c r="B224" s="3" t="s">
        <v>236</v>
      </c>
      <c r="C224" s="4">
        <v>70631832</v>
      </c>
      <c r="D224" s="14" t="s">
        <v>849</v>
      </c>
      <c r="E224" s="9" t="s">
        <v>770</v>
      </c>
      <c r="F224" s="6" t="s">
        <v>237</v>
      </c>
      <c r="G224" s="6" t="s">
        <v>5</v>
      </c>
      <c r="H224" s="34"/>
      <c r="I224" s="34">
        <f>VLOOKUP(A224,'[1]List 1'!$A$5:$P$667,9,0)</f>
        <v>116</v>
      </c>
      <c r="J224" s="40">
        <v>20497000</v>
      </c>
      <c r="K224" s="31"/>
      <c r="L224" s="31">
        <f>VLOOKUP(A224,'[2]Krajská síť'!$E$4:$O$723,9,0)</f>
        <v>116</v>
      </c>
      <c r="M224" s="45">
        <v>26270000</v>
      </c>
    </row>
    <row r="225" spans="1:13" ht="68.25" customHeight="1" x14ac:dyDescent="0.2">
      <c r="A225" s="11">
        <v>7543337</v>
      </c>
      <c r="B225" s="3" t="s">
        <v>236</v>
      </c>
      <c r="C225" s="4">
        <v>70631832</v>
      </c>
      <c r="D225" s="14" t="s">
        <v>849</v>
      </c>
      <c r="E225" s="9" t="s">
        <v>770</v>
      </c>
      <c r="F225" s="6" t="s">
        <v>237</v>
      </c>
      <c r="G225" s="6" t="s">
        <v>143</v>
      </c>
      <c r="H225" s="34"/>
      <c r="I225" s="34">
        <f>VLOOKUP(A225,'[1]List 1'!$A$5:$P$667,9,0)</f>
        <v>68</v>
      </c>
      <c r="J225" s="40">
        <v>11567000</v>
      </c>
      <c r="K225" s="31"/>
      <c r="L225" s="31">
        <f>VLOOKUP(A225,'[2]Krajská síť'!$E$4:$O$723,9,0)</f>
        <v>68</v>
      </c>
      <c r="M225" s="45">
        <v>12683000</v>
      </c>
    </row>
    <row r="226" spans="1:13" ht="68.25" customHeight="1" x14ac:dyDescent="0.2">
      <c r="A226" s="11">
        <v>1031861</v>
      </c>
      <c r="B226" s="3" t="s">
        <v>238</v>
      </c>
      <c r="C226" s="4">
        <v>70631841</v>
      </c>
      <c r="D226" s="14" t="s">
        <v>850</v>
      </c>
      <c r="E226" s="9" t="s">
        <v>770</v>
      </c>
      <c r="F226" s="6" t="s">
        <v>239</v>
      </c>
      <c r="G226" s="6" t="s">
        <v>143</v>
      </c>
      <c r="H226" s="34"/>
      <c r="I226" s="34">
        <f>VLOOKUP(A226,'[1]List 1'!$A$5:$P$667,9,0)</f>
        <v>68</v>
      </c>
      <c r="J226" s="40">
        <v>15508000</v>
      </c>
      <c r="K226" s="31"/>
      <c r="L226" s="31">
        <f>VLOOKUP(A226,'[2]Krajská síť'!$E$4:$O$723,9,0)</f>
        <v>68</v>
      </c>
      <c r="M226" s="45">
        <v>16018000</v>
      </c>
    </row>
    <row r="227" spans="1:13" ht="68.25" customHeight="1" x14ac:dyDescent="0.2">
      <c r="A227" s="11">
        <v>2575487</v>
      </c>
      <c r="B227" s="3" t="s">
        <v>238</v>
      </c>
      <c r="C227" s="4">
        <v>70631841</v>
      </c>
      <c r="D227" s="14" t="s">
        <v>850</v>
      </c>
      <c r="E227" s="9" t="s">
        <v>770</v>
      </c>
      <c r="F227" s="6" t="s">
        <v>239</v>
      </c>
      <c r="G227" s="6" t="s">
        <v>5</v>
      </c>
      <c r="H227" s="34"/>
      <c r="I227" s="34">
        <f>VLOOKUP(A227,'[1]List 1'!$A$5:$P$667,9,0)</f>
        <v>32</v>
      </c>
      <c r="J227" s="40">
        <v>9269000</v>
      </c>
      <c r="K227" s="31"/>
      <c r="L227" s="31">
        <f>VLOOKUP(A227,'[2]Krajská síť'!$E$4:$O$723,9,0)</f>
        <v>32</v>
      </c>
      <c r="M227" s="45">
        <v>10006000</v>
      </c>
    </row>
    <row r="228" spans="1:13" ht="68.25" customHeight="1" x14ac:dyDescent="0.2">
      <c r="A228" s="11">
        <v>3873395</v>
      </c>
      <c r="B228" s="3" t="s">
        <v>240</v>
      </c>
      <c r="C228" s="4">
        <v>29386063</v>
      </c>
      <c r="D228" s="14" t="s">
        <v>851</v>
      </c>
      <c r="E228" s="9" t="s">
        <v>852</v>
      </c>
      <c r="F228" s="6" t="s">
        <v>240</v>
      </c>
      <c r="G228" s="6" t="s">
        <v>5</v>
      </c>
      <c r="H228" s="34"/>
      <c r="I228" s="34">
        <f>VLOOKUP(A228,'[1]List 1'!$A$5:$P$667,9,0)</f>
        <v>28</v>
      </c>
      <c r="J228" s="40">
        <v>920000</v>
      </c>
      <c r="K228" s="31"/>
      <c r="L228" s="31">
        <f>VLOOKUP(A228,'[2]Krajská síť'!$E$4:$O$723,9,0)</f>
        <v>28</v>
      </c>
      <c r="M228" s="45">
        <v>1226000</v>
      </c>
    </row>
    <row r="229" spans="1:13" ht="68.25" customHeight="1" x14ac:dyDescent="0.2">
      <c r="A229" s="11">
        <v>5654093</v>
      </c>
      <c r="B229" s="3" t="s">
        <v>241</v>
      </c>
      <c r="C229" s="4">
        <v>8344078</v>
      </c>
      <c r="D229" s="14" t="s">
        <v>853</v>
      </c>
      <c r="E229" s="9" t="s">
        <v>776</v>
      </c>
      <c r="F229" s="6" t="s">
        <v>242</v>
      </c>
      <c r="G229" s="6" t="s">
        <v>15</v>
      </c>
      <c r="H229" s="34"/>
      <c r="I229" s="34">
        <f>VLOOKUP(A229,'[1]List 1'!$A$5:$P$667,9,0)</f>
        <v>2</v>
      </c>
      <c r="J229" s="40">
        <v>1264000</v>
      </c>
      <c r="K229" s="31">
        <f>VLOOKUP(A229,'[2]Krajská síť'!$E$4:$O$723,10,0)</f>
        <v>4.5</v>
      </c>
      <c r="L229" s="31">
        <f>VLOOKUP(A229,'[2]Krajská síť'!$E$4:$O$723,9,0)</f>
        <v>2</v>
      </c>
      <c r="M229" s="45">
        <v>2512000</v>
      </c>
    </row>
    <row r="230" spans="1:13" ht="68.25" customHeight="1" x14ac:dyDescent="0.2">
      <c r="A230" s="11">
        <v>8628750</v>
      </c>
      <c r="B230" s="3" t="s">
        <v>241</v>
      </c>
      <c r="C230" s="4">
        <v>8344078</v>
      </c>
      <c r="D230" s="14" t="s">
        <v>853</v>
      </c>
      <c r="E230" s="9" t="s">
        <v>776</v>
      </c>
      <c r="F230" s="6" t="s">
        <v>243</v>
      </c>
      <c r="G230" s="6" t="s">
        <v>166</v>
      </c>
      <c r="H230" s="34"/>
      <c r="I230" s="34">
        <f>VLOOKUP(A230,'[1]List 1'!$A$5:$P$667,9,0)</f>
        <v>31</v>
      </c>
      <c r="J230" s="40">
        <v>4500000</v>
      </c>
      <c r="K230" s="31"/>
      <c r="L230" s="31">
        <f>VLOOKUP(A230,'[2]Krajská síť'!$E$4:$O$723,9,0)</f>
        <v>31</v>
      </c>
      <c r="M230" s="45">
        <v>3777000</v>
      </c>
    </row>
    <row r="231" spans="1:13" ht="68.25" customHeight="1" x14ac:dyDescent="0.2">
      <c r="A231" s="11">
        <v>6273668</v>
      </c>
      <c r="B231" s="3" t="s">
        <v>244</v>
      </c>
      <c r="C231" s="4">
        <v>75154391</v>
      </c>
      <c r="D231" s="14" t="s">
        <v>854</v>
      </c>
      <c r="E231" s="9" t="s">
        <v>770</v>
      </c>
      <c r="F231" s="6" t="s">
        <v>244</v>
      </c>
      <c r="G231" s="6" t="s">
        <v>143</v>
      </c>
      <c r="H231" s="34"/>
      <c r="I231" s="34">
        <f>VLOOKUP(A231,'[1]List 1'!$A$5:$P$667,9,0)</f>
        <v>150</v>
      </c>
      <c r="J231" s="40">
        <v>22217000</v>
      </c>
      <c r="K231" s="31"/>
      <c r="L231" s="31">
        <f>VLOOKUP(A231,'[2]Krajská síť'!$E$4:$O$723,9,0)</f>
        <v>150</v>
      </c>
      <c r="M231" s="45">
        <v>24341000</v>
      </c>
    </row>
    <row r="232" spans="1:13" ht="68.25" customHeight="1" x14ac:dyDescent="0.2">
      <c r="A232" s="11">
        <v>9132391</v>
      </c>
      <c r="B232" s="3" t="s">
        <v>244</v>
      </c>
      <c r="C232" s="4">
        <v>75154391</v>
      </c>
      <c r="D232" s="14" t="s">
        <v>854</v>
      </c>
      <c r="E232" s="9" t="s">
        <v>770</v>
      </c>
      <c r="F232" s="14" t="s">
        <v>244</v>
      </c>
      <c r="G232" s="6" t="s">
        <v>5</v>
      </c>
      <c r="H232" s="34"/>
      <c r="I232" s="34">
        <f>VLOOKUP(A232,'[1]List 1'!$A$5:$P$667,9,0)</f>
        <v>20</v>
      </c>
      <c r="J232" s="40">
        <v>5749000</v>
      </c>
      <c r="K232" s="31"/>
      <c r="L232" s="31">
        <f>VLOOKUP(A232,'[2]Krajská síť'!$E$4:$O$723,9,0)</f>
        <v>20</v>
      </c>
      <c r="M232" s="45">
        <v>5938000</v>
      </c>
    </row>
    <row r="233" spans="1:13" ht="68.25" customHeight="1" x14ac:dyDescent="0.2">
      <c r="A233" s="15">
        <v>1859580</v>
      </c>
      <c r="B233" s="3" t="s">
        <v>736</v>
      </c>
      <c r="C233" s="4">
        <v>71196951</v>
      </c>
      <c r="D233" s="14" t="s">
        <v>974</v>
      </c>
      <c r="E233" s="9" t="s">
        <v>770</v>
      </c>
      <c r="F233" s="6" t="s">
        <v>736</v>
      </c>
      <c r="G233" s="6" t="s">
        <v>5</v>
      </c>
      <c r="H233" s="34"/>
      <c r="I233" s="34">
        <f>VLOOKUP(A233,'[1]List 1'!$A$5:$P$667,9,0)</f>
        <v>42</v>
      </c>
      <c r="J233" s="40">
        <v>10979000</v>
      </c>
      <c r="K233" s="31"/>
      <c r="L233" s="31">
        <f>VLOOKUP(A233,'[2]Krajská síť'!$E$4:$O$723,9,0)</f>
        <v>42</v>
      </c>
      <c r="M233" s="45">
        <v>10979000</v>
      </c>
    </row>
    <row r="234" spans="1:13" ht="68.25" customHeight="1" x14ac:dyDescent="0.2">
      <c r="A234" s="15">
        <v>5658374</v>
      </c>
      <c r="B234" s="3" t="s">
        <v>736</v>
      </c>
      <c r="C234" s="4">
        <v>71196951</v>
      </c>
      <c r="D234" s="14" t="s">
        <v>974</v>
      </c>
      <c r="E234" s="9" t="s">
        <v>770</v>
      </c>
      <c r="F234" s="6" t="s">
        <v>736</v>
      </c>
      <c r="G234" s="6" t="s">
        <v>87</v>
      </c>
      <c r="H234" s="34"/>
      <c r="I234" s="34">
        <f>VLOOKUP(A234,'[1]List 1'!$A$5:$P$667,9,0)</f>
        <v>12</v>
      </c>
      <c r="J234" s="40">
        <v>3152000</v>
      </c>
      <c r="K234" s="31"/>
      <c r="L234" s="31">
        <f>VLOOKUP(A234,'[2]Krajská síť'!$E$4:$O$723,9,0)</f>
        <v>12</v>
      </c>
      <c r="M234" s="45">
        <v>0</v>
      </c>
    </row>
    <row r="235" spans="1:13" ht="68.25" customHeight="1" x14ac:dyDescent="0.2">
      <c r="A235" s="15">
        <v>6550930</v>
      </c>
      <c r="B235" s="3" t="s">
        <v>736</v>
      </c>
      <c r="C235" s="4">
        <v>71196951</v>
      </c>
      <c r="D235" s="14" t="s">
        <v>974</v>
      </c>
      <c r="E235" s="9" t="s">
        <v>770</v>
      </c>
      <c r="F235" s="6" t="s">
        <v>736</v>
      </c>
      <c r="G235" s="6" t="s">
        <v>143</v>
      </c>
      <c r="H235" s="34"/>
      <c r="I235" s="34">
        <f>VLOOKUP(A235,'[1]List 1'!$A$5:$P$667,9,0)</f>
        <v>39</v>
      </c>
      <c r="J235" s="40">
        <v>8936000</v>
      </c>
      <c r="K235" s="31"/>
      <c r="L235" s="31">
        <f>VLOOKUP(A235,'[2]Krajská síť'!$E$4:$O$723,9,0)</f>
        <v>39</v>
      </c>
      <c r="M235" s="45">
        <v>8182000</v>
      </c>
    </row>
    <row r="236" spans="1:13" ht="68.25" customHeight="1" x14ac:dyDescent="0.2">
      <c r="A236" s="11">
        <v>3388167</v>
      </c>
      <c r="B236" s="3" t="s">
        <v>245</v>
      </c>
      <c r="C236" s="4">
        <v>25852051</v>
      </c>
      <c r="D236" s="14" t="s">
        <v>855</v>
      </c>
      <c r="E236" s="9" t="s">
        <v>772</v>
      </c>
      <c r="F236" s="6" t="s">
        <v>245</v>
      </c>
      <c r="G236" s="6" t="s">
        <v>143</v>
      </c>
      <c r="H236" s="34"/>
      <c r="I236" s="34">
        <f>VLOOKUP(A236,'[1]List 1'!$A$5:$P$667,9,0)</f>
        <v>31</v>
      </c>
      <c r="J236" s="40">
        <v>4868000</v>
      </c>
      <c r="K236" s="31"/>
      <c r="L236" s="31">
        <f>VLOOKUP(A236,'[2]Krajská síť'!$E$4:$O$723,9,0)</f>
        <v>31</v>
      </c>
      <c r="M236" s="45">
        <v>5100000</v>
      </c>
    </row>
    <row r="237" spans="1:13" ht="68.25" customHeight="1" x14ac:dyDescent="0.2">
      <c r="A237" s="11">
        <v>2542793</v>
      </c>
      <c r="B237" s="3" t="s">
        <v>246</v>
      </c>
      <c r="C237" s="4">
        <v>17518075</v>
      </c>
      <c r="D237" s="14" t="s">
        <v>856</v>
      </c>
      <c r="E237" s="9" t="s">
        <v>770</v>
      </c>
      <c r="F237" s="6" t="s">
        <v>246</v>
      </c>
      <c r="G237" s="6" t="s">
        <v>5</v>
      </c>
      <c r="H237" s="34"/>
      <c r="I237" s="34">
        <f>VLOOKUP(A237,'[1]List 1'!$A$5:$P$667,9,0)</f>
        <v>10</v>
      </c>
      <c r="J237" s="40">
        <v>2402000</v>
      </c>
      <c r="K237" s="31"/>
      <c r="L237" s="31">
        <f>VLOOKUP(A237,'[2]Krajská síť'!$E$4:$O$723,9,0)</f>
        <v>10</v>
      </c>
      <c r="M237" s="45">
        <v>2577000</v>
      </c>
    </row>
    <row r="238" spans="1:13" ht="68.25" customHeight="1" x14ac:dyDescent="0.2">
      <c r="A238" s="11">
        <v>8054979</v>
      </c>
      <c r="B238" s="3" t="s">
        <v>246</v>
      </c>
      <c r="C238" s="4">
        <v>17518075</v>
      </c>
      <c r="D238" s="14" t="s">
        <v>856</v>
      </c>
      <c r="E238" s="9" t="s">
        <v>770</v>
      </c>
      <c r="F238" s="6" t="s">
        <v>246</v>
      </c>
      <c r="G238" s="6" t="s">
        <v>143</v>
      </c>
      <c r="H238" s="34"/>
      <c r="I238" s="34">
        <f>VLOOKUP(A238,'[1]List 1'!$A$5:$P$667,9,0)</f>
        <v>22</v>
      </c>
      <c r="J238" s="40">
        <v>4064000</v>
      </c>
      <c r="K238" s="31"/>
      <c r="L238" s="31">
        <f>VLOOKUP(A238,'[2]Krajská síť'!$E$4:$O$723,9,0)</f>
        <v>22</v>
      </c>
      <c r="M238" s="45">
        <v>4321000</v>
      </c>
    </row>
    <row r="239" spans="1:13" ht="68.25" customHeight="1" x14ac:dyDescent="0.2">
      <c r="A239" s="11">
        <v>8086392</v>
      </c>
      <c r="B239" s="3" t="s">
        <v>246</v>
      </c>
      <c r="C239" s="4">
        <v>17518075</v>
      </c>
      <c r="D239" s="14" t="s">
        <v>856</v>
      </c>
      <c r="E239" s="9" t="s">
        <v>770</v>
      </c>
      <c r="F239" s="6" t="s">
        <v>247</v>
      </c>
      <c r="G239" s="6" t="s">
        <v>15</v>
      </c>
      <c r="H239" s="34"/>
      <c r="I239" s="34">
        <f>VLOOKUP(A239,'[1]List 1'!$A$5:$P$667,9,0)</f>
        <v>2</v>
      </c>
      <c r="J239" s="40">
        <v>157000</v>
      </c>
      <c r="K239" s="31"/>
      <c r="L239" s="31">
        <f>VLOOKUP(A239,'[2]Krajská síť'!$E$4:$O$723,9,0)</f>
        <v>2</v>
      </c>
      <c r="M239" s="45">
        <v>370000</v>
      </c>
    </row>
    <row r="240" spans="1:13" ht="68.25" customHeight="1" x14ac:dyDescent="0.2">
      <c r="A240" s="11">
        <v>9809231</v>
      </c>
      <c r="B240" s="3" t="s">
        <v>246</v>
      </c>
      <c r="C240" s="4">
        <v>17518075</v>
      </c>
      <c r="D240" s="14" t="s">
        <v>856</v>
      </c>
      <c r="E240" s="9" t="s">
        <v>770</v>
      </c>
      <c r="F240" s="6" t="s">
        <v>246</v>
      </c>
      <c r="G240" s="6" t="s">
        <v>134</v>
      </c>
      <c r="H240" s="34">
        <f>VLOOKUP(A240,'[1]List 1'!$A$5:$P$667,8,0)</f>
        <v>2.2000000000000002</v>
      </c>
      <c r="I240" s="34"/>
      <c r="J240" s="40">
        <v>1131000</v>
      </c>
      <c r="K240" s="31">
        <f>VLOOKUP(A240,'[2]Krajská síť'!$E$4:$O$723,10,0)</f>
        <v>2.2000000000000002</v>
      </c>
      <c r="L240" s="31"/>
      <c r="M240" s="45">
        <v>1214000</v>
      </c>
    </row>
    <row r="241" spans="1:13" ht="68.25" customHeight="1" x14ac:dyDescent="0.2">
      <c r="A241" s="11">
        <v>4416238</v>
      </c>
      <c r="B241" s="3" t="s">
        <v>248</v>
      </c>
      <c r="C241" s="4">
        <v>22848614</v>
      </c>
      <c r="D241" s="14" t="s">
        <v>857</v>
      </c>
      <c r="E241" s="9" t="s">
        <v>782</v>
      </c>
      <c r="F241" s="6" t="s">
        <v>249</v>
      </c>
      <c r="G241" s="6" t="s">
        <v>87</v>
      </c>
      <c r="H241" s="34"/>
      <c r="I241" s="34">
        <f>VLOOKUP(A241,'[1]List 1'!$A$5:$P$667,9,0)</f>
        <v>28</v>
      </c>
      <c r="J241" s="40">
        <v>4277426</v>
      </c>
      <c r="K241" s="31"/>
      <c r="L241" s="31">
        <f>VLOOKUP(A241,'[2]Krajská síť'!$E$4:$O$723,9,0)</f>
        <v>28</v>
      </c>
      <c r="M241" s="45">
        <v>4206000</v>
      </c>
    </row>
    <row r="242" spans="1:13" ht="68.25" customHeight="1" x14ac:dyDescent="0.2">
      <c r="A242" s="11">
        <v>1767736</v>
      </c>
      <c r="B242" s="3" t="s">
        <v>250</v>
      </c>
      <c r="C242" s="4">
        <v>2278197</v>
      </c>
      <c r="D242" s="14" t="s">
        <v>858</v>
      </c>
      <c r="E242" s="9" t="s">
        <v>772</v>
      </c>
      <c r="F242" s="6" t="s">
        <v>251</v>
      </c>
      <c r="G242" s="6" t="s">
        <v>51</v>
      </c>
      <c r="H242" s="34">
        <f>VLOOKUP(A242,'[1]List 1'!$A$5:$P$667,8,0)</f>
        <v>1.8</v>
      </c>
      <c r="I242" s="34"/>
      <c r="J242" s="40">
        <v>1133062</v>
      </c>
      <c r="K242" s="31">
        <f>VLOOKUP(A242,'[2]Krajská síť'!$E$4:$O$723,10,0)</f>
        <v>1.8</v>
      </c>
      <c r="L242" s="31"/>
      <c r="M242" s="45">
        <v>1314000</v>
      </c>
    </row>
    <row r="243" spans="1:13" ht="68.25" customHeight="1" x14ac:dyDescent="0.2">
      <c r="A243" s="11">
        <v>4400465</v>
      </c>
      <c r="B243" s="3" t="s">
        <v>250</v>
      </c>
      <c r="C243" s="4">
        <v>2278197</v>
      </c>
      <c r="D243" s="14" t="s">
        <v>858</v>
      </c>
      <c r="E243" s="9" t="s">
        <v>772</v>
      </c>
      <c r="F243" s="6" t="s">
        <v>252</v>
      </c>
      <c r="G243" s="6" t="s">
        <v>10</v>
      </c>
      <c r="H243" s="34">
        <f>VLOOKUP(A243,'[1]List 1'!$A$5:$P$667,8,0)</f>
        <v>4.0999999999999996</v>
      </c>
      <c r="I243" s="34"/>
      <c r="J243" s="40">
        <v>2277443</v>
      </c>
      <c r="K243" s="31">
        <f>VLOOKUP(A243,'[2]Krajská síť'!$E$4:$O$723,10,0)</f>
        <v>4.0999999999999996</v>
      </c>
      <c r="L243" s="31"/>
      <c r="M243" s="45">
        <v>2540000</v>
      </c>
    </row>
    <row r="244" spans="1:13" ht="68.25" customHeight="1" x14ac:dyDescent="0.2">
      <c r="A244" s="11">
        <v>9515650</v>
      </c>
      <c r="B244" s="3" t="s">
        <v>250</v>
      </c>
      <c r="C244" s="4">
        <v>2278197</v>
      </c>
      <c r="D244" s="14" t="s">
        <v>858</v>
      </c>
      <c r="E244" s="9" t="s">
        <v>772</v>
      </c>
      <c r="F244" s="6" t="s">
        <v>253</v>
      </c>
      <c r="G244" s="6" t="s">
        <v>10</v>
      </c>
      <c r="H244" s="34">
        <f>VLOOKUP(A244,'[1]List 1'!$A$5:$P$667,8,0)</f>
        <v>2</v>
      </c>
      <c r="I244" s="34"/>
      <c r="J244" s="40">
        <v>1434042</v>
      </c>
      <c r="K244" s="31">
        <f>VLOOKUP(A244,'[2]Krajská síť'!$E$4:$O$723,10,0)</f>
        <v>2</v>
      </c>
      <c r="L244" s="31"/>
      <c r="M244" s="45">
        <v>1543000</v>
      </c>
    </row>
    <row r="245" spans="1:13" ht="68.25" customHeight="1" x14ac:dyDescent="0.2">
      <c r="A245" s="11">
        <v>2017525</v>
      </c>
      <c r="B245" s="3" t="s">
        <v>254</v>
      </c>
      <c r="C245" s="4">
        <v>26640899</v>
      </c>
      <c r="D245" s="14" t="s">
        <v>859</v>
      </c>
      <c r="E245" s="9" t="s">
        <v>782</v>
      </c>
      <c r="F245" s="6" t="s">
        <v>255</v>
      </c>
      <c r="G245" s="6" t="s">
        <v>24</v>
      </c>
      <c r="H245" s="34">
        <f>VLOOKUP(A245,'[1]List 1'!$A$5:$P$667,8,0)</f>
        <v>0.9</v>
      </c>
      <c r="I245" s="34"/>
      <c r="J245" s="40">
        <v>493000</v>
      </c>
      <c r="K245" s="31">
        <f>VLOOKUP(A245,'[2]Krajská síť'!$E$4:$O$723,10,0)</f>
        <v>1</v>
      </c>
      <c r="L245" s="31"/>
      <c r="M245" s="45">
        <v>601000</v>
      </c>
    </row>
    <row r="246" spans="1:13" ht="68.25" customHeight="1" x14ac:dyDescent="0.2">
      <c r="A246" s="11">
        <v>1212495</v>
      </c>
      <c r="B246" s="3" t="s">
        <v>256</v>
      </c>
      <c r="C246" s="4">
        <v>25852345</v>
      </c>
      <c r="D246" s="14" t="s">
        <v>860</v>
      </c>
      <c r="E246" s="9" t="s">
        <v>772</v>
      </c>
      <c r="F246" s="6" t="s">
        <v>257</v>
      </c>
      <c r="G246" s="6" t="s">
        <v>51</v>
      </c>
      <c r="H246" s="34">
        <f>VLOOKUP(A246,'[1]List 1'!$A$5:$P$667,8,0)</f>
        <v>3.4</v>
      </c>
      <c r="I246" s="34"/>
      <c r="J246" s="40">
        <v>2255000</v>
      </c>
      <c r="K246" s="31">
        <f>VLOOKUP(A246,'[2]Krajská síť'!$E$4:$O$723,10,0)</f>
        <v>3.4</v>
      </c>
      <c r="L246" s="31"/>
      <c r="M246" s="45">
        <v>2373000</v>
      </c>
    </row>
    <row r="247" spans="1:13" ht="68.25" customHeight="1" x14ac:dyDescent="0.2">
      <c r="A247" s="11">
        <v>1515547</v>
      </c>
      <c r="B247" s="3" t="s">
        <v>256</v>
      </c>
      <c r="C247" s="4">
        <v>25852345</v>
      </c>
      <c r="D247" s="14" t="s">
        <v>860</v>
      </c>
      <c r="E247" s="9" t="s">
        <v>772</v>
      </c>
      <c r="F247" s="6" t="s">
        <v>258</v>
      </c>
      <c r="G247" s="6" t="s">
        <v>10</v>
      </c>
      <c r="H247" s="34">
        <f>VLOOKUP(A247,'[1]List 1'!$A$5:$P$667,8,0)</f>
        <v>2</v>
      </c>
      <c r="I247" s="34"/>
      <c r="J247" s="40">
        <v>1056000</v>
      </c>
      <c r="K247" s="31">
        <f>VLOOKUP(A247,'[2]Krajská síť'!$E$4:$O$723,10,0)</f>
        <v>2</v>
      </c>
      <c r="L247" s="31"/>
      <c r="M247" s="45">
        <v>1140000</v>
      </c>
    </row>
    <row r="248" spans="1:13" ht="68.25" customHeight="1" x14ac:dyDescent="0.2">
      <c r="A248" s="11">
        <v>1903454</v>
      </c>
      <c r="B248" s="3" t="s">
        <v>256</v>
      </c>
      <c r="C248" s="4">
        <v>25852345</v>
      </c>
      <c r="D248" s="14" t="s">
        <v>860</v>
      </c>
      <c r="E248" s="9" t="s">
        <v>772</v>
      </c>
      <c r="F248" s="6" t="s">
        <v>259</v>
      </c>
      <c r="G248" s="6" t="s">
        <v>27</v>
      </c>
      <c r="H248" s="34">
        <f>VLOOKUP(A248,'[1]List 1'!$A$5:$P$667,8,0)</f>
        <v>1</v>
      </c>
      <c r="I248" s="34"/>
      <c r="J248" s="40">
        <v>484000</v>
      </c>
      <c r="K248" s="31">
        <f>VLOOKUP(A248,'[2]Krajská síť'!$E$4:$O$723,10,0)</f>
        <v>1</v>
      </c>
      <c r="L248" s="31"/>
      <c r="M248" s="45">
        <v>500000</v>
      </c>
    </row>
    <row r="249" spans="1:13" ht="68.25" customHeight="1" x14ac:dyDescent="0.2">
      <c r="A249" s="11">
        <v>2497213</v>
      </c>
      <c r="B249" s="3" t="s">
        <v>256</v>
      </c>
      <c r="C249" s="4">
        <v>25852345</v>
      </c>
      <c r="D249" s="14" t="s">
        <v>860</v>
      </c>
      <c r="E249" s="9" t="s">
        <v>772</v>
      </c>
      <c r="F249" s="6" t="s">
        <v>991</v>
      </c>
      <c r="G249" s="6" t="s">
        <v>24</v>
      </c>
      <c r="H249" s="34">
        <v>0.3</v>
      </c>
      <c r="I249" s="34"/>
      <c r="J249" s="40">
        <v>183000</v>
      </c>
      <c r="K249" s="31"/>
      <c r="L249" s="31"/>
      <c r="M249" s="45"/>
    </row>
    <row r="250" spans="1:13" ht="68.25" customHeight="1" x14ac:dyDescent="0.2">
      <c r="A250" s="11">
        <v>2514736</v>
      </c>
      <c r="B250" s="3" t="s">
        <v>256</v>
      </c>
      <c r="C250" s="4">
        <v>25852345</v>
      </c>
      <c r="D250" s="14" t="s">
        <v>860</v>
      </c>
      <c r="E250" s="9" t="s">
        <v>772</v>
      </c>
      <c r="F250" s="6" t="s">
        <v>260</v>
      </c>
      <c r="G250" s="6" t="s">
        <v>10</v>
      </c>
      <c r="H250" s="34">
        <f>VLOOKUP(A250,'[1]List 1'!$A$5:$P$667,8,0)</f>
        <v>2.5</v>
      </c>
      <c r="I250" s="34"/>
      <c r="J250" s="40">
        <v>1300000</v>
      </c>
      <c r="K250" s="31">
        <f>VLOOKUP(A250,'[2]Krajská síť'!$E$4:$O$723,10,0)</f>
        <v>2.5</v>
      </c>
      <c r="L250" s="31"/>
      <c r="M250" s="45">
        <v>1299000</v>
      </c>
    </row>
    <row r="251" spans="1:13" ht="68.25" customHeight="1" x14ac:dyDescent="0.2">
      <c r="A251" s="11">
        <v>4321462</v>
      </c>
      <c r="B251" s="3" t="s">
        <v>256</v>
      </c>
      <c r="C251" s="4">
        <v>25852345</v>
      </c>
      <c r="D251" s="14" t="s">
        <v>860</v>
      </c>
      <c r="E251" s="9" t="s">
        <v>772</v>
      </c>
      <c r="F251" s="6" t="s">
        <v>261</v>
      </c>
      <c r="G251" s="6" t="s">
        <v>51</v>
      </c>
      <c r="H251" s="34">
        <f>VLOOKUP(A251,'[1]List 1'!$A$5:$P$667,8,0)</f>
        <v>4.5</v>
      </c>
      <c r="I251" s="34"/>
      <c r="J251" s="40">
        <v>2781000</v>
      </c>
      <c r="K251" s="31">
        <f>VLOOKUP(A251,'[2]Krajská síť'!$E$4:$O$723,10,0)</f>
        <v>4.5</v>
      </c>
      <c r="L251" s="31"/>
      <c r="M251" s="45">
        <v>2800000</v>
      </c>
    </row>
    <row r="252" spans="1:13" ht="68.25" customHeight="1" x14ac:dyDescent="0.2">
      <c r="A252" s="11">
        <v>6743224</v>
      </c>
      <c r="B252" s="3" t="s">
        <v>256</v>
      </c>
      <c r="C252" s="4">
        <v>25852345</v>
      </c>
      <c r="D252" s="14" t="s">
        <v>860</v>
      </c>
      <c r="E252" s="9" t="s">
        <v>772</v>
      </c>
      <c r="F252" s="6" t="s">
        <v>262</v>
      </c>
      <c r="G252" s="6" t="s">
        <v>24</v>
      </c>
      <c r="H252" s="34">
        <f>VLOOKUP(A252,'[1]List 1'!$A$5:$P$667,8,0)</f>
        <v>3</v>
      </c>
      <c r="I252" s="34"/>
      <c r="J252" s="40">
        <v>1842000</v>
      </c>
      <c r="K252" s="31">
        <f>VLOOKUP(A252,'[2]Krajská síť'!$E$4:$O$723,10,0)</f>
        <v>3.3</v>
      </c>
      <c r="L252" s="31"/>
      <c r="M252" s="45">
        <v>2162000</v>
      </c>
    </row>
    <row r="253" spans="1:13" ht="68.25" customHeight="1" x14ac:dyDescent="0.2">
      <c r="A253" s="11">
        <v>6898771</v>
      </c>
      <c r="B253" s="3" t="s">
        <v>256</v>
      </c>
      <c r="C253" s="4">
        <v>25852345</v>
      </c>
      <c r="D253" s="14" t="s">
        <v>860</v>
      </c>
      <c r="E253" s="9" t="s">
        <v>772</v>
      </c>
      <c r="F253" s="6" t="s">
        <v>263</v>
      </c>
      <c r="G253" s="6" t="s">
        <v>24</v>
      </c>
      <c r="H253" s="34">
        <f>VLOOKUP(A253,'[1]List 1'!$A$5:$P$667,8,0)</f>
        <v>1.2</v>
      </c>
      <c r="I253" s="34"/>
      <c r="J253" s="40">
        <v>775000</v>
      </c>
      <c r="K253" s="31">
        <f>VLOOKUP(A253,'[2]Krajská síť'!$E$4:$O$723,10,0)</f>
        <v>1.2</v>
      </c>
      <c r="L253" s="31"/>
      <c r="M253" s="45">
        <v>829000</v>
      </c>
    </row>
    <row r="254" spans="1:13" ht="68.25" customHeight="1" x14ac:dyDescent="0.2">
      <c r="A254" s="11">
        <v>4485603</v>
      </c>
      <c r="B254" s="3" t="s">
        <v>264</v>
      </c>
      <c r="C254" s="4">
        <v>843989</v>
      </c>
      <c r="D254" s="14" t="s">
        <v>861</v>
      </c>
      <c r="E254" s="9" t="s">
        <v>770</v>
      </c>
      <c r="F254" s="6" t="s">
        <v>265</v>
      </c>
      <c r="G254" s="6" t="s">
        <v>51</v>
      </c>
      <c r="H254" s="34">
        <f>VLOOKUP(A254,'[1]List 1'!$A$5:$P$667,8,0)</f>
        <v>5.5</v>
      </c>
      <c r="I254" s="34"/>
      <c r="J254" s="40">
        <v>3577000</v>
      </c>
      <c r="K254" s="31">
        <f>VLOOKUP(A254,'[2]Krajská síť'!$E$4:$O$723,10,0)</f>
        <v>5.5</v>
      </c>
      <c r="L254" s="31"/>
      <c r="M254" s="45">
        <v>3851000</v>
      </c>
    </row>
    <row r="255" spans="1:13" ht="68.25" customHeight="1" x14ac:dyDescent="0.2">
      <c r="A255" s="11">
        <v>4831262</v>
      </c>
      <c r="B255" s="3" t="s">
        <v>264</v>
      </c>
      <c r="C255" s="4">
        <v>843989</v>
      </c>
      <c r="D255" s="14" t="s">
        <v>861</v>
      </c>
      <c r="E255" s="9" t="s">
        <v>770</v>
      </c>
      <c r="F255" s="6" t="s">
        <v>266</v>
      </c>
      <c r="G255" s="6" t="s">
        <v>92</v>
      </c>
      <c r="H255" s="34"/>
      <c r="I255" s="34">
        <f>VLOOKUP(A255,'[1]List 1'!$A$5:$P$667,9,0)</f>
        <v>20</v>
      </c>
      <c r="J255" s="40">
        <v>3967000</v>
      </c>
      <c r="K255" s="31"/>
      <c r="L255" s="31">
        <f>VLOOKUP(A255,'[2]Krajská síť'!$E$4:$O$723,9,0)</f>
        <v>20</v>
      </c>
      <c r="M255" s="45">
        <v>4121000</v>
      </c>
    </row>
    <row r="256" spans="1:13" ht="68.25" customHeight="1" x14ac:dyDescent="0.2">
      <c r="A256" s="11">
        <v>7130557</v>
      </c>
      <c r="B256" s="3" t="s">
        <v>267</v>
      </c>
      <c r="C256" s="4">
        <v>7408242</v>
      </c>
      <c r="D256" s="14" t="s">
        <v>862</v>
      </c>
      <c r="E256" s="9" t="s">
        <v>852</v>
      </c>
      <c r="F256" s="6" t="s">
        <v>267</v>
      </c>
      <c r="G256" s="6" t="s">
        <v>111</v>
      </c>
      <c r="H256" s="34">
        <f>VLOOKUP(A256,'[1]List 1'!$A$5:$P$667,8,0)</f>
        <v>7.4</v>
      </c>
      <c r="I256" s="34"/>
      <c r="J256" s="40">
        <v>2466000</v>
      </c>
      <c r="K256" s="31">
        <f>VLOOKUP(A256,'[2]Krajská síť'!$E$4:$O$723,10,0)</f>
        <v>7.4</v>
      </c>
      <c r="L256" s="31"/>
      <c r="M256" s="45">
        <v>3200000</v>
      </c>
    </row>
    <row r="257" spans="1:13" ht="68.25" customHeight="1" x14ac:dyDescent="0.2">
      <c r="A257" s="11">
        <v>1528578</v>
      </c>
      <c r="B257" s="3" t="s">
        <v>268</v>
      </c>
      <c r="C257" s="4">
        <v>26990881</v>
      </c>
      <c r="D257" s="14" t="s">
        <v>781</v>
      </c>
      <c r="E257" s="9" t="s">
        <v>782</v>
      </c>
      <c r="F257" s="6" t="s">
        <v>269</v>
      </c>
      <c r="G257" s="6" t="s">
        <v>22</v>
      </c>
      <c r="H257" s="34">
        <f>VLOOKUP(A257,'[1]List 1'!$A$5:$P$667,8,0)</f>
        <v>6</v>
      </c>
      <c r="I257" s="34"/>
      <c r="J257" s="40">
        <v>4404910.43</v>
      </c>
      <c r="K257" s="31">
        <f>VLOOKUP(A257,'[2]Krajská síť'!$E$4:$O$723,10,0)</f>
        <v>6</v>
      </c>
      <c r="L257" s="31"/>
      <c r="M257" s="45">
        <v>4214000</v>
      </c>
    </row>
    <row r="258" spans="1:13" ht="68.25" customHeight="1" x14ac:dyDescent="0.2">
      <c r="A258" s="11">
        <v>4007706</v>
      </c>
      <c r="B258" s="3" t="s">
        <v>268</v>
      </c>
      <c r="C258" s="4">
        <v>26990881</v>
      </c>
      <c r="D258" s="14" t="s">
        <v>781</v>
      </c>
      <c r="E258" s="9" t="s">
        <v>782</v>
      </c>
      <c r="F258" s="6" t="s">
        <v>270</v>
      </c>
      <c r="G258" s="6" t="s">
        <v>22</v>
      </c>
      <c r="H258" s="34">
        <v>4.4000000000000004</v>
      </c>
      <c r="I258" s="34"/>
      <c r="J258" s="40"/>
      <c r="K258" s="31">
        <f>VLOOKUP(A258,'[2]Krajská síť'!$E$4:$O$723,10,0)</f>
        <v>4.4000000000000004</v>
      </c>
      <c r="L258" s="31"/>
      <c r="M258" s="45">
        <v>3220000</v>
      </c>
    </row>
    <row r="259" spans="1:13" ht="68.25" customHeight="1" x14ac:dyDescent="0.2">
      <c r="A259" s="11">
        <v>6221065</v>
      </c>
      <c r="B259" s="3" t="s">
        <v>268</v>
      </c>
      <c r="C259" s="4">
        <v>26990881</v>
      </c>
      <c r="D259" s="14" t="s">
        <v>781</v>
      </c>
      <c r="E259" s="9" t="s">
        <v>782</v>
      </c>
      <c r="F259" s="6" t="s">
        <v>178</v>
      </c>
      <c r="G259" s="6" t="s">
        <v>179</v>
      </c>
      <c r="H259" s="34">
        <f>VLOOKUP(A259,'[1]List 1'!$A$5:$P$667,8,0)</f>
        <v>2.8</v>
      </c>
      <c r="I259" s="34"/>
      <c r="J259" s="40">
        <v>471000</v>
      </c>
      <c r="K259" s="31">
        <f>VLOOKUP(A259,'[2]Krajská síť'!$E$4:$O$723,10,0)</f>
        <v>2.8</v>
      </c>
      <c r="L259" s="31"/>
      <c r="M259" s="45">
        <v>1834000</v>
      </c>
    </row>
    <row r="260" spans="1:13" ht="68.25" customHeight="1" x14ac:dyDescent="0.2">
      <c r="A260" s="11">
        <v>9340570</v>
      </c>
      <c r="B260" s="3" t="s">
        <v>268</v>
      </c>
      <c r="C260" s="4">
        <v>26990881</v>
      </c>
      <c r="D260" s="14" t="s">
        <v>781</v>
      </c>
      <c r="E260" s="9" t="s">
        <v>782</v>
      </c>
      <c r="F260" s="6" t="s">
        <v>271</v>
      </c>
      <c r="G260" s="6" t="s">
        <v>30</v>
      </c>
      <c r="H260" s="34">
        <f>VLOOKUP(A260,'[1]List 1'!$A$5:$P$667,8,0)</f>
        <v>1.7</v>
      </c>
      <c r="I260" s="34"/>
      <c r="J260" s="40">
        <v>1152000</v>
      </c>
      <c r="K260" s="31">
        <f>VLOOKUP(A260,'[2]Krajská síť'!$E$4:$O$723,10,0)</f>
        <v>1.7</v>
      </c>
      <c r="L260" s="31"/>
      <c r="M260" s="45">
        <v>1300000</v>
      </c>
    </row>
    <row r="261" spans="1:13" ht="68.25" customHeight="1" x14ac:dyDescent="0.2">
      <c r="A261" s="15">
        <v>3041976</v>
      </c>
      <c r="B261" s="3" t="s">
        <v>737</v>
      </c>
      <c r="C261" s="4">
        <v>71197044</v>
      </c>
      <c r="D261" s="21" t="s">
        <v>975</v>
      </c>
      <c r="E261" s="9" t="s">
        <v>770</v>
      </c>
      <c r="F261" s="6" t="s">
        <v>738</v>
      </c>
      <c r="G261" s="6" t="s">
        <v>166</v>
      </c>
      <c r="H261" s="34"/>
      <c r="I261" s="34">
        <f>VLOOKUP(A261,'[1]List 1'!$A$5:$P$667,9,0)</f>
        <v>93</v>
      </c>
      <c r="J261" s="40">
        <v>34422000</v>
      </c>
      <c r="K261" s="31"/>
      <c r="L261" s="31">
        <f>VLOOKUP(A261,'[2]Krajská síť'!$E$4:$O$723,9,0)</f>
        <v>93</v>
      </c>
      <c r="M261" s="45">
        <v>36554000</v>
      </c>
    </row>
    <row r="262" spans="1:13" ht="68.25" customHeight="1" x14ac:dyDescent="0.2">
      <c r="A262" s="15">
        <v>6205177</v>
      </c>
      <c r="B262" s="3" t="s">
        <v>737</v>
      </c>
      <c r="C262" s="4">
        <v>71197044</v>
      </c>
      <c r="D262" s="21" t="s">
        <v>975</v>
      </c>
      <c r="E262" s="9" t="s">
        <v>770</v>
      </c>
      <c r="F262" s="6" t="s">
        <v>739</v>
      </c>
      <c r="G262" s="6" t="s">
        <v>87</v>
      </c>
      <c r="H262" s="34"/>
      <c r="I262" s="34">
        <f>VLOOKUP(A262,'[1]List 1'!$A$5:$P$667,9,0)</f>
        <v>30</v>
      </c>
      <c r="J262" s="40">
        <v>9254000</v>
      </c>
      <c r="K262" s="31"/>
      <c r="L262" s="31">
        <f>VLOOKUP(A262,'[2]Krajská síť'!$E$4:$O$723,9,0)</f>
        <v>30</v>
      </c>
      <c r="M262" s="45">
        <v>0</v>
      </c>
    </row>
    <row r="263" spans="1:13" ht="68.25" customHeight="1" x14ac:dyDescent="0.2">
      <c r="A263" s="11">
        <v>3838899</v>
      </c>
      <c r="B263" s="3" t="s">
        <v>272</v>
      </c>
      <c r="C263" s="4">
        <v>67339018</v>
      </c>
      <c r="D263" s="14" t="s">
        <v>863</v>
      </c>
      <c r="E263" s="9" t="s">
        <v>782</v>
      </c>
      <c r="F263" s="6" t="s">
        <v>273</v>
      </c>
      <c r="G263" s="6" t="s">
        <v>10</v>
      </c>
      <c r="H263" s="34">
        <f>VLOOKUP(A263,'[1]List 1'!$A$5:$P$667,8,0)</f>
        <v>2.8</v>
      </c>
      <c r="I263" s="34"/>
      <c r="J263" s="40">
        <v>1727000</v>
      </c>
      <c r="K263" s="31">
        <f>VLOOKUP(A263,'[2]Krajská síť'!$E$4:$O$723,10,0)</f>
        <v>2.8</v>
      </c>
      <c r="L263" s="31"/>
      <c r="M263" s="45">
        <v>1889000</v>
      </c>
    </row>
    <row r="264" spans="1:13" ht="68.25" customHeight="1" x14ac:dyDescent="0.2">
      <c r="A264" s="11">
        <v>9077964</v>
      </c>
      <c r="B264" s="3" t="s">
        <v>272</v>
      </c>
      <c r="C264" s="4">
        <v>67339018</v>
      </c>
      <c r="D264" s="14" t="s">
        <v>863</v>
      </c>
      <c r="E264" s="9" t="s">
        <v>782</v>
      </c>
      <c r="F264" s="6" t="s">
        <v>274</v>
      </c>
      <c r="G264" s="6" t="s">
        <v>10</v>
      </c>
      <c r="H264" s="34">
        <f>VLOOKUP(A264,'[1]List 1'!$A$5:$P$667,8,0)</f>
        <v>3.2</v>
      </c>
      <c r="I264" s="34"/>
      <c r="J264" s="40">
        <v>1503000</v>
      </c>
      <c r="K264" s="31">
        <f>VLOOKUP(A264,'[2]Krajská síť'!$E$4:$O$723,10,0)</f>
        <v>3.2</v>
      </c>
      <c r="L264" s="31"/>
      <c r="M264" s="45">
        <v>1578000</v>
      </c>
    </row>
    <row r="265" spans="1:13" ht="68.25" customHeight="1" x14ac:dyDescent="0.2">
      <c r="A265" s="11">
        <v>3820272</v>
      </c>
      <c r="B265" s="3" t="s">
        <v>275</v>
      </c>
      <c r="C265" s="4">
        <v>68899327</v>
      </c>
      <c r="D265" s="14" t="s">
        <v>864</v>
      </c>
      <c r="E265" s="9" t="s">
        <v>776</v>
      </c>
      <c r="F265" s="14" t="s">
        <v>275</v>
      </c>
      <c r="G265" s="6" t="s">
        <v>87</v>
      </c>
      <c r="H265" s="34"/>
      <c r="I265" s="34">
        <f>VLOOKUP(A265,'[1]List 1'!$A$5:$P$667,9,0)</f>
        <v>4</v>
      </c>
      <c r="J265" s="40">
        <v>700000</v>
      </c>
      <c r="K265" s="31"/>
      <c r="L265" s="31">
        <f>VLOOKUP(A265,'[2]Krajská síť'!$E$4:$O$723,9,0)</f>
        <v>4</v>
      </c>
      <c r="M265" s="45">
        <v>884000</v>
      </c>
    </row>
    <row r="266" spans="1:13" ht="68.25" customHeight="1" x14ac:dyDescent="0.2">
      <c r="A266" s="11">
        <v>7322332</v>
      </c>
      <c r="B266" s="3" t="s">
        <v>275</v>
      </c>
      <c r="C266" s="4">
        <v>68899327</v>
      </c>
      <c r="D266" s="14" t="s">
        <v>864</v>
      </c>
      <c r="E266" s="9" t="s">
        <v>776</v>
      </c>
      <c r="F266" s="14" t="s">
        <v>275</v>
      </c>
      <c r="G266" s="6" t="s">
        <v>134</v>
      </c>
      <c r="H266" s="34">
        <f>VLOOKUP(A266,'[1]List 1'!$A$5:$P$667,8,0)</f>
        <v>5.5</v>
      </c>
      <c r="I266" s="34"/>
      <c r="J266" s="40">
        <v>3934000</v>
      </c>
      <c r="K266" s="31">
        <f>VLOOKUP(A266,'[2]Krajská síť'!$E$4:$O$723,10,0)</f>
        <v>5.5</v>
      </c>
      <c r="L266" s="31"/>
      <c r="M266" s="45">
        <v>3984000</v>
      </c>
    </row>
    <row r="267" spans="1:13" ht="68.25" customHeight="1" x14ac:dyDescent="0.2">
      <c r="A267" s="11">
        <v>4928346</v>
      </c>
      <c r="B267" s="3" t="s">
        <v>276</v>
      </c>
      <c r="C267" s="4">
        <v>9903046</v>
      </c>
      <c r="D267" s="14" t="s">
        <v>865</v>
      </c>
      <c r="E267" s="9" t="s">
        <v>776</v>
      </c>
      <c r="F267" s="6" t="s">
        <v>277</v>
      </c>
      <c r="G267" s="6" t="s">
        <v>15</v>
      </c>
      <c r="H267" s="34">
        <f>VLOOKUP(A267,'[1]List 1'!$A$5:$P$667,8,0)</f>
        <v>3.2</v>
      </c>
      <c r="I267" s="34"/>
      <c r="J267" s="40">
        <v>1148000</v>
      </c>
      <c r="K267" s="31">
        <f>VLOOKUP(A267,'[2]Krajská síť'!$E$4:$O$723,10,0)</f>
        <v>3.2</v>
      </c>
      <c r="L267" s="31"/>
      <c r="M267" s="45">
        <v>1187000</v>
      </c>
    </row>
    <row r="268" spans="1:13" ht="68.25" customHeight="1" x14ac:dyDescent="0.2">
      <c r="A268" s="11">
        <v>7446157</v>
      </c>
      <c r="B268" s="3" t="s">
        <v>278</v>
      </c>
      <c r="C268" s="4">
        <v>1854071</v>
      </c>
      <c r="D268" s="14" t="s">
        <v>984</v>
      </c>
      <c r="E268" s="9" t="s">
        <v>772</v>
      </c>
      <c r="F268" s="6" t="s">
        <v>278</v>
      </c>
      <c r="G268" s="6" t="s">
        <v>80</v>
      </c>
      <c r="H268" s="34"/>
      <c r="I268" s="34"/>
      <c r="J268" s="40"/>
      <c r="K268" s="31">
        <f>VLOOKUP(A268,'[2]Krajská síť'!$E$4:$O$723,10,0)</f>
        <v>4.5</v>
      </c>
      <c r="L268" s="31"/>
      <c r="M268" s="45">
        <v>2301000</v>
      </c>
    </row>
    <row r="269" spans="1:13" ht="68.25" customHeight="1" x14ac:dyDescent="0.2">
      <c r="A269" s="15">
        <v>1470248</v>
      </c>
      <c r="B269" s="3" t="s">
        <v>740</v>
      </c>
      <c r="C269" s="4">
        <v>846384</v>
      </c>
      <c r="D269" s="14" t="s">
        <v>976</v>
      </c>
      <c r="E269" s="9" t="s">
        <v>770</v>
      </c>
      <c r="F269" s="6" t="s">
        <v>741</v>
      </c>
      <c r="G269" s="6" t="s">
        <v>166</v>
      </c>
      <c r="H269" s="34"/>
      <c r="I269" s="34">
        <f>VLOOKUP(A269,'[1]List 1'!$A$5:$P$667,9,0)</f>
        <v>12</v>
      </c>
      <c r="J269" s="40">
        <v>9670000</v>
      </c>
      <c r="K269" s="31"/>
      <c r="L269" s="31">
        <f>VLOOKUP(A269,'[2]Krajská síť'!$E$4:$O$723,9,0)</f>
        <v>12</v>
      </c>
      <c r="M269" s="45">
        <v>11210000</v>
      </c>
    </row>
    <row r="270" spans="1:13" ht="68.25" customHeight="1" x14ac:dyDescent="0.2">
      <c r="A270" s="15">
        <v>4259789</v>
      </c>
      <c r="B270" s="3" t="s">
        <v>740</v>
      </c>
      <c r="C270" s="4">
        <v>846384</v>
      </c>
      <c r="D270" s="14" t="s">
        <v>976</v>
      </c>
      <c r="E270" s="9" t="s">
        <v>770</v>
      </c>
      <c r="F270" s="6" t="s">
        <v>742</v>
      </c>
      <c r="G270" s="6" t="s">
        <v>77</v>
      </c>
      <c r="H270" s="34">
        <f>VLOOKUP(A270,'[1]List 1'!$A$5:$P$667,8,0)</f>
        <v>6</v>
      </c>
      <c r="I270" s="34"/>
      <c r="J270" s="40">
        <v>196000</v>
      </c>
      <c r="K270" s="31">
        <f>VLOOKUP(A270,'[2]Krajská síť'!$E$4:$O$723,10,0)</f>
        <v>6</v>
      </c>
      <c r="L270" s="31"/>
      <c r="M270" s="45">
        <v>4149000</v>
      </c>
    </row>
    <row r="271" spans="1:13" ht="68.25" customHeight="1" x14ac:dyDescent="0.2">
      <c r="A271" s="15">
        <v>6519577</v>
      </c>
      <c r="B271" s="3" t="s">
        <v>740</v>
      </c>
      <c r="C271" s="4">
        <v>846384</v>
      </c>
      <c r="D271" s="14" t="s">
        <v>976</v>
      </c>
      <c r="E271" s="9" t="s">
        <v>770</v>
      </c>
      <c r="F271" s="6" t="s">
        <v>144</v>
      </c>
      <c r="G271" s="6" t="s">
        <v>87</v>
      </c>
      <c r="H271" s="34"/>
      <c r="I271" s="34">
        <f>VLOOKUP(A271,'[1]List 1'!$A$5:$P$667,9,0)</f>
        <v>80</v>
      </c>
      <c r="J271" s="40">
        <v>22790000</v>
      </c>
      <c r="K271" s="31"/>
      <c r="L271" s="31">
        <f>VLOOKUP(A271,'[2]Krajská síť'!$E$4:$O$723,9,0)</f>
        <v>80</v>
      </c>
      <c r="M271" s="45">
        <v>0</v>
      </c>
    </row>
    <row r="272" spans="1:13" ht="68.25" customHeight="1" x14ac:dyDescent="0.2">
      <c r="A272" s="15">
        <v>6795010</v>
      </c>
      <c r="B272" s="3" t="s">
        <v>740</v>
      </c>
      <c r="C272" s="4">
        <v>846384</v>
      </c>
      <c r="D272" s="14" t="s">
        <v>976</v>
      </c>
      <c r="E272" s="9" t="s">
        <v>770</v>
      </c>
      <c r="F272" s="6" t="s">
        <v>224</v>
      </c>
      <c r="G272" s="6" t="s">
        <v>166</v>
      </c>
      <c r="H272" s="34"/>
      <c r="I272" s="34">
        <f>VLOOKUP(A272,'[1]List 1'!$A$5:$P$667,9,0)</f>
        <v>59</v>
      </c>
      <c r="J272" s="40">
        <v>24141000</v>
      </c>
      <c r="K272" s="31"/>
      <c r="L272" s="31">
        <f>VLOOKUP(A272,'[2]Krajská síť'!$E$4:$O$723,9,0)</f>
        <v>59</v>
      </c>
      <c r="M272" s="45">
        <v>24703000</v>
      </c>
    </row>
    <row r="273" spans="1:13" ht="68.25" customHeight="1" x14ac:dyDescent="0.2">
      <c r="A273" s="11">
        <v>2018841</v>
      </c>
      <c r="B273" s="3" t="s">
        <v>279</v>
      </c>
      <c r="C273" s="4">
        <v>25900757</v>
      </c>
      <c r="D273" s="14" t="s">
        <v>866</v>
      </c>
      <c r="E273" s="9" t="s">
        <v>772</v>
      </c>
      <c r="F273" s="6" t="s">
        <v>280</v>
      </c>
      <c r="G273" s="6" t="s">
        <v>24</v>
      </c>
      <c r="H273" s="34">
        <f>VLOOKUP(A273,'[1]List 1'!$A$5:$P$667,8,0)</f>
        <v>0.5</v>
      </c>
      <c r="I273" s="34"/>
      <c r="J273" s="40">
        <v>252000</v>
      </c>
      <c r="K273" s="31">
        <f>VLOOKUP(A273,'[2]Krajská síť'!$E$4:$O$723,10,0)</f>
        <v>1</v>
      </c>
      <c r="L273" s="31"/>
      <c r="M273" s="45">
        <v>389000</v>
      </c>
    </row>
    <row r="274" spans="1:13" ht="68.25" customHeight="1" x14ac:dyDescent="0.2">
      <c r="A274" s="11">
        <v>7463781</v>
      </c>
      <c r="B274" s="3" t="s">
        <v>279</v>
      </c>
      <c r="C274" s="4">
        <v>25900757</v>
      </c>
      <c r="D274" s="14" t="s">
        <v>866</v>
      </c>
      <c r="E274" s="9" t="s">
        <v>772</v>
      </c>
      <c r="F274" s="6" t="s">
        <v>110</v>
      </c>
      <c r="G274" s="6" t="s">
        <v>111</v>
      </c>
      <c r="H274" s="34">
        <f>VLOOKUP(A274,'[1]List 1'!$A$5:$P$667,8,0)</f>
        <v>12</v>
      </c>
      <c r="I274" s="34"/>
      <c r="J274" s="40">
        <v>3968000</v>
      </c>
      <c r="K274" s="31">
        <f>VLOOKUP(A274,'[2]Krajská síť'!$E$4:$O$723,10,0)</f>
        <v>12</v>
      </c>
      <c r="L274" s="31"/>
      <c r="M274" s="45">
        <v>3964000</v>
      </c>
    </row>
    <row r="275" spans="1:13" ht="68.25" customHeight="1" x14ac:dyDescent="0.2">
      <c r="A275" s="11">
        <v>4975944</v>
      </c>
      <c r="B275" s="3" t="s">
        <v>281</v>
      </c>
      <c r="C275" s="4">
        <v>2876434</v>
      </c>
      <c r="D275" s="14" t="s">
        <v>867</v>
      </c>
      <c r="E275" s="9" t="s">
        <v>782</v>
      </c>
      <c r="F275" s="6" t="s">
        <v>282</v>
      </c>
      <c r="G275" s="6" t="s">
        <v>10</v>
      </c>
      <c r="H275" s="34">
        <f>VLOOKUP(A275,'[1]List 1'!$A$5:$P$667,8,0)</f>
        <v>3.7</v>
      </c>
      <c r="I275" s="34"/>
      <c r="J275" s="40">
        <v>2216000</v>
      </c>
      <c r="K275" s="31">
        <f>VLOOKUP(A275,'[2]Krajská síť'!$E$4:$O$723,10,0)</f>
        <v>3.7</v>
      </c>
      <c r="L275" s="31"/>
      <c r="M275" s="45">
        <v>2326000</v>
      </c>
    </row>
    <row r="276" spans="1:13" ht="68.25" customHeight="1" x14ac:dyDescent="0.2">
      <c r="A276" s="11">
        <v>1639265</v>
      </c>
      <c r="B276" s="3" t="s">
        <v>283</v>
      </c>
      <c r="C276" s="4">
        <v>72046546</v>
      </c>
      <c r="D276" s="14" t="s">
        <v>868</v>
      </c>
      <c r="E276" s="9" t="s">
        <v>770</v>
      </c>
      <c r="F276" s="6" t="s">
        <v>148</v>
      </c>
      <c r="G276" s="6" t="s">
        <v>15</v>
      </c>
      <c r="H276" s="34"/>
      <c r="I276" s="34">
        <f>VLOOKUP(A276,'[1]List 1'!$A$5:$P$667,9,0)</f>
        <v>8</v>
      </c>
      <c r="J276" s="40">
        <v>2168000</v>
      </c>
      <c r="K276" s="31"/>
      <c r="L276" s="31">
        <f>VLOOKUP(A276,'[2]Krajská síť'!$E$4:$O$723,9,0)</f>
        <v>8</v>
      </c>
      <c r="M276" s="45">
        <v>2008000</v>
      </c>
    </row>
    <row r="277" spans="1:13" ht="68.25" customHeight="1" x14ac:dyDescent="0.2">
      <c r="A277" s="11">
        <v>7448443</v>
      </c>
      <c r="B277" s="3" t="s">
        <v>283</v>
      </c>
      <c r="C277" s="4">
        <v>72046546</v>
      </c>
      <c r="D277" s="14" t="s">
        <v>868</v>
      </c>
      <c r="E277" s="9" t="s">
        <v>770</v>
      </c>
      <c r="F277" s="6" t="s">
        <v>284</v>
      </c>
      <c r="G277" s="6" t="s">
        <v>92</v>
      </c>
      <c r="H277" s="34"/>
      <c r="I277" s="34">
        <f>VLOOKUP(A277,'[1]List 1'!$A$5:$P$667,9,0)</f>
        <v>9</v>
      </c>
      <c r="J277" s="40">
        <v>3235000</v>
      </c>
      <c r="K277" s="31"/>
      <c r="L277" s="31">
        <f>VLOOKUP(A277,'[2]Krajská síť'!$E$4:$O$723,9,0)</f>
        <v>9</v>
      </c>
      <c r="M277" s="45">
        <v>2996000</v>
      </c>
    </row>
    <row r="278" spans="1:13" ht="68.25" customHeight="1" x14ac:dyDescent="0.2">
      <c r="A278" s="11">
        <v>1751857</v>
      </c>
      <c r="B278" s="3" t="s">
        <v>285</v>
      </c>
      <c r="C278" s="4">
        <v>66182565</v>
      </c>
      <c r="D278" s="14" t="s">
        <v>869</v>
      </c>
      <c r="E278" s="9" t="s">
        <v>779</v>
      </c>
      <c r="F278" s="6" t="s">
        <v>286</v>
      </c>
      <c r="G278" s="6" t="s">
        <v>143</v>
      </c>
      <c r="H278" s="34"/>
      <c r="I278" s="34">
        <f>VLOOKUP(A278,'[1]List 1'!$A$5:$P$667,9,0)</f>
        <v>19</v>
      </c>
      <c r="J278" s="40">
        <v>4668000</v>
      </c>
      <c r="K278" s="31"/>
      <c r="L278" s="31">
        <f>VLOOKUP(A278,'[2]Krajská síť'!$E$4:$O$723,9,0)</f>
        <v>19</v>
      </c>
      <c r="M278" s="45">
        <v>5611000</v>
      </c>
    </row>
    <row r="279" spans="1:13" ht="68.25" customHeight="1" x14ac:dyDescent="0.2">
      <c r="A279" s="11">
        <v>1785782</v>
      </c>
      <c r="B279" s="3" t="s">
        <v>285</v>
      </c>
      <c r="C279" s="4">
        <v>66182565</v>
      </c>
      <c r="D279" s="14" t="s">
        <v>869</v>
      </c>
      <c r="E279" s="9" t="s">
        <v>779</v>
      </c>
      <c r="F279" s="6" t="s">
        <v>287</v>
      </c>
      <c r="G279" s="6" t="s">
        <v>44</v>
      </c>
      <c r="H279" s="34">
        <f>VLOOKUP(A279,'[1]List 1'!$A$5:$P$667,8,0)</f>
        <v>1.4</v>
      </c>
      <c r="I279" s="34"/>
      <c r="J279" s="40">
        <v>1235000</v>
      </c>
      <c r="K279" s="31">
        <f>VLOOKUP(A279,'[2]Krajská síť'!$E$4:$O$723,10,0)</f>
        <v>1.4</v>
      </c>
      <c r="L279" s="31"/>
      <c r="M279" s="45">
        <v>1275000</v>
      </c>
    </row>
    <row r="280" spans="1:13" ht="68.25" customHeight="1" x14ac:dyDescent="0.2">
      <c r="A280" s="11">
        <v>2127435</v>
      </c>
      <c r="B280" s="3" t="s">
        <v>285</v>
      </c>
      <c r="C280" s="4">
        <v>66182565</v>
      </c>
      <c r="D280" s="14" t="s">
        <v>869</v>
      </c>
      <c r="E280" s="9" t="s">
        <v>779</v>
      </c>
      <c r="F280" s="6" t="s">
        <v>288</v>
      </c>
      <c r="G280" s="6" t="s">
        <v>15</v>
      </c>
      <c r="H280" s="34"/>
      <c r="I280" s="34">
        <f>VLOOKUP(A280,'[1]List 1'!$A$5:$P$667,9,0)</f>
        <v>10</v>
      </c>
      <c r="J280" s="40">
        <v>2305000</v>
      </c>
      <c r="K280" s="31"/>
      <c r="L280" s="31">
        <f>VLOOKUP(A280,'[2]Krajská síť'!$E$4:$O$723,9,0)</f>
        <v>10</v>
      </c>
      <c r="M280" s="45">
        <v>2337000</v>
      </c>
    </row>
    <row r="281" spans="1:13" ht="68.25" customHeight="1" x14ac:dyDescent="0.2">
      <c r="A281" s="11">
        <v>4767754</v>
      </c>
      <c r="B281" s="3" t="s">
        <v>285</v>
      </c>
      <c r="C281" s="4">
        <v>66182565</v>
      </c>
      <c r="D281" s="14" t="s">
        <v>869</v>
      </c>
      <c r="E281" s="9" t="s">
        <v>779</v>
      </c>
      <c r="F281" s="6" t="s">
        <v>289</v>
      </c>
      <c r="G281" s="6" t="s">
        <v>38</v>
      </c>
      <c r="H281" s="34">
        <f>VLOOKUP(A281,'[1]List 1'!$A$5:$P$667,8,0)</f>
        <v>3.1</v>
      </c>
      <c r="I281" s="34"/>
      <c r="J281" s="40">
        <v>2643000</v>
      </c>
      <c r="K281" s="31">
        <f>VLOOKUP(A281,'[2]Krajská síť'!$E$4:$O$723,10,0)</f>
        <v>3.6</v>
      </c>
      <c r="L281" s="31"/>
      <c r="M281" s="45">
        <v>3118000</v>
      </c>
    </row>
    <row r="282" spans="1:13" ht="68.25" customHeight="1" x14ac:dyDescent="0.2">
      <c r="A282" s="11">
        <v>8857480</v>
      </c>
      <c r="B282" s="3" t="s">
        <v>285</v>
      </c>
      <c r="C282" s="4">
        <v>66182565</v>
      </c>
      <c r="D282" s="14" t="s">
        <v>869</v>
      </c>
      <c r="E282" s="9" t="s">
        <v>779</v>
      </c>
      <c r="F282" s="6" t="s">
        <v>290</v>
      </c>
      <c r="G282" s="6" t="s">
        <v>24</v>
      </c>
      <c r="H282" s="34">
        <f>VLOOKUP(A282,'[1]List 1'!$A$5:$P$667,8,0)</f>
        <v>1.7</v>
      </c>
      <c r="I282" s="34"/>
      <c r="J282" s="40">
        <v>1283000</v>
      </c>
      <c r="K282" s="31">
        <f>VLOOKUP(A282,'[2]Krajská síť'!$E$4:$O$723,10,0)</f>
        <v>1.7</v>
      </c>
      <c r="L282" s="31"/>
      <c r="M282" s="45">
        <v>1324000</v>
      </c>
    </row>
    <row r="283" spans="1:13" ht="68.25" customHeight="1" x14ac:dyDescent="0.2">
      <c r="A283" s="11">
        <v>9538869</v>
      </c>
      <c r="B283" s="3" t="s">
        <v>285</v>
      </c>
      <c r="C283" s="4">
        <v>66182565</v>
      </c>
      <c r="D283" s="14" t="s">
        <v>869</v>
      </c>
      <c r="E283" s="9" t="s">
        <v>779</v>
      </c>
      <c r="F283" s="6" t="s">
        <v>291</v>
      </c>
      <c r="G283" s="6" t="s">
        <v>143</v>
      </c>
      <c r="H283" s="34"/>
      <c r="I283" s="34">
        <f>VLOOKUP(A283,'[1]List 1'!$A$5:$P$667,9,0)</f>
        <v>30</v>
      </c>
      <c r="J283" s="40">
        <v>4697000</v>
      </c>
      <c r="K283" s="31"/>
      <c r="L283" s="31">
        <f>VLOOKUP(A283,'[2]Krajská síť'!$E$4:$O$723,9,0)</f>
        <v>30</v>
      </c>
      <c r="M283" s="45">
        <v>5038000</v>
      </c>
    </row>
    <row r="284" spans="1:13" ht="68.25" customHeight="1" x14ac:dyDescent="0.2">
      <c r="A284" s="11">
        <v>1304507</v>
      </c>
      <c r="B284" s="3" t="s">
        <v>292</v>
      </c>
      <c r="C284" s="4">
        <v>60337842</v>
      </c>
      <c r="D284" s="14" t="s">
        <v>870</v>
      </c>
      <c r="E284" s="9" t="s">
        <v>779</v>
      </c>
      <c r="F284" s="6" t="s">
        <v>293</v>
      </c>
      <c r="G284" s="6" t="s">
        <v>10</v>
      </c>
      <c r="H284" s="34">
        <f>VLOOKUP(A284,'[1]List 1'!$A$5:$P$667,8,0)</f>
        <v>2.6</v>
      </c>
      <c r="I284" s="34"/>
      <c r="J284" s="40">
        <v>2131000</v>
      </c>
      <c r="K284" s="31">
        <f>VLOOKUP(A284,'[2]Krajská síť'!$E$4:$O$723,10,0)</f>
        <v>2.6</v>
      </c>
      <c r="L284" s="31"/>
      <c r="M284" s="45">
        <v>2201000</v>
      </c>
    </row>
    <row r="285" spans="1:13" ht="68.25" customHeight="1" x14ac:dyDescent="0.2">
      <c r="A285" s="11">
        <v>1449464</v>
      </c>
      <c r="B285" s="3" t="s">
        <v>292</v>
      </c>
      <c r="C285" s="4">
        <v>60337842</v>
      </c>
      <c r="D285" s="14" t="s">
        <v>870</v>
      </c>
      <c r="E285" s="9" t="s">
        <v>779</v>
      </c>
      <c r="F285" s="6" t="s">
        <v>294</v>
      </c>
      <c r="G285" s="6" t="s">
        <v>111</v>
      </c>
      <c r="H285" s="34">
        <f>VLOOKUP(A285,'[1]List 1'!$A$5:$P$667,8,0)</f>
        <v>12.7</v>
      </c>
      <c r="I285" s="34"/>
      <c r="J285" s="40">
        <v>7271000</v>
      </c>
      <c r="K285" s="31">
        <f>VLOOKUP(A285,'[2]Krajská síť'!$E$4:$O$723,10,0)</f>
        <v>12.7</v>
      </c>
      <c r="L285" s="31"/>
      <c r="M285" s="45">
        <v>8284000</v>
      </c>
    </row>
    <row r="286" spans="1:13" ht="68.25" customHeight="1" x14ac:dyDescent="0.2">
      <c r="A286" s="11">
        <v>2209485</v>
      </c>
      <c r="B286" s="3" t="s">
        <v>292</v>
      </c>
      <c r="C286" s="4">
        <v>60337842</v>
      </c>
      <c r="D286" s="14" t="s">
        <v>870</v>
      </c>
      <c r="E286" s="9" t="s">
        <v>779</v>
      </c>
      <c r="F286" s="6" t="s">
        <v>295</v>
      </c>
      <c r="G286" s="6" t="s">
        <v>10</v>
      </c>
      <c r="H286" s="34">
        <f>VLOOKUP(A286,'[1]List 1'!$A$5:$P$667,8,0)</f>
        <v>2.8</v>
      </c>
      <c r="I286" s="34"/>
      <c r="J286" s="40">
        <v>1847000</v>
      </c>
      <c r="K286" s="31">
        <f>VLOOKUP(A286,'[2]Krajská síť'!$E$4:$O$723,10,0)</f>
        <v>2.8</v>
      </c>
      <c r="L286" s="31"/>
      <c r="M286" s="45">
        <v>1963000</v>
      </c>
    </row>
    <row r="287" spans="1:13" ht="68.25" customHeight="1" x14ac:dyDescent="0.2">
      <c r="A287" s="11">
        <v>2315508</v>
      </c>
      <c r="B287" s="3" t="s">
        <v>292</v>
      </c>
      <c r="C287" s="4">
        <v>60337842</v>
      </c>
      <c r="D287" s="14" t="s">
        <v>870</v>
      </c>
      <c r="E287" s="9" t="s">
        <v>779</v>
      </c>
      <c r="F287" s="6" t="s">
        <v>296</v>
      </c>
      <c r="G287" s="6" t="s">
        <v>143</v>
      </c>
      <c r="H287" s="34"/>
      <c r="I287" s="34">
        <f>VLOOKUP(A287,'[1]List 1'!$A$5:$P$667,9,0)</f>
        <v>50</v>
      </c>
      <c r="J287" s="40">
        <v>10476000</v>
      </c>
      <c r="K287" s="31"/>
      <c r="L287" s="31">
        <f>VLOOKUP(A287,'[2]Krajská síť'!$E$4:$O$723,9,0)</f>
        <v>50</v>
      </c>
      <c r="M287" s="45">
        <v>11238000</v>
      </c>
    </row>
    <row r="288" spans="1:13" ht="68.25" customHeight="1" x14ac:dyDescent="0.2">
      <c r="A288" s="11">
        <v>2409489</v>
      </c>
      <c r="B288" s="3" t="s">
        <v>292</v>
      </c>
      <c r="C288" s="4">
        <v>60337842</v>
      </c>
      <c r="D288" s="14" t="s">
        <v>870</v>
      </c>
      <c r="E288" s="9" t="s">
        <v>779</v>
      </c>
      <c r="F288" s="6" t="s">
        <v>297</v>
      </c>
      <c r="G288" s="6" t="s">
        <v>51</v>
      </c>
      <c r="H288" s="34">
        <f>VLOOKUP(A288,'[1]List 1'!$A$5:$P$667,8,0)</f>
        <v>2.6</v>
      </c>
      <c r="I288" s="34"/>
      <c r="J288" s="40">
        <v>2131000</v>
      </c>
      <c r="K288" s="31">
        <f>VLOOKUP(A288,'[2]Krajská síť'!$E$4:$O$723,10,0)</f>
        <v>2.6</v>
      </c>
      <c r="L288" s="31"/>
      <c r="M288" s="45">
        <v>2160000</v>
      </c>
    </row>
    <row r="289" spans="1:13" ht="68.25" customHeight="1" x14ac:dyDescent="0.2">
      <c r="A289" s="11">
        <v>3415571</v>
      </c>
      <c r="B289" s="3" t="s">
        <v>292</v>
      </c>
      <c r="C289" s="4">
        <v>60337842</v>
      </c>
      <c r="D289" s="14" t="s">
        <v>870</v>
      </c>
      <c r="E289" s="9" t="s">
        <v>779</v>
      </c>
      <c r="F289" s="6" t="s">
        <v>298</v>
      </c>
      <c r="G289" s="6" t="s">
        <v>70</v>
      </c>
      <c r="H289" s="34">
        <f>VLOOKUP(A289,'[1]List 1'!$A$5:$P$667,8,0)</f>
        <v>2.5</v>
      </c>
      <c r="I289" s="34"/>
      <c r="J289" s="40">
        <v>2455000</v>
      </c>
      <c r="K289" s="31">
        <f>VLOOKUP(A289,'[2]Krajská síť'!$E$4:$O$723,10,0)</f>
        <v>2.5</v>
      </c>
      <c r="L289" s="31"/>
      <c r="M289" s="45">
        <v>2535000</v>
      </c>
    </row>
    <row r="290" spans="1:13" ht="68.25" customHeight="1" x14ac:dyDescent="0.2">
      <c r="A290" s="11">
        <v>3710726</v>
      </c>
      <c r="B290" s="3" t="s">
        <v>292</v>
      </c>
      <c r="C290" s="4">
        <v>60337842</v>
      </c>
      <c r="D290" s="14" t="s">
        <v>870</v>
      </c>
      <c r="E290" s="9" t="s">
        <v>779</v>
      </c>
      <c r="F290" s="6" t="s">
        <v>299</v>
      </c>
      <c r="G290" s="6" t="s">
        <v>7</v>
      </c>
      <c r="H290" s="34">
        <f>VLOOKUP(A290,'[1]List 1'!$A$5:$P$667,8,0)</f>
        <v>9.6</v>
      </c>
      <c r="I290" s="34"/>
      <c r="J290" s="40">
        <v>5753000</v>
      </c>
      <c r="K290" s="31">
        <f>VLOOKUP(A290,'[2]Krajská síť'!$E$4:$O$723,10,0)</f>
        <v>9.6</v>
      </c>
      <c r="L290" s="31"/>
      <c r="M290" s="45">
        <v>6683000</v>
      </c>
    </row>
    <row r="291" spans="1:13" ht="68.25" customHeight="1" x14ac:dyDescent="0.2">
      <c r="A291" s="11">
        <v>4666129</v>
      </c>
      <c r="B291" s="3" t="s">
        <v>292</v>
      </c>
      <c r="C291" s="4">
        <v>60337842</v>
      </c>
      <c r="D291" s="14" t="s">
        <v>870</v>
      </c>
      <c r="E291" s="9" t="s">
        <v>779</v>
      </c>
      <c r="F291" s="6" t="s">
        <v>300</v>
      </c>
      <c r="G291" s="6" t="s">
        <v>143</v>
      </c>
      <c r="H291" s="34"/>
      <c r="I291" s="34">
        <f>VLOOKUP(A291,'[1]List 1'!$A$5:$P$667,9,0)</f>
        <v>24</v>
      </c>
      <c r="J291" s="40">
        <v>5551000</v>
      </c>
      <c r="K291" s="31"/>
      <c r="L291" s="31">
        <f>VLOOKUP(A291,'[2]Krajská síť'!$E$4:$O$723,9,0)</f>
        <v>24</v>
      </c>
      <c r="M291" s="45">
        <v>5732000</v>
      </c>
    </row>
    <row r="292" spans="1:13" ht="68.25" customHeight="1" x14ac:dyDescent="0.2">
      <c r="A292" s="11">
        <v>8418036</v>
      </c>
      <c r="B292" s="3" t="s">
        <v>292</v>
      </c>
      <c r="C292" s="4">
        <v>60337842</v>
      </c>
      <c r="D292" s="14" t="s">
        <v>870</v>
      </c>
      <c r="E292" s="9" t="s">
        <v>779</v>
      </c>
      <c r="F292" s="6" t="s">
        <v>301</v>
      </c>
      <c r="G292" s="6" t="s">
        <v>24</v>
      </c>
      <c r="H292" s="34">
        <f>VLOOKUP(A292,'[1]List 1'!$A$5:$P$667,8,0)</f>
        <v>2.2000000000000002</v>
      </c>
      <c r="I292" s="34"/>
      <c r="J292" s="40">
        <v>1803000</v>
      </c>
      <c r="K292" s="31">
        <f>VLOOKUP(A292,'[2]Krajská síť'!$E$4:$O$723,10,0)</f>
        <v>2.2000000000000002</v>
      </c>
      <c r="L292" s="31"/>
      <c r="M292" s="45">
        <v>1824000</v>
      </c>
    </row>
    <row r="293" spans="1:13" ht="68.25" customHeight="1" x14ac:dyDescent="0.2">
      <c r="A293" s="11">
        <v>9413375</v>
      </c>
      <c r="B293" s="3" t="s">
        <v>292</v>
      </c>
      <c r="C293" s="4">
        <v>60337842</v>
      </c>
      <c r="D293" s="14" t="s">
        <v>870</v>
      </c>
      <c r="E293" s="9" t="s">
        <v>779</v>
      </c>
      <c r="F293" s="6" t="s">
        <v>302</v>
      </c>
      <c r="G293" s="6" t="s">
        <v>33</v>
      </c>
      <c r="H293" s="34"/>
      <c r="I293" s="34">
        <f>VLOOKUP(A293,'[1]List 1'!$A$5:$P$667,9,0)</f>
        <v>28</v>
      </c>
      <c r="J293" s="40">
        <v>391000</v>
      </c>
      <c r="K293" s="31"/>
      <c r="L293" s="31">
        <f>VLOOKUP(A293,'[2]Krajská síť'!$E$4:$O$723,9,0)</f>
        <v>28</v>
      </c>
      <c r="M293" s="45">
        <v>4611000</v>
      </c>
    </row>
    <row r="294" spans="1:13" ht="68.25" customHeight="1" x14ac:dyDescent="0.2">
      <c r="A294" s="11">
        <v>1682441</v>
      </c>
      <c r="B294" s="3" t="s">
        <v>303</v>
      </c>
      <c r="C294" s="4">
        <v>49590588</v>
      </c>
      <c r="D294" s="14" t="s">
        <v>871</v>
      </c>
      <c r="E294" s="9" t="s">
        <v>779</v>
      </c>
      <c r="F294" s="6" t="s">
        <v>294</v>
      </c>
      <c r="G294" s="6" t="s">
        <v>111</v>
      </c>
      <c r="H294" s="34">
        <f>VLOOKUP(A294,'[1]List 1'!$A$5:$P$667,8,0)</f>
        <v>11.3</v>
      </c>
      <c r="I294" s="34"/>
      <c r="J294" s="40">
        <v>5615000</v>
      </c>
      <c r="K294" s="31">
        <f>VLOOKUP(A294,'[2]Krajská síť'!$E$4:$O$723,10,0)</f>
        <v>11.3</v>
      </c>
      <c r="L294" s="31"/>
      <c r="M294" s="45">
        <v>6398000</v>
      </c>
    </row>
    <row r="295" spans="1:13" ht="68.25" customHeight="1" x14ac:dyDescent="0.2">
      <c r="A295" s="11">
        <v>3675911</v>
      </c>
      <c r="B295" s="3" t="s">
        <v>303</v>
      </c>
      <c r="C295" s="4">
        <v>49590588</v>
      </c>
      <c r="D295" s="14" t="s">
        <v>871</v>
      </c>
      <c r="E295" s="9" t="s">
        <v>779</v>
      </c>
      <c r="F295" s="6" t="s">
        <v>304</v>
      </c>
      <c r="G295" s="6" t="s">
        <v>51</v>
      </c>
      <c r="H295" s="34">
        <f>VLOOKUP(A295,'[1]List 1'!$A$5:$P$667,8,0)</f>
        <v>2.1</v>
      </c>
      <c r="I295" s="34"/>
      <c r="J295" s="40">
        <v>1471000</v>
      </c>
      <c r="K295" s="31">
        <f>VLOOKUP(A295,'[2]Krajská síť'!$E$4:$O$723,10,0)</f>
        <v>2.1</v>
      </c>
      <c r="L295" s="31"/>
      <c r="M295" s="45">
        <v>1550000</v>
      </c>
    </row>
    <row r="296" spans="1:13" ht="68.25" customHeight="1" x14ac:dyDescent="0.2">
      <c r="A296" s="11">
        <v>8210455</v>
      </c>
      <c r="B296" s="3" t="s">
        <v>303</v>
      </c>
      <c r="C296" s="4">
        <v>49590588</v>
      </c>
      <c r="D296" s="14" t="s">
        <v>871</v>
      </c>
      <c r="E296" s="9" t="s">
        <v>779</v>
      </c>
      <c r="F296" s="6" t="s">
        <v>305</v>
      </c>
      <c r="G296" s="6" t="s">
        <v>7</v>
      </c>
      <c r="H296" s="34">
        <f>VLOOKUP(A296,'[1]List 1'!$A$5:$P$667,8,0)</f>
        <v>4.2</v>
      </c>
      <c r="I296" s="34"/>
      <c r="J296" s="40">
        <v>2644000</v>
      </c>
      <c r="K296" s="31">
        <f>VLOOKUP(A296,'[2]Krajská síť'!$E$4:$O$723,10,0)</f>
        <v>4.2</v>
      </c>
      <c r="L296" s="31"/>
      <c r="M296" s="45">
        <v>2919000</v>
      </c>
    </row>
    <row r="297" spans="1:13" ht="68.25" customHeight="1" x14ac:dyDescent="0.2">
      <c r="A297" s="11">
        <v>1668225</v>
      </c>
      <c r="B297" s="3" t="s">
        <v>306</v>
      </c>
      <c r="C297" s="4">
        <v>45235201</v>
      </c>
      <c r="D297" s="14" t="s">
        <v>872</v>
      </c>
      <c r="E297" s="9" t="s">
        <v>779</v>
      </c>
      <c r="F297" s="6" t="s">
        <v>307</v>
      </c>
      <c r="G297" s="6" t="s">
        <v>143</v>
      </c>
      <c r="H297" s="34"/>
      <c r="I297" s="34">
        <f>VLOOKUP(A297,'[1]List 1'!$A$5:$P$667,9,0)</f>
        <v>80</v>
      </c>
      <c r="J297" s="40">
        <v>20980000</v>
      </c>
      <c r="K297" s="31"/>
      <c r="L297" s="31">
        <f>VLOOKUP(A297,'[2]Krajská síť'!$E$4:$O$723,9,0)</f>
        <v>80</v>
      </c>
      <c r="M297" s="45">
        <v>21695000</v>
      </c>
    </row>
    <row r="298" spans="1:13" ht="68.25" customHeight="1" x14ac:dyDescent="0.2">
      <c r="A298" s="11">
        <v>4414004</v>
      </c>
      <c r="B298" s="3" t="s">
        <v>278</v>
      </c>
      <c r="C298" s="4">
        <v>1854071</v>
      </c>
      <c r="D298" s="14" t="s">
        <v>984</v>
      </c>
      <c r="E298" s="9" t="s">
        <v>772</v>
      </c>
      <c r="F298" s="6" t="s">
        <v>278</v>
      </c>
      <c r="G298" s="6" t="s">
        <v>134</v>
      </c>
      <c r="H298" s="34">
        <v>4.5</v>
      </c>
      <c r="I298" s="34"/>
      <c r="J298" s="40">
        <v>2301000</v>
      </c>
      <c r="K298" s="31"/>
      <c r="L298" s="31"/>
      <c r="M298" s="45"/>
    </row>
    <row r="299" spans="1:13" ht="68.25" customHeight="1" x14ac:dyDescent="0.2">
      <c r="A299" s="11" t="s">
        <v>985</v>
      </c>
      <c r="B299" s="3" t="s">
        <v>306</v>
      </c>
      <c r="C299" s="4">
        <v>45235201</v>
      </c>
      <c r="D299" s="14" t="s">
        <v>872</v>
      </c>
      <c r="E299" s="9" t="s">
        <v>779</v>
      </c>
      <c r="F299" s="6" t="s">
        <v>308</v>
      </c>
      <c r="G299" s="6" t="s">
        <v>22</v>
      </c>
      <c r="H299" s="34">
        <v>6.8</v>
      </c>
      <c r="I299" s="34"/>
      <c r="J299" s="40">
        <v>4406000</v>
      </c>
      <c r="K299" s="31">
        <v>6.8</v>
      </c>
      <c r="L299" s="31"/>
      <c r="M299" s="45">
        <v>4795000</v>
      </c>
    </row>
    <row r="300" spans="1:13" ht="68.25" customHeight="1" x14ac:dyDescent="0.2">
      <c r="A300" s="11">
        <v>3883231</v>
      </c>
      <c r="B300" s="3" t="s">
        <v>306</v>
      </c>
      <c r="C300" s="4">
        <v>45235201</v>
      </c>
      <c r="D300" s="14" t="s">
        <v>872</v>
      </c>
      <c r="E300" s="9" t="s">
        <v>779</v>
      </c>
      <c r="F300" s="6" t="s">
        <v>309</v>
      </c>
      <c r="G300" s="6" t="s">
        <v>22</v>
      </c>
      <c r="H300" s="34">
        <f>VLOOKUP(A300,'[1]List 1'!$A$5:$P$667,8,0)</f>
        <v>2.6</v>
      </c>
      <c r="I300" s="34"/>
      <c r="J300" s="40">
        <v>2508000</v>
      </c>
      <c r="K300" s="31">
        <f>VLOOKUP(A300,'[2]Krajská síť'!$E$4:$O$723,10,0)</f>
        <v>2.6</v>
      </c>
      <c r="L300" s="31"/>
      <c r="M300" s="45">
        <v>2080000</v>
      </c>
    </row>
    <row r="301" spans="1:13" ht="68.25" customHeight="1" x14ac:dyDescent="0.2">
      <c r="A301" s="11">
        <v>3894727</v>
      </c>
      <c r="B301" s="3" t="s">
        <v>306</v>
      </c>
      <c r="C301" s="4">
        <v>45235201</v>
      </c>
      <c r="D301" s="14" t="s">
        <v>872</v>
      </c>
      <c r="E301" s="9" t="s">
        <v>779</v>
      </c>
      <c r="F301" s="6" t="s">
        <v>294</v>
      </c>
      <c r="G301" s="6" t="s">
        <v>111</v>
      </c>
      <c r="H301" s="34">
        <f>VLOOKUP(A301,'[1]List 1'!$A$5:$P$667,8,0)</f>
        <v>17.399999999999999</v>
      </c>
      <c r="I301" s="34"/>
      <c r="J301" s="40">
        <v>7700000</v>
      </c>
      <c r="K301" s="31">
        <f>VLOOKUP(A301,'[2]Krajská síť'!$E$4:$O$723,10,0)</f>
        <v>17.399999999999999</v>
      </c>
      <c r="L301" s="31"/>
      <c r="M301" s="45">
        <v>8500000</v>
      </c>
    </row>
    <row r="302" spans="1:13" ht="68.25" customHeight="1" x14ac:dyDescent="0.2">
      <c r="A302" s="11">
        <v>4481980</v>
      </c>
      <c r="B302" s="3" t="s">
        <v>306</v>
      </c>
      <c r="C302" s="4">
        <v>45235201</v>
      </c>
      <c r="D302" s="14" t="s">
        <v>872</v>
      </c>
      <c r="E302" s="9" t="s">
        <v>779</v>
      </c>
      <c r="F302" s="6" t="s">
        <v>310</v>
      </c>
      <c r="G302" s="6" t="s">
        <v>80</v>
      </c>
      <c r="H302" s="34">
        <f>VLOOKUP(A302,'[1]List 1'!$A$5:$P$667,8,0)</f>
        <v>2.6</v>
      </c>
      <c r="I302" s="34"/>
      <c r="J302" s="40">
        <v>2107000</v>
      </c>
      <c r="K302" s="31">
        <f>VLOOKUP(A302,'[2]Krajská síť'!$E$4:$O$723,10,0)</f>
        <v>2.6</v>
      </c>
      <c r="L302" s="31"/>
      <c r="M302" s="45">
        <v>1973000</v>
      </c>
    </row>
    <row r="303" spans="1:13" ht="68.25" customHeight="1" x14ac:dyDescent="0.2">
      <c r="A303" s="11">
        <v>5032718</v>
      </c>
      <c r="B303" s="3" t="s">
        <v>306</v>
      </c>
      <c r="C303" s="4">
        <v>45235201</v>
      </c>
      <c r="D303" s="14" t="s">
        <v>872</v>
      </c>
      <c r="E303" s="9" t="s">
        <v>779</v>
      </c>
      <c r="F303" s="6" t="s">
        <v>311</v>
      </c>
      <c r="G303" s="6" t="s">
        <v>134</v>
      </c>
      <c r="H303" s="34">
        <f>VLOOKUP(A303,'[1]List 1'!$A$5:$P$667,8,0)</f>
        <v>2.8</v>
      </c>
      <c r="I303" s="34"/>
      <c r="J303" s="40">
        <v>1800000</v>
      </c>
      <c r="K303" s="31">
        <f>VLOOKUP(A303,'[2]Krajská síť'!$E$4:$O$723,10,0)</f>
        <v>2.8</v>
      </c>
      <c r="L303" s="31"/>
      <c r="M303" s="45">
        <v>1822000</v>
      </c>
    </row>
    <row r="304" spans="1:13" ht="68.25" customHeight="1" x14ac:dyDescent="0.2">
      <c r="A304" s="11">
        <v>5369461</v>
      </c>
      <c r="B304" s="3" t="s">
        <v>306</v>
      </c>
      <c r="C304" s="4">
        <v>45235201</v>
      </c>
      <c r="D304" s="14" t="s">
        <v>872</v>
      </c>
      <c r="E304" s="9" t="s">
        <v>779</v>
      </c>
      <c r="F304" s="6" t="s">
        <v>312</v>
      </c>
      <c r="G304" s="6" t="s">
        <v>27</v>
      </c>
      <c r="H304" s="34">
        <f>VLOOKUP(A304,'[1]List 1'!$A$5:$P$667,8,0)</f>
        <v>3</v>
      </c>
      <c r="I304" s="34"/>
      <c r="J304" s="40">
        <v>2323000</v>
      </c>
      <c r="K304" s="31">
        <f>VLOOKUP(A304,'[2]Krajská síť'!$E$4:$O$723,10,0)</f>
        <v>3</v>
      </c>
      <c r="L304" s="31"/>
      <c r="M304" s="45">
        <v>2115000</v>
      </c>
    </row>
    <row r="305" spans="1:13" ht="68.25" customHeight="1" x14ac:dyDescent="0.2">
      <c r="A305" s="11">
        <v>5623457</v>
      </c>
      <c r="B305" s="3" t="s">
        <v>306</v>
      </c>
      <c r="C305" s="4">
        <v>45235201</v>
      </c>
      <c r="D305" s="14" t="s">
        <v>872</v>
      </c>
      <c r="E305" s="9" t="s">
        <v>779</v>
      </c>
      <c r="F305" s="6" t="s">
        <v>313</v>
      </c>
      <c r="G305" s="6" t="s">
        <v>51</v>
      </c>
      <c r="H305" s="34">
        <f>VLOOKUP(A305,'[1]List 1'!$A$5:$P$667,8,0)</f>
        <v>2</v>
      </c>
      <c r="I305" s="34"/>
      <c r="J305" s="40">
        <v>1566000</v>
      </c>
      <c r="K305" s="31">
        <f>VLOOKUP(A305,'[2]Krajská síť'!$E$4:$O$723,10,0)</f>
        <v>2</v>
      </c>
      <c r="L305" s="31"/>
      <c r="M305" s="45">
        <v>1680000</v>
      </c>
    </row>
    <row r="306" spans="1:13" ht="68.25" customHeight="1" x14ac:dyDescent="0.2">
      <c r="A306" s="11">
        <v>6230469</v>
      </c>
      <c r="B306" s="3" t="s">
        <v>306</v>
      </c>
      <c r="C306" s="4">
        <v>45235201</v>
      </c>
      <c r="D306" s="14" t="s">
        <v>872</v>
      </c>
      <c r="E306" s="9" t="s">
        <v>779</v>
      </c>
      <c r="F306" s="6" t="s">
        <v>314</v>
      </c>
      <c r="G306" s="6" t="s">
        <v>5</v>
      </c>
      <c r="H306" s="34"/>
      <c r="I306" s="34">
        <f>VLOOKUP(A306,'[1]List 1'!$A$5:$P$667,9,0)</f>
        <v>46</v>
      </c>
      <c r="J306" s="40">
        <v>14329000</v>
      </c>
      <c r="K306" s="31"/>
      <c r="L306" s="31">
        <f>VLOOKUP(A306,'[2]Krajská síť'!$E$4:$O$723,9,0)</f>
        <v>46</v>
      </c>
      <c r="M306" s="45">
        <v>13917000</v>
      </c>
    </row>
    <row r="307" spans="1:13" ht="68.25" customHeight="1" x14ac:dyDescent="0.2">
      <c r="A307" s="11">
        <v>7635104</v>
      </c>
      <c r="B307" s="3" t="s">
        <v>306</v>
      </c>
      <c r="C307" s="4">
        <v>45235201</v>
      </c>
      <c r="D307" s="14" t="s">
        <v>872</v>
      </c>
      <c r="E307" s="9" t="s">
        <v>779</v>
      </c>
      <c r="F307" s="6" t="s">
        <v>315</v>
      </c>
      <c r="G307" s="6" t="s">
        <v>10</v>
      </c>
      <c r="H307" s="34">
        <f>VLOOKUP(A307,'[1]List 1'!$A$5:$P$667,8,0)</f>
        <v>5</v>
      </c>
      <c r="I307" s="34"/>
      <c r="J307" s="40">
        <v>3207000</v>
      </c>
      <c r="K307" s="31">
        <f>VLOOKUP(A307,'[2]Krajská síť'!$E$4:$O$723,10,0)</f>
        <v>5</v>
      </c>
      <c r="L307" s="31"/>
      <c r="M307" s="45">
        <v>3160000</v>
      </c>
    </row>
    <row r="308" spans="1:13" ht="68.25" customHeight="1" x14ac:dyDescent="0.2">
      <c r="A308" s="11">
        <v>7710238</v>
      </c>
      <c r="B308" s="3" t="s">
        <v>306</v>
      </c>
      <c r="C308" s="4">
        <v>45235201</v>
      </c>
      <c r="D308" s="14" t="s">
        <v>872</v>
      </c>
      <c r="E308" s="9" t="s">
        <v>779</v>
      </c>
      <c r="F308" s="6" t="s">
        <v>316</v>
      </c>
      <c r="G308" s="6" t="s">
        <v>15</v>
      </c>
      <c r="H308" s="34">
        <f>VLOOKUP(A308,'[1]List 1'!$A$5:$P$667,8,0)</f>
        <v>3.5</v>
      </c>
      <c r="I308" s="34"/>
      <c r="J308" s="40">
        <v>1782000</v>
      </c>
      <c r="K308" s="31">
        <f>VLOOKUP(A308,'[2]Krajská síť'!$E$4:$O$723,10,0)</f>
        <v>3.5</v>
      </c>
      <c r="L308" s="31"/>
      <c r="M308" s="45">
        <v>2100000</v>
      </c>
    </row>
    <row r="309" spans="1:13" ht="68.25" customHeight="1" x14ac:dyDescent="0.2">
      <c r="A309" s="11">
        <v>8409096</v>
      </c>
      <c r="B309" s="3" t="s">
        <v>306</v>
      </c>
      <c r="C309" s="4">
        <v>45235201</v>
      </c>
      <c r="D309" s="14" t="s">
        <v>872</v>
      </c>
      <c r="E309" s="9" t="s">
        <v>779</v>
      </c>
      <c r="F309" s="6" t="s">
        <v>317</v>
      </c>
      <c r="G309" s="6" t="s">
        <v>15</v>
      </c>
      <c r="H309" s="34"/>
      <c r="I309" s="34">
        <f>VLOOKUP(A309,'[1]List 1'!$A$5:$P$667,9,0)</f>
        <v>15</v>
      </c>
      <c r="J309" s="40">
        <v>4041000</v>
      </c>
      <c r="K309" s="31"/>
      <c r="L309" s="31">
        <f>VLOOKUP(A309,'[2]Krajská síť'!$E$4:$O$723,9,0)</f>
        <v>15</v>
      </c>
      <c r="M309" s="45">
        <v>4173000</v>
      </c>
    </row>
    <row r="310" spans="1:13" ht="68.25" customHeight="1" x14ac:dyDescent="0.2">
      <c r="A310" s="11">
        <v>9210617</v>
      </c>
      <c r="B310" s="3" t="s">
        <v>306</v>
      </c>
      <c r="C310" s="4">
        <v>45235201</v>
      </c>
      <c r="D310" s="14" t="s">
        <v>872</v>
      </c>
      <c r="E310" s="9" t="s">
        <v>779</v>
      </c>
      <c r="F310" s="6" t="s">
        <v>318</v>
      </c>
      <c r="G310" s="6" t="s">
        <v>24</v>
      </c>
      <c r="H310" s="34">
        <f>VLOOKUP(A310,'[1]List 1'!$A$5:$P$667,8,0)</f>
        <v>2.6</v>
      </c>
      <c r="I310" s="34"/>
      <c r="J310" s="40">
        <v>2001000</v>
      </c>
      <c r="K310" s="31">
        <f>VLOOKUP(A310,'[2]Krajská síť'!$E$4:$O$723,10,0)</f>
        <v>2.6</v>
      </c>
      <c r="L310" s="31"/>
      <c r="M310" s="45">
        <v>1886000</v>
      </c>
    </row>
    <row r="311" spans="1:13" ht="68.25" customHeight="1" x14ac:dyDescent="0.2">
      <c r="A311" s="11">
        <v>5876950</v>
      </c>
      <c r="B311" s="3" t="s">
        <v>319</v>
      </c>
      <c r="C311" s="4">
        <v>44941960</v>
      </c>
      <c r="D311" s="14" t="s">
        <v>873</v>
      </c>
      <c r="E311" s="9" t="s">
        <v>779</v>
      </c>
      <c r="F311" s="6" t="s">
        <v>320</v>
      </c>
      <c r="G311" s="6" t="s">
        <v>143</v>
      </c>
      <c r="H311" s="34"/>
      <c r="I311" s="34">
        <f>VLOOKUP(A311,'[1]List 1'!$A$5:$P$667,9,0)</f>
        <v>30</v>
      </c>
      <c r="J311" s="40">
        <v>7670000</v>
      </c>
      <c r="K311" s="31"/>
      <c r="L311" s="31">
        <f>VLOOKUP(A311,'[2]Krajská síť'!$E$4:$O$723,9,0)</f>
        <v>30</v>
      </c>
      <c r="M311" s="45">
        <v>7921000</v>
      </c>
    </row>
    <row r="312" spans="1:13" ht="68.25" customHeight="1" x14ac:dyDescent="0.2">
      <c r="A312" s="11">
        <v>5958182</v>
      </c>
      <c r="B312" s="3" t="s">
        <v>319</v>
      </c>
      <c r="C312" s="4">
        <v>44941960</v>
      </c>
      <c r="D312" s="14" t="s">
        <v>873</v>
      </c>
      <c r="E312" s="9" t="s">
        <v>779</v>
      </c>
      <c r="F312" s="6" t="s">
        <v>321</v>
      </c>
      <c r="G312" s="6" t="s">
        <v>77</v>
      </c>
      <c r="H312" s="34">
        <f>VLOOKUP(A312,'[1]List 1'!$A$5:$P$667,8,0)</f>
        <v>2.9</v>
      </c>
      <c r="I312" s="34"/>
      <c r="J312" s="40">
        <v>2230000</v>
      </c>
      <c r="K312" s="31">
        <f>VLOOKUP(A312,'[2]Krajská síť'!$E$4:$O$723,10,0)</f>
        <v>2.9</v>
      </c>
      <c r="L312" s="31"/>
      <c r="M312" s="45">
        <v>2262000</v>
      </c>
    </row>
    <row r="313" spans="1:13" ht="68.25" customHeight="1" x14ac:dyDescent="0.2">
      <c r="A313" s="11">
        <v>6754992</v>
      </c>
      <c r="B313" s="3" t="s">
        <v>319</v>
      </c>
      <c r="C313" s="4">
        <v>44941960</v>
      </c>
      <c r="D313" s="14" t="s">
        <v>873</v>
      </c>
      <c r="E313" s="9" t="s">
        <v>779</v>
      </c>
      <c r="F313" s="6" t="s">
        <v>322</v>
      </c>
      <c r="G313" s="6" t="s">
        <v>77</v>
      </c>
      <c r="H313" s="34">
        <f>VLOOKUP(A313,'[1]List 1'!$A$5:$P$667,8,0)</f>
        <v>2.9</v>
      </c>
      <c r="I313" s="34"/>
      <c r="J313" s="40">
        <v>1972000</v>
      </c>
      <c r="K313" s="31">
        <f>VLOOKUP(A313,'[2]Krajská síť'!$E$4:$O$723,10,0)</f>
        <v>2.9</v>
      </c>
      <c r="L313" s="31"/>
      <c r="M313" s="45">
        <v>2326000</v>
      </c>
    </row>
    <row r="314" spans="1:13" ht="68.25" customHeight="1" x14ac:dyDescent="0.2">
      <c r="A314" s="11">
        <v>8997579</v>
      </c>
      <c r="B314" s="3" t="s">
        <v>319</v>
      </c>
      <c r="C314" s="4">
        <v>44941960</v>
      </c>
      <c r="D314" s="14" t="s">
        <v>873</v>
      </c>
      <c r="E314" s="9" t="s">
        <v>779</v>
      </c>
      <c r="F314" s="6" t="s">
        <v>323</v>
      </c>
      <c r="G314" s="6" t="s">
        <v>111</v>
      </c>
      <c r="H314" s="34">
        <f>VLOOKUP(A314,'[1]List 1'!$A$5:$P$667,8,0)</f>
        <v>7.9</v>
      </c>
      <c r="I314" s="34"/>
      <c r="J314" s="40">
        <v>4641000</v>
      </c>
      <c r="K314" s="31">
        <f>VLOOKUP(A314,'[2]Krajská síť'!$E$4:$O$723,10,0)</f>
        <v>8.4</v>
      </c>
      <c r="L314" s="31"/>
      <c r="M314" s="45">
        <v>5434000</v>
      </c>
    </row>
    <row r="315" spans="1:13" ht="68.25" customHeight="1" x14ac:dyDescent="0.2">
      <c r="A315" s="11">
        <v>9064308</v>
      </c>
      <c r="B315" s="3" t="s">
        <v>319</v>
      </c>
      <c r="C315" s="4">
        <v>44941960</v>
      </c>
      <c r="D315" s="14" t="s">
        <v>873</v>
      </c>
      <c r="E315" s="9" t="s">
        <v>779</v>
      </c>
      <c r="F315" s="6" t="s">
        <v>324</v>
      </c>
      <c r="G315" s="6" t="s">
        <v>7</v>
      </c>
      <c r="H315" s="34">
        <f>VLOOKUP(A315,'[1]List 1'!$A$5:$P$667,8,0)</f>
        <v>7.5</v>
      </c>
      <c r="I315" s="34"/>
      <c r="J315" s="40">
        <v>4125000</v>
      </c>
      <c r="K315" s="31">
        <f>VLOOKUP(A315,'[2]Krajská síť'!$E$4:$O$723,10,0)</f>
        <v>8.5</v>
      </c>
      <c r="L315" s="31"/>
      <c r="M315" s="45">
        <v>5528000</v>
      </c>
    </row>
    <row r="316" spans="1:13" ht="68.25" customHeight="1" x14ac:dyDescent="0.2">
      <c r="A316" s="11">
        <v>4409186</v>
      </c>
      <c r="B316" s="3" t="s">
        <v>325</v>
      </c>
      <c r="C316" s="4">
        <v>26520923</v>
      </c>
      <c r="D316" s="14" t="s">
        <v>874</v>
      </c>
      <c r="E316" s="9" t="s">
        <v>779</v>
      </c>
      <c r="F316" s="6" t="s">
        <v>326</v>
      </c>
      <c r="G316" s="6" t="s">
        <v>134</v>
      </c>
      <c r="H316" s="34">
        <f>VLOOKUP(A316,'[1]List 1'!$A$5:$P$667,8,0)</f>
        <v>7.5</v>
      </c>
      <c r="I316" s="34"/>
      <c r="J316" s="40">
        <v>4693000</v>
      </c>
      <c r="K316" s="31">
        <f>VLOOKUP(A316,'[2]Krajská síť'!$E$4:$O$723,10,0)</f>
        <v>7.5</v>
      </c>
      <c r="L316" s="31"/>
      <c r="M316" s="45">
        <v>5469000</v>
      </c>
    </row>
    <row r="317" spans="1:13" ht="68.25" customHeight="1" x14ac:dyDescent="0.2">
      <c r="A317" s="11">
        <v>4881535</v>
      </c>
      <c r="B317" s="3" t="s">
        <v>325</v>
      </c>
      <c r="C317" s="4">
        <v>26520923</v>
      </c>
      <c r="D317" s="14" t="s">
        <v>874</v>
      </c>
      <c r="E317" s="9" t="s">
        <v>779</v>
      </c>
      <c r="F317" s="6" t="s">
        <v>294</v>
      </c>
      <c r="G317" s="6" t="s">
        <v>111</v>
      </c>
      <c r="H317" s="34">
        <f>VLOOKUP(A317,'[1]List 1'!$A$5:$P$667,8,0)</f>
        <v>8.5</v>
      </c>
      <c r="I317" s="34"/>
      <c r="J317" s="40">
        <v>4889000</v>
      </c>
      <c r="K317" s="31">
        <f>VLOOKUP(A317,'[2]Krajská síť'!$E$4:$O$723,10,0)</f>
        <v>7.5</v>
      </c>
      <c r="L317" s="31"/>
      <c r="M317" s="45">
        <v>4905000</v>
      </c>
    </row>
    <row r="318" spans="1:13" ht="68.25" customHeight="1" x14ac:dyDescent="0.2">
      <c r="A318" s="11">
        <v>2027074</v>
      </c>
      <c r="B318" s="3" t="s">
        <v>327</v>
      </c>
      <c r="C318" s="4">
        <v>44937342</v>
      </c>
      <c r="D318" s="14" t="s">
        <v>875</v>
      </c>
      <c r="E318" s="9" t="s">
        <v>779</v>
      </c>
      <c r="F318" s="6" t="s">
        <v>328</v>
      </c>
      <c r="G318" s="6" t="s">
        <v>111</v>
      </c>
      <c r="H318" s="34">
        <f>VLOOKUP(A318,'[1]List 1'!$A$5:$P$667,8,0)</f>
        <v>4.7</v>
      </c>
      <c r="I318" s="34"/>
      <c r="J318" s="40">
        <v>1718000</v>
      </c>
      <c r="K318" s="31">
        <f>VLOOKUP(A318,'[2]Krajská síť'!$E$4:$O$723,10,0)</f>
        <v>4.7</v>
      </c>
      <c r="L318" s="31"/>
      <c r="M318" s="45">
        <v>2437000</v>
      </c>
    </row>
    <row r="319" spans="1:13" ht="68.25" customHeight="1" x14ac:dyDescent="0.2">
      <c r="A319" s="11">
        <v>1540602</v>
      </c>
      <c r="B319" s="3" t="s">
        <v>329</v>
      </c>
      <c r="C319" s="4">
        <v>48806510</v>
      </c>
      <c r="D319" s="14" t="s">
        <v>876</v>
      </c>
      <c r="E319" s="9" t="s">
        <v>779</v>
      </c>
      <c r="F319" s="6" t="s">
        <v>294</v>
      </c>
      <c r="G319" s="6" t="s">
        <v>111</v>
      </c>
      <c r="H319" s="34">
        <f>VLOOKUP(A319,'[1]List 1'!$A$5:$P$667,8,0)</f>
        <v>5.4</v>
      </c>
      <c r="I319" s="34"/>
      <c r="J319" s="40">
        <v>2000000</v>
      </c>
      <c r="K319" s="31">
        <f>VLOOKUP(A319,'[2]Krajská síť'!$E$4:$O$723,10,0)</f>
        <v>5.4</v>
      </c>
      <c r="L319" s="31"/>
      <c r="M319" s="45">
        <v>2100000</v>
      </c>
    </row>
    <row r="320" spans="1:13" ht="68.25" customHeight="1" x14ac:dyDescent="0.2">
      <c r="A320" s="11">
        <v>6416850</v>
      </c>
      <c r="B320" s="3" t="s">
        <v>329</v>
      </c>
      <c r="C320" s="4">
        <v>48806510</v>
      </c>
      <c r="D320" s="14" t="s">
        <v>876</v>
      </c>
      <c r="E320" s="9" t="s">
        <v>779</v>
      </c>
      <c r="F320" s="6" t="s">
        <v>330</v>
      </c>
      <c r="G320" s="6" t="s">
        <v>5</v>
      </c>
      <c r="H320" s="34"/>
      <c r="I320" s="34">
        <f>VLOOKUP(A320,'[1]List 1'!$A$5:$P$667,9,0)</f>
        <v>29</v>
      </c>
      <c r="J320" s="40">
        <v>5380000</v>
      </c>
      <c r="K320" s="31"/>
      <c r="L320" s="31">
        <f>VLOOKUP(A320,'[2]Krajská síť'!$E$4:$O$723,9,0)</f>
        <v>29</v>
      </c>
      <c r="M320" s="45">
        <v>6140000</v>
      </c>
    </row>
    <row r="321" spans="1:13" ht="68.25" customHeight="1" x14ac:dyDescent="0.2">
      <c r="A321" s="11">
        <v>7877713</v>
      </c>
      <c r="B321" s="3" t="s">
        <v>329</v>
      </c>
      <c r="C321" s="4">
        <v>48806510</v>
      </c>
      <c r="D321" s="14" t="s">
        <v>876</v>
      </c>
      <c r="E321" s="9" t="s">
        <v>779</v>
      </c>
      <c r="F321" s="6" t="s">
        <v>331</v>
      </c>
      <c r="G321" s="6" t="s">
        <v>10</v>
      </c>
      <c r="H321" s="34">
        <f>VLOOKUP(A321,'[1]List 1'!$A$5:$P$667,8,0)</f>
        <v>2.2999999999999998</v>
      </c>
      <c r="I321" s="34"/>
      <c r="J321" s="40">
        <v>1069000</v>
      </c>
      <c r="K321" s="31">
        <f>VLOOKUP(A321,'[2]Krajská síť'!$E$4:$O$723,10,0)</f>
        <v>2.2999999999999998</v>
      </c>
      <c r="L321" s="31"/>
      <c r="M321" s="45">
        <v>1002000</v>
      </c>
    </row>
    <row r="322" spans="1:13" ht="68.25" customHeight="1" x14ac:dyDescent="0.2">
      <c r="A322" s="11">
        <v>8049254</v>
      </c>
      <c r="B322" s="3" t="s">
        <v>329</v>
      </c>
      <c r="C322" s="4">
        <v>48806510</v>
      </c>
      <c r="D322" s="14" t="s">
        <v>876</v>
      </c>
      <c r="E322" s="9" t="s">
        <v>779</v>
      </c>
      <c r="F322" s="6" t="s">
        <v>332</v>
      </c>
      <c r="G322" s="6" t="s">
        <v>134</v>
      </c>
      <c r="H322" s="34">
        <f>VLOOKUP(A322,'[1]List 1'!$A$5:$P$667,8,0)</f>
        <v>2.2999999999999998</v>
      </c>
      <c r="I322" s="34"/>
      <c r="J322" s="40">
        <v>1026000</v>
      </c>
      <c r="K322" s="31">
        <f>VLOOKUP(A322,'[2]Krajská síť'!$E$4:$O$723,10,0)</f>
        <v>2.2999999999999998</v>
      </c>
      <c r="L322" s="31"/>
      <c r="M322" s="45">
        <v>1250000</v>
      </c>
    </row>
    <row r="323" spans="1:13" ht="68.25" customHeight="1" x14ac:dyDescent="0.2">
      <c r="A323" s="11">
        <v>2810272</v>
      </c>
      <c r="B323" s="3" t="s">
        <v>333</v>
      </c>
      <c r="C323" s="4">
        <v>73635677</v>
      </c>
      <c r="D323" s="14" t="s">
        <v>783</v>
      </c>
      <c r="E323" s="9" t="s">
        <v>779</v>
      </c>
      <c r="F323" s="6" t="s">
        <v>334</v>
      </c>
      <c r="G323" s="6" t="s">
        <v>33</v>
      </c>
      <c r="H323" s="34"/>
      <c r="I323" s="34">
        <f>VLOOKUP(A323,'[1]List 1'!$A$5:$P$667,9,0)</f>
        <v>57</v>
      </c>
      <c r="J323" s="40">
        <v>803000</v>
      </c>
      <c r="K323" s="31"/>
      <c r="L323" s="31">
        <f>VLOOKUP(A323,'[2]Krajská síť'!$E$4:$O$723,9,0)</f>
        <v>57</v>
      </c>
      <c r="M323" s="45">
        <v>8635000</v>
      </c>
    </row>
    <row r="324" spans="1:13" ht="68.25" customHeight="1" x14ac:dyDescent="0.2">
      <c r="A324" s="11">
        <v>3830743</v>
      </c>
      <c r="B324" s="3" t="s">
        <v>333</v>
      </c>
      <c r="C324" s="4">
        <v>73635677</v>
      </c>
      <c r="D324" s="14" t="s">
        <v>783</v>
      </c>
      <c r="E324" s="9" t="s">
        <v>779</v>
      </c>
      <c r="F324" s="6" t="s">
        <v>335</v>
      </c>
      <c r="G324" s="6" t="s">
        <v>44</v>
      </c>
      <c r="H324" s="34">
        <f>VLOOKUP(A324,'[1]List 1'!$A$5:$P$667,8,0)</f>
        <v>2.6</v>
      </c>
      <c r="I324" s="34"/>
      <c r="J324" s="40">
        <v>2116000</v>
      </c>
      <c r="K324" s="31">
        <f>VLOOKUP(A324,'[2]Krajská síť'!$E$4:$O$723,10,0)</f>
        <v>2.6</v>
      </c>
      <c r="L324" s="31"/>
      <c r="M324" s="45">
        <v>2570000</v>
      </c>
    </row>
    <row r="325" spans="1:13" ht="68.25" customHeight="1" x14ac:dyDescent="0.2">
      <c r="A325" s="11">
        <v>9726424</v>
      </c>
      <c r="B325" s="3" t="s">
        <v>333</v>
      </c>
      <c r="C325" s="4">
        <v>73635677</v>
      </c>
      <c r="D325" s="14" t="s">
        <v>783</v>
      </c>
      <c r="E325" s="9" t="s">
        <v>779</v>
      </c>
      <c r="F325" s="6" t="s">
        <v>336</v>
      </c>
      <c r="G325" s="6" t="s">
        <v>38</v>
      </c>
      <c r="H325" s="34">
        <f>VLOOKUP(A325,'[1]List 1'!$A$5:$P$667,8,0)</f>
        <v>3.7</v>
      </c>
      <c r="I325" s="34"/>
      <c r="J325" s="40">
        <v>3299000</v>
      </c>
      <c r="K325" s="31">
        <f>VLOOKUP(A325,'[2]Krajská síť'!$E$4:$O$723,10,0)</f>
        <v>3.7</v>
      </c>
      <c r="L325" s="31"/>
      <c r="M325" s="45">
        <v>3897000</v>
      </c>
    </row>
    <row r="326" spans="1:13" ht="68.25" customHeight="1" x14ac:dyDescent="0.2">
      <c r="A326" s="11">
        <v>3741050</v>
      </c>
      <c r="B326" s="3" t="s">
        <v>333</v>
      </c>
      <c r="C326" s="4">
        <v>73635677</v>
      </c>
      <c r="D326" s="14" t="s">
        <v>783</v>
      </c>
      <c r="E326" s="9" t="s">
        <v>779</v>
      </c>
      <c r="F326" s="5" t="s">
        <v>757</v>
      </c>
      <c r="G326" s="5" t="s">
        <v>22</v>
      </c>
      <c r="H326" s="34"/>
      <c r="I326" s="34"/>
      <c r="J326" s="40"/>
      <c r="K326" s="31">
        <v>3</v>
      </c>
      <c r="L326" s="31"/>
      <c r="M326" s="45">
        <v>1003000</v>
      </c>
    </row>
    <row r="327" spans="1:13" ht="68.25" customHeight="1" x14ac:dyDescent="0.2">
      <c r="A327" s="11">
        <v>3688964</v>
      </c>
      <c r="B327" s="3" t="s">
        <v>337</v>
      </c>
      <c r="C327" s="4">
        <v>62351052</v>
      </c>
      <c r="D327" s="14" t="s">
        <v>877</v>
      </c>
      <c r="E327" s="9" t="s">
        <v>779</v>
      </c>
      <c r="F327" s="6" t="s">
        <v>338</v>
      </c>
      <c r="G327" s="6" t="s">
        <v>134</v>
      </c>
      <c r="H327" s="34">
        <f>VLOOKUP(A327,'[1]List 1'!$A$5:$P$667,8,0)</f>
        <v>3</v>
      </c>
      <c r="I327" s="34"/>
      <c r="J327" s="40">
        <v>1568000</v>
      </c>
      <c r="K327" s="31">
        <f>VLOOKUP(A327,'[2]Krajská síť'!$E$4:$O$723,10,0)</f>
        <v>3</v>
      </c>
      <c r="L327" s="31"/>
      <c r="M327" s="45">
        <v>1682000</v>
      </c>
    </row>
    <row r="328" spans="1:13" ht="68.25" customHeight="1" x14ac:dyDescent="0.2">
      <c r="A328" s="11">
        <v>7855872</v>
      </c>
      <c r="B328" s="3" t="s">
        <v>337</v>
      </c>
      <c r="C328" s="4">
        <v>62351052</v>
      </c>
      <c r="D328" s="14" t="s">
        <v>877</v>
      </c>
      <c r="E328" s="9" t="s">
        <v>779</v>
      </c>
      <c r="F328" s="6" t="s">
        <v>108</v>
      </c>
      <c r="G328" s="6" t="s">
        <v>24</v>
      </c>
      <c r="H328" s="34">
        <f>VLOOKUP(A328,'[1]List 1'!$A$5:$P$667,8,0)</f>
        <v>1.7</v>
      </c>
      <c r="I328" s="34"/>
      <c r="J328" s="40">
        <v>941000</v>
      </c>
      <c r="K328" s="31">
        <f>VLOOKUP(A328,'[2]Krajská síť'!$E$4:$O$723,10,0)</f>
        <v>1.7</v>
      </c>
      <c r="L328" s="31"/>
      <c r="M328" s="45">
        <v>1073000</v>
      </c>
    </row>
    <row r="329" spans="1:13" ht="68.25" customHeight="1" x14ac:dyDescent="0.2">
      <c r="A329" s="11">
        <v>9472138</v>
      </c>
      <c r="B329" s="3" t="s">
        <v>337</v>
      </c>
      <c r="C329" s="4">
        <v>62351052</v>
      </c>
      <c r="D329" s="14" t="s">
        <v>877</v>
      </c>
      <c r="E329" s="9" t="s">
        <v>779</v>
      </c>
      <c r="F329" s="6" t="s">
        <v>110</v>
      </c>
      <c r="G329" s="6" t="s">
        <v>111</v>
      </c>
      <c r="H329" s="34">
        <f>VLOOKUP(A329,'[1]List 1'!$A$5:$P$667,8,0)</f>
        <v>18.600000000000001</v>
      </c>
      <c r="I329" s="34"/>
      <c r="J329" s="40">
        <v>9403000</v>
      </c>
      <c r="K329" s="31">
        <f>VLOOKUP(A329,'[2]Krajská síť'!$E$4:$O$723,10,0)</f>
        <v>18.600000000000001</v>
      </c>
      <c r="L329" s="31"/>
      <c r="M329" s="45">
        <v>10643000</v>
      </c>
    </row>
    <row r="330" spans="1:13" ht="68.25" customHeight="1" x14ac:dyDescent="0.2">
      <c r="A330" s="11">
        <v>9732434</v>
      </c>
      <c r="B330" s="3" t="s">
        <v>337</v>
      </c>
      <c r="C330" s="4">
        <v>62351052</v>
      </c>
      <c r="D330" s="14" t="s">
        <v>877</v>
      </c>
      <c r="E330" s="9" t="s">
        <v>779</v>
      </c>
      <c r="F330" s="6" t="s">
        <v>339</v>
      </c>
      <c r="G330" s="6" t="s">
        <v>10</v>
      </c>
      <c r="H330" s="34">
        <f>VLOOKUP(A330,'[1]List 1'!$A$5:$P$667,8,0)</f>
        <v>3</v>
      </c>
      <c r="I330" s="34"/>
      <c r="J330" s="40">
        <v>1875000</v>
      </c>
      <c r="K330" s="31">
        <f>VLOOKUP(A330,'[2]Krajská síť'!$E$4:$O$723,10,0)</f>
        <v>3</v>
      </c>
      <c r="L330" s="31"/>
      <c r="M330" s="45">
        <v>2011000</v>
      </c>
    </row>
    <row r="331" spans="1:13" ht="68.25" customHeight="1" x14ac:dyDescent="0.2">
      <c r="A331" s="11">
        <v>1478695</v>
      </c>
      <c r="B331" s="3" t="s">
        <v>340</v>
      </c>
      <c r="C331" s="4">
        <v>43964591</v>
      </c>
      <c r="D331" s="14" t="s">
        <v>878</v>
      </c>
      <c r="E331" s="9" t="s">
        <v>779</v>
      </c>
      <c r="F331" s="6" t="s">
        <v>341</v>
      </c>
      <c r="G331" s="6" t="s">
        <v>77</v>
      </c>
      <c r="H331" s="34">
        <f>VLOOKUP(A331,'[1]List 1'!$A$5:$P$667,8,0)</f>
        <v>11.9</v>
      </c>
      <c r="I331" s="34"/>
      <c r="J331" s="40">
        <v>400000</v>
      </c>
      <c r="K331" s="31">
        <f>VLOOKUP(A331,'[2]Krajská síť'!$E$4:$O$723,10,0)</f>
        <v>11.9</v>
      </c>
      <c r="L331" s="31"/>
      <c r="M331" s="45">
        <v>7550000</v>
      </c>
    </row>
    <row r="332" spans="1:13" ht="68.25" customHeight="1" x14ac:dyDescent="0.2">
      <c r="A332" s="11">
        <v>2646941</v>
      </c>
      <c r="B332" s="3" t="s">
        <v>340</v>
      </c>
      <c r="C332" s="4">
        <v>43964591</v>
      </c>
      <c r="D332" s="14" t="s">
        <v>878</v>
      </c>
      <c r="E332" s="9" t="s">
        <v>779</v>
      </c>
      <c r="F332" s="6" t="s">
        <v>294</v>
      </c>
      <c r="G332" s="6" t="s">
        <v>111</v>
      </c>
      <c r="H332" s="34">
        <f>VLOOKUP(A332,'[1]List 1'!$A$5:$P$667,8,0)</f>
        <v>16.3</v>
      </c>
      <c r="I332" s="34"/>
      <c r="J332" s="40">
        <v>7500000</v>
      </c>
      <c r="K332" s="31">
        <f>VLOOKUP(A332,'[2]Krajská síť'!$E$4:$O$723,10,0)</f>
        <v>18.3</v>
      </c>
      <c r="L332" s="31"/>
      <c r="M332" s="45">
        <v>8000000</v>
      </c>
    </row>
    <row r="333" spans="1:13" ht="68.25" customHeight="1" x14ac:dyDescent="0.2">
      <c r="A333" s="11">
        <v>2959003</v>
      </c>
      <c r="B333" s="3" t="s">
        <v>340</v>
      </c>
      <c r="C333" s="4">
        <v>43964591</v>
      </c>
      <c r="D333" s="14" t="s">
        <v>878</v>
      </c>
      <c r="E333" s="9" t="s">
        <v>779</v>
      </c>
      <c r="F333" s="6" t="s">
        <v>342</v>
      </c>
      <c r="G333" s="6" t="s">
        <v>24</v>
      </c>
      <c r="H333" s="34">
        <f>VLOOKUP(A333,'[1]List 1'!$A$5:$P$667,8,0)</f>
        <v>5.7</v>
      </c>
      <c r="I333" s="34"/>
      <c r="J333" s="40">
        <v>3900000</v>
      </c>
      <c r="K333" s="31">
        <f>VLOOKUP(A333,'[2]Krajská síť'!$E$4:$O$723,10,0)</f>
        <v>5.7</v>
      </c>
      <c r="L333" s="31"/>
      <c r="M333" s="45">
        <v>4037000</v>
      </c>
    </row>
    <row r="334" spans="1:13" ht="68.25" customHeight="1" x14ac:dyDescent="0.2">
      <c r="A334" s="11">
        <v>5374830</v>
      </c>
      <c r="B334" s="3" t="s">
        <v>340</v>
      </c>
      <c r="C334" s="4">
        <v>43964591</v>
      </c>
      <c r="D334" s="14" t="s">
        <v>878</v>
      </c>
      <c r="E334" s="9" t="s">
        <v>779</v>
      </c>
      <c r="F334" s="6" t="s">
        <v>343</v>
      </c>
      <c r="G334" s="6" t="s">
        <v>134</v>
      </c>
      <c r="H334" s="34">
        <f>VLOOKUP(A334,'[1]List 1'!$A$5:$P$667,8,0)</f>
        <v>8</v>
      </c>
      <c r="I334" s="34"/>
      <c r="J334" s="40">
        <v>4043000</v>
      </c>
      <c r="K334" s="31">
        <f>VLOOKUP(A334,'[2]Krajská síť'!$E$4:$O$723,10,0)</f>
        <v>8</v>
      </c>
      <c r="L334" s="31"/>
      <c r="M334" s="45">
        <v>4337000</v>
      </c>
    </row>
    <row r="335" spans="1:13" ht="68.25" customHeight="1" x14ac:dyDescent="0.2">
      <c r="A335" s="11">
        <v>7235838</v>
      </c>
      <c r="B335" s="3" t="s">
        <v>340</v>
      </c>
      <c r="C335" s="4">
        <v>43964591</v>
      </c>
      <c r="D335" s="14" t="s">
        <v>878</v>
      </c>
      <c r="E335" s="9" t="s">
        <v>779</v>
      </c>
      <c r="F335" s="6" t="s">
        <v>344</v>
      </c>
      <c r="G335" s="6" t="s">
        <v>87</v>
      </c>
      <c r="H335" s="34"/>
      <c r="I335" s="34">
        <f>VLOOKUP(A335,'[1]List 1'!$A$5:$P$667,9,0)</f>
        <v>24</v>
      </c>
      <c r="J335" s="40">
        <v>5330000</v>
      </c>
      <c r="K335" s="31"/>
      <c r="L335" s="31">
        <f>VLOOKUP(A335,'[2]Krajská síť'!$E$4:$O$723,9,0)</f>
        <v>24</v>
      </c>
      <c r="M335" s="45">
        <v>5500000</v>
      </c>
    </row>
    <row r="336" spans="1:13" ht="68.25" customHeight="1" x14ac:dyDescent="0.2">
      <c r="A336" s="11">
        <v>8272919</v>
      </c>
      <c r="B336" s="3" t="s">
        <v>340</v>
      </c>
      <c r="C336" s="4">
        <v>43964591</v>
      </c>
      <c r="D336" s="14" t="s">
        <v>878</v>
      </c>
      <c r="E336" s="9" t="s">
        <v>779</v>
      </c>
      <c r="F336" s="6" t="s">
        <v>345</v>
      </c>
      <c r="G336" s="6" t="s">
        <v>87</v>
      </c>
      <c r="H336" s="34"/>
      <c r="I336" s="34">
        <f>VLOOKUP(A336,'[1]List 1'!$A$5:$P$667,9,0)</f>
        <v>24</v>
      </c>
      <c r="J336" s="40">
        <v>6053000</v>
      </c>
      <c r="K336" s="31"/>
      <c r="L336" s="31">
        <f>VLOOKUP(A336,'[2]Krajská síť'!$E$4:$O$723,9,0)</f>
        <v>24</v>
      </c>
      <c r="M336" s="45">
        <v>6435000</v>
      </c>
    </row>
    <row r="337" spans="1:13" ht="68.25" customHeight="1" x14ac:dyDescent="0.2">
      <c r="A337" s="11">
        <v>8521161</v>
      </c>
      <c r="B337" s="3" t="s">
        <v>340</v>
      </c>
      <c r="C337" s="4">
        <v>43964591</v>
      </c>
      <c r="D337" s="14" t="s">
        <v>878</v>
      </c>
      <c r="E337" s="9" t="s">
        <v>779</v>
      </c>
      <c r="F337" s="6" t="s">
        <v>346</v>
      </c>
      <c r="G337" s="6" t="s">
        <v>134</v>
      </c>
      <c r="H337" s="34">
        <f>VLOOKUP(A337,'[1]List 1'!$A$5:$P$667,8,0)</f>
        <v>5.3</v>
      </c>
      <c r="I337" s="34"/>
      <c r="J337" s="40">
        <v>3173000</v>
      </c>
      <c r="K337" s="31">
        <f>VLOOKUP(A337,'[2]Krajská síť'!$E$4:$O$723,10,0)</f>
        <v>5.3</v>
      </c>
      <c r="L337" s="31"/>
      <c r="M337" s="45">
        <v>3276000</v>
      </c>
    </row>
    <row r="338" spans="1:13" ht="68.25" customHeight="1" x14ac:dyDescent="0.2">
      <c r="A338" s="11">
        <v>8724700</v>
      </c>
      <c r="B338" s="3" t="s">
        <v>340</v>
      </c>
      <c r="C338" s="4">
        <v>43964591</v>
      </c>
      <c r="D338" s="14" t="s">
        <v>878</v>
      </c>
      <c r="E338" s="9" t="s">
        <v>779</v>
      </c>
      <c r="F338" s="6" t="s">
        <v>347</v>
      </c>
      <c r="G338" s="6" t="s">
        <v>22</v>
      </c>
      <c r="H338" s="34">
        <f>VLOOKUP(A338,'[1]List 1'!$A$5:$P$667,8,0)</f>
        <v>3.3</v>
      </c>
      <c r="I338" s="34"/>
      <c r="J338" s="40">
        <v>184000</v>
      </c>
      <c r="K338" s="31">
        <f>VLOOKUP(A338,'[2]Krajská síť'!$E$4:$O$723,10,0)</f>
        <v>3.9</v>
      </c>
      <c r="L338" s="31"/>
      <c r="M338" s="45">
        <v>3226000</v>
      </c>
    </row>
    <row r="339" spans="1:13" ht="68.25" customHeight="1" x14ac:dyDescent="0.2">
      <c r="A339" s="11">
        <v>1320893</v>
      </c>
      <c r="B339" s="3" t="s">
        <v>348</v>
      </c>
      <c r="C339" s="4">
        <v>44940998</v>
      </c>
      <c r="D339" s="14" t="s">
        <v>879</v>
      </c>
      <c r="E339" s="9" t="s">
        <v>779</v>
      </c>
      <c r="F339" s="6" t="s">
        <v>349</v>
      </c>
      <c r="G339" s="6" t="s">
        <v>7</v>
      </c>
      <c r="H339" s="34">
        <f>VLOOKUP(A339,'[1]List 1'!$A$5:$P$667,8,0)</f>
        <v>3</v>
      </c>
      <c r="I339" s="34"/>
      <c r="J339" s="40">
        <v>1661000</v>
      </c>
      <c r="K339" s="31">
        <f>VLOOKUP(A339,'[2]Krajská síť'!$E$4:$O$723,10,0)</f>
        <v>3</v>
      </c>
      <c r="L339" s="31"/>
      <c r="M339" s="45">
        <v>1929000</v>
      </c>
    </row>
    <row r="340" spans="1:13" ht="68.25" customHeight="1" x14ac:dyDescent="0.2">
      <c r="A340" s="11">
        <v>2179607</v>
      </c>
      <c r="B340" s="3" t="s">
        <v>348</v>
      </c>
      <c r="C340" s="4">
        <v>44940998</v>
      </c>
      <c r="D340" s="14" t="s">
        <v>879</v>
      </c>
      <c r="E340" s="9" t="s">
        <v>779</v>
      </c>
      <c r="F340" s="6" t="s">
        <v>350</v>
      </c>
      <c r="G340" s="6" t="s">
        <v>27</v>
      </c>
      <c r="H340" s="34">
        <f>VLOOKUP(A340,'[1]List 1'!$A$5:$P$667,8,0)</f>
        <v>4</v>
      </c>
      <c r="I340" s="34"/>
      <c r="J340" s="40">
        <v>2545885.2000000002</v>
      </c>
      <c r="K340" s="31">
        <f>VLOOKUP(A340,'[2]Krajská síť'!$E$4:$O$723,10,0)</f>
        <v>4</v>
      </c>
      <c r="L340" s="31"/>
      <c r="M340" s="45">
        <v>2676000</v>
      </c>
    </row>
    <row r="341" spans="1:13" ht="68.25" customHeight="1" x14ac:dyDescent="0.2">
      <c r="A341" s="11">
        <v>2483900</v>
      </c>
      <c r="B341" s="3" t="s">
        <v>348</v>
      </c>
      <c r="C341" s="4">
        <v>44940998</v>
      </c>
      <c r="D341" s="14" t="s">
        <v>879</v>
      </c>
      <c r="E341" s="9" t="s">
        <v>779</v>
      </c>
      <c r="F341" s="6" t="s">
        <v>351</v>
      </c>
      <c r="G341" s="6" t="s">
        <v>80</v>
      </c>
      <c r="H341" s="34">
        <f>VLOOKUP(A341,'[1]List 1'!$A$5:$P$667,8,0)</f>
        <v>3.2</v>
      </c>
      <c r="I341" s="34"/>
      <c r="J341" s="40">
        <v>1736000</v>
      </c>
      <c r="K341" s="31">
        <f>VLOOKUP(A341,'[2]Krajská síť'!$E$4:$O$723,10,0)</f>
        <v>3.2</v>
      </c>
      <c r="L341" s="31"/>
      <c r="M341" s="45">
        <v>1863000</v>
      </c>
    </row>
    <row r="342" spans="1:13" ht="68.25" customHeight="1" x14ac:dyDescent="0.2">
      <c r="A342" s="11">
        <v>2640976</v>
      </c>
      <c r="B342" s="3" t="s">
        <v>348</v>
      </c>
      <c r="C342" s="4">
        <v>44940998</v>
      </c>
      <c r="D342" s="14" t="s">
        <v>879</v>
      </c>
      <c r="E342" s="9" t="s">
        <v>779</v>
      </c>
      <c r="F342" s="6" t="s">
        <v>352</v>
      </c>
      <c r="G342" s="6" t="s">
        <v>143</v>
      </c>
      <c r="H342" s="34"/>
      <c r="I342" s="34">
        <f>VLOOKUP(A342,'[1]List 1'!$A$5:$P$667,9,0)</f>
        <v>60</v>
      </c>
      <c r="J342" s="40">
        <v>11381000</v>
      </c>
      <c r="K342" s="31"/>
      <c r="L342" s="31">
        <f>VLOOKUP(A342,'[2]Krajská síť'!$E$4:$O$723,9,0)</f>
        <v>60</v>
      </c>
      <c r="M342" s="45">
        <v>12352000</v>
      </c>
    </row>
    <row r="343" spans="1:13" ht="68.25" customHeight="1" x14ac:dyDescent="0.2">
      <c r="A343" s="11">
        <v>3646854</v>
      </c>
      <c r="B343" s="3" t="s">
        <v>348</v>
      </c>
      <c r="C343" s="4">
        <v>44940998</v>
      </c>
      <c r="D343" s="14" t="s">
        <v>879</v>
      </c>
      <c r="E343" s="9" t="s">
        <v>779</v>
      </c>
      <c r="F343" s="6" t="s">
        <v>353</v>
      </c>
      <c r="G343" s="6" t="s">
        <v>38</v>
      </c>
      <c r="H343" s="34">
        <f>VLOOKUP(A343,'[1]List 1'!$A$5:$P$667,8,0)</f>
        <v>6.2</v>
      </c>
      <c r="I343" s="34"/>
      <c r="J343" s="40">
        <v>4618000</v>
      </c>
      <c r="K343" s="31">
        <f>VLOOKUP(A343,'[2]Krajská síť'!$E$4:$O$723,10,0)</f>
        <v>6.2</v>
      </c>
      <c r="L343" s="31"/>
      <c r="M343" s="45">
        <v>4909000</v>
      </c>
    </row>
    <row r="344" spans="1:13" ht="68.25" customHeight="1" x14ac:dyDescent="0.2">
      <c r="A344" s="11">
        <v>4252755</v>
      </c>
      <c r="B344" s="3" t="s">
        <v>348</v>
      </c>
      <c r="C344" s="4">
        <v>44940998</v>
      </c>
      <c r="D344" s="14" t="s">
        <v>879</v>
      </c>
      <c r="E344" s="9" t="s">
        <v>779</v>
      </c>
      <c r="F344" s="6" t="s">
        <v>354</v>
      </c>
      <c r="G344" s="6" t="s">
        <v>33</v>
      </c>
      <c r="H344" s="34"/>
      <c r="I344" s="34">
        <f>VLOOKUP(A344,'[1]List 1'!$A$5:$P$667,9,0)</f>
        <v>42</v>
      </c>
      <c r="J344" s="40">
        <v>262000</v>
      </c>
      <c r="K344" s="31"/>
      <c r="L344" s="31">
        <f>VLOOKUP(A344,'[2]Krajská síť'!$E$4:$O$723,9,0)</f>
        <v>42</v>
      </c>
      <c r="M344" s="45">
        <v>4680000</v>
      </c>
    </row>
    <row r="345" spans="1:13" ht="68.25" customHeight="1" x14ac:dyDescent="0.2">
      <c r="A345" s="11">
        <v>4358824</v>
      </c>
      <c r="B345" s="3" t="s">
        <v>348</v>
      </c>
      <c r="C345" s="4">
        <v>44940998</v>
      </c>
      <c r="D345" s="14" t="s">
        <v>879</v>
      </c>
      <c r="E345" s="9" t="s">
        <v>779</v>
      </c>
      <c r="F345" s="6" t="s">
        <v>355</v>
      </c>
      <c r="G345" s="6" t="s">
        <v>10</v>
      </c>
      <c r="H345" s="34">
        <f>VLOOKUP(A345,'[1]List 1'!$A$5:$P$667,8,0)</f>
        <v>3.8</v>
      </c>
      <c r="I345" s="34"/>
      <c r="J345" s="40">
        <v>2338000</v>
      </c>
      <c r="K345" s="31">
        <f>VLOOKUP(A345,'[2]Krajská síť'!$E$4:$O$723,10,0)</f>
        <v>3.8</v>
      </c>
      <c r="L345" s="31"/>
      <c r="M345" s="45">
        <v>2692000</v>
      </c>
    </row>
    <row r="346" spans="1:13" ht="68.25" customHeight="1" x14ac:dyDescent="0.2">
      <c r="A346" s="11">
        <v>4788658</v>
      </c>
      <c r="B346" s="3" t="s">
        <v>348</v>
      </c>
      <c r="C346" s="4">
        <v>44940998</v>
      </c>
      <c r="D346" s="14" t="s">
        <v>879</v>
      </c>
      <c r="E346" s="9" t="s">
        <v>779</v>
      </c>
      <c r="F346" s="6" t="s">
        <v>356</v>
      </c>
      <c r="G346" s="6" t="s">
        <v>111</v>
      </c>
      <c r="H346" s="34">
        <f>VLOOKUP(A346,'[1]List 1'!$A$5:$P$667,8,0)</f>
        <v>4.4000000000000004</v>
      </c>
      <c r="I346" s="34"/>
      <c r="J346" s="40">
        <v>2006000</v>
      </c>
      <c r="K346" s="31">
        <f>VLOOKUP(A346,'[2]Krajská síť'!$E$4:$O$723,10,0)</f>
        <v>4.4000000000000004</v>
      </c>
      <c r="L346" s="31"/>
      <c r="M346" s="45">
        <v>2331000</v>
      </c>
    </row>
    <row r="347" spans="1:13" ht="68.25" customHeight="1" x14ac:dyDescent="0.2">
      <c r="A347" s="11">
        <v>5060106</v>
      </c>
      <c r="B347" s="3" t="s">
        <v>348</v>
      </c>
      <c r="C347" s="4">
        <v>44940998</v>
      </c>
      <c r="D347" s="14" t="s">
        <v>879</v>
      </c>
      <c r="E347" s="9" t="s">
        <v>779</v>
      </c>
      <c r="F347" s="6" t="s">
        <v>357</v>
      </c>
      <c r="G347" s="6" t="s">
        <v>33</v>
      </c>
      <c r="H347" s="34"/>
      <c r="I347" s="34">
        <f>VLOOKUP(A347,'[1]List 1'!$A$5:$P$667,9,0)</f>
        <v>42</v>
      </c>
      <c r="J347" s="40">
        <v>280000</v>
      </c>
      <c r="K347" s="31"/>
      <c r="L347" s="31">
        <f>VLOOKUP(A347,'[2]Krajská síť'!$E$4:$O$723,9,0)</f>
        <v>42</v>
      </c>
      <c r="M347" s="45">
        <v>3618000</v>
      </c>
    </row>
    <row r="348" spans="1:13" ht="68.25" customHeight="1" x14ac:dyDescent="0.2">
      <c r="A348" s="11">
        <v>5551309</v>
      </c>
      <c r="B348" s="3" t="s">
        <v>348</v>
      </c>
      <c r="C348" s="4">
        <v>44940998</v>
      </c>
      <c r="D348" s="14" t="s">
        <v>879</v>
      </c>
      <c r="E348" s="9" t="s">
        <v>779</v>
      </c>
      <c r="F348" s="6" t="s">
        <v>358</v>
      </c>
      <c r="G348" s="6" t="s">
        <v>152</v>
      </c>
      <c r="H348" s="34"/>
      <c r="I348" s="34">
        <f>VLOOKUP(A348,'[1]List 1'!$A$5:$P$667,9,0)</f>
        <v>9</v>
      </c>
      <c r="J348" s="40">
        <v>2028000</v>
      </c>
      <c r="K348" s="31"/>
      <c r="L348" s="31">
        <f>VLOOKUP(A348,'[2]Krajská síť'!$E$4:$O$723,9,0)</f>
        <v>9</v>
      </c>
      <c r="M348" s="45">
        <v>2175000</v>
      </c>
    </row>
    <row r="349" spans="1:13" ht="68.25" customHeight="1" x14ac:dyDescent="0.2">
      <c r="A349" s="11">
        <v>5951749</v>
      </c>
      <c r="B349" s="3" t="s">
        <v>348</v>
      </c>
      <c r="C349" s="4">
        <v>44940998</v>
      </c>
      <c r="D349" s="14" t="s">
        <v>879</v>
      </c>
      <c r="E349" s="9" t="s">
        <v>779</v>
      </c>
      <c r="F349" s="6" t="s">
        <v>359</v>
      </c>
      <c r="G349" s="6" t="s">
        <v>15</v>
      </c>
      <c r="H349" s="34"/>
      <c r="I349" s="34">
        <f>VLOOKUP(A349,'[1]List 1'!$A$5:$P$667,9,0)</f>
        <v>36</v>
      </c>
      <c r="J349" s="40">
        <v>9018000</v>
      </c>
      <c r="K349" s="31"/>
      <c r="L349" s="31">
        <f>VLOOKUP(A349,'[2]Krajská síť'!$E$4:$O$723,9,0)</f>
        <v>36</v>
      </c>
      <c r="M349" s="45">
        <v>9313000</v>
      </c>
    </row>
    <row r="350" spans="1:13" ht="68.25" customHeight="1" x14ac:dyDescent="0.2">
      <c r="A350" s="11">
        <v>6349785</v>
      </c>
      <c r="B350" s="3" t="s">
        <v>348</v>
      </c>
      <c r="C350" s="4">
        <v>44940998</v>
      </c>
      <c r="D350" s="14" t="s">
        <v>879</v>
      </c>
      <c r="E350" s="9" t="s">
        <v>779</v>
      </c>
      <c r="F350" s="6" t="s">
        <v>360</v>
      </c>
      <c r="G350" s="6" t="s">
        <v>143</v>
      </c>
      <c r="H350" s="34"/>
      <c r="I350" s="34">
        <f>VLOOKUP(A350,'[1]List 1'!$A$5:$P$667,9,0)</f>
        <v>48</v>
      </c>
      <c r="J350" s="40">
        <v>7631000</v>
      </c>
      <c r="K350" s="31"/>
      <c r="L350" s="31">
        <f>VLOOKUP(A350,'[2]Krajská síť'!$E$4:$O$723,9,0)</f>
        <v>48</v>
      </c>
      <c r="M350" s="45">
        <v>9036000</v>
      </c>
    </row>
    <row r="351" spans="1:13" ht="68.25" customHeight="1" x14ac:dyDescent="0.2">
      <c r="A351" s="11">
        <v>6353463</v>
      </c>
      <c r="B351" s="3" t="s">
        <v>348</v>
      </c>
      <c r="C351" s="4">
        <v>44940998</v>
      </c>
      <c r="D351" s="14" t="s">
        <v>879</v>
      </c>
      <c r="E351" s="9" t="s">
        <v>779</v>
      </c>
      <c r="F351" s="14" t="s">
        <v>361</v>
      </c>
      <c r="G351" s="6" t="s">
        <v>24</v>
      </c>
      <c r="H351" s="34">
        <f>VLOOKUP(A351,'[1]List 1'!$A$5:$P$667,8,0)</f>
        <v>1.7</v>
      </c>
      <c r="I351" s="34"/>
      <c r="J351" s="40">
        <v>806000</v>
      </c>
      <c r="K351" s="31">
        <f>VLOOKUP(A351,'[2]Krajská síť'!$E$4:$O$723,10,0)</f>
        <v>1.7</v>
      </c>
      <c r="L351" s="31"/>
      <c r="M351" s="45">
        <v>920000</v>
      </c>
    </row>
    <row r="352" spans="1:13" ht="68.25" customHeight="1" x14ac:dyDescent="0.2">
      <c r="A352" s="11">
        <v>6668963</v>
      </c>
      <c r="B352" s="3" t="s">
        <v>348</v>
      </c>
      <c r="C352" s="4">
        <v>44940998</v>
      </c>
      <c r="D352" s="14" t="s">
        <v>879</v>
      </c>
      <c r="E352" s="9" t="s">
        <v>779</v>
      </c>
      <c r="F352" s="6" t="s">
        <v>362</v>
      </c>
      <c r="G352" s="6" t="s">
        <v>111</v>
      </c>
      <c r="H352" s="34">
        <f>VLOOKUP(A352,'[1]List 1'!$A$5:$P$667,8,0)</f>
        <v>19.8</v>
      </c>
      <c r="I352" s="34"/>
      <c r="J352" s="40">
        <v>7064000</v>
      </c>
      <c r="K352" s="31">
        <f>VLOOKUP(A352,'[2]Krajská síť'!$E$4:$O$723,10,0)</f>
        <v>21.8</v>
      </c>
      <c r="L352" s="31"/>
      <c r="M352" s="45">
        <v>8320000</v>
      </c>
    </row>
    <row r="353" spans="1:13" ht="68.25" customHeight="1" x14ac:dyDescent="0.2">
      <c r="A353" s="11">
        <v>6754765</v>
      </c>
      <c r="B353" s="3" t="s">
        <v>348</v>
      </c>
      <c r="C353" s="4">
        <v>44940998</v>
      </c>
      <c r="D353" s="14" t="s">
        <v>879</v>
      </c>
      <c r="E353" s="9" t="s">
        <v>779</v>
      </c>
      <c r="F353" s="6" t="s">
        <v>363</v>
      </c>
      <c r="G353" s="6" t="s">
        <v>70</v>
      </c>
      <c r="H353" s="34">
        <f>VLOOKUP(A353,'[1]List 1'!$A$5:$P$667,8,0)</f>
        <v>1.1000000000000001</v>
      </c>
      <c r="I353" s="34"/>
      <c r="J353" s="40">
        <v>1237000</v>
      </c>
      <c r="K353" s="31">
        <f>VLOOKUP(A353,'[2]Krajská síť'!$E$4:$O$723,10,0)</f>
        <v>2.1</v>
      </c>
      <c r="L353" s="31"/>
      <c r="M353" s="45">
        <v>1522000</v>
      </c>
    </row>
    <row r="354" spans="1:13" ht="68.25" customHeight="1" x14ac:dyDescent="0.2">
      <c r="A354" s="11">
        <v>6763192</v>
      </c>
      <c r="B354" s="3" t="s">
        <v>348</v>
      </c>
      <c r="C354" s="4">
        <v>44940998</v>
      </c>
      <c r="D354" s="14" t="s">
        <v>879</v>
      </c>
      <c r="E354" s="9" t="s">
        <v>779</v>
      </c>
      <c r="F354" s="6" t="s">
        <v>364</v>
      </c>
      <c r="G354" s="6" t="s">
        <v>44</v>
      </c>
      <c r="H354" s="34">
        <f>VLOOKUP(A354,'[1]List 1'!$A$5:$P$667,8,0)</f>
        <v>4.8</v>
      </c>
      <c r="I354" s="34"/>
      <c r="J354" s="40">
        <v>3368240.8</v>
      </c>
      <c r="K354" s="31">
        <f>VLOOKUP(A354,'[2]Krajská síť'!$E$4:$O$723,10,0)</f>
        <v>4.8</v>
      </c>
      <c r="L354" s="31"/>
      <c r="M354" s="45">
        <v>3518000</v>
      </c>
    </row>
    <row r="355" spans="1:13" ht="68.25" customHeight="1" x14ac:dyDescent="0.2">
      <c r="A355" s="11">
        <v>8747321</v>
      </c>
      <c r="B355" s="3" t="s">
        <v>348</v>
      </c>
      <c r="C355" s="4">
        <v>44940998</v>
      </c>
      <c r="D355" s="14" t="s">
        <v>879</v>
      </c>
      <c r="E355" s="9" t="s">
        <v>779</v>
      </c>
      <c r="F355" s="6" t="s">
        <v>365</v>
      </c>
      <c r="G355" s="6" t="s">
        <v>24</v>
      </c>
      <c r="H355" s="34">
        <f>VLOOKUP(A355,'[1]List 1'!$A$5:$P$667,8,0)</f>
        <v>1.9</v>
      </c>
      <c r="I355" s="34"/>
      <c r="J355" s="40">
        <v>1276000</v>
      </c>
      <c r="K355" s="31">
        <f>VLOOKUP(A355,'[2]Krajská síť'!$E$4:$O$723,10,0)</f>
        <v>1.9</v>
      </c>
      <c r="L355" s="31"/>
      <c r="M355" s="45">
        <v>1384000</v>
      </c>
    </row>
    <row r="356" spans="1:13" ht="68.25" customHeight="1" x14ac:dyDescent="0.2">
      <c r="A356" s="11">
        <v>9046599</v>
      </c>
      <c r="B356" s="3" t="s">
        <v>348</v>
      </c>
      <c r="C356" s="4">
        <v>44940998</v>
      </c>
      <c r="D356" s="14" t="s">
        <v>879</v>
      </c>
      <c r="E356" s="9" t="s">
        <v>779</v>
      </c>
      <c r="F356" s="6" t="s">
        <v>366</v>
      </c>
      <c r="G356" s="6" t="s">
        <v>22</v>
      </c>
      <c r="H356" s="34">
        <f>VLOOKUP(A356,'[1]List 1'!$A$5:$P$667,8,0)</f>
        <v>4.8</v>
      </c>
      <c r="I356" s="34"/>
      <c r="J356" s="40">
        <v>389000</v>
      </c>
      <c r="K356" s="31">
        <f>VLOOKUP(A356,'[2]Krajská síť'!$E$4:$O$723,10,0)</f>
        <v>4.8</v>
      </c>
      <c r="L356" s="31"/>
      <c r="M356" s="45">
        <v>4084000</v>
      </c>
    </row>
    <row r="357" spans="1:13" ht="68.25" customHeight="1" x14ac:dyDescent="0.2">
      <c r="A357" s="11">
        <v>9564778</v>
      </c>
      <c r="B357" s="3" t="s">
        <v>348</v>
      </c>
      <c r="C357" s="4">
        <v>44940998</v>
      </c>
      <c r="D357" s="14" t="s">
        <v>879</v>
      </c>
      <c r="E357" s="9" t="s">
        <v>779</v>
      </c>
      <c r="F357" s="6" t="s">
        <v>367</v>
      </c>
      <c r="G357" s="6" t="s">
        <v>5</v>
      </c>
      <c r="H357" s="34"/>
      <c r="I357" s="34">
        <f>VLOOKUP(A357,'[1]List 1'!$A$5:$P$667,9,0)</f>
        <v>36</v>
      </c>
      <c r="J357" s="40">
        <v>8866000</v>
      </c>
      <c r="K357" s="31"/>
      <c r="L357" s="31">
        <f>VLOOKUP(A357,'[2]Krajská síť'!$E$4:$O$723,9,0)</f>
        <v>36</v>
      </c>
      <c r="M357" s="45">
        <v>9499000</v>
      </c>
    </row>
    <row r="358" spans="1:13" ht="68.25" customHeight="1" x14ac:dyDescent="0.2">
      <c r="A358" s="11">
        <v>2845276</v>
      </c>
      <c r="B358" s="3" t="s">
        <v>368</v>
      </c>
      <c r="C358" s="4">
        <v>44937377</v>
      </c>
      <c r="D358" s="14" t="s">
        <v>880</v>
      </c>
      <c r="E358" s="9" t="s">
        <v>779</v>
      </c>
      <c r="F358" s="6" t="s">
        <v>369</v>
      </c>
      <c r="G358" s="6" t="s">
        <v>33</v>
      </c>
      <c r="H358" s="34"/>
      <c r="I358" s="34">
        <f>VLOOKUP(A358,'[1]List 1'!$A$5:$P$667,9,0)</f>
        <v>4</v>
      </c>
      <c r="J358" s="40">
        <v>54000</v>
      </c>
      <c r="K358" s="31"/>
      <c r="L358" s="31">
        <f>VLOOKUP(A358,'[2]Krajská síť'!$E$4:$O$723,9,0)</f>
        <v>4</v>
      </c>
      <c r="M358" s="45">
        <v>606000</v>
      </c>
    </row>
    <row r="359" spans="1:13" ht="68.25" customHeight="1" x14ac:dyDescent="0.2">
      <c r="A359" s="11">
        <v>6665663</v>
      </c>
      <c r="B359" s="3" t="s">
        <v>368</v>
      </c>
      <c r="C359" s="4">
        <v>44937377</v>
      </c>
      <c r="D359" s="14" t="s">
        <v>880</v>
      </c>
      <c r="E359" s="9" t="s">
        <v>779</v>
      </c>
      <c r="F359" s="6" t="s">
        <v>294</v>
      </c>
      <c r="G359" s="6" t="s">
        <v>111</v>
      </c>
      <c r="H359" s="34">
        <f>VLOOKUP(A359,'[1]List 1'!$A$5:$P$667,8,0)</f>
        <v>8.1999999999999993</v>
      </c>
      <c r="I359" s="34"/>
      <c r="J359" s="40">
        <v>4300000</v>
      </c>
      <c r="K359" s="31">
        <f>VLOOKUP(A359,'[2]Krajská síť'!$E$4:$O$723,10,0)</f>
        <v>9.1999999999999993</v>
      </c>
      <c r="L359" s="31" t="str">
        <f>VLOOKUP(A359,'[2]Krajská síť'!$E$4:$O$723,9,0)</f>
        <v xml:space="preserve">                     </v>
      </c>
      <c r="M359" s="45">
        <v>5355000</v>
      </c>
    </row>
    <row r="360" spans="1:13" ht="68.25" customHeight="1" x14ac:dyDescent="0.2">
      <c r="A360" s="11">
        <v>9054570</v>
      </c>
      <c r="B360" s="3" t="s">
        <v>368</v>
      </c>
      <c r="C360" s="4">
        <v>44937377</v>
      </c>
      <c r="D360" s="14" t="s">
        <v>880</v>
      </c>
      <c r="E360" s="9" t="s">
        <v>779</v>
      </c>
      <c r="F360" s="6" t="s">
        <v>370</v>
      </c>
      <c r="G360" s="6" t="s">
        <v>143</v>
      </c>
      <c r="H360" s="34"/>
      <c r="I360" s="34">
        <f>VLOOKUP(A360,'[1]List 1'!$A$5:$P$667,9,0)</f>
        <v>18</v>
      </c>
      <c r="J360" s="40">
        <v>5182000</v>
      </c>
      <c r="K360" s="31"/>
      <c r="L360" s="31">
        <f>VLOOKUP(A360,'[2]Krajská síť'!$E$4:$O$723,9,0)</f>
        <v>18</v>
      </c>
      <c r="M360" s="45">
        <v>5353000</v>
      </c>
    </row>
    <row r="361" spans="1:13" ht="68.25" customHeight="1" x14ac:dyDescent="0.2">
      <c r="A361" s="11">
        <v>7726666</v>
      </c>
      <c r="B361" s="3" t="s">
        <v>371</v>
      </c>
      <c r="C361" s="4">
        <v>26520788</v>
      </c>
      <c r="D361" s="14" t="s">
        <v>881</v>
      </c>
      <c r="E361" s="9" t="s">
        <v>779</v>
      </c>
      <c r="F361" s="6" t="s">
        <v>372</v>
      </c>
      <c r="G361" s="6" t="s">
        <v>24</v>
      </c>
      <c r="H361" s="34">
        <f>VLOOKUP(A361,'[1]List 1'!$A$5:$P$667,8,0)</f>
        <v>2</v>
      </c>
      <c r="I361" s="34"/>
      <c r="J361" s="40">
        <v>1441000</v>
      </c>
      <c r="K361" s="31">
        <f>VLOOKUP(A361,'[2]Krajská síť'!$E$4:$O$723,10,0)</f>
        <v>2</v>
      </c>
      <c r="L361" s="31"/>
      <c r="M361" s="45">
        <v>1416000</v>
      </c>
    </row>
    <row r="362" spans="1:13" ht="68.25" customHeight="1" x14ac:dyDescent="0.2">
      <c r="A362" s="11">
        <v>8696326</v>
      </c>
      <c r="B362" s="3" t="s">
        <v>371</v>
      </c>
      <c r="C362" s="4">
        <v>26520788</v>
      </c>
      <c r="D362" s="14" t="s">
        <v>881</v>
      </c>
      <c r="E362" s="9" t="s">
        <v>779</v>
      </c>
      <c r="F362" s="6" t="s">
        <v>373</v>
      </c>
      <c r="G362" s="6" t="s">
        <v>87</v>
      </c>
      <c r="H362" s="34"/>
      <c r="I362" s="34">
        <f>VLOOKUP(A362,'[1]List 1'!$A$5:$P$667,9,0)</f>
        <v>11</v>
      </c>
      <c r="J362" s="40">
        <v>3598000</v>
      </c>
      <c r="K362" s="31"/>
      <c r="L362" s="31">
        <f>VLOOKUP(A362,'[2]Krajská síť'!$E$4:$O$723,9,0)</f>
        <v>11</v>
      </c>
      <c r="M362" s="45">
        <v>4250000</v>
      </c>
    </row>
    <row r="363" spans="1:13" ht="68.25" customHeight="1" x14ac:dyDescent="0.2">
      <c r="A363" s="11">
        <v>9532032</v>
      </c>
      <c r="B363" s="3" t="s">
        <v>374</v>
      </c>
      <c r="C363" s="4">
        <v>4872461</v>
      </c>
      <c r="D363" s="14" t="s">
        <v>882</v>
      </c>
      <c r="E363" s="9" t="s">
        <v>779</v>
      </c>
      <c r="F363" s="6" t="s">
        <v>294</v>
      </c>
      <c r="G363" s="6" t="s">
        <v>111</v>
      </c>
      <c r="H363" s="34">
        <f>VLOOKUP(A363,'[1]List 1'!$A$5:$P$667,8,0)</f>
        <v>4</v>
      </c>
      <c r="I363" s="34"/>
      <c r="J363" s="40">
        <v>1927000</v>
      </c>
      <c r="K363" s="31">
        <f>VLOOKUP(A363,'[2]Krajská síť'!$E$4:$O$723,10,0)</f>
        <v>4</v>
      </c>
      <c r="L363" s="31"/>
      <c r="M363" s="45">
        <v>2154000</v>
      </c>
    </row>
    <row r="364" spans="1:13" ht="68.25" customHeight="1" x14ac:dyDescent="0.2">
      <c r="A364" s="11">
        <v>1760507</v>
      </c>
      <c r="B364" s="3" t="s">
        <v>375</v>
      </c>
      <c r="C364" s="4">
        <v>49591215</v>
      </c>
      <c r="D364" s="14" t="s">
        <v>883</v>
      </c>
      <c r="E364" s="9" t="s">
        <v>779</v>
      </c>
      <c r="F364" s="6" t="s">
        <v>305</v>
      </c>
      <c r="G364" s="6" t="s">
        <v>7</v>
      </c>
      <c r="H364" s="34">
        <f>VLOOKUP(A364,'[1]List 1'!$A$5:$P$667,8,0)</f>
        <v>22.7</v>
      </c>
      <c r="I364" s="34"/>
      <c r="J364" s="40">
        <v>13036000</v>
      </c>
      <c r="K364" s="31">
        <f>VLOOKUP(A364,'[2]Krajská síť'!$E$4:$O$723,10,0)</f>
        <v>18.7</v>
      </c>
      <c r="L364" s="31"/>
      <c r="M364" s="45">
        <v>12478000</v>
      </c>
    </row>
    <row r="365" spans="1:13" ht="68.25" customHeight="1" x14ac:dyDescent="0.2">
      <c r="A365" s="11">
        <v>9255414</v>
      </c>
      <c r="B365" s="3" t="s">
        <v>375</v>
      </c>
      <c r="C365" s="4">
        <v>49591215</v>
      </c>
      <c r="D365" s="14" t="s">
        <v>784</v>
      </c>
      <c r="E365" s="9" t="s">
        <v>786</v>
      </c>
      <c r="F365" s="6" t="s">
        <v>294</v>
      </c>
      <c r="G365" s="6" t="s">
        <v>111</v>
      </c>
      <c r="H365" s="34"/>
      <c r="I365" s="34"/>
      <c r="J365" s="40"/>
      <c r="K365" s="31">
        <f>VLOOKUP(A365,'[2]Krajská síť'!$E$4:$O$723,10,0)</f>
        <v>4</v>
      </c>
      <c r="L365" s="31"/>
      <c r="M365" s="45">
        <v>2398000</v>
      </c>
    </row>
    <row r="366" spans="1:13" ht="68.25" customHeight="1" x14ac:dyDescent="0.2">
      <c r="A366" s="11">
        <v>3512416</v>
      </c>
      <c r="B366" s="3" t="s">
        <v>376</v>
      </c>
      <c r="C366" s="4">
        <v>847038</v>
      </c>
      <c r="D366" s="14" t="s">
        <v>785</v>
      </c>
      <c r="E366" s="9" t="s">
        <v>770</v>
      </c>
      <c r="F366" s="6" t="s">
        <v>377</v>
      </c>
      <c r="G366" s="6" t="s">
        <v>166</v>
      </c>
      <c r="H366" s="34"/>
      <c r="I366" s="34">
        <f>VLOOKUP(A366,'[1]List 1'!$A$5:$P$667,9,0)</f>
        <v>32</v>
      </c>
      <c r="J366" s="40">
        <v>5365000</v>
      </c>
      <c r="K366" s="31"/>
      <c r="L366" s="31">
        <f>VLOOKUP(A366,'[2]Krajská síť'!$E$4:$O$723,9,0)</f>
        <v>32</v>
      </c>
      <c r="M366" s="45">
        <v>6650000</v>
      </c>
    </row>
    <row r="367" spans="1:13" ht="68.25" customHeight="1" x14ac:dyDescent="0.2">
      <c r="A367" s="11">
        <v>3095746</v>
      </c>
      <c r="B367" s="3" t="s">
        <v>376</v>
      </c>
      <c r="C367" s="4">
        <v>847038</v>
      </c>
      <c r="D367" s="14" t="s">
        <v>785</v>
      </c>
      <c r="E367" s="9" t="s">
        <v>770</v>
      </c>
      <c r="F367" s="5" t="s">
        <v>377</v>
      </c>
      <c r="G367" s="6" t="s">
        <v>15</v>
      </c>
      <c r="H367" s="34"/>
      <c r="I367" s="34"/>
      <c r="J367" s="40"/>
      <c r="K367" s="31"/>
      <c r="L367" s="31">
        <v>2</v>
      </c>
      <c r="M367" s="45">
        <v>500000</v>
      </c>
    </row>
    <row r="368" spans="1:13" ht="68.25" customHeight="1" x14ac:dyDescent="0.2">
      <c r="A368" s="11">
        <v>1717547</v>
      </c>
      <c r="B368" s="3" t="s">
        <v>378</v>
      </c>
      <c r="C368" s="4">
        <v>1606085</v>
      </c>
      <c r="D368" s="14" t="s">
        <v>787</v>
      </c>
      <c r="E368" s="9" t="s">
        <v>776</v>
      </c>
      <c r="F368" s="6" t="s">
        <v>379</v>
      </c>
      <c r="G368" s="6" t="s">
        <v>77</v>
      </c>
      <c r="H368" s="34">
        <f>VLOOKUP(A368,'[1]List 1'!$A$5:$P$667,8,0)</f>
        <v>5.5</v>
      </c>
      <c r="I368" s="34"/>
      <c r="J368" s="40">
        <v>333000</v>
      </c>
      <c r="K368" s="31">
        <f>VLOOKUP(A368,'[2]Krajská síť'!$E$4:$O$723,10,0)</f>
        <v>5.5</v>
      </c>
      <c r="L368" s="31"/>
      <c r="M368" s="45">
        <v>3253000</v>
      </c>
    </row>
    <row r="369" spans="1:13" ht="68.25" customHeight="1" x14ac:dyDescent="0.2">
      <c r="A369" s="11">
        <v>2025647</v>
      </c>
      <c r="B369" s="3" t="s">
        <v>378</v>
      </c>
      <c r="C369" s="4">
        <v>1606085</v>
      </c>
      <c r="D369" s="14" t="s">
        <v>787</v>
      </c>
      <c r="E369" s="9" t="s">
        <v>776</v>
      </c>
      <c r="F369" s="6" t="s">
        <v>380</v>
      </c>
      <c r="G369" s="6" t="s">
        <v>77</v>
      </c>
      <c r="H369" s="34">
        <v>4.3</v>
      </c>
      <c r="I369" s="34"/>
      <c r="J369" s="40"/>
      <c r="K369" s="31">
        <f>VLOOKUP(A369,'[2]Krajská síť'!$E$4:$O$723,10,0)</f>
        <v>4.3</v>
      </c>
      <c r="L369" s="31"/>
      <c r="M369" s="45">
        <v>3238000</v>
      </c>
    </row>
    <row r="370" spans="1:13" ht="68.25" customHeight="1" x14ac:dyDescent="0.2">
      <c r="A370" s="11">
        <v>2789051</v>
      </c>
      <c r="B370" s="3" t="s">
        <v>378</v>
      </c>
      <c r="C370" s="4">
        <v>1606085</v>
      </c>
      <c r="D370" s="14" t="s">
        <v>787</v>
      </c>
      <c r="E370" s="9" t="s">
        <v>776</v>
      </c>
      <c r="F370" s="6" t="s">
        <v>381</v>
      </c>
      <c r="G370" s="6" t="s">
        <v>179</v>
      </c>
      <c r="H370" s="34">
        <f>VLOOKUP(A370,'[1]List 1'!$A$5:$P$667,8,0)</f>
        <v>4.3</v>
      </c>
      <c r="I370" s="34"/>
      <c r="J370" s="40">
        <v>586000</v>
      </c>
      <c r="K370" s="31">
        <f>VLOOKUP(A370,'[2]Krajská síť'!$E$4:$O$723,10,0)</f>
        <v>4.3</v>
      </c>
      <c r="L370" s="31"/>
      <c r="M370" s="45">
        <v>2864000</v>
      </c>
    </row>
    <row r="371" spans="1:13" ht="68.25" customHeight="1" x14ac:dyDescent="0.2">
      <c r="A371" s="11">
        <v>3698190</v>
      </c>
      <c r="B371" s="3" t="s">
        <v>378</v>
      </c>
      <c r="C371" s="4">
        <v>1606085</v>
      </c>
      <c r="D371" s="14" t="s">
        <v>787</v>
      </c>
      <c r="E371" s="9" t="s">
        <v>776</v>
      </c>
      <c r="F371" s="6" t="s">
        <v>382</v>
      </c>
      <c r="G371" s="6" t="s">
        <v>179</v>
      </c>
      <c r="H371" s="34">
        <f>VLOOKUP(A371,'[1]List 1'!$A$5:$P$667,8,0)</f>
        <v>3</v>
      </c>
      <c r="I371" s="34"/>
      <c r="J371" s="40">
        <v>1656000</v>
      </c>
      <c r="K371" s="31">
        <f>VLOOKUP(A371,'[2]Krajská síť'!$E$4:$O$723,10,0)</f>
        <v>3</v>
      </c>
      <c r="L371" s="31"/>
      <c r="M371" s="45">
        <v>1814000</v>
      </c>
    </row>
    <row r="372" spans="1:13" ht="68.25" customHeight="1" x14ac:dyDescent="0.2">
      <c r="A372" s="11">
        <v>4681371</v>
      </c>
      <c r="B372" s="3" t="s">
        <v>378</v>
      </c>
      <c r="C372" s="4">
        <v>1606085</v>
      </c>
      <c r="D372" s="14" t="s">
        <v>788</v>
      </c>
      <c r="E372" s="9" t="s">
        <v>776</v>
      </c>
      <c r="F372" s="6" t="s">
        <v>383</v>
      </c>
      <c r="G372" s="6" t="s">
        <v>179</v>
      </c>
      <c r="H372" s="34"/>
      <c r="I372" s="34"/>
      <c r="J372" s="40"/>
      <c r="K372" s="31">
        <f>VLOOKUP(A372,'[2]Krajská síť'!$E$4:$O$723,10,0)</f>
        <v>2.2000000000000002</v>
      </c>
      <c r="L372" s="31"/>
      <c r="M372" s="45">
        <v>1602000</v>
      </c>
    </row>
    <row r="373" spans="1:13" ht="68.25" customHeight="1" x14ac:dyDescent="0.2">
      <c r="A373" s="11">
        <v>5691603</v>
      </c>
      <c r="B373" s="3" t="s">
        <v>378</v>
      </c>
      <c r="C373" s="4">
        <v>1606085</v>
      </c>
      <c r="D373" s="14" t="s">
        <v>788</v>
      </c>
      <c r="E373" s="9" t="s">
        <v>776</v>
      </c>
      <c r="F373" s="6" t="s">
        <v>384</v>
      </c>
      <c r="G373" s="6" t="s">
        <v>179</v>
      </c>
      <c r="H373" s="34">
        <v>2.9</v>
      </c>
      <c r="I373" s="34"/>
      <c r="J373" s="40"/>
      <c r="K373" s="31">
        <f>VLOOKUP(A373,'[2]Krajská síť'!$E$4:$O$723,10,0)</f>
        <v>4.0999999999999996</v>
      </c>
      <c r="L373" s="31"/>
      <c r="M373" s="45">
        <v>3045000</v>
      </c>
    </row>
    <row r="374" spans="1:13" ht="68.25" customHeight="1" x14ac:dyDescent="0.2">
      <c r="A374" s="11">
        <v>6352954</v>
      </c>
      <c r="B374" s="3" t="s">
        <v>378</v>
      </c>
      <c r="C374" s="4">
        <v>1606085</v>
      </c>
      <c r="D374" s="14" t="s">
        <v>788</v>
      </c>
      <c r="E374" s="9" t="s">
        <v>776</v>
      </c>
      <c r="F374" s="6" t="s">
        <v>385</v>
      </c>
      <c r="G374" s="6" t="s">
        <v>22</v>
      </c>
      <c r="H374" s="34">
        <v>4.3</v>
      </c>
      <c r="I374" s="34"/>
      <c r="J374" s="40"/>
      <c r="K374" s="31">
        <f>VLOOKUP(A374,'[2]Krajská síť'!$E$4:$O$723,10,0)</f>
        <v>4.3</v>
      </c>
      <c r="L374" s="31"/>
      <c r="M374" s="45">
        <v>3550000</v>
      </c>
    </row>
    <row r="375" spans="1:13" ht="68.25" customHeight="1" x14ac:dyDescent="0.2">
      <c r="A375" s="11">
        <v>7699199</v>
      </c>
      <c r="B375" s="3" t="s">
        <v>378</v>
      </c>
      <c r="C375" s="4">
        <v>1606085</v>
      </c>
      <c r="D375" s="14" t="s">
        <v>787</v>
      </c>
      <c r="E375" s="9" t="s">
        <v>776</v>
      </c>
      <c r="F375" s="6" t="s">
        <v>386</v>
      </c>
      <c r="G375" s="6" t="s">
        <v>179</v>
      </c>
      <c r="H375" s="34">
        <f>VLOOKUP(A375,'[1]List 1'!$A$5:$P$667,8,0)</f>
        <v>2.9</v>
      </c>
      <c r="I375" s="34"/>
      <c r="J375" s="40">
        <v>2318000</v>
      </c>
      <c r="K375" s="31">
        <f>VLOOKUP(A375,'[2]Krajská síť'!$E$4:$O$723,10,0)</f>
        <v>2.9</v>
      </c>
      <c r="L375" s="31"/>
      <c r="M375" s="45">
        <v>2153000</v>
      </c>
    </row>
    <row r="376" spans="1:13" ht="68.25" customHeight="1" x14ac:dyDescent="0.2">
      <c r="A376" s="11">
        <v>7779303</v>
      </c>
      <c r="B376" s="3" t="s">
        <v>378</v>
      </c>
      <c r="C376" s="4">
        <v>1606085</v>
      </c>
      <c r="D376" s="14" t="s">
        <v>788</v>
      </c>
      <c r="E376" s="9" t="s">
        <v>776</v>
      </c>
      <c r="F376" s="6" t="s">
        <v>387</v>
      </c>
      <c r="G376" s="6" t="s">
        <v>179</v>
      </c>
      <c r="H376" s="34">
        <v>8.1999999999999993</v>
      </c>
      <c r="I376" s="34"/>
      <c r="J376" s="40"/>
      <c r="K376" s="31">
        <f>VLOOKUP(A376,'[2]Krajská síť'!$E$4:$O$723,10,0)</f>
        <v>8.1999999999999993</v>
      </c>
      <c r="L376" s="31"/>
      <c r="M376" s="45">
        <v>5960000</v>
      </c>
    </row>
    <row r="377" spans="1:13" ht="68.25" customHeight="1" x14ac:dyDescent="0.2">
      <c r="A377" s="11">
        <v>9646331</v>
      </c>
      <c r="B377" s="3" t="s">
        <v>378</v>
      </c>
      <c r="C377" s="4">
        <v>1606085</v>
      </c>
      <c r="D377" s="14" t="s">
        <v>787</v>
      </c>
      <c r="E377" s="9" t="s">
        <v>776</v>
      </c>
      <c r="F377" s="6" t="s">
        <v>388</v>
      </c>
      <c r="G377" s="6" t="s">
        <v>179</v>
      </c>
      <c r="H377" s="34">
        <f>VLOOKUP(A377,'[1]List 1'!$A$5:$P$667,8,0)</f>
        <v>6.5</v>
      </c>
      <c r="I377" s="34"/>
      <c r="J377" s="40">
        <v>3391000</v>
      </c>
      <c r="K377" s="31">
        <f>VLOOKUP(A377,'[2]Krajská síť'!$E$4:$O$723,10,0)</f>
        <v>7.7</v>
      </c>
      <c r="L377" s="31"/>
      <c r="M377" s="45">
        <v>4327000</v>
      </c>
    </row>
    <row r="378" spans="1:13" ht="68.25" customHeight="1" x14ac:dyDescent="0.2">
      <c r="A378" s="11">
        <v>1440607</v>
      </c>
      <c r="B378" s="3" t="s">
        <v>389</v>
      </c>
      <c r="C378" s="4">
        <v>26588773</v>
      </c>
      <c r="D378" s="14" t="s">
        <v>884</v>
      </c>
      <c r="E378" s="9" t="s">
        <v>772</v>
      </c>
      <c r="F378" s="6" t="s">
        <v>390</v>
      </c>
      <c r="G378" s="6" t="s">
        <v>22</v>
      </c>
      <c r="H378" s="34">
        <f>VLOOKUP(A378,'[1]List 1'!$A$5:$P$667,8,0)</f>
        <v>2.2000000000000002</v>
      </c>
      <c r="I378" s="34"/>
      <c r="J378" s="40">
        <v>1856000</v>
      </c>
      <c r="K378" s="31">
        <f>VLOOKUP(A378,'[2]Krajská síť'!$E$4:$O$723,10,0)</f>
        <v>2.2000000000000002</v>
      </c>
      <c r="L378" s="31"/>
      <c r="M378" s="45">
        <v>1853000</v>
      </c>
    </row>
    <row r="379" spans="1:13" ht="68.25" customHeight="1" x14ac:dyDescent="0.2">
      <c r="A379" s="11">
        <v>3406829</v>
      </c>
      <c r="B379" s="3" t="s">
        <v>389</v>
      </c>
      <c r="C379" s="4">
        <v>26588773</v>
      </c>
      <c r="D379" s="14" t="s">
        <v>884</v>
      </c>
      <c r="E379" s="9" t="s">
        <v>772</v>
      </c>
      <c r="F379" s="6" t="s">
        <v>391</v>
      </c>
      <c r="G379" s="6" t="s">
        <v>22</v>
      </c>
      <c r="H379" s="34">
        <f>VLOOKUP(A379,'[1]List 1'!$A$5:$P$667,8,0)</f>
        <v>2.2000000000000002</v>
      </c>
      <c r="I379" s="34"/>
      <c r="J379" s="40">
        <v>1817000</v>
      </c>
      <c r="K379" s="31">
        <f>VLOOKUP(A379,'[2]Krajská síť'!$E$4:$O$723,10,0)</f>
        <v>2.2000000000000002</v>
      </c>
      <c r="L379" s="31"/>
      <c r="M379" s="45">
        <v>2110000</v>
      </c>
    </row>
    <row r="380" spans="1:13" ht="68.25" customHeight="1" x14ac:dyDescent="0.2">
      <c r="A380" s="11">
        <v>3459300</v>
      </c>
      <c r="B380" s="3" t="s">
        <v>389</v>
      </c>
      <c r="C380" s="4">
        <v>26588773</v>
      </c>
      <c r="D380" s="14" t="s">
        <v>884</v>
      </c>
      <c r="E380" s="9" t="s">
        <v>772</v>
      </c>
      <c r="F380" s="6" t="s">
        <v>392</v>
      </c>
      <c r="G380" s="6" t="s">
        <v>22</v>
      </c>
      <c r="H380" s="34">
        <f>VLOOKUP(A380,'[1]List 1'!$A$5:$P$667,8,0)</f>
        <v>4</v>
      </c>
      <c r="I380" s="34"/>
      <c r="J380" s="40">
        <v>3366000</v>
      </c>
      <c r="K380" s="31">
        <f>VLOOKUP(A380,'[2]Krajská síť'!$E$4:$O$723,10,0)</f>
        <v>4</v>
      </c>
      <c r="L380" s="31"/>
      <c r="M380" s="45">
        <v>3728000</v>
      </c>
    </row>
    <row r="381" spans="1:13" ht="68.25" customHeight="1" x14ac:dyDescent="0.2">
      <c r="A381" s="11">
        <v>4508339</v>
      </c>
      <c r="B381" s="3" t="s">
        <v>389</v>
      </c>
      <c r="C381" s="4">
        <v>26588773</v>
      </c>
      <c r="D381" s="14" t="s">
        <v>884</v>
      </c>
      <c r="E381" s="9" t="s">
        <v>772</v>
      </c>
      <c r="F381" s="6" t="s">
        <v>393</v>
      </c>
      <c r="G381" s="6" t="s">
        <v>22</v>
      </c>
      <c r="H381" s="34">
        <f>VLOOKUP(A381,'[1]List 1'!$A$5:$P$667,8,0)</f>
        <v>2.5</v>
      </c>
      <c r="I381" s="34"/>
      <c r="J381" s="40">
        <v>193000</v>
      </c>
      <c r="K381" s="31">
        <f>VLOOKUP(A381,'[2]Krajská síť'!$E$4:$O$723,10,0)</f>
        <v>2.5</v>
      </c>
      <c r="L381" s="31"/>
      <c r="M381" s="45">
        <v>2762000</v>
      </c>
    </row>
    <row r="382" spans="1:13" ht="68.25" customHeight="1" x14ac:dyDescent="0.2">
      <c r="A382" s="11">
        <v>7148787</v>
      </c>
      <c r="B382" s="3" t="s">
        <v>394</v>
      </c>
      <c r="C382" s="4">
        <v>494330</v>
      </c>
      <c r="D382" s="14" t="s">
        <v>885</v>
      </c>
      <c r="E382" s="9" t="s">
        <v>779</v>
      </c>
      <c r="F382" s="6" t="s">
        <v>395</v>
      </c>
      <c r="G382" s="6" t="s">
        <v>143</v>
      </c>
      <c r="H382" s="34"/>
      <c r="I382" s="34">
        <f>VLOOKUP(A382,'[1]List 1'!$A$5:$P$667,9,0)</f>
        <v>69</v>
      </c>
      <c r="J382" s="40">
        <v>20993000</v>
      </c>
      <c r="K382" s="31"/>
      <c r="L382" s="31">
        <f>VLOOKUP(A382,'[2]Krajská síť'!$E$4:$O$723,9,0)</f>
        <v>69</v>
      </c>
      <c r="M382" s="45">
        <v>20866000</v>
      </c>
    </row>
    <row r="383" spans="1:13" ht="68.25" customHeight="1" x14ac:dyDescent="0.2">
      <c r="A383" s="11">
        <v>9861220</v>
      </c>
      <c r="B383" s="3" t="s">
        <v>396</v>
      </c>
      <c r="C383" s="4">
        <v>22735283</v>
      </c>
      <c r="D383" s="14" t="s">
        <v>886</v>
      </c>
      <c r="E383" s="9" t="s">
        <v>782</v>
      </c>
      <c r="F383" s="14" t="s">
        <v>397</v>
      </c>
      <c r="G383" s="6" t="s">
        <v>152</v>
      </c>
      <c r="H383" s="34">
        <f>VLOOKUP(A383,'[1]List 1'!$A$5:$P$667,8,0)</f>
        <v>19.5</v>
      </c>
      <c r="I383" s="34">
        <f>VLOOKUP(A383,'[1]List 1'!$A$5:$P$667,9,0)</f>
        <v>5</v>
      </c>
      <c r="J383" s="40">
        <v>14588000</v>
      </c>
      <c r="K383" s="31">
        <f>VLOOKUP(A383,'[2]Krajská síť'!$E$4:$O$723,10,0)</f>
        <v>19.5</v>
      </c>
      <c r="L383" s="31">
        <f>VLOOKUP(A383,'[2]Krajská síť'!$E$4:$O$723,9,0)</f>
        <v>5</v>
      </c>
      <c r="M383" s="45">
        <v>17213000</v>
      </c>
    </row>
    <row r="384" spans="1:13" ht="68.25" customHeight="1" x14ac:dyDescent="0.2">
      <c r="A384" s="11">
        <v>1153561</v>
      </c>
      <c r="B384" s="3" t="s">
        <v>398</v>
      </c>
      <c r="C384" s="4">
        <v>26598086</v>
      </c>
      <c r="D384" s="14" t="s">
        <v>887</v>
      </c>
      <c r="E384" s="9" t="s">
        <v>776</v>
      </c>
      <c r="F384" s="6" t="s">
        <v>399</v>
      </c>
      <c r="G384" s="6" t="s">
        <v>24</v>
      </c>
      <c r="H384" s="34">
        <f>VLOOKUP(A384,'[1]List 1'!$A$5:$P$667,8,0)</f>
        <v>1.5</v>
      </c>
      <c r="I384" s="34"/>
      <c r="J384" s="40">
        <v>842000</v>
      </c>
      <c r="K384" s="31">
        <f>VLOOKUP(A384,'[2]Krajská síť'!$E$4:$O$723,10,0)</f>
        <v>1.5</v>
      </c>
      <c r="L384" s="31"/>
      <c r="M384" s="45">
        <v>954000</v>
      </c>
    </row>
    <row r="385" spans="1:13" ht="68.25" customHeight="1" x14ac:dyDescent="0.2">
      <c r="A385" s="11">
        <v>1336555</v>
      </c>
      <c r="B385" s="3" t="s">
        <v>398</v>
      </c>
      <c r="C385" s="4">
        <v>26598086</v>
      </c>
      <c r="D385" s="14" t="s">
        <v>887</v>
      </c>
      <c r="E385" s="9" t="s">
        <v>776</v>
      </c>
      <c r="F385" s="6" t="s">
        <v>400</v>
      </c>
      <c r="G385" s="6" t="s">
        <v>27</v>
      </c>
      <c r="H385" s="34">
        <f>VLOOKUP(A385,'[1]List 1'!$A$5:$P$667,8,0)</f>
        <v>1</v>
      </c>
      <c r="I385" s="34"/>
      <c r="J385" s="40">
        <v>787000</v>
      </c>
      <c r="K385" s="31">
        <f>VLOOKUP(A385,'[2]Krajská síť'!$E$4:$O$723,10,0)</f>
        <v>1</v>
      </c>
      <c r="L385" s="31"/>
      <c r="M385" s="45">
        <v>806000</v>
      </c>
    </row>
    <row r="386" spans="1:13" ht="68.25" customHeight="1" x14ac:dyDescent="0.2">
      <c r="A386" s="11">
        <v>7816835</v>
      </c>
      <c r="B386" s="3" t="s">
        <v>398</v>
      </c>
      <c r="C386" s="4">
        <v>26598086</v>
      </c>
      <c r="D386" s="14" t="s">
        <v>887</v>
      </c>
      <c r="E386" s="9" t="s">
        <v>776</v>
      </c>
      <c r="F386" s="6" t="s">
        <v>401</v>
      </c>
      <c r="G386" s="6" t="s">
        <v>402</v>
      </c>
      <c r="H386" s="34">
        <f>VLOOKUP(A386,'[1]List 1'!$A$5:$P$667,8,0)</f>
        <v>3</v>
      </c>
      <c r="I386" s="34"/>
      <c r="J386" s="40">
        <v>2340000</v>
      </c>
      <c r="K386" s="31">
        <f>VLOOKUP(A386,'[2]Krajská síť'!$E$4:$O$723,10,0)</f>
        <v>3</v>
      </c>
      <c r="L386" s="31"/>
      <c r="M386" s="45">
        <v>2369000</v>
      </c>
    </row>
    <row r="387" spans="1:13" ht="68.25" customHeight="1" x14ac:dyDescent="0.2">
      <c r="A387" s="11">
        <v>1969508</v>
      </c>
      <c r="B387" s="3" t="s">
        <v>403</v>
      </c>
      <c r="C387" s="4">
        <v>7425741</v>
      </c>
      <c r="D387" s="14" t="s">
        <v>888</v>
      </c>
      <c r="E387" s="9" t="s">
        <v>852</v>
      </c>
      <c r="F387" s="6" t="s">
        <v>404</v>
      </c>
      <c r="G387" s="6" t="s">
        <v>143</v>
      </c>
      <c r="H387" s="34"/>
      <c r="I387" s="34">
        <f>VLOOKUP(A387,'[1]List 1'!$A$5:$P$667,9,0)</f>
        <v>32</v>
      </c>
      <c r="J387" s="40">
        <v>4210000</v>
      </c>
      <c r="K387" s="31"/>
      <c r="L387" s="31">
        <f>VLOOKUP(A387,'[2]Krajská síť'!$E$4:$O$723,9,0)</f>
        <v>38</v>
      </c>
      <c r="M387" s="45">
        <v>4753000</v>
      </c>
    </row>
    <row r="388" spans="1:13" ht="68.25" customHeight="1" x14ac:dyDescent="0.2">
      <c r="A388" s="11">
        <v>2878324</v>
      </c>
      <c r="B388" s="3" t="s">
        <v>405</v>
      </c>
      <c r="C388" s="4">
        <v>28131401</v>
      </c>
      <c r="D388" s="14" t="s">
        <v>889</v>
      </c>
      <c r="E388" s="9" t="s">
        <v>772</v>
      </c>
      <c r="F388" s="6" t="s">
        <v>406</v>
      </c>
      <c r="G388" s="6" t="s">
        <v>143</v>
      </c>
      <c r="H388" s="34"/>
      <c r="I388" s="34">
        <f>VLOOKUP(A388,'[1]List 1'!$A$5:$P$667,9,0)</f>
        <v>58</v>
      </c>
      <c r="J388" s="40">
        <v>5931000</v>
      </c>
      <c r="K388" s="31"/>
      <c r="L388" s="31">
        <f>VLOOKUP(A388,'[2]Krajská síť'!$E$4:$O$723,9,0)</f>
        <v>58</v>
      </c>
      <c r="M388" s="45">
        <v>6108000</v>
      </c>
    </row>
    <row r="389" spans="1:13" ht="68.25" customHeight="1" x14ac:dyDescent="0.2">
      <c r="A389" s="11">
        <v>8472270</v>
      </c>
      <c r="B389" s="3" t="s">
        <v>407</v>
      </c>
      <c r="C389" s="4">
        <v>21791881</v>
      </c>
      <c r="D389" s="14" t="s">
        <v>982</v>
      </c>
      <c r="E389" s="9" t="s">
        <v>782</v>
      </c>
      <c r="F389" s="6" t="s">
        <v>407</v>
      </c>
      <c r="G389" s="6" t="s">
        <v>111</v>
      </c>
      <c r="H389" s="34"/>
      <c r="I389" s="34"/>
      <c r="J389" s="40"/>
      <c r="K389" s="31">
        <f>VLOOKUP(A389,'[2]Krajská síť'!$E$4:$O$723,10,0)</f>
        <v>3</v>
      </c>
      <c r="L389" s="31"/>
      <c r="M389" s="45">
        <v>1363000</v>
      </c>
    </row>
    <row r="390" spans="1:13" ht="68.25" customHeight="1" x14ac:dyDescent="0.2">
      <c r="A390" s="11">
        <v>2434458</v>
      </c>
      <c r="B390" s="3" t="s">
        <v>408</v>
      </c>
      <c r="C390" s="4">
        <v>22717005</v>
      </c>
      <c r="D390" s="14" t="s">
        <v>890</v>
      </c>
      <c r="E390" s="9" t="s">
        <v>782</v>
      </c>
      <c r="F390" s="6" t="s">
        <v>409</v>
      </c>
      <c r="G390" s="6" t="s">
        <v>24</v>
      </c>
      <c r="H390" s="34">
        <f>VLOOKUP(A390,'[1]List 1'!$A$5:$P$667,8,0)</f>
        <v>1</v>
      </c>
      <c r="I390" s="34"/>
      <c r="J390" s="40">
        <v>495014</v>
      </c>
      <c r="K390" s="31">
        <f>VLOOKUP(A390,'[2]Krajská síť'!$E$4:$O$723,10,0)</f>
        <v>1</v>
      </c>
      <c r="L390" s="31"/>
      <c r="M390" s="45">
        <v>634000</v>
      </c>
    </row>
    <row r="391" spans="1:13" ht="68.25" customHeight="1" x14ac:dyDescent="0.2">
      <c r="A391" s="11">
        <v>4929112</v>
      </c>
      <c r="B391" s="3" t="s">
        <v>412</v>
      </c>
      <c r="C391" s="4">
        <v>2141531</v>
      </c>
      <c r="D391" s="14" t="s">
        <v>891</v>
      </c>
      <c r="E391" s="9" t="s">
        <v>772</v>
      </c>
      <c r="F391" s="6" t="s">
        <v>412</v>
      </c>
      <c r="G391" s="6" t="s">
        <v>5</v>
      </c>
      <c r="H391" s="34"/>
      <c r="I391" s="34">
        <f>VLOOKUP(A391,'[1]List 1'!$A$5:$P$667,9,0)</f>
        <v>37</v>
      </c>
      <c r="J391" s="40">
        <v>4626000</v>
      </c>
      <c r="K391" s="31"/>
      <c r="L391" s="31">
        <f>VLOOKUP(A391,'[2]Krajská síť'!$E$4:$O$723,9,0)</f>
        <v>37</v>
      </c>
      <c r="M391" s="45">
        <v>5080000</v>
      </c>
    </row>
    <row r="392" spans="1:13" ht="68.25" customHeight="1" x14ac:dyDescent="0.2">
      <c r="A392" s="11">
        <v>7380125</v>
      </c>
      <c r="B392" s="3" t="s">
        <v>412</v>
      </c>
      <c r="C392" s="4">
        <v>2141531</v>
      </c>
      <c r="D392" s="14" t="s">
        <v>891</v>
      </c>
      <c r="E392" s="9" t="s">
        <v>772</v>
      </c>
      <c r="F392" s="6" t="s">
        <v>413</v>
      </c>
      <c r="G392" s="6" t="s">
        <v>5</v>
      </c>
      <c r="H392" s="34"/>
      <c r="I392" s="34">
        <f>VLOOKUP(A392,'[1]List 1'!$A$5:$P$667,9,0)</f>
        <v>88</v>
      </c>
      <c r="J392" s="40">
        <v>7359000</v>
      </c>
      <c r="K392" s="31"/>
      <c r="L392" s="31">
        <f>VLOOKUP(A392,'[2]Krajská síť'!$E$4:$O$723,9,0)</f>
        <v>88</v>
      </c>
      <c r="M392" s="45">
        <v>8090000</v>
      </c>
    </row>
    <row r="393" spans="1:13" ht="68.25" customHeight="1" x14ac:dyDescent="0.2">
      <c r="A393" s="11">
        <v>5611731</v>
      </c>
      <c r="B393" s="3" t="s">
        <v>414</v>
      </c>
      <c r="C393" s="4">
        <v>5115841</v>
      </c>
      <c r="D393" s="14" t="s">
        <v>892</v>
      </c>
      <c r="E393" s="9" t="s">
        <v>776</v>
      </c>
      <c r="F393" s="14" t="s">
        <v>316</v>
      </c>
      <c r="G393" s="6" t="s">
        <v>15</v>
      </c>
      <c r="H393" s="34">
        <f>VLOOKUP(A393,'[1]List 1'!$A$5:$P$667,8,0)</f>
        <v>1</v>
      </c>
      <c r="I393" s="34"/>
      <c r="J393" s="40">
        <v>320000</v>
      </c>
      <c r="K393" s="31">
        <f>VLOOKUP(A393,'[2]Krajská síť'!$E$4:$O$723,10,0)</f>
        <v>1.4</v>
      </c>
      <c r="L393" s="31"/>
      <c r="M393" s="45">
        <v>856000</v>
      </c>
    </row>
    <row r="394" spans="1:13" ht="68.25" customHeight="1" x14ac:dyDescent="0.2">
      <c r="A394" s="11">
        <v>8848934</v>
      </c>
      <c r="B394" s="3" t="s">
        <v>414</v>
      </c>
      <c r="C394" s="4">
        <v>5115841</v>
      </c>
      <c r="D394" s="14" t="s">
        <v>892</v>
      </c>
      <c r="E394" s="9" t="s">
        <v>776</v>
      </c>
      <c r="F394" s="6" t="s">
        <v>415</v>
      </c>
      <c r="G394" s="6" t="s">
        <v>24</v>
      </c>
      <c r="H394" s="34">
        <f>VLOOKUP(A394,'[1]List 1'!$A$5:$P$667,8,0)</f>
        <v>1</v>
      </c>
      <c r="I394" s="34"/>
      <c r="J394" s="40">
        <v>353000</v>
      </c>
      <c r="K394" s="31">
        <f>VLOOKUP(A394,'[2]Krajská síť'!$E$4:$O$723,10,0)</f>
        <v>1</v>
      </c>
      <c r="L394" s="31"/>
      <c r="M394" s="45">
        <v>453000</v>
      </c>
    </row>
    <row r="395" spans="1:13" ht="68.25" customHeight="1" x14ac:dyDescent="0.2">
      <c r="A395" s="11">
        <v>5979763</v>
      </c>
      <c r="B395" s="3" t="s">
        <v>416</v>
      </c>
      <c r="C395" s="4">
        <v>65469003</v>
      </c>
      <c r="D395" s="14" t="s">
        <v>893</v>
      </c>
      <c r="E395" s="9" t="s">
        <v>776</v>
      </c>
      <c r="F395" s="6" t="s">
        <v>417</v>
      </c>
      <c r="G395" s="6" t="s">
        <v>87</v>
      </c>
      <c r="H395" s="34"/>
      <c r="I395" s="34">
        <f>VLOOKUP(A395,'[1]List 1'!$A$5:$P$667,9,0)</f>
        <v>25</v>
      </c>
      <c r="J395" s="40">
        <v>4899000</v>
      </c>
      <c r="K395" s="31"/>
      <c r="L395" s="31">
        <f>VLOOKUP(A395,'[2]Krajská síť'!$E$4:$O$723,9,0)</f>
        <v>25</v>
      </c>
      <c r="M395" s="45">
        <v>5839000</v>
      </c>
    </row>
    <row r="396" spans="1:13" ht="68.25" customHeight="1" x14ac:dyDescent="0.2">
      <c r="A396" s="11">
        <v>7876721</v>
      </c>
      <c r="B396" s="3" t="s">
        <v>416</v>
      </c>
      <c r="C396" s="4">
        <v>65469003</v>
      </c>
      <c r="D396" s="14" t="s">
        <v>893</v>
      </c>
      <c r="E396" s="9" t="s">
        <v>776</v>
      </c>
      <c r="F396" s="6" t="s">
        <v>418</v>
      </c>
      <c r="G396" s="6" t="s">
        <v>22</v>
      </c>
      <c r="H396" s="34">
        <f>VLOOKUP(A396,'[1]List 1'!$A$5:$P$667,8,0)</f>
        <v>11.5</v>
      </c>
      <c r="I396" s="34"/>
      <c r="J396" s="40">
        <v>180000</v>
      </c>
      <c r="K396" s="31">
        <f>VLOOKUP(A396,'[2]Krajská síť'!$E$4:$O$723,10,0)</f>
        <v>11.5</v>
      </c>
      <c r="L396" s="31"/>
      <c r="M396" s="45">
        <v>9686000</v>
      </c>
    </row>
    <row r="397" spans="1:13" ht="68.25" customHeight="1" x14ac:dyDescent="0.2">
      <c r="A397" s="11">
        <v>8616711</v>
      </c>
      <c r="B397" s="3" t="s">
        <v>416</v>
      </c>
      <c r="C397" s="4">
        <v>65469003</v>
      </c>
      <c r="D397" s="14" t="s">
        <v>893</v>
      </c>
      <c r="E397" s="9" t="s">
        <v>776</v>
      </c>
      <c r="F397" s="6" t="s">
        <v>419</v>
      </c>
      <c r="G397" s="6" t="s">
        <v>179</v>
      </c>
      <c r="H397" s="34">
        <f>VLOOKUP(A397,'[1]List 1'!$A$5:$P$667,8,0)</f>
        <v>6.3</v>
      </c>
      <c r="I397" s="34"/>
      <c r="J397" s="40">
        <v>179000</v>
      </c>
      <c r="K397" s="31">
        <f>VLOOKUP(A397,'[2]Krajská síť'!$E$4:$O$723,10,0)</f>
        <v>6.3</v>
      </c>
      <c r="L397" s="31"/>
      <c r="M397" s="45">
        <v>5183000</v>
      </c>
    </row>
    <row r="398" spans="1:13" ht="68.25" customHeight="1" x14ac:dyDescent="0.2">
      <c r="A398" s="11">
        <v>5841754</v>
      </c>
      <c r="B398" s="3" t="s">
        <v>420</v>
      </c>
      <c r="C398" s="4">
        <v>297755</v>
      </c>
      <c r="D398" s="14" t="s">
        <v>894</v>
      </c>
      <c r="E398" s="9" t="s">
        <v>895</v>
      </c>
      <c r="F398" s="6" t="s">
        <v>421</v>
      </c>
      <c r="G398" s="6" t="s">
        <v>143</v>
      </c>
      <c r="H398" s="34"/>
      <c r="I398" s="34">
        <f>VLOOKUP(A398,'[1]List 1'!$A$5:$P$667,9,0)</f>
        <v>30</v>
      </c>
      <c r="J398" s="40">
        <v>3819000</v>
      </c>
      <c r="K398" s="31"/>
      <c r="L398" s="31">
        <f>VLOOKUP(A398,'[2]Krajská síť'!$E$4:$O$723,9,0)</f>
        <v>30</v>
      </c>
      <c r="M398" s="45">
        <v>4359000</v>
      </c>
    </row>
    <row r="399" spans="1:13" ht="68.25" customHeight="1" x14ac:dyDescent="0.2">
      <c r="A399" s="11">
        <v>6659569</v>
      </c>
      <c r="B399" s="3" t="s">
        <v>420</v>
      </c>
      <c r="C399" s="4">
        <v>297755</v>
      </c>
      <c r="D399" s="14" t="s">
        <v>894</v>
      </c>
      <c r="E399" s="9" t="s">
        <v>895</v>
      </c>
      <c r="F399" s="6" t="s">
        <v>420</v>
      </c>
      <c r="G399" s="6" t="s">
        <v>7</v>
      </c>
      <c r="H399" s="34">
        <f>VLOOKUP(A399,'[1]List 1'!$A$5:$P$667,8,0)</f>
        <v>5.3</v>
      </c>
      <c r="I399" s="34"/>
      <c r="J399" s="40">
        <v>1796000</v>
      </c>
      <c r="K399" s="31">
        <f>VLOOKUP(A399,'[2]Krajská síť'!$E$4:$O$723,10,0)</f>
        <v>5.3</v>
      </c>
      <c r="L399" s="31"/>
      <c r="M399" s="45">
        <v>1850000</v>
      </c>
    </row>
    <row r="400" spans="1:13" ht="68.25" customHeight="1" x14ac:dyDescent="0.2">
      <c r="A400" s="11">
        <v>9529175</v>
      </c>
      <c r="B400" s="3" t="s">
        <v>420</v>
      </c>
      <c r="C400" s="4">
        <v>297755</v>
      </c>
      <c r="D400" s="14" t="s">
        <v>894</v>
      </c>
      <c r="E400" s="9" t="s">
        <v>895</v>
      </c>
      <c r="F400" s="6" t="s">
        <v>164</v>
      </c>
      <c r="G400" s="6" t="s">
        <v>15</v>
      </c>
      <c r="H400" s="34"/>
      <c r="I400" s="34">
        <f>VLOOKUP(A400,'[1]List 1'!$A$5:$P$667,9,0)</f>
        <v>5</v>
      </c>
      <c r="J400" s="40">
        <v>860000</v>
      </c>
      <c r="K400" s="31"/>
      <c r="L400" s="31">
        <f>VLOOKUP(A400,'[2]Krajská síť'!$E$4:$O$723,9,0)</f>
        <v>5</v>
      </c>
      <c r="M400" s="45">
        <v>860000</v>
      </c>
    </row>
    <row r="401" spans="1:13" ht="68.25" customHeight="1" x14ac:dyDescent="0.2">
      <c r="A401" s="11">
        <v>8570958</v>
      </c>
      <c r="B401" s="3" t="s">
        <v>422</v>
      </c>
      <c r="C401" s="4">
        <v>298212</v>
      </c>
      <c r="D401" s="14" t="s">
        <v>896</v>
      </c>
      <c r="E401" s="9" t="s">
        <v>895</v>
      </c>
      <c r="F401" s="6" t="s">
        <v>110</v>
      </c>
      <c r="G401" s="6" t="s">
        <v>111</v>
      </c>
      <c r="H401" s="34">
        <f>VLOOKUP(A401,'[1]List 1'!$A$5:$P$667,8,0)</f>
        <v>9.1999999999999993</v>
      </c>
      <c r="I401" s="34"/>
      <c r="J401" s="40">
        <v>3278000</v>
      </c>
      <c r="K401" s="31">
        <f>VLOOKUP(A401,'[2]Krajská síť'!$E$4:$O$723,10,0)</f>
        <v>9.1999999999999993</v>
      </c>
      <c r="L401" s="31"/>
      <c r="M401" s="45">
        <v>3516000</v>
      </c>
    </row>
    <row r="402" spans="1:13" ht="68.25" customHeight="1" x14ac:dyDescent="0.2">
      <c r="A402" s="11">
        <v>9132305</v>
      </c>
      <c r="B402" s="3" t="s">
        <v>422</v>
      </c>
      <c r="C402" s="4">
        <v>298212</v>
      </c>
      <c r="D402" s="14" t="s">
        <v>896</v>
      </c>
      <c r="E402" s="9" t="s">
        <v>895</v>
      </c>
      <c r="F402" s="6" t="s">
        <v>423</v>
      </c>
      <c r="G402" s="6" t="s">
        <v>15</v>
      </c>
      <c r="H402" s="34"/>
      <c r="I402" s="34">
        <f>VLOOKUP(A402,'[1]List 1'!$A$5:$P$667,9,0)</f>
        <v>8</v>
      </c>
      <c r="J402" s="40">
        <v>1116000</v>
      </c>
      <c r="K402" s="31"/>
      <c r="L402" s="31">
        <f>VLOOKUP(A402,'[2]Krajská síť'!$E$4:$O$723,9,0)</f>
        <v>8</v>
      </c>
      <c r="M402" s="45">
        <v>1309000</v>
      </c>
    </row>
    <row r="403" spans="1:13" ht="68.25" customHeight="1" x14ac:dyDescent="0.2">
      <c r="A403" s="11">
        <v>9167508</v>
      </c>
      <c r="B403" s="3" t="s">
        <v>422</v>
      </c>
      <c r="C403" s="4">
        <v>298212</v>
      </c>
      <c r="D403" s="14" t="s">
        <v>896</v>
      </c>
      <c r="E403" s="9" t="s">
        <v>895</v>
      </c>
      <c r="F403" s="6" t="s">
        <v>424</v>
      </c>
      <c r="G403" s="6" t="s">
        <v>134</v>
      </c>
      <c r="H403" s="34">
        <f>VLOOKUP(A403,'[1]List 1'!$A$5:$P$667,8,0)</f>
        <v>2.1</v>
      </c>
      <c r="I403" s="34"/>
      <c r="J403" s="40">
        <v>620000</v>
      </c>
      <c r="K403" s="31">
        <f>VLOOKUP(A403,'[2]Krajská síť'!$E$4:$O$723,10,0)</f>
        <v>2.1</v>
      </c>
      <c r="L403" s="31"/>
      <c r="M403" s="45">
        <v>744000</v>
      </c>
    </row>
    <row r="404" spans="1:13" ht="68.25" customHeight="1" x14ac:dyDescent="0.2">
      <c r="A404" s="11">
        <v>3304204</v>
      </c>
      <c r="B404" s="3" t="s">
        <v>425</v>
      </c>
      <c r="C404" s="4">
        <v>297593</v>
      </c>
      <c r="D404" s="14" t="s">
        <v>897</v>
      </c>
      <c r="E404" s="9" t="s">
        <v>895</v>
      </c>
      <c r="F404" s="6" t="s">
        <v>425</v>
      </c>
      <c r="G404" s="6" t="s">
        <v>111</v>
      </c>
      <c r="H404" s="34">
        <f>VLOOKUP(A404,'[1]List 1'!$A$5:$P$667,8,0)</f>
        <v>5.3</v>
      </c>
      <c r="I404" s="34"/>
      <c r="J404" s="40">
        <v>233000</v>
      </c>
      <c r="K404" s="31">
        <f>VLOOKUP(A404,'[2]Krajská síť'!$E$4:$O$723,10,0)</f>
        <v>5.3</v>
      </c>
      <c r="L404" s="31"/>
      <c r="M404" s="45">
        <v>233000</v>
      </c>
    </row>
    <row r="405" spans="1:13" ht="68.25" customHeight="1" x14ac:dyDescent="0.2">
      <c r="A405" s="11">
        <v>9755408</v>
      </c>
      <c r="B405" s="3" t="s">
        <v>426</v>
      </c>
      <c r="C405" s="4">
        <v>297291</v>
      </c>
      <c r="D405" s="14" t="s">
        <v>898</v>
      </c>
      <c r="E405" s="9" t="s">
        <v>895</v>
      </c>
      <c r="F405" s="6" t="s">
        <v>426</v>
      </c>
      <c r="G405" s="6" t="s">
        <v>111</v>
      </c>
      <c r="H405" s="34">
        <f>VLOOKUP(A405,'[1]List 1'!$A$5:$P$667,8,0)</f>
        <v>3</v>
      </c>
      <c r="I405" s="34"/>
      <c r="J405" s="40">
        <v>269000</v>
      </c>
      <c r="K405" s="31">
        <f>VLOOKUP(A405,'[2]Krajská síť'!$E$4:$O$723,10,0)</f>
        <v>4</v>
      </c>
      <c r="L405" s="31"/>
      <c r="M405" s="45">
        <v>389000</v>
      </c>
    </row>
    <row r="406" spans="1:13" ht="68.25" customHeight="1" x14ac:dyDescent="0.2">
      <c r="A406" s="11">
        <v>6305312</v>
      </c>
      <c r="B406" s="3" t="s">
        <v>427</v>
      </c>
      <c r="C406" s="4">
        <v>297372</v>
      </c>
      <c r="D406" s="14" t="s">
        <v>899</v>
      </c>
      <c r="E406" s="9" t="s">
        <v>895</v>
      </c>
      <c r="F406" s="6" t="s">
        <v>428</v>
      </c>
      <c r="G406" s="6" t="s">
        <v>111</v>
      </c>
      <c r="H406" s="34">
        <f>VLOOKUP(A406,'[1]List 1'!$A$5:$P$667,8,0)</f>
        <v>3.2</v>
      </c>
      <c r="I406" s="34"/>
      <c r="J406" s="40">
        <v>240000</v>
      </c>
      <c r="K406" s="31">
        <f>VLOOKUP(A406,'[2]Krajská síť'!$E$4:$O$723,10,0)</f>
        <v>3.2</v>
      </c>
      <c r="L406" s="31"/>
      <c r="M406" s="45">
        <v>135000</v>
      </c>
    </row>
    <row r="407" spans="1:13" ht="68.25" customHeight="1" x14ac:dyDescent="0.2">
      <c r="A407" s="11">
        <v>2070205</v>
      </c>
      <c r="B407" s="3" t="s">
        <v>429</v>
      </c>
      <c r="C407" s="4">
        <v>635162</v>
      </c>
      <c r="D407" s="14" t="s">
        <v>900</v>
      </c>
      <c r="E407" s="9" t="s">
        <v>770</v>
      </c>
      <c r="F407" s="6" t="s">
        <v>430</v>
      </c>
      <c r="G407" s="6" t="s">
        <v>431</v>
      </c>
      <c r="H407" s="34">
        <f>VLOOKUP(A407,'[1]List 1'!$A$5:$P$667,8,0)</f>
        <v>4.9000000000000004</v>
      </c>
      <c r="I407" s="34"/>
      <c r="J407" s="40">
        <v>2847000</v>
      </c>
      <c r="K407" s="31">
        <f>VLOOKUP(A407,'[2]Krajská síť'!$E$4:$O$723,10,0)</f>
        <v>5.2</v>
      </c>
      <c r="L407" s="31"/>
      <c r="M407" s="45">
        <v>3170000</v>
      </c>
    </row>
    <row r="408" spans="1:13" ht="68.25" customHeight="1" x14ac:dyDescent="0.2">
      <c r="A408" s="11">
        <v>8032588</v>
      </c>
      <c r="B408" s="3" t="s">
        <v>429</v>
      </c>
      <c r="C408" s="4">
        <v>635162</v>
      </c>
      <c r="D408" s="14" t="s">
        <v>900</v>
      </c>
      <c r="E408" s="9" t="s">
        <v>770</v>
      </c>
      <c r="F408" s="6" t="s">
        <v>432</v>
      </c>
      <c r="G408" s="6" t="s">
        <v>92</v>
      </c>
      <c r="H408" s="34"/>
      <c r="I408" s="34">
        <f>VLOOKUP(A408,'[1]List 1'!$A$5:$P$667,9,0)</f>
        <v>66</v>
      </c>
      <c r="J408" s="40">
        <v>5980000</v>
      </c>
      <c r="K408" s="31"/>
      <c r="L408" s="31">
        <f>VLOOKUP(A408,'[2]Krajská síť'!$E$4:$O$723,9,0)</f>
        <v>66</v>
      </c>
      <c r="M408" s="45">
        <v>6279000</v>
      </c>
    </row>
    <row r="409" spans="1:13" ht="68.25" customHeight="1" x14ac:dyDescent="0.2">
      <c r="A409" s="11">
        <v>2892829</v>
      </c>
      <c r="B409" s="3" t="s">
        <v>433</v>
      </c>
      <c r="C409" s="4">
        <v>22832386</v>
      </c>
      <c r="D409" s="14" t="s">
        <v>901</v>
      </c>
      <c r="E409" s="9" t="s">
        <v>782</v>
      </c>
      <c r="F409" s="6" t="s">
        <v>434</v>
      </c>
      <c r="G409" s="6" t="s">
        <v>22</v>
      </c>
      <c r="H409" s="34">
        <f>VLOOKUP(A409,'[1]List 1'!$A$5:$P$667,8,0)</f>
        <v>3.5</v>
      </c>
      <c r="I409" s="34"/>
      <c r="J409" s="40">
        <v>1201000</v>
      </c>
      <c r="K409" s="31">
        <f>VLOOKUP(A409,'[2]Krajská síť'!$E$4:$O$723,10,0)</f>
        <v>3.5</v>
      </c>
      <c r="L409" s="31"/>
      <c r="M409" s="45">
        <v>2840000</v>
      </c>
    </row>
    <row r="410" spans="1:13" ht="68.25" customHeight="1" x14ac:dyDescent="0.2">
      <c r="A410" s="11">
        <v>5740635</v>
      </c>
      <c r="B410" s="3" t="s">
        <v>433</v>
      </c>
      <c r="C410" s="4">
        <v>22832386</v>
      </c>
      <c r="D410" s="14" t="s">
        <v>901</v>
      </c>
      <c r="E410" s="9" t="s">
        <v>782</v>
      </c>
      <c r="F410" s="6" t="s">
        <v>435</v>
      </c>
      <c r="G410" s="6" t="s">
        <v>166</v>
      </c>
      <c r="H410" s="34"/>
      <c r="I410" s="34">
        <f>VLOOKUP(A410,'[1]List 1'!$A$5:$P$667,9,0)</f>
        <v>8</v>
      </c>
      <c r="J410" s="40">
        <v>5400000</v>
      </c>
      <c r="K410" s="31"/>
      <c r="L410" s="31">
        <f>VLOOKUP(A410,'[2]Krajská síť'!$E$4:$O$723,9,0)</f>
        <v>8</v>
      </c>
      <c r="M410" s="45">
        <v>8492000</v>
      </c>
    </row>
    <row r="411" spans="1:13" ht="68.25" customHeight="1" x14ac:dyDescent="0.2">
      <c r="A411" s="11">
        <v>9063554</v>
      </c>
      <c r="B411" s="3" t="s">
        <v>433</v>
      </c>
      <c r="C411" s="4">
        <v>22832386</v>
      </c>
      <c r="D411" s="14" t="s">
        <v>901</v>
      </c>
      <c r="E411" s="9" t="s">
        <v>782</v>
      </c>
      <c r="F411" s="6" t="s">
        <v>436</v>
      </c>
      <c r="G411" s="6" t="s">
        <v>134</v>
      </c>
      <c r="H411" s="34">
        <f>VLOOKUP(A411,'[1]List 1'!$A$5:$P$667,8,0)</f>
        <v>7.1</v>
      </c>
      <c r="I411" s="34"/>
      <c r="J411" s="40">
        <v>4167000</v>
      </c>
      <c r="K411" s="31">
        <f>VLOOKUP(A411,'[2]Krajská síť'!$E$4:$O$723,10,0)</f>
        <v>7.1</v>
      </c>
      <c r="L411" s="31"/>
      <c r="M411" s="45">
        <v>5271000</v>
      </c>
    </row>
    <row r="412" spans="1:13" ht="68.25" customHeight="1" x14ac:dyDescent="0.2">
      <c r="A412" s="11">
        <v>1396162</v>
      </c>
      <c r="B412" s="3" t="s">
        <v>437</v>
      </c>
      <c r="C412" s="4">
        <v>26850176</v>
      </c>
      <c r="D412" s="14" t="s">
        <v>902</v>
      </c>
      <c r="E412" s="9" t="s">
        <v>772</v>
      </c>
      <c r="F412" s="6" t="s">
        <v>438</v>
      </c>
      <c r="G412" s="6" t="s">
        <v>15</v>
      </c>
      <c r="H412" s="34">
        <f>VLOOKUP(A412,'[1]List 1'!$A$5:$P$667,8,0)</f>
        <v>4.2</v>
      </c>
      <c r="I412" s="34"/>
      <c r="J412" s="40">
        <v>2154000</v>
      </c>
      <c r="K412" s="31">
        <f>VLOOKUP(A412,'[2]Krajská síť'!$E$4:$O$723,10,0)</f>
        <v>5.2</v>
      </c>
      <c r="L412" s="31"/>
      <c r="M412" s="45">
        <v>3137000</v>
      </c>
    </row>
    <row r="413" spans="1:13" ht="68.25" customHeight="1" x14ac:dyDescent="0.2">
      <c r="A413" s="11">
        <v>8949406</v>
      </c>
      <c r="B413" s="3" t="s">
        <v>437</v>
      </c>
      <c r="C413" s="4">
        <v>26850176</v>
      </c>
      <c r="D413" s="14" t="s">
        <v>902</v>
      </c>
      <c r="E413" s="9" t="s">
        <v>772</v>
      </c>
      <c r="F413" s="6" t="s">
        <v>439</v>
      </c>
      <c r="G413" s="6" t="s">
        <v>24</v>
      </c>
      <c r="H413" s="34">
        <f>VLOOKUP(A413,'[1]List 1'!$A$5:$P$667,8,0)</f>
        <v>2.1</v>
      </c>
      <c r="I413" s="34"/>
      <c r="J413" s="40">
        <v>1542000</v>
      </c>
      <c r="K413" s="31">
        <f>VLOOKUP(A413,'[2]Krajská síť'!$E$4:$O$723,10,0)</f>
        <v>2.1</v>
      </c>
      <c r="L413" s="31"/>
      <c r="M413" s="45">
        <v>1592000</v>
      </c>
    </row>
    <row r="414" spans="1:13" ht="68.25" customHeight="1" x14ac:dyDescent="0.2">
      <c r="A414" s="11">
        <v>2799492</v>
      </c>
      <c r="B414" s="3" t="s">
        <v>440</v>
      </c>
      <c r="C414" s="4">
        <v>26641178</v>
      </c>
      <c r="D414" s="14" t="s">
        <v>903</v>
      </c>
      <c r="E414" s="9" t="s">
        <v>782</v>
      </c>
      <c r="F414" s="6" t="s">
        <v>441</v>
      </c>
      <c r="G414" s="6" t="s">
        <v>24</v>
      </c>
      <c r="H414" s="34">
        <f>VLOOKUP(A414,'[1]List 1'!$A$5:$P$667,8,0)</f>
        <v>1.6</v>
      </c>
      <c r="I414" s="34"/>
      <c r="J414" s="40">
        <v>1144000</v>
      </c>
      <c r="K414" s="31">
        <f>VLOOKUP(A414,'[2]Krajská síť'!$E$4:$O$723,10,0)</f>
        <v>1.6</v>
      </c>
      <c r="L414" s="31"/>
      <c r="M414" s="45">
        <v>1144000</v>
      </c>
    </row>
    <row r="415" spans="1:13" ht="68.25" customHeight="1" x14ac:dyDescent="0.2">
      <c r="A415" s="11">
        <v>2826903</v>
      </c>
      <c r="B415" s="3" t="s">
        <v>440</v>
      </c>
      <c r="C415" s="4">
        <v>26641178</v>
      </c>
      <c r="D415" s="14" t="s">
        <v>903</v>
      </c>
      <c r="E415" s="9" t="s">
        <v>782</v>
      </c>
      <c r="F415" s="6" t="s">
        <v>442</v>
      </c>
      <c r="G415" s="6" t="s">
        <v>24</v>
      </c>
      <c r="H415" s="34">
        <f>VLOOKUP(A415,'[1]List 1'!$A$5:$P$667,8,0)</f>
        <v>1</v>
      </c>
      <c r="I415" s="34"/>
      <c r="J415" s="40">
        <v>623000</v>
      </c>
      <c r="K415" s="31">
        <f>VLOOKUP(A415,'[2]Krajská síť'!$E$4:$O$723,10,0)</f>
        <v>1</v>
      </c>
      <c r="L415" s="31"/>
      <c r="M415" s="45">
        <v>669000</v>
      </c>
    </row>
    <row r="416" spans="1:13" ht="68.25" customHeight="1" x14ac:dyDescent="0.2">
      <c r="A416" s="11">
        <v>3165144</v>
      </c>
      <c r="B416" s="3" t="s">
        <v>440</v>
      </c>
      <c r="C416" s="4">
        <v>26641178</v>
      </c>
      <c r="D416" s="14" t="s">
        <v>903</v>
      </c>
      <c r="E416" s="9" t="s">
        <v>782</v>
      </c>
      <c r="F416" s="6" t="s">
        <v>443</v>
      </c>
      <c r="G416" s="6" t="s">
        <v>30</v>
      </c>
      <c r="H416" s="34">
        <f>VLOOKUP(A416,'[1]List 1'!$A$5:$P$667,8,0)</f>
        <v>1.4</v>
      </c>
      <c r="I416" s="34"/>
      <c r="J416" s="40">
        <v>1172000</v>
      </c>
      <c r="K416" s="31">
        <f>VLOOKUP(A416,'[2]Krajská síť'!$E$4:$O$723,10,0)</f>
        <v>1.4</v>
      </c>
      <c r="L416" s="31"/>
      <c r="M416" s="45">
        <v>1172000</v>
      </c>
    </row>
    <row r="417" spans="1:13" ht="68.25" customHeight="1" x14ac:dyDescent="0.2">
      <c r="A417" s="11">
        <v>4322409</v>
      </c>
      <c r="B417" s="3" t="s">
        <v>440</v>
      </c>
      <c r="C417" s="4">
        <v>26641178</v>
      </c>
      <c r="D417" s="14" t="s">
        <v>903</v>
      </c>
      <c r="E417" s="9" t="s">
        <v>782</v>
      </c>
      <c r="F417" s="6" t="s">
        <v>444</v>
      </c>
      <c r="G417" s="6" t="s">
        <v>30</v>
      </c>
      <c r="H417" s="34">
        <f>VLOOKUP(A417,'[1]List 1'!$A$5:$P$667,8,0)</f>
        <v>1.3</v>
      </c>
      <c r="I417" s="34"/>
      <c r="J417" s="40">
        <v>1126000</v>
      </c>
      <c r="K417" s="31">
        <f>VLOOKUP(A417,'[2]Krajská síť'!$E$4:$O$723,10,0)</f>
        <v>1.3</v>
      </c>
      <c r="L417" s="31"/>
      <c r="M417" s="45">
        <v>1126000</v>
      </c>
    </row>
    <row r="418" spans="1:13" ht="68.25" customHeight="1" x14ac:dyDescent="0.2">
      <c r="A418" s="11">
        <v>4889012</v>
      </c>
      <c r="B418" s="3" t="s">
        <v>440</v>
      </c>
      <c r="C418" s="4">
        <v>26641178</v>
      </c>
      <c r="D418" s="14" t="s">
        <v>903</v>
      </c>
      <c r="E418" s="9" t="s">
        <v>782</v>
      </c>
      <c r="F418" s="6" t="s">
        <v>445</v>
      </c>
      <c r="G418" s="6" t="s">
        <v>30</v>
      </c>
      <c r="H418" s="34">
        <f>VLOOKUP(A418,'[1]List 1'!$A$5:$P$667,8,0)</f>
        <v>1.2</v>
      </c>
      <c r="I418" s="34"/>
      <c r="J418" s="40">
        <v>1013000</v>
      </c>
      <c r="K418" s="31">
        <f>VLOOKUP(A418,'[2]Krajská síť'!$E$4:$O$723,10,0)</f>
        <v>1.2</v>
      </c>
      <c r="L418" s="31"/>
      <c r="M418" s="45">
        <v>1013000</v>
      </c>
    </row>
    <row r="419" spans="1:13" ht="68.25" customHeight="1" x14ac:dyDescent="0.2">
      <c r="A419" s="11">
        <v>5689352</v>
      </c>
      <c r="B419" s="3" t="s">
        <v>440</v>
      </c>
      <c r="C419" s="4">
        <v>26641178</v>
      </c>
      <c r="D419" s="14" t="s">
        <v>903</v>
      </c>
      <c r="E419" s="9" t="s">
        <v>782</v>
      </c>
      <c r="F419" s="6" t="s">
        <v>446</v>
      </c>
      <c r="G419" s="6" t="s">
        <v>30</v>
      </c>
      <c r="H419" s="34">
        <f>VLOOKUP(A419,'[1]List 1'!$A$5:$P$667,8,0)</f>
        <v>1</v>
      </c>
      <c r="I419" s="34"/>
      <c r="J419" s="40">
        <v>787000</v>
      </c>
      <c r="K419" s="31">
        <f>VLOOKUP(A419,'[2]Krajská síť'!$E$4:$O$723,10,0)</f>
        <v>1</v>
      </c>
      <c r="L419" s="31"/>
      <c r="M419" s="45">
        <v>787000</v>
      </c>
    </row>
    <row r="420" spans="1:13" ht="68.25" customHeight="1" x14ac:dyDescent="0.2">
      <c r="A420" s="11">
        <v>8008136</v>
      </c>
      <c r="B420" s="3" t="s">
        <v>440</v>
      </c>
      <c r="C420" s="4">
        <v>26641178</v>
      </c>
      <c r="D420" s="14" t="s">
        <v>903</v>
      </c>
      <c r="E420" s="9" t="s">
        <v>782</v>
      </c>
      <c r="F420" s="6" t="s">
        <v>447</v>
      </c>
      <c r="G420" s="6" t="s">
        <v>24</v>
      </c>
      <c r="H420" s="34">
        <f>VLOOKUP(A420,'[1]List 1'!$A$5:$P$667,8,0)</f>
        <v>1</v>
      </c>
      <c r="I420" s="34"/>
      <c r="J420" s="40">
        <v>720000</v>
      </c>
      <c r="K420" s="31">
        <f>VLOOKUP(A420,'[2]Krajská síť'!$E$4:$O$723,10,0)</f>
        <v>1</v>
      </c>
      <c r="L420" s="31"/>
      <c r="M420" s="45">
        <v>720000</v>
      </c>
    </row>
    <row r="421" spans="1:13" ht="68.25" customHeight="1" x14ac:dyDescent="0.2">
      <c r="A421" s="11">
        <v>9692583</v>
      </c>
      <c r="B421" s="3" t="s">
        <v>440</v>
      </c>
      <c r="C421" s="4">
        <v>26641178</v>
      </c>
      <c r="D421" s="14" t="s">
        <v>903</v>
      </c>
      <c r="E421" s="9" t="s">
        <v>782</v>
      </c>
      <c r="F421" s="6" t="s">
        <v>448</v>
      </c>
      <c r="G421" s="6" t="s">
        <v>30</v>
      </c>
      <c r="H421" s="34">
        <f>VLOOKUP(A421,'[1]List 1'!$A$5:$P$667,8,0)</f>
        <v>1.4</v>
      </c>
      <c r="I421" s="34"/>
      <c r="J421" s="40">
        <v>1237000</v>
      </c>
      <c r="K421" s="31">
        <f>VLOOKUP(A421,'[2]Krajská síť'!$E$4:$O$723,10,0)</f>
        <v>1.4</v>
      </c>
      <c r="L421" s="31"/>
      <c r="M421" s="45">
        <v>1237000</v>
      </c>
    </row>
    <row r="422" spans="1:13" ht="68.25" customHeight="1" x14ac:dyDescent="0.2">
      <c r="A422" s="11">
        <v>9773154</v>
      </c>
      <c r="B422" s="3" t="s">
        <v>440</v>
      </c>
      <c r="C422" s="4">
        <v>26641178</v>
      </c>
      <c r="D422" s="14" t="s">
        <v>903</v>
      </c>
      <c r="E422" s="9" t="s">
        <v>782</v>
      </c>
      <c r="F422" s="6" t="s">
        <v>449</v>
      </c>
      <c r="G422" s="6" t="s">
        <v>24</v>
      </c>
      <c r="H422" s="34">
        <f>VLOOKUP(A422,'[1]List 1'!$A$5:$P$667,8,0)</f>
        <v>3.4</v>
      </c>
      <c r="I422" s="34"/>
      <c r="J422" s="40">
        <v>2369000</v>
      </c>
      <c r="K422" s="31">
        <f>VLOOKUP(A422,'[2]Krajská síť'!$E$4:$O$723,10,0)</f>
        <v>3.4</v>
      </c>
      <c r="L422" s="31"/>
      <c r="M422" s="45">
        <v>2369000</v>
      </c>
    </row>
    <row r="423" spans="1:13" ht="68.25" customHeight="1" x14ac:dyDescent="0.2">
      <c r="A423" s="11">
        <v>7208410</v>
      </c>
      <c r="B423" s="3" t="s">
        <v>450</v>
      </c>
      <c r="C423" s="4">
        <v>28602684</v>
      </c>
      <c r="D423" s="14" t="s">
        <v>904</v>
      </c>
      <c r="E423" s="9" t="s">
        <v>852</v>
      </c>
      <c r="F423" s="6" t="s">
        <v>450</v>
      </c>
      <c r="G423" s="6" t="s">
        <v>143</v>
      </c>
      <c r="H423" s="34"/>
      <c r="I423" s="34">
        <f>VLOOKUP(A423,'[1]List 1'!$A$5:$P$667,9,0)</f>
        <v>35</v>
      </c>
      <c r="J423" s="40">
        <v>2960000</v>
      </c>
      <c r="K423" s="31"/>
      <c r="L423" s="31">
        <f>VLOOKUP(A423,'[2]Krajská síť'!$E$4:$O$723,9,0)</f>
        <v>35</v>
      </c>
      <c r="M423" s="45">
        <v>2971000</v>
      </c>
    </row>
    <row r="424" spans="1:13" ht="68.25" customHeight="1" x14ac:dyDescent="0.2">
      <c r="A424" s="15">
        <v>2001993</v>
      </c>
      <c r="B424" s="3" t="s">
        <v>743</v>
      </c>
      <c r="C424" s="4">
        <v>847046</v>
      </c>
      <c r="D424" s="14" t="s">
        <v>977</v>
      </c>
      <c r="E424" s="9" t="s">
        <v>770</v>
      </c>
      <c r="F424" s="6" t="s">
        <v>743</v>
      </c>
      <c r="G424" s="6" t="s">
        <v>5</v>
      </c>
      <c r="H424" s="34"/>
      <c r="I424" s="34">
        <f>VLOOKUP(A424,'[1]List 1'!$A$5:$P$667,9,0)</f>
        <v>22</v>
      </c>
      <c r="J424" s="40">
        <v>14517000</v>
      </c>
      <c r="K424" s="31"/>
      <c r="L424" s="31">
        <f>VLOOKUP(A424,'[2]Krajská síť'!$E$4:$O$723,9,0)</f>
        <v>26</v>
      </c>
      <c r="M424" s="45">
        <v>13685000</v>
      </c>
    </row>
    <row r="425" spans="1:13" ht="68.25" customHeight="1" x14ac:dyDescent="0.2">
      <c r="A425" s="15">
        <v>3785984</v>
      </c>
      <c r="B425" s="3" t="s">
        <v>743</v>
      </c>
      <c r="C425" s="4">
        <v>847046</v>
      </c>
      <c r="D425" s="14" t="s">
        <v>977</v>
      </c>
      <c r="E425" s="9" t="s">
        <v>770</v>
      </c>
      <c r="F425" s="6" t="s">
        <v>743</v>
      </c>
      <c r="G425" s="6" t="s">
        <v>77</v>
      </c>
      <c r="H425" s="34">
        <f>VLOOKUP(A425,'[1]List 1'!$A$5:$P$667,8,0)</f>
        <v>7</v>
      </c>
      <c r="I425" s="34"/>
      <c r="J425" s="40">
        <v>150000</v>
      </c>
      <c r="K425" s="31">
        <f>VLOOKUP(A425,'[2]Krajská síť'!$E$4:$O$723,10,0)</f>
        <v>7</v>
      </c>
      <c r="L425" s="31"/>
      <c r="M425" s="45">
        <v>5776000</v>
      </c>
    </row>
    <row r="426" spans="1:13" ht="68.25" customHeight="1" x14ac:dyDescent="0.2">
      <c r="A426" s="15">
        <v>8141655</v>
      </c>
      <c r="B426" s="3" t="s">
        <v>743</v>
      </c>
      <c r="C426" s="4">
        <v>847046</v>
      </c>
      <c r="D426" s="14" t="s">
        <v>977</v>
      </c>
      <c r="E426" s="9" t="s">
        <v>770</v>
      </c>
      <c r="F426" s="6" t="s">
        <v>743</v>
      </c>
      <c r="G426" s="6" t="s">
        <v>166</v>
      </c>
      <c r="H426" s="34"/>
      <c r="I426" s="34">
        <f>VLOOKUP(A426,'[1]List 1'!$A$5:$P$667,9,0)</f>
        <v>120</v>
      </c>
      <c r="J426" s="40">
        <v>41443350.770000003</v>
      </c>
      <c r="K426" s="31"/>
      <c r="L426" s="31">
        <f>VLOOKUP(A426,'[2]Krajská síť'!$E$4:$O$723,9,0)</f>
        <v>120</v>
      </c>
      <c r="M426" s="45">
        <v>43195000</v>
      </c>
    </row>
    <row r="427" spans="1:13" ht="68.25" customHeight="1" x14ac:dyDescent="0.2">
      <c r="A427" s="15">
        <v>9490817</v>
      </c>
      <c r="B427" s="3" t="s">
        <v>743</v>
      </c>
      <c r="C427" s="4">
        <v>847046</v>
      </c>
      <c r="D427" s="14" t="s">
        <v>977</v>
      </c>
      <c r="E427" s="9" t="s">
        <v>770</v>
      </c>
      <c r="F427" s="6" t="s">
        <v>743</v>
      </c>
      <c r="G427" s="6" t="s">
        <v>87</v>
      </c>
      <c r="H427" s="34"/>
      <c r="I427" s="34">
        <f>VLOOKUP(A427,'[1]List 1'!$A$5:$P$667,9,0)</f>
        <v>39</v>
      </c>
      <c r="J427" s="40">
        <v>9736116.9199999999</v>
      </c>
      <c r="K427" s="31"/>
      <c r="L427" s="31">
        <f>VLOOKUP(A427,'[2]Krajská síť'!$E$4:$O$723,9,0)</f>
        <v>39</v>
      </c>
      <c r="M427" s="45">
        <v>0</v>
      </c>
    </row>
    <row r="428" spans="1:13" ht="68.25" customHeight="1" x14ac:dyDescent="0.2">
      <c r="A428" s="11">
        <v>2885056</v>
      </c>
      <c r="B428" s="3" t="s">
        <v>451</v>
      </c>
      <c r="C428" s="4">
        <v>25897551</v>
      </c>
      <c r="D428" s="14" t="s">
        <v>905</v>
      </c>
      <c r="E428" s="9" t="s">
        <v>806</v>
      </c>
      <c r="F428" s="6" t="s">
        <v>452</v>
      </c>
      <c r="G428" s="6" t="s">
        <v>92</v>
      </c>
      <c r="H428" s="34"/>
      <c r="I428" s="34">
        <f>VLOOKUP(A428,'[1]List 1'!$A$5:$P$667,9,0)</f>
        <v>5</v>
      </c>
      <c r="J428" s="40">
        <v>1577000</v>
      </c>
      <c r="K428" s="31"/>
      <c r="L428" s="31">
        <f>VLOOKUP(A428,'[2]Krajská síť'!$E$4:$O$723,9,0)</f>
        <v>5</v>
      </c>
      <c r="M428" s="45">
        <v>1526000</v>
      </c>
    </row>
    <row r="429" spans="1:13" ht="68.25" customHeight="1" x14ac:dyDescent="0.2">
      <c r="A429" s="11">
        <v>3273702</v>
      </c>
      <c r="B429" s="3" t="s">
        <v>451</v>
      </c>
      <c r="C429" s="4">
        <v>25897551</v>
      </c>
      <c r="D429" s="14" t="s">
        <v>905</v>
      </c>
      <c r="E429" s="9" t="s">
        <v>806</v>
      </c>
      <c r="F429" s="6" t="s">
        <v>453</v>
      </c>
      <c r="G429" s="6" t="s">
        <v>24</v>
      </c>
      <c r="H429" s="34">
        <f>VLOOKUP(A429,'[1]List 1'!$A$5:$P$667,8,0)</f>
        <v>1</v>
      </c>
      <c r="I429" s="34"/>
      <c r="J429" s="40">
        <v>403000</v>
      </c>
      <c r="K429" s="31">
        <f>VLOOKUP(A429,'[2]Krajská síť'!$E$4:$O$723,10,0)</f>
        <v>1</v>
      </c>
      <c r="L429" s="31"/>
      <c r="M429" s="45">
        <v>404000</v>
      </c>
    </row>
    <row r="430" spans="1:13" ht="68.25" customHeight="1" x14ac:dyDescent="0.2">
      <c r="A430" s="11">
        <v>6361336</v>
      </c>
      <c r="B430" s="3" t="s">
        <v>454</v>
      </c>
      <c r="C430" s="4">
        <v>47668989</v>
      </c>
      <c r="D430" s="14" t="s">
        <v>906</v>
      </c>
      <c r="E430" s="9" t="s">
        <v>806</v>
      </c>
      <c r="F430" s="6" t="s">
        <v>455</v>
      </c>
      <c r="G430" s="6" t="s">
        <v>92</v>
      </c>
      <c r="H430" s="34"/>
      <c r="I430" s="34">
        <f>VLOOKUP(A430,'[1]List 1'!$A$5:$P$667,9,0)</f>
        <v>12</v>
      </c>
      <c r="J430" s="40">
        <v>2241000</v>
      </c>
      <c r="K430" s="31"/>
      <c r="L430" s="31">
        <f>VLOOKUP(A430,'[2]Krajská síť'!$E$4:$O$723,9,0)</f>
        <v>12</v>
      </c>
      <c r="M430" s="45">
        <v>2079000</v>
      </c>
    </row>
    <row r="431" spans="1:13" ht="68.25" customHeight="1" x14ac:dyDescent="0.2">
      <c r="A431" s="11">
        <v>9026461</v>
      </c>
      <c r="B431" s="12" t="s">
        <v>706</v>
      </c>
      <c r="C431" s="4">
        <v>844853</v>
      </c>
      <c r="D431" s="14" t="s">
        <v>957</v>
      </c>
      <c r="E431" s="9" t="s">
        <v>770</v>
      </c>
      <c r="F431" s="5" t="s">
        <v>707</v>
      </c>
      <c r="G431" s="5" t="s">
        <v>92</v>
      </c>
      <c r="H431" s="34"/>
      <c r="I431" s="34">
        <f>VLOOKUP(A431,'[1]List 1'!$A$5:$P$667,9,0)</f>
        <v>60</v>
      </c>
      <c r="J431" s="40">
        <v>14504000</v>
      </c>
      <c r="K431" s="31"/>
      <c r="L431" s="31">
        <f>VLOOKUP(A431,'[2]Krajská síť'!$E$4:$O$723,9,0)</f>
        <v>60</v>
      </c>
      <c r="M431" s="45">
        <v>15331000</v>
      </c>
    </row>
    <row r="432" spans="1:13" ht="68.25" customHeight="1" x14ac:dyDescent="0.2">
      <c r="A432" s="11">
        <v>1557033</v>
      </c>
      <c r="B432" s="12" t="s">
        <v>708</v>
      </c>
      <c r="C432" s="4">
        <v>534242</v>
      </c>
      <c r="D432" s="14" t="s">
        <v>958</v>
      </c>
      <c r="E432" s="9" t="s">
        <v>770</v>
      </c>
      <c r="F432" s="5" t="s">
        <v>709</v>
      </c>
      <c r="G432" s="5" t="s">
        <v>92</v>
      </c>
      <c r="H432" s="34"/>
      <c r="I432" s="34">
        <f>VLOOKUP(A432,'[1]List 1'!$A$5:$P$667,9,0)</f>
        <v>21</v>
      </c>
      <c r="J432" s="40">
        <v>5998000</v>
      </c>
      <c r="K432" s="31"/>
      <c r="L432" s="31">
        <f>VLOOKUP(A432,'[2]Krajská síť'!$E$4:$O$723,9,0)</f>
        <v>21</v>
      </c>
      <c r="M432" s="45">
        <v>6195000</v>
      </c>
    </row>
    <row r="433" spans="1:13" ht="68.25" customHeight="1" x14ac:dyDescent="0.2">
      <c r="A433" s="11">
        <v>7787458</v>
      </c>
      <c r="B433" s="3" t="s">
        <v>456</v>
      </c>
      <c r="C433" s="4">
        <v>27778584</v>
      </c>
      <c r="D433" s="14" t="s">
        <v>855</v>
      </c>
      <c r="E433" s="9" t="s">
        <v>772</v>
      </c>
      <c r="F433" s="6" t="s">
        <v>456</v>
      </c>
      <c r="G433" s="6" t="s">
        <v>80</v>
      </c>
      <c r="H433" s="34">
        <f>VLOOKUP(A433,'[1]List 1'!$A$5:$P$667,8,0)</f>
        <v>3.5</v>
      </c>
      <c r="I433" s="34"/>
      <c r="J433" s="40">
        <v>1855000</v>
      </c>
      <c r="K433" s="31">
        <f>VLOOKUP(A433,'[2]Krajská síť'!$E$4:$O$723,10,0)</f>
        <v>3.5</v>
      </c>
      <c r="L433" s="31"/>
      <c r="M433" s="45">
        <v>1990000</v>
      </c>
    </row>
    <row r="434" spans="1:13" ht="68.25" customHeight="1" x14ac:dyDescent="0.2">
      <c r="A434" s="11">
        <v>6291831</v>
      </c>
      <c r="B434" s="3" t="s">
        <v>457</v>
      </c>
      <c r="C434" s="4">
        <v>65497961</v>
      </c>
      <c r="D434" s="14" t="s">
        <v>907</v>
      </c>
      <c r="E434" s="9" t="s">
        <v>782</v>
      </c>
      <c r="F434" s="6" t="s">
        <v>458</v>
      </c>
      <c r="G434" s="6" t="s">
        <v>33</v>
      </c>
      <c r="H434" s="34"/>
      <c r="I434" s="34">
        <f>VLOOKUP(A434,'[1]List 1'!$A$5:$P$667,9,0)</f>
        <v>20</v>
      </c>
      <c r="J434" s="40">
        <v>240000</v>
      </c>
      <c r="K434" s="31"/>
      <c r="L434" s="31">
        <f>VLOOKUP(A434,'[2]Krajská síť'!$E$4:$O$723,9,0)</f>
        <v>20</v>
      </c>
      <c r="M434" s="45">
        <v>3345000</v>
      </c>
    </row>
    <row r="435" spans="1:13" ht="68.25" customHeight="1" x14ac:dyDescent="0.2">
      <c r="A435" s="15">
        <v>4403070</v>
      </c>
      <c r="B435" s="3" t="s">
        <v>744</v>
      </c>
      <c r="C435" s="4">
        <v>847330</v>
      </c>
      <c r="D435" s="14" t="s">
        <v>978</v>
      </c>
      <c r="E435" s="9" t="s">
        <v>770</v>
      </c>
      <c r="F435" s="6" t="s">
        <v>745</v>
      </c>
      <c r="G435" s="6" t="s">
        <v>5</v>
      </c>
      <c r="H435" s="34"/>
      <c r="I435" s="34">
        <f>VLOOKUP(A435,'[1]List 1'!$A$5:$P$667,9,0)</f>
        <v>129</v>
      </c>
      <c r="J435" s="40">
        <v>31719000</v>
      </c>
      <c r="K435" s="31"/>
      <c r="L435" s="31">
        <f>VLOOKUP(A435,'[2]Krajská síť'!$E$4:$O$723,9,0)</f>
        <v>129</v>
      </c>
      <c r="M435" s="45">
        <v>34266000</v>
      </c>
    </row>
    <row r="436" spans="1:13" ht="68.25" customHeight="1" x14ac:dyDescent="0.2">
      <c r="A436" s="15">
        <v>7909359</v>
      </c>
      <c r="B436" s="3" t="s">
        <v>744</v>
      </c>
      <c r="C436" s="4">
        <v>847330</v>
      </c>
      <c r="D436" s="14" t="s">
        <v>978</v>
      </c>
      <c r="E436" s="9" t="s">
        <v>770</v>
      </c>
      <c r="F436" s="6" t="s">
        <v>746</v>
      </c>
      <c r="G436" s="6" t="s">
        <v>143</v>
      </c>
      <c r="H436" s="34"/>
      <c r="I436" s="34">
        <f>VLOOKUP(A436,'[1]List 1'!$A$5:$P$667,9,0)</f>
        <v>62</v>
      </c>
      <c r="J436" s="40">
        <v>14862000</v>
      </c>
      <c r="K436" s="31"/>
      <c r="L436" s="31">
        <f>VLOOKUP(A436,'[2]Krajská síť'!$E$4:$O$723,9,0)</f>
        <v>62</v>
      </c>
      <c r="M436" s="45">
        <v>15800000</v>
      </c>
    </row>
    <row r="437" spans="1:13" ht="68.25" customHeight="1" x14ac:dyDescent="0.2">
      <c r="A437" s="11">
        <v>2458072</v>
      </c>
      <c r="B437" s="3" t="s">
        <v>459</v>
      </c>
      <c r="C437" s="4">
        <v>26839857</v>
      </c>
      <c r="D437" s="14" t="s">
        <v>789</v>
      </c>
      <c r="E437" s="9" t="s">
        <v>772</v>
      </c>
      <c r="F437" s="6" t="s">
        <v>460</v>
      </c>
      <c r="G437" s="6" t="s">
        <v>5</v>
      </c>
      <c r="H437" s="34"/>
      <c r="I437" s="34">
        <f>VLOOKUP(A437,'[1]List 1'!$A$5:$P$667,9,0)</f>
        <v>60</v>
      </c>
      <c r="J437" s="40">
        <v>6353000</v>
      </c>
      <c r="K437" s="31"/>
      <c r="L437" s="31">
        <f>VLOOKUP(A437,'[2]Krajská síť'!$E$4:$O$723,9,0)</f>
        <v>60</v>
      </c>
      <c r="M437" s="45">
        <v>7100000</v>
      </c>
    </row>
    <row r="438" spans="1:13" ht="68.25" customHeight="1" x14ac:dyDescent="0.2">
      <c r="A438" s="11">
        <v>3941485</v>
      </c>
      <c r="B438" s="3" t="s">
        <v>459</v>
      </c>
      <c r="C438" s="4">
        <v>26839857</v>
      </c>
      <c r="D438" s="14" t="s">
        <v>789</v>
      </c>
      <c r="E438" s="9" t="s">
        <v>772</v>
      </c>
      <c r="F438" s="6" t="s">
        <v>461</v>
      </c>
      <c r="G438" s="6" t="s">
        <v>111</v>
      </c>
      <c r="H438" s="34">
        <f>VLOOKUP(A438,'[1]List 1'!$A$5:$P$667,8,0)</f>
        <v>10</v>
      </c>
      <c r="I438" s="34"/>
      <c r="J438" s="40">
        <v>3691000</v>
      </c>
      <c r="K438" s="31">
        <f>VLOOKUP(A438,'[2]Krajská síť'!$E$4:$O$723,10,0)</f>
        <v>11</v>
      </c>
      <c r="L438" s="31"/>
      <c r="M438" s="45">
        <v>4200000</v>
      </c>
    </row>
    <row r="439" spans="1:13" ht="68.25" customHeight="1" x14ac:dyDescent="0.2">
      <c r="A439" s="11">
        <v>2193005</v>
      </c>
      <c r="B439" s="3" t="s">
        <v>459</v>
      </c>
      <c r="C439" s="4">
        <v>26839857</v>
      </c>
      <c r="D439" s="14" t="s">
        <v>789</v>
      </c>
      <c r="E439" s="9" t="s">
        <v>772</v>
      </c>
      <c r="F439" s="5" t="s">
        <v>758</v>
      </c>
      <c r="G439" s="5" t="s">
        <v>15</v>
      </c>
      <c r="H439" s="34"/>
      <c r="I439" s="34"/>
      <c r="J439" s="40"/>
      <c r="K439" s="31"/>
      <c r="L439" s="31">
        <v>5</v>
      </c>
      <c r="M439" s="45">
        <v>349000</v>
      </c>
    </row>
    <row r="440" spans="1:13" ht="68.25" customHeight="1" x14ac:dyDescent="0.2">
      <c r="A440" s="11">
        <v>6172312</v>
      </c>
      <c r="B440" s="3" t="s">
        <v>459</v>
      </c>
      <c r="C440" s="4">
        <v>26839857</v>
      </c>
      <c r="D440" s="14" t="s">
        <v>789</v>
      </c>
      <c r="E440" s="9" t="s">
        <v>772</v>
      </c>
      <c r="F440" s="5" t="s">
        <v>759</v>
      </c>
      <c r="G440" s="5" t="s">
        <v>143</v>
      </c>
      <c r="H440" s="34"/>
      <c r="I440" s="34"/>
      <c r="J440" s="40"/>
      <c r="K440" s="31"/>
      <c r="L440" s="31">
        <v>30</v>
      </c>
      <c r="M440" s="45">
        <v>1602000</v>
      </c>
    </row>
    <row r="441" spans="1:13" ht="68.25" customHeight="1" x14ac:dyDescent="0.2">
      <c r="A441" s="11">
        <v>9085116</v>
      </c>
      <c r="B441" s="3" t="s">
        <v>462</v>
      </c>
      <c r="C441" s="4">
        <v>297445</v>
      </c>
      <c r="D441" s="14" t="s">
        <v>908</v>
      </c>
      <c r="E441" s="9" t="s">
        <v>895</v>
      </c>
      <c r="F441" s="6" t="s">
        <v>110</v>
      </c>
      <c r="G441" s="6" t="s">
        <v>111</v>
      </c>
      <c r="H441" s="34">
        <f>VLOOKUP(A441,'[1]List 1'!$A$5:$P$667,8,0)</f>
        <v>3.4</v>
      </c>
      <c r="I441" s="34"/>
      <c r="J441" s="40">
        <v>300000</v>
      </c>
      <c r="K441" s="31">
        <f>VLOOKUP(A441,'[2]Krajská síť'!$E$4:$O$723,10,0)</f>
        <v>3.4</v>
      </c>
      <c r="L441" s="31"/>
      <c r="M441" s="45">
        <v>300000</v>
      </c>
    </row>
    <row r="442" spans="1:13" ht="68.25" customHeight="1" x14ac:dyDescent="0.2">
      <c r="A442" s="11">
        <v>5680601</v>
      </c>
      <c r="B442" s="3" t="s">
        <v>463</v>
      </c>
      <c r="C442" s="4">
        <v>297461</v>
      </c>
      <c r="D442" s="14" t="s">
        <v>909</v>
      </c>
      <c r="E442" s="9" t="s">
        <v>895</v>
      </c>
      <c r="F442" s="6" t="s">
        <v>464</v>
      </c>
      <c r="G442" s="6" t="s">
        <v>111</v>
      </c>
      <c r="H442" s="34">
        <f>VLOOKUP(A442,'[1]List 1'!$A$5:$P$667,8,0)</f>
        <v>2.9</v>
      </c>
      <c r="I442" s="34"/>
      <c r="J442" s="40">
        <v>391000</v>
      </c>
      <c r="K442" s="31">
        <f>VLOOKUP(A442,'[2]Krajská síť'!$E$4:$O$723,10,0)</f>
        <v>2.9</v>
      </c>
      <c r="L442" s="31"/>
      <c r="M442" s="45">
        <v>450000</v>
      </c>
    </row>
    <row r="443" spans="1:13" ht="68.25" customHeight="1" x14ac:dyDescent="0.2">
      <c r="A443" s="11">
        <v>1982055</v>
      </c>
      <c r="B443" s="3" t="s">
        <v>465</v>
      </c>
      <c r="C443" s="4">
        <v>298425</v>
      </c>
      <c r="D443" s="14" t="s">
        <v>910</v>
      </c>
      <c r="E443" s="9" t="s">
        <v>895</v>
      </c>
      <c r="F443" s="6" t="s">
        <v>110</v>
      </c>
      <c r="G443" s="6" t="s">
        <v>111</v>
      </c>
      <c r="H443" s="34">
        <f>VLOOKUP(A443,'[1]List 1'!$A$5:$P$667,8,0)</f>
        <v>2</v>
      </c>
      <c r="I443" s="34"/>
      <c r="J443" s="40">
        <v>1439000</v>
      </c>
      <c r="K443" s="31">
        <f>VLOOKUP(A443,'[2]Krajská síť'!$E$4:$O$723,10,0)</f>
        <v>3</v>
      </c>
      <c r="L443" s="31"/>
      <c r="M443" s="45">
        <v>1884000</v>
      </c>
    </row>
    <row r="444" spans="1:13" ht="68.25" customHeight="1" x14ac:dyDescent="0.2">
      <c r="A444" s="11">
        <v>7703777</v>
      </c>
      <c r="B444" s="3" t="s">
        <v>466</v>
      </c>
      <c r="C444" s="4">
        <v>25910558</v>
      </c>
      <c r="D444" s="14" t="s">
        <v>911</v>
      </c>
      <c r="E444" s="9" t="s">
        <v>772</v>
      </c>
      <c r="F444" s="6" t="s">
        <v>466</v>
      </c>
      <c r="G444" s="6" t="s">
        <v>143</v>
      </c>
      <c r="H444" s="34"/>
      <c r="I444" s="34">
        <f>VLOOKUP(A444,'[1]List 1'!$A$5:$P$667,9,0)</f>
        <v>31</v>
      </c>
      <c r="J444" s="40">
        <v>2827000</v>
      </c>
      <c r="K444" s="31"/>
      <c r="L444" s="31">
        <f>VLOOKUP(A444,'[2]Krajská síť'!$E$4:$O$723,9,0)</f>
        <v>31</v>
      </c>
      <c r="M444" s="45">
        <v>3226000</v>
      </c>
    </row>
    <row r="445" spans="1:13" ht="68.25" customHeight="1" x14ac:dyDescent="0.2">
      <c r="A445" s="11">
        <v>1384145</v>
      </c>
      <c r="B445" s="3" t="s">
        <v>467</v>
      </c>
      <c r="C445" s="4">
        <v>426458</v>
      </c>
      <c r="D445" s="14" t="s">
        <v>912</v>
      </c>
      <c r="E445" s="9" t="s">
        <v>913</v>
      </c>
      <c r="F445" s="6" t="s">
        <v>468</v>
      </c>
      <c r="G445" s="6" t="s">
        <v>15</v>
      </c>
      <c r="H445" s="34"/>
      <c r="I445" s="34">
        <f>VLOOKUP(A445,'[1]List 1'!$A$5:$P$667,9,0)</f>
        <v>1</v>
      </c>
      <c r="J445" s="40">
        <v>137000</v>
      </c>
      <c r="K445" s="31"/>
      <c r="L445" s="31">
        <f>VLOOKUP(A445,'[2]Krajská síť'!$E$4:$O$723,9,0)</f>
        <v>1</v>
      </c>
      <c r="M445" s="45">
        <v>150000</v>
      </c>
    </row>
    <row r="446" spans="1:13" ht="68.25" customHeight="1" x14ac:dyDescent="0.2">
      <c r="A446" s="11">
        <v>2598581</v>
      </c>
      <c r="B446" s="3" t="s">
        <v>467</v>
      </c>
      <c r="C446" s="4">
        <v>426458</v>
      </c>
      <c r="D446" s="14" t="s">
        <v>912</v>
      </c>
      <c r="E446" s="9" t="s">
        <v>913</v>
      </c>
      <c r="F446" s="6" t="s">
        <v>468</v>
      </c>
      <c r="G446" s="6" t="s">
        <v>143</v>
      </c>
      <c r="H446" s="34"/>
      <c r="I446" s="34">
        <f>VLOOKUP(A446,'[1]List 1'!$A$5:$P$667,9,0)</f>
        <v>32</v>
      </c>
      <c r="J446" s="40">
        <v>4772000</v>
      </c>
      <c r="K446" s="31"/>
      <c r="L446" s="31">
        <f>VLOOKUP(A446,'[2]Krajská síť'!$E$4:$O$723,9,0)</f>
        <v>32</v>
      </c>
      <c r="M446" s="45">
        <v>5002000</v>
      </c>
    </row>
    <row r="447" spans="1:13" ht="68.25" customHeight="1" x14ac:dyDescent="0.2">
      <c r="A447" s="11">
        <v>2522171</v>
      </c>
      <c r="B447" s="3" t="s">
        <v>469</v>
      </c>
      <c r="C447" s="4">
        <v>537675</v>
      </c>
      <c r="D447" s="14" t="s">
        <v>914</v>
      </c>
      <c r="E447" s="9" t="s">
        <v>782</v>
      </c>
      <c r="F447" s="6" t="s">
        <v>470</v>
      </c>
      <c r="G447" s="6" t="s">
        <v>24</v>
      </c>
      <c r="H447" s="34">
        <f>VLOOKUP(A447,'[1]List 1'!$A$5:$P$667,8,0)</f>
        <v>1.6</v>
      </c>
      <c r="I447" s="34"/>
      <c r="J447" s="40">
        <v>1120000</v>
      </c>
      <c r="K447" s="31">
        <f>VLOOKUP(A447,'[2]Krajská síť'!$E$4:$O$723,10,0)</f>
        <v>1.6</v>
      </c>
      <c r="L447" s="31"/>
      <c r="M447" s="45">
        <v>1136000</v>
      </c>
    </row>
    <row r="448" spans="1:13" ht="68.25" customHeight="1" x14ac:dyDescent="0.2">
      <c r="A448" s="11">
        <v>5144453</v>
      </c>
      <c r="B448" s="3" t="s">
        <v>471</v>
      </c>
      <c r="C448" s="4">
        <v>70645671</v>
      </c>
      <c r="D448" s="14" t="s">
        <v>915</v>
      </c>
      <c r="E448" s="9" t="s">
        <v>772</v>
      </c>
      <c r="F448" s="6" t="s">
        <v>472</v>
      </c>
      <c r="G448" s="6" t="s">
        <v>27</v>
      </c>
      <c r="H448" s="34">
        <f>VLOOKUP(A448,'[1]List 1'!$A$5:$P$667,8,0)</f>
        <v>1.7</v>
      </c>
      <c r="I448" s="34"/>
      <c r="J448" s="40">
        <v>1059000</v>
      </c>
      <c r="K448" s="31">
        <f>VLOOKUP(A448,'[2]Krajská síť'!$E$4:$O$723,10,0)</f>
        <v>1.7</v>
      </c>
      <c r="L448" s="31"/>
      <c r="M448" s="45">
        <v>1040000</v>
      </c>
    </row>
    <row r="449" spans="1:13" ht="68.25" customHeight="1" x14ac:dyDescent="0.2">
      <c r="A449" s="11">
        <v>5923005</v>
      </c>
      <c r="B449" s="3" t="s">
        <v>471</v>
      </c>
      <c r="C449" s="4">
        <v>70645671</v>
      </c>
      <c r="D449" s="14" t="s">
        <v>915</v>
      </c>
      <c r="E449" s="9" t="s">
        <v>772</v>
      </c>
      <c r="F449" s="6" t="s">
        <v>473</v>
      </c>
      <c r="G449" s="6" t="s">
        <v>27</v>
      </c>
      <c r="H449" s="34">
        <f>VLOOKUP(A449,'[1]List 1'!$A$5:$P$667,8,0)</f>
        <v>1.7</v>
      </c>
      <c r="I449" s="34"/>
      <c r="J449" s="40">
        <v>893000</v>
      </c>
      <c r="K449" s="31">
        <f>VLOOKUP(A449,'[2]Krajská síť'!$E$4:$O$723,10,0)</f>
        <v>1.7</v>
      </c>
      <c r="L449" s="31"/>
      <c r="M449" s="45">
        <v>944000</v>
      </c>
    </row>
    <row r="450" spans="1:13" ht="68.25" customHeight="1" x14ac:dyDescent="0.2">
      <c r="A450" s="11">
        <v>8846615</v>
      </c>
      <c r="B450" s="3" t="s">
        <v>471</v>
      </c>
      <c r="C450" s="4">
        <v>70645671</v>
      </c>
      <c r="D450" s="14" t="s">
        <v>915</v>
      </c>
      <c r="E450" s="9" t="s">
        <v>772</v>
      </c>
      <c r="F450" s="6" t="s">
        <v>474</v>
      </c>
      <c r="G450" s="6" t="s">
        <v>10</v>
      </c>
      <c r="H450" s="34">
        <f>VLOOKUP(A450,'[1]List 1'!$A$5:$P$667,8,0)</f>
        <v>4.5999999999999996</v>
      </c>
      <c r="I450" s="34"/>
      <c r="J450" s="40">
        <v>2313000</v>
      </c>
      <c r="K450" s="31">
        <f>VLOOKUP(A450,'[2]Krajská síť'!$E$4:$O$723,10,0)</f>
        <v>4.5999999999999996</v>
      </c>
      <c r="L450" s="31"/>
      <c r="M450" s="45">
        <v>2363000</v>
      </c>
    </row>
    <row r="451" spans="1:13" ht="68.25" customHeight="1" x14ac:dyDescent="0.2">
      <c r="A451" s="11">
        <v>8902024</v>
      </c>
      <c r="B451" s="3" t="s">
        <v>475</v>
      </c>
      <c r="C451" s="4">
        <v>2243041</v>
      </c>
      <c r="D451" s="14" t="s">
        <v>916</v>
      </c>
      <c r="E451" s="9" t="s">
        <v>772</v>
      </c>
      <c r="F451" s="6" t="s">
        <v>476</v>
      </c>
      <c r="G451" s="6" t="s">
        <v>10</v>
      </c>
      <c r="H451" s="34">
        <f>VLOOKUP(A451,'[1]List 1'!$A$5:$P$667,8,0)</f>
        <v>1.7</v>
      </c>
      <c r="I451" s="34"/>
      <c r="J451" s="40">
        <v>1217000</v>
      </c>
      <c r="K451" s="31">
        <f>VLOOKUP(A451,'[2]Krajská síť'!$E$4:$O$723,10,0)</f>
        <v>1.7</v>
      </c>
      <c r="L451" s="31"/>
      <c r="M451" s="45">
        <v>1316000</v>
      </c>
    </row>
    <row r="452" spans="1:13" ht="68.25" customHeight="1" x14ac:dyDescent="0.2">
      <c r="A452" s="11">
        <v>6137593</v>
      </c>
      <c r="B452" s="3" t="s">
        <v>477</v>
      </c>
      <c r="C452" s="4">
        <v>4629531</v>
      </c>
      <c r="D452" s="14" t="s">
        <v>917</v>
      </c>
      <c r="E452" s="9" t="s">
        <v>776</v>
      </c>
      <c r="F452" s="6" t="s">
        <v>478</v>
      </c>
      <c r="G452" s="6" t="s">
        <v>7</v>
      </c>
      <c r="H452" s="34">
        <f>VLOOKUP(A452,'[1]List 1'!$A$5:$P$667,8,0)</f>
        <v>14</v>
      </c>
      <c r="I452" s="34"/>
      <c r="J452" s="40">
        <v>6311000</v>
      </c>
      <c r="K452" s="31">
        <f>VLOOKUP(A452,'[2]Krajská síť'!$E$4:$O$723,10,0)</f>
        <v>15</v>
      </c>
      <c r="L452" s="31"/>
      <c r="M452" s="45">
        <v>6439000</v>
      </c>
    </row>
    <row r="453" spans="1:13" ht="68.25" customHeight="1" x14ac:dyDescent="0.2">
      <c r="A453" s="11">
        <v>4126010</v>
      </c>
      <c r="B453" s="3" t="s">
        <v>479</v>
      </c>
      <c r="C453" s="4">
        <v>71190261</v>
      </c>
      <c r="D453" s="14" t="s">
        <v>918</v>
      </c>
      <c r="E453" s="9" t="s">
        <v>770</v>
      </c>
      <c r="F453" s="6" t="s">
        <v>479</v>
      </c>
      <c r="G453" s="6" t="s">
        <v>111</v>
      </c>
      <c r="H453" s="34">
        <f>VLOOKUP(A453,'[1]List 1'!$A$5:$P$667,8,0)</f>
        <v>14</v>
      </c>
      <c r="I453" s="34"/>
      <c r="J453" s="40">
        <v>7152000</v>
      </c>
      <c r="K453" s="31">
        <f>VLOOKUP(A453,'[2]Krajská síť'!$E$4:$O$723,10,0)</f>
        <v>14</v>
      </c>
      <c r="L453" s="31"/>
      <c r="M453" s="45">
        <v>7243000</v>
      </c>
    </row>
    <row r="454" spans="1:13" ht="68.25" customHeight="1" x14ac:dyDescent="0.2">
      <c r="A454" s="11">
        <v>9053243</v>
      </c>
      <c r="B454" s="3" t="s">
        <v>479</v>
      </c>
      <c r="C454" s="4">
        <v>71190261</v>
      </c>
      <c r="D454" s="14" t="s">
        <v>918</v>
      </c>
      <c r="E454" s="9" t="s">
        <v>770</v>
      </c>
      <c r="F454" s="6" t="s">
        <v>480</v>
      </c>
      <c r="G454" s="6" t="s">
        <v>7</v>
      </c>
      <c r="H454" s="34">
        <f>VLOOKUP(A454,'[1]List 1'!$A$5:$P$667,8,0)</f>
        <v>2.5</v>
      </c>
      <c r="I454" s="34"/>
      <c r="J454" s="40">
        <v>893000</v>
      </c>
      <c r="K454" s="31">
        <f>VLOOKUP(A454,'[2]Krajská síť'!$E$4:$O$723,10,0)</f>
        <v>2.5</v>
      </c>
      <c r="L454" s="31"/>
      <c r="M454" s="45">
        <v>1013000</v>
      </c>
    </row>
    <row r="455" spans="1:13" ht="68.25" customHeight="1" x14ac:dyDescent="0.2">
      <c r="A455" s="11">
        <v>7993813</v>
      </c>
      <c r="B455" s="3" t="s">
        <v>481</v>
      </c>
      <c r="C455" s="4">
        <v>26843986</v>
      </c>
      <c r="D455" s="14" t="s">
        <v>919</v>
      </c>
      <c r="E455" s="9" t="s">
        <v>772</v>
      </c>
      <c r="F455" s="6" t="s">
        <v>482</v>
      </c>
      <c r="G455" s="6" t="s">
        <v>111</v>
      </c>
      <c r="H455" s="34">
        <f>VLOOKUP(A455,'[1]List 1'!$A$5:$P$667,8,0)</f>
        <v>3.7</v>
      </c>
      <c r="I455" s="34"/>
      <c r="J455" s="40">
        <v>941000</v>
      </c>
      <c r="K455" s="31">
        <f>VLOOKUP(A455,'[2]Krajská síť'!$E$4:$O$723,10,0)</f>
        <v>3.7</v>
      </c>
      <c r="L455" s="31"/>
      <c r="M455" s="45">
        <v>1040000</v>
      </c>
    </row>
    <row r="456" spans="1:13" ht="68.25" customHeight="1" x14ac:dyDescent="0.2">
      <c r="A456" s="11">
        <v>7655373</v>
      </c>
      <c r="B456" s="3" t="s">
        <v>483</v>
      </c>
      <c r="C456" s="4">
        <v>63699401</v>
      </c>
      <c r="D456" s="14" t="s">
        <v>920</v>
      </c>
      <c r="E456" s="9" t="s">
        <v>770</v>
      </c>
      <c r="F456" s="6" t="s">
        <v>484</v>
      </c>
      <c r="G456" s="6" t="s">
        <v>143</v>
      </c>
      <c r="H456" s="34"/>
      <c r="I456" s="34">
        <f>VLOOKUP(A456,'[1]List 1'!$A$5:$P$667,9,0)</f>
        <v>14</v>
      </c>
      <c r="J456" s="40">
        <v>2261000</v>
      </c>
      <c r="K456" s="31"/>
      <c r="L456" s="31">
        <f>VLOOKUP(A456,'[2]Krajská síť'!$E$4:$O$723,9,0)</f>
        <v>14</v>
      </c>
      <c r="M456" s="45">
        <v>2426000</v>
      </c>
    </row>
    <row r="457" spans="1:13" ht="68.25" customHeight="1" x14ac:dyDescent="0.2">
      <c r="A457" s="11">
        <v>8349501</v>
      </c>
      <c r="B457" s="3" t="s">
        <v>483</v>
      </c>
      <c r="C457" s="4">
        <v>63699401</v>
      </c>
      <c r="D457" s="14" t="s">
        <v>920</v>
      </c>
      <c r="E457" s="9" t="s">
        <v>770</v>
      </c>
      <c r="F457" s="6" t="s">
        <v>484</v>
      </c>
      <c r="G457" s="6" t="s">
        <v>111</v>
      </c>
      <c r="H457" s="34">
        <f>VLOOKUP(A457,'[1]List 1'!$A$5:$P$667,8,0)</f>
        <v>7</v>
      </c>
      <c r="I457" s="34"/>
      <c r="J457" s="40">
        <v>2320000</v>
      </c>
      <c r="K457" s="31">
        <f>VLOOKUP(A457,'[2]Krajská síť'!$E$4:$O$723,10,0)</f>
        <v>7</v>
      </c>
      <c r="L457" s="31"/>
      <c r="M457" s="45">
        <v>2326000</v>
      </c>
    </row>
    <row r="458" spans="1:13" ht="68.25" customHeight="1" x14ac:dyDescent="0.2">
      <c r="A458" s="11">
        <v>8414443</v>
      </c>
      <c r="B458" s="3" t="s">
        <v>483</v>
      </c>
      <c r="C458" s="4">
        <v>63699401</v>
      </c>
      <c r="D458" s="14" t="s">
        <v>920</v>
      </c>
      <c r="E458" s="9" t="s">
        <v>770</v>
      </c>
      <c r="F458" s="6" t="s">
        <v>485</v>
      </c>
      <c r="G458" s="6" t="s">
        <v>15</v>
      </c>
      <c r="H458" s="34"/>
      <c r="I458" s="34">
        <f>VLOOKUP(A458,'[1]List 1'!$A$5:$P$667,9,0)</f>
        <v>4</v>
      </c>
      <c r="J458" s="40">
        <v>1294000</v>
      </c>
      <c r="K458" s="31"/>
      <c r="L458" s="31">
        <f>VLOOKUP(A458,'[2]Krajská síť'!$E$4:$O$723,9,0)</f>
        <v>4</v>
      </c>
      <c r="M458" s="45">
        <v>1287000</v>
      </c>
    </row>
    <row r="459" spans="1:13" ht="68.25" customHeight="1" x14ac:dyDescent="0.2">
      <c r="A459" s="11">
        <v>6399348</v>
      </c>
      <c r="B459" s="3" t="s">
        <v>487</v>
      </c>
      <c r="C459" s="4">
        <v>47812052</v>
      </c>
      <c r="D459" s="14" t="s">
        <v>781</v>
      </c>
      <c r="E459" s="9" t="s">
        <v>772</v>
      </c>
      <c r="F459" s="14" t="s">
        <v>488</v>
      </c>
      <c r="G459" s="6" t="s">
        <v>402</v>
      </c>
      <c r="H459" s="34">
        <f>VLOOKUP(A459,'[1]List 1'!$A$5:$P$667,8,0)</f>
        <v>3.4</v>
      </c>
      <c r="I459" s="34"/>
      <c r="J459" s="40">
        <v>1311000</v>
      </c>
      <c r="K459" s="31">
        <f>VLOOKUP(A459,'[2]Krajská síť'!$E$4:$O$723,10,0)</f>
        <v>3.4</v>
      </c>
      <c r="L459" s="31"/>
      <c r="M459" s="45">
        <v>1389000</v>
      </c>
    </row>
    <row r="460" spans="1:13" ht="68.25" customHeight="1" x14ac:dyDescent="0.2">
      <c r="A460" s="11">
        <v>5851418</v>
      </c>
      <c r="B460" s="3" t="s">
        <v>486</v>
      </c>
      <c r="C460" s="4">
        <v>70632596</v>
      </c>
      <c r="D460" s="14" t="s">
        <v>921</v>
      </c>
      <c r="E460" s="9" t="s">
        <v>913</v>
      </c>
      <c r="F460" s="6" t="s">
        <v>486</v>
      </c>
      <c r="G460" s="6" t="s">
        <v>7</v>
      </c>
      <c r="H460" s="34">
        <f>VLOOKUP(A460,'[1]List 1'!$A$5:$P$667,8,0)</f>
        <v>18.5</v>
      </c>
      <c r="I460" s="34"/>
      <c r="J460" s="40">
        <v>8550000</v>
      </c>
      <c r="K460" s="31">
        <f>VLOOKUP(A460,'[2]Krajská síť'!$E$4:$O$723,10,0)</f>
        <v>18.5</v>
      </c>
      <c r="L460" s="31"/>
      <c r="M460" s="45">
        <v>9047000</v>
      </c>
    </row>
    <row r="461" spans="1:13" ht="68.25" customHeight="1" x14ac:dyDescent="0.2">
      <c r="A461" s="11">
        <v>9781801</v>
      </c>
      <c r="B461" s="3" t="s">
        <v>486</v>
      </c>
      <c r="C461" s="4">
        <v>70632596</v>
      </c>
      <c r="D461" s="14" t="s">
        <v>921</v>
      </c>
      <c r="E461" s="9" t="s">
        <v>913</v>
      </c>
      <c r="F461" s="6" t="s">
        <v>486</v>
      </c>
      <c r="G461" s="6" t="s">
        <v>7</v>
      </c>
      <c r="H461" s="34">
        <f>VLOOKUP(A461,'[1]List 1'!$A$5:$P$667,8,0)</f>
        <v>67</v>
      </c>
      <c r="I461" s="34"/>
      <c r="J461" s="40">
        <v>31772000</v>
      </c>
      <c r="K461" s="31">
        <f>VLOOKUP(A461,'[2]Krajská síť'!$E$4:$O$723,10,0)</f>
        <v>71</v>
      </c>
      <c r="L461" s="31"/>
      <c r="M461" s="45">
        <v>35210000</v>
      </c>
    </row>
    <row r="462" spans="1:13" ht="68.25" customHeight="1" x14ac:dyDescent="0.2">
      <c r="A462" s="11">
        <v>2446936</v>
      </c>
      <c r="B462" s="3" t="s">
        <v>489</v>
      </c>
      <c r="C462" s="4">
        <v>26591537</v>
      </c>
      <c r="D462" s="14" t="s">
        <v>922</v>
      </c>
      <c r="E462" s="9" t="s">
        <v>776</v>
      </c>
      <c r="F462" s="6" t="s">
        <v>490</v>
      </c>
      <c r="G462" s="6" t="s">
        <v>24</v>
      </c>
      <c r="H462" s="34">
        <f>VLOOKUP(A462,'[1]List 1'!$A$5:$P$667,8,0)</f>
        <v>1.9</v>
      </c>
      <c r="I462" s="34"/>
      <c r="J462" s="40">
        <v>1244000</v>
      </c>
      <c r="K462" s="31">
        <f>VLOOKUP(A462,'[2]Krajská síť'!$E$4:$O$723,10,0)</f>
        <v>1.9</v>
      </c>
      <c r="L462" s="31"/>
      <c r="M462" s="45">
        <v>1334000</v>
      </c>
    </row>
    <row r="463" spans="1:13" ht="68.25" customHeight="1" x14ac:dyDescent="0.2">
      <c r="A463" s="11">
        <v>9648489</v>
      </c>
      <c r="B463" s="3" t="s">
        <v>489</v>
      </c>
      <c r="C463" s="4">
        <v>26591537</v>
      </c>
      <c r="D463" s="14" t="s">
        <v>922</v>
      </c>
      <c r="E463" s="9" t="s">
        <v>776</v>
      </c>
      <c r="F463" s="6" t="s">
        <v>491</v>
      </c>
      <c r="G463" s="6" t="s">
        <v>24</v>
      </c>
      <c r="H463" s="34">
        <f>VLOOKUP(A463,'[1]List 1'!$A$5:$P$667,8,0)</f>
        <v>1.5</v>
      </c>
      <c r="I463" s="34"/>
      <c r="J463" s="40">
        <v>942000</v>
      </c>
      <c r="K463" s="31">
        <f>VLOOKUP(A463,'[2]Krajská síť'!$E$4:$O$723,10,0)</f>
        <v>1.5</v>
      </c>
      <c r="L463" s="31"/>
      <c r="M463" s="45">
        <v>1001000</v>
      </c>
    </row>
    <row r="464" spans="1:13" ht="68.25" customHeight="1" x14ac:dyDescent="0.2">
      <c r="A464" s="11">
        <v>8278408</v>
      </c>
      <c r="B464" s="3" t="s">
        <v>492</v>
      </c>
      <c r="C464" s="4">
        <v>70100691</v>
      </c>
      <c r="D464" s="14" t="s">
        <v>923</v>
      </c>
      <c r="E464" s="9" t="s">
        <v>782</v>
      </c>
      <c r="F464" s="6" t="s">
        <v>493</v>
      </c>
      <c r="G464" s="6" t="s">
        <v>27</v>
      </c>
      <c r="H464" s="34">
        <f>VLOOKUP(A464,'[1]List 1'!$A$5:$P$667,8,0)</f>
        <v>4.3</v>
      </c>
      <c r="I464" s="34"/>
      <c r="J464" s="40">
        <v>2971000</v>
      </c>
      <c r="K464" s="31">
        <f>VLOOKUP(A464,'[2]Krajská síť'!$E$4:$O$723,10,0)</f>
        <v>4.3</v>
      </c>
      <c r="L464" s="31"/>
      <c r="M464" s="45">
        <v>3187000</v>
      </c>
    </row>
    <row r="465" spans="1:13" ht="68.25" customHeight="1" x14ac:dyDescent="0.2">
      <c r="A465" s="11">
        <v>9826431</v>
      </c>
      <c r="B465" s="3" t="s">
        <v>492</v>
      </c>
      <c r="C465" s="4">
        <v>70100691</v>
      </c>
      <c r="D465" s="14" t="s">
        <v>923</v>
      </c>
      <c r="E465" s="9" t="s">
        <v>782</v>
      </c>
      <c r="F465" s="6" t="s">
        <v>494</v>
      </c>
      <c r="G465" s="6" t="s">
        <v>51</v>
      </c>
      <c r="H465" s="34">
        <f>VLOOKUP(A465,'[1]List 1'!$A$5:$P$667,8,0)</f>
        <v>1.1000000000000001</v>
      </c>
      <c r="I465" s="34"/>
      <c r="J465" s="40">
        <v>955000</v>
      </c>
      <c r="K465" s="31">
        <f>VLOOKUP(A465,'[2]Krajská síť'!$E$4:$O$723,10,0)</f>
        <v>1.1000000000000001</v>
      </c>
      <c r="L465" s="31"/>
      <c r="M465" s="45">
        <v>986000</v>
      </c>
    </row>
    <row r="466" spans="1:13" ht="68.25" customHeight="1" x14ac:dyDescent="0.2">
      <c r="A466" s="11">
        <v>6332017</v>
      </c>
      <c r="B466" s="3" t="s">
        <v>495</v>
      </c>
      <c r="C466" s="4">
        <v>27011283</v>
      </c>
      <c r="D466" s="14" t="s">
        <v>790</v>
      </c>
      <c r="E466" s="9" t="s">
        <v>782</v>
      </c>
      <c r="F466" s="6" t="s">
        <v>178</v>
      </c>
      <c r="G466" s="6" t="s">
        <v>179</v>
      </c>
      <c r="H466" s="34">
        <v>1</v>
      </c>
      <c r="I466" s="34"/>
      <c r="J466" s="40"/>
      <c r="K466" s="31">
        <f>VLOOKUP(A466,'[2]Krajská síť'!$E$4:$O$723,10,0)</f>
        <v>1</v>
      </c>
      <c r="L466" s="31"/>
      <c r="M466" s="45">
        <v>565000</v>
      </c>
    </row>
    <row r="467" spans="1:13" ht="68.25" customHeight="1" x14ac:dyDescent="0.2">
      <c r="A467" s="11">
        <v>8014263</v>
      </c>
      <c r="B467" s="3" t="s">
        <v>495</v>
      </c>
      <c r="C467" s="4">
        <v>27011283</v>
      </c>
      <c r="D467" s="14" t="s">
        <v>790</v>
      </c>
      <c r="E467" s="9" t="s">
        <v>782</v>
      </c>
      <c r="F467" s="6" t="s">
        <v>496</v>
      </c>
      <c r="G467" s="6" t="s">
        <v>77</v>
      </c>
      <c r="H467" s="34">
        <v>4.5</v>
      </c>
      <c r="I467" s="34"/>
      <c r="J467" s="40"/>
      <c r="K467" s="31">
        <f>VLOOKUP(A467,'[2]Krajská síť'!$E$4:$O$723,10,0)</f>
        <v>4.5</v>
      </c>
      <c r="L467" s="31"/>
      <c r="M467" s="45">
        <v>2691000</v>
      </c>
    </row>
    <row r="468" spans="1:13" ht="68.25" customHeight="1" x14ac:dyDescent="0.2">
      <c r="A468" s="11">
        <v>8621793</v>
      </c>
      <c r="B468" s="3" t="s">
        <v>495</v>
      </c>
      <c r="C468" s="4">
        <v>27011283</v>
      </c>
      <c r="D468" s="14" t="s">
        <v>924</v>
      </c>
      <c r="E468" s="9" t="s">
        <v>782</v>
      </c>
      <c r="F468" s="6" t="s">
        <v>497</v>
      </c>
      <c r="G468" s="6" t="s">
        <v>80</v>
      </c>
      <c r="H468" s="34">
        <f>VLOOKUP(A468,'[1]List 1'!$A$5:$P$667,8,0)</f>
        <v>4.5</v>
      </c>
      <c r="I468" s="34"/>
      <c r="J468" s="40">
        <v>1759000</v>
      </c>
      <c r="K468" s="31">
        <f>VLOOKUP(A468,'[2]Krajská síť'!$E$4:$O$723,10,0)</f>
        <v>4.5</v>
      </c>
      <c r="L468" s="31"/>
      <c r="M468" s="45">
        <v>2007000</v>
      </c>
    </row>
    <row r="469" spans="1:13" ht="68.25" customHeight="1" x14ac:dyDescent="0.2">
      <c r="A469" s="11">
        <v>2150312</v>
      </c>
      <c r="B469" s="3" t="s">
        <v>498</v>
      </c>
      <c r="C469" s="4">
        <v>25380443</v>
      </c>
      <c r="D469" s="14" t="s">
        <v>925</v>
      </c>
      <c r="E469" s="9" t="s">
        <v>772</v>
      </c>
      <c r="F469" s="6" t="s">
        <v>499</v>
      </c>
      <c r="G469" s="6" t="s">
        <v>27</v>
      </c>
      <c r="H469" s="34">
        <f>VLOOKUP(A469,'[1]List 1'!$A$5:$P$667,8,0)</f>
        <v>2.2999999999999998</v>
      </c>
      <c r="I469" s="34"/>
      <c r="J469" s="40">
        <v>896688</v>
      </c>
      <c r="K469" s="31">
        <f>VLOOKUP(A469,'[2]Krajská síť'!$E$4:$O$723,10,0)</f>
        <v>2.2999999999999998</v>
      </c>
      <c r="L469" s="31"/>
      <c r="M469" s="45">
        <v>937000</v>
      </c>
    </row>
    <row r="470" spans="1:13" ht="68.25" customHeight="1" x14ac:dyDescent="0.2">
      <c r="A470" s="11">
        <v>3770634</v>
      </c>
      <c r="B470" s="3" t="s">
        <v>498</v>
      </c>
      <c r="C470" s="4">
        <v>25380443</v>
      </c>
      <c r="D470" s="14" t="s">
        <v>925</v>
      </c>
      <c r="E470" s="9" t="s">
        <v>772</v>
      </c>
      <c r="F470" s="14" t="s">
        <v>500</v>
      </c>
      <c r="G470" s="6" t="s">
        <v>27</v>
      </c>
      <c r="H470" s="34">
        <f>VLOOKUP(A470,'[1]List 1'!$A$5:$P$667,8,0)</f>
        <v>2</v>
      </c>
      <c r="I470" s="34"/>
      <c r="J470" s="40">
        <v>1340000</v>
      </c>
      <c r="K470" s="31">
        <f>VLOOKUP(A470,'[2]Krajská síť'!$E$4:$O$723,10,0)</f>
        <v>2</v>
      </c>
      <c r="L470" s="31"/>
      <c r="M470" s="45">
        <v>1442000</v>
      </c>
    </row>
    <row r="471" spans="1:13" ht="68.25" customHeight="1" x14ac:dyDescent="0.2">
      <c r="A471" s="11">
        <v>3953424</v>
      </c>
      <c r="B471" s="3" t="s">
        <v>498</v>
      </c>
      <c r="C471" s="4">
        <v>25380443</v>
      </c>
      <c r="D471" s="14" t="s">
        <v>925</v>
      </c>
      <c r="E471" s="9" t="s">
        <v>772</v>
      </c>
      <c r="F471" s="6" t="s">
        <v>501</v>
      </c>
      <c r="G471" s="6" t="s">
        <v>27</v>
      </c>
      <c r="H471" s="34">
        <f>VLOOKUP(A471,'[1]List 1'!$A$5:$P$667,8,0)</f>
        <v>7</v>
      </c>
      <c r="I471" s="34"/>
      <c r="J471" s="40">
        <v>2316263</v>
      </c>
      <c r="K471" s="31">
        <f>VLOOKUP(A471,'[2]Krajská síť'!$E$4:$O$723,10,0)</f>
        <v>7</v>
      </c>
      <c r="L471" s="31"/>
      <c r="M471" s="45">
        <v>2540000</v>
      </c>
    </row>
    <row r="472" spans="1:13" ht="68.25" customHeight="1" x14ac:dyDescent="0.2">
      <c r="A472" s="11">
        <v>4597810</v>
      </c>
      <c r="B472" s="3" t="s">
        <v>498</v>
      </c>
      <c r="C472" s="4">
        <v>25380443</v>
      </c>
      <c r="D472" s="14" t="s">
        <v>925</v>
      </c>
      <c r="E472" s="9" t="s">
        <v>772</v>
      </c>
      <c r="F472" s="14" t="s">
        <v>502</v>
      </c>
      <c r="G472" s="6" t="s">
        <v>24</v>
      </c>
      <c r="H472" s="34">
        <f>VLOOKUP(A472,'[1]List 1'!$A$5:$P$667,8,0)</f>
        <v>4</v>
      </c>
      <c r="I472" s="34"/>
      <c r="J472" s="40">
        <v>1734000</v>
      </c>
      <c r="K472" s="31">
        <v>5</v>
      </c>
      <c r="L472" s="31"/>
      <c r="M472" s="45">
        <v>2218000</v>
      </c>
    </row>
    <row r="473" spans="1:13" ht="68.25" customHeight="1" x14ac:dyDescent="0.2">
      <c r="A473" s="11">
        <v>5758100</v>
      </c>
      <c r="B473" s="3" t="s">
        <v>498</v>
      </c>
      <c r="C473" s="4">
        <v>25380443</v>
      </c>
      <c r="D473" s="14" t="s">
        <v>925</v>
      </c>
      <c r="E473" s="9" t="s">
        <v>772</v>
      </c>
      <c r="F473" s="6" t="s">
        <v>503</v>
      </c>
      <c r="G473" s="6" t="s">
        <v>402</v>
      </c>
      <c r="H473" s="34">
        <f>VLOOKUP(A473,'[1]List 1'!$A$5:$P$667,8,0)</f>
        <v>5</v>
      </c>
      <c r="I473" s="34"/>
      <c r="J473" s="40">
        <v>1492990</v>
      </c>
      <c r="K473" s="31">
        <f>VLOOKUP(A473,'[2]Krajská síť'!$E$4:$O$723,10,0)</f>
        <v>5</v>
      </c>
      <c r="L473" s="31"/>
      <c r="M473" s="45">
        <v>1570000</v>
      </c>
    </row>
    <row r="474" spans="1:13" ht="68.25" customHeight="1" x14ac:dyDescent="0.2">
      <c r="A474" s="11">
        <v>7590883</v>
      </c>
      <c r="B474" s="3" t="s">
        <v>498</v>
      </c>
      <c r="C474" s="4">
        <v>25380443</v>
      </c>
      <c r="D474" s="14" t="s">
        <v>925</v>
      </c>
      <c r="E474" s="9" t="s">
        <v>772</v>
      </c>
      <c r="F474" s="6" t="s">
        <v>504</v>
      </c>
      <c r="G474" s="6" t="s">
        <v>402</v>
      </c>
      <c r="H474" s="34">
        <f>VLOOKUP(A474,'[1]List 1'!$A$5:$P$667,8,0)</f>
        <v>3</v>
      </c>
      <c r="I474" s="34"/>
      <c r="J474" s="40">
        <v>1010000</v>
      </c>
      <c r="K474" s="31">
        <f>VLOOKUP(A474,'[2]Krajská síť'!$E$4:$O$723,10,0)</f>
        <v>3</v>
      </c>
      <c r="L474" s="31"/>
      <c r="M474" s="45">
        <v>1157000</v>
      </c>
    </row>
    <row r="475" spans="1:13" ht="68.25" customHeight="1" x14ac:dyDescent="0.2">
      <c r="A475" s="11">
        <v>2376873</v>
      </c>
      <c r="B475" s="3" t="s">
        <v>505</v>
      </c>
      <c r="C475" s="4">
        <v>60446871</v>
      </c>
      <c r="D475" s="14" t="s">
        <v>926</v>
      </c>
      <c r="E475" s="9" t="s">
        <v>776</v>
      </c>
      <c r="F475" s="6" t="s">
        <v>506</v>
      </c>
      <c r="G475" s="6" t="s">
        <v>22</v>
      </c>
      <c r="H475" s="34">
        <f>VLOOKUP(A475,'[1]List 1'!$A$5:$P$667,8,0)</f>
        <v>2.2999999999999998</v>
      </c>
      <c r="I475" s="34"/>
      <c r="J475" s="40">
        <v>1471000</v>
      </c>
      <c r="K475" s="31">
        <f>VLOOKUP(A475,'[2]Krajská síť'!$E$4:$O$723,10,0)</f>
        <v>2.2999999999999998</v>
      </c>
      <c r="L475" s="31"/>
      <c r="M475" s="45">
        <v>1515000</v>
      </c>
    </row>
    <row r="476" spans="1:13" ht="68.25" customHeight="1" x14ac:dyDescent="0.2">
      <c r="A476" s="15">
        <v>7164864</v>
      </c>
      <c r="B476" s="3" t="s">
        <v>747</v>
      </c>
      <c r="C476" s="4">
        <v>846350</v>
      </c>
      <c r="D476" s="14" t="s">
        <v>979</v>
      </c>
      <c r="E476" s="9" t="s">
        <v>770</v>
      </c>
      <c r="F476" s="6" t="s">
        <v>748</v>
      </c>
      <c r="G476" s="6" t="s">
        <v>87</v>
      </c>
      <c r="H476" s="34"/>
      <c r="I476" s="34">
        <f>VLOOKUP(A476,'[1]List 1'!$A$5:$P$667,9,0)</f>
        <v>15</v>
      </c>
      <c r="J476" s="40">
        <v>4661000</v>
      </c>
      <c r="K476" s="31"/>
      <c r="L476" s="31">
        <f>VLOOKUP(A476,'[2]Krajská síť'!$E$4:$O$723,9,0)</f>
        <v>15</v>
      </c>
      <c r="M476" s="45">
        <v>0</v>
      </c>
    </row>
    <row r="477" spans="1:13" ht="68.25" customHeight="1" x14ac:dyDescent="0.2">
      <c r="A477" s="15">
        <v>8775991</v>
      </c>
      <c r="B477" s="3" t="s">
        <v>747</v>
      </c>
      <c r="C477" s="4">
        <v>846350</v>
      </c>
      <c r="D477" s="14" t="s">
        <v>979</v>
      </c>
      <c r="E477" s="9" t="s">
        <v>770</v>
      </c>
      <c r="F477" s="6" t="s">
        <v>749</v>
      </c>
      <c r="G477" s="6" t="s">
        <v>77</v>
      </c>
      <c r="H477" s="34">
        <f>VLOOKUP(A477,'[1]List 1'!$A$5:$P$667,8,0)</f>
        <v>11</v>
      </c>
      <c r="I477" s="34"/>
      <c r="J477" s="40">
        <v>285000</v>
      </c>
      <c r="K477" s="31">
        <f>VLOOKUP(A477,'[2]Krajská síť'!$E$4:$O$723,10,0)</f>
        <v>11</v>
      </c>
      <c r="L477" s="31"/>
      <c r="M477" s="45">
        <v>6493000</v>
      </c>
    </row>
    <row r="478" spans="1:13" ht="68.25" customHeight="1" x14ac:dyDescent="0.2">
      <c r="A478" s="15">
        <v>9580280</v>
      </c>
      <c r="B478" s="3" t="s">
        <v>747</v>
      </c>
      <c r="C478" s="4">
        <v>846350</v>
      </c>
      <c r="D478" s="14" t="s">
        <v>979</v>
      </c>
      <c r="E478" s="9" t="s">
        <v>770</v>
      </c>
      <c r="F478" s="6" t="s">
        <v>750</v>
      </c>
      <c r="G478" s="6" t="s">
        <v>166</v>
      </c>
      <c r="H478" s="34"/>
      <c r="I478" s="34">
        <f>VLOOKUP(A478,'[1]List 1'!$A$5:$P$667,9,0)</f>
        <v>69</v>
      </c>
      <c r="J478" s="40">
        <v>42544000</v>
      </c>
      <c r="K478" s="31"/>
      <c r="L478" s="31">
        <f>VLOOKUP(A478,'[2]Krajská síť'!$E$4:$O$723,9,0)</f>
        <v>69</v>
      </c>
      <c r="M478" s="45">
        <v>42629000</v>
      </c>
    </row>
    <row r="479" spans="1:13" ht="68.25" customHeight="1" x14ac:dyDescent="0.2">
      <c r="A479" s="11">
        <v>4039646</v>
      </c>
      <c r="B479" s="3" t="s">
        <v>507</v>
      </c>
      <c r="C479" s="4">
        <v>847470</v>
      </c>
      <c r="D479" s="14" t="s">
        <v>927</v>
      </c>
      <c r="E479" s="9" t="s">
        <v>770</v>
      </c>
      <c r="F479" s="6" t="s">
        <v>145</v>
      </c>
      <c r="G479" s="6" t="s">
        <v>134</v>
      </c>
      <c r="H479" s="34">
        <f>VLOOKUP(A479,'[1]List 1'!$A$5:$P$667,8,0)</f>
        <v>10</v>
      </c>
      <c r="I479" s="34"/>
      <c r="J479" s="40">
        <v>4335000</v>
      </c>
      <c r="K479" s="31">
        <f>VLOOKUP(A479,'[2]Krajská síť'!$E$4:$O$723,10,0)</f>
        <v>10</v>
      </c>
      <c r="L479" s="31"/>
      <c r="M479" s="45">
        <v>4885000</v>
      </c>
    </row>
    <row r="480" spans="1:13" ht="68.25" customHeight="1" x14ac:dyDescent="0.2">
      <c r="A480" s="11">
        <v>7188471</v>
      </c>
      <c r="B480" s="3" t="s">
        <v>507</v>
      </c>
      <c r="C480" s="4">
        <v>847470</v>
      </c>
      <c r="D480" s="14" t="s">
        <v>927</v>
      </c>
      <c r="E480" s="9" t="s">
        <v>770</v>
      </c>
      <c r="F480" s="6" t="s">
        <v>508</v>
      </c>
      <c r="G480" s="6" t="s">
        <v>15</v>
      </c>
      <c r="H480" s="34"/>
      <c r="I480" s="34">
        <f>VLOOKUP(A480,'[1]List 1'!$A$5:$P$667,9,0)</f>
        <v>1</v>
      </c>
      <c r="J480" s="40">
        <v>261000</v>
      </c>
      <c r="K480" s="31"/>
      <c r="L480" s="31">
        <f>VLOOKUP(A480,'[2]Krajská síť'!$E$4:$O$723,9,0)</f>
        <v>1</v>
      </c>
      <c r="M480" s="45">
        <v>269000</v>
      </c>
    </row>
    <row r="481" spans="1:13" ht="68.25" customHeight="1" x14ac:dyDescent="0.2">
      <c r="A481" s="11">
        <v>9250237</v>
      </c>
      <c r="B481" s="3" t="s">
        <v>507</v>
      </c>
      <c r="C481" s="4">
        <v>847470</v>
      </c>
      <c r="D481" s="14" t="s">
        <v>927</v>
      </c>
      <c r="E481" s="9" t="s">
        <v>770</v>
      </c>
      <c r="F481" s="6" t="s">
        <v>144</v>
      </c>
      <c r="G481" s="6" t="s">
        <v>87</v>
      </c>
      <c r="H481" s="34"/>
      <c r="I481" s="34">
        <f>VLOOKUP(A481,'[1]List 1'!$A$5:$P$667,9,0)</f>
        <v>31</v>
      </c>
      <c r="J481" s="40">
        <v>4500000</v>
      </c>
      <c r="K481" s="31"/>
      <c r="L481" s="31">
        <f>VLOOKUP(A481,'[2]Krajská síť'!$E$4:$O$723,9,0)</f>
        <v>31</v>
      </c>
      <c r="M481" s="45">
        <v>4611000</v>
      </c>
    </row>
    <row r="482" spans="1:13" ht="68.25" customHeight="1" x14ac:dyDescent="0.2">
      <c r="A482" s="11">
        <v>9876569</v>
      </c>
      <c r="B482" s="3" t="s">
        <v>507</v>
      </c>
      <c r="C482" s="4">
        <v>847470</v>
      </c>
      <c r="D482" s="14" t="s">
        <v>927</v>
      </c>
      <c r="E482" s="9" t="s">
        <v>770</v>
      </c>
      <c r="F482" s="6" t="s">
        <v>509</v>
      </c>
      <c r="G482" s="6" t="s">
        <v>134</v>
      </c>
      <c r="H482" s="34">
        <f>VLOOKUP(A482,'[1]List 1'!$A$5:$P$667,8,0)</f>
        <v>13</v>
      </c>
      <c r="I482" s="34"/>
      <c r="J482" s="40">
        <v>5000000</v>
      </c>
      <c r="K482" s="31">
        <f>VLOOKUP(A482,'[2]Krajská síť'!$E$4:$O$723,10,0)</f>
        <v>13</v>
      </c>
      <c r="L482" s="31"/>
      <c r="M482" s="45">
        <v>5064000</v>
      </c>
    </row>
    <row r="483" spans="1:13" ht="68.25" customHeight="1" x14ac:dyDescent="0.2">
      <c r="A483" s="11">
        <v>5175709</v>
      </c>
      <c r="B483" s="12" t="s">
        <v>710</v>
      </c>
      <c r="C483" s="4">
        <v>844641</v>
      </c>
      <c r="D483" s="14" t="s">
        <v>959</v>
      </c>
      <c r="E483" s="9" t="s">
        <v>770</v>
      </c>
      <c r="F483" s="5" t="s">
        <v>711</v>
      </c>
      <c r="G483" s="5" t="s">
        <v>92</v>
      </c>
      <c r="H483" s="34"/>
      <c r="I483" s="34">
        <f>VLOOKUP(A483,'[1]List 1'!$A$5:$P$667,9,0)</f>
        <v>25</v>
      </c>
      <c r="J483" s="40">
        <v>4694000</v>
      </c>
      <c r="K483" s="31"/>
      <c r="L483" s="31">
        <f>VLOOKUP(A483,'[2]Krajská síť'!$E$4:$O$723,9,0)</f>
        <v>25</v>
      </c>
      <c r="M483" s="45">
        <v>4917000</v>
      </c>
    </row>
    <row r="484" spans="1:13" ht="68.25" customHeight="1" x14ac:dyDescent="0.2">
      <c r="A484" s="11">
        <v>6507455</v>
      </c>
      <c r="B484" s="3" t="s">
        <v>510</v>
      </c>
      <c r="C484" s="4">
        <v>28568877</v>
      </c>
      <c r="D484" s="14" t="s">
        <v>928</v>
      </c>
      <c r="E484" s="9" t="s">
        <v>806</v>
      </c>
      <c r="F484" s="6" t="s">
        <v>510</v>
      </c>
      <c r="G484" s="6" t="s">
        <v>143</v>
      </c>
      <c r="H484" s="34"/>
      <c r="I484" s="34">
        <f>VLOOKUP(A484,'[1]List 1'!$A$5:$P$667,9,0)</f>
        <v>73</v>
      </c>
      <c r="J484" s="40">
        <v>4165000</v>
      </c>
      <c r="K484" s="31"/>
      <c r="L484" s="31">
        <f>VLOOKUP(A484,'[2]Krajská síť'!$E$4:$O$723,9,0)</f>
        <v>73</v>
      </c>
      <c r="M484" s="45">
        <v>4164000</v>
      </c>
    </row>
    <row r="485" spans="1:13" ht="68.25" customHeight="1" x14ac:dyDescent="0.2">
      <c r="A485" s="11">
        <v>3411698</v>
      </c>
      <c r="B485" s="3" t="s">
        <v>511</v>
      </c>
      <c r="C485" s="4">
        <v>27857018</v>
      </c>
      <c r="D485" s="14" t="s">
        <v>929</v>
      </c>
      <c r="E485" s="9" t="s">
        <v>852</v>
      </c>
      <c r="F485" s="6" t="s">
        <v>512</v>
      </c>
      <c r="G485" s="6" t="s">
        <v>143</v>
      </c>
      <c r="H485" s="34"/>
      <c r="I485" s="34">
        <f>VLOOKUP(A485,'[1]List 1'!$A$5:$P$667,9,0)</f>
        <v>28</v>
      </c>
      <c r="J485" s="40">
        <v>4220000</v>
      </c>
      <c r="K485" s="31"/>
      <c r="L485" s="31">
        <f>VLOOKUP(A485,'[2]Krajská síť'!$E$4:$O$723,9,0)</f>
        <v>28</v>
      </c>
      <c r="M485" s="45">
        <v>4400000</v>
      </c>
    </row>
    <row r="486" spans="1:13" ht="68.25" customHeight="1" x14ac:dyDescent="0.2">
      <c r="A486" s="11">
        <v>2212999</v>
      </c>
      <c r="B486" s="3" t="s">
        <v>513</v>
      </c>
      <c r="C486" s="4">
        <v>71196943</v>
      </c>
      <c r="D486" s="14" t="s">
        <v>930</v>
      </c>
      <c r="E486" s="9" t="s">
        <v>770</v>
      </c>
      <c r="F486" s="6" t="s">
        <v>513</v>
      </c>
      <c r="G486" s="6" t="s">
        <v>111</v>
      </c>
      <c r="H486" s="34">
        <f>VLOOKUP(A486,'[1]List 1'!$A$5:$P$667,8,0)</f>
        <v>8</v>
      </c>
      <c r="I486" s="34"/>
      <c r="J486" s="40">
        <v>1248000</v>
      </c>
      <c r="K486" s="31">
        <f>VLOOKUP(A486,'[2]Krajská síť'!$E$4:$O$723,10,0)</f>
        <v>9</v>
      </c>
      <c r="L486" s="31"/>
      <c r="M486" s="45">
        <v>1906000</v>
      </c>
    </row>
    <row r="487" spans="1:13" ht="68.25" customHeight="1" x14ac:dyDescent="0.2">
      <c r="A487" s="11">
        <v>5115567</v>
      </c>
      <c r="B487" s="3" t="s">
        <v>513</v>
      </c>
      <c r="C487" s="4">
        <v>71196943</v>
      </c>
      <c r="D487" s="14" t="s">
        <v>930</v>
      </c>
      <c r="E487" s="9" t="s">
        <v>770</v>
      </c>
      <c r="F487" s="6" t="s">
        <v>514</v>
      </c>
      <c r="G487" s="6" t="s">
        <v>143</v>
      </c>
      <c r="H487" s="34"/>
      <c r="I487" s="34">
        <f>VLOOKUP(A487,'[1]List 1'!$A$5:$P$667,9,0)</f>
        <v>50</v>
      </c>
      <c r="J487" s="40">
        <v>6863000</v>
      </c>
      <c r="K487" s="31"/>
      <c r="L487" s="31">
        <f>VLOOKUP(A487,'[2]Krajská síť'!$E$4:$O$723,9,0)</f>
        <v>50</v>
      </c>
      <c r="M487" s="45">
        <v>7832000</v>
      </c>
    </row>
    <row r="488" spans="1:13" ht="68.25" customHeight="1" x14ac:dyDescent="0.2">
      <c r="A488" s="15">
        <v>2550280</v>
      </c>
      <c r="B488" s="3" t="s">
        <v>751</v>
      </c>
      <c r="C488" s="4">
        <v>71197036</v>
      </c>
      <c r="D488" s="14" t="s">
        <v>766</v>
      </c>
      <c r="E488" s="9" t="s">
        <v>770</v>
      </c>
      <c r="F488" s="6" t="s">
        <v>751</v>
      </c>
      <c r="G488" s="6" t="s">
        <v>166</v>
      </c>
      <c r="H488" s="34"/>
      <c r="I488" s="34">
        <f>VLOOKUP(A488,'[1]List 1'!$A$5:$P$667,9,0)</f>
        <v>29</v>
      </c>
      <c r="J488" s="40">
        <v>16106000</v>
      </c>
      <c r="K488" s="31"/>
      <c r="L488" s="31">
        <f>VLOOKUP(A488,'[2]Krajská síť'!$E$4:$O$723,9,0)</f>
        <v>20</v>
      </c>
      <c r="M488" s="45">
        <v>10390000</v>
      </c>
    </row>
    <row r="489" spans="1:13" ht="68.25" customHeight="1" x14ac:dyDescent="0.2">
      <c r="A489" s="15">
        <v>3559424</v>
      </c>
      <c r="B489" s="3" t="s">
        <v>751</v>
      </c>
      <c r="C489" s="4">
        <v>71197036</v>
      </c>
      <c r="D489" s="14" t="s">
        <v>766</v>
      </c>
      <c r="E489" s="9" t="s">
        <v>770</v>
      </c>
      <c r="F489" s="6" t="s">
        <v>751</v>
      </c>
      <c r="G489" s="6" t="s">
        <v>166</v>
      </c>
      <c r="H489" s="34"/>
      <c r="I489" s="34">
        <f>VLOOKUP(A489,'[1]List 1'!$A$5:$P$667,9,0)</f>
        <v>64</v>
      </c>
      <c r="J489" s="40">
        <v>29806000</v>
      </c>
      <c r="K489" s="31"/>
      <c r="L489" s="31">
        <f>VLOOKUP(A489,'[2]Krajská síť'!$E$4:$O$723,9,0)</f>
        <v>64</v>
      </c>
      <c r="M489" s="45">
        <v>29806000</v>
      </c>
    </row>
    <row r="490" spans="1:13" ht="68.25" customHeight="1" x14ac:dyDescent="0.2">
      <c r="A490" s="15">
        <v>4496951</v>
      </c>
      <c r="B490" s="3" t="s">
        <v>751</v>
      </c>
      <c r="C490" s="4">
        <v>71197036</v>
      </c>
      <c r="D490" s="14" t="s">
        <v>766</v>
      </c>
      <c r="E490" s="9" t="s">
        <v>770</v>
      </c>
      <c r="F490" s="6" t="s">
        <v>148</v>
      </c>
      <c r="G490" s="6" t="s">
        <v>15</v>
      </c>
      <c r="H490" s="34"/>
      <c r="I490" s="34"/>
      <c r="J490" s="40"/>
      <c r="K490" s="31"/>
      <c r="L490" s="31">
        <f>VLOOKUP(A490,'[2]Krajská síť'!$E$4:$O$723,9,0)</f>
        <v>6</v>
      </c>
      <c r="M490" s="45">
        <v>4065241</v>
      </c>
    </row>
    <row r="491" spans="1:13" ht="68.25" customHeight="1" x14ac:dyDescent="0.2">
      <c r="A491" s="15">
        <v>9081749</v>
      </c>
      <c r="B491" s="3" t="s">
        <v>751</v>
      </c>
      <c r="C491" s="4">
        <v>71197036</v>
      </c>
      <c r="D491" s="14" t="s">
        <v>766</v>
      </c>
      <c r="E491" s="9" t="s">
        <v>770</v>
      </c>
      <c r="F491" s="6" t="s">
        <v>751</v>
      </c>
      <c r="G491" s="6" t="s">
        <v>87</v>
      </c>
      <c r="H491" s="34"/>
      <c r="I491" s="34">
        <f>VLOOKUP(A491,'[1]List 1'!$A$5:$P$667,9,0)</f>
        <v>26</v>
      </c>
      <c r="J491" s="40">
        <v>8826000</v>
      </c>
      <c r="K491" s="31"/>
      <c r="L491" s="31">
        <f>VLOOKUP(A491,'[2]Krajská síť'!$E$4:$O$723,9,0)</f>
        <v>26</v>
      </c>
      <c r="M491" s="45">
        <v>0</v>
      </c>
    </row>
    <row r="492" spans="1:13" ht="68.25" customHeight="1" x14ac:dyDescent="0.2">
      <c r="A492" s="11">
        <v>5325463</v>
      </c>
      <c r="B492" s="3" t="s">
        <v>515</v>
      </c>
      <c r="C492" s="4">
        <v>65399447</v>
      </c>
      <c r="D492" s="14" t="s">
        <v>983</v>
      </c>
      <c r="E492" s="9" t="s">
        <v>782</v>
      </c>
      <c r="F492" s="6" t="s">
        <v>516</v>
      </c>
      <c r="G492" s="6" t="s">
        <v>70</v>
      </c>
      <c r="H492" s="34"/>
      <c r="I492" s="34"/>
      <c r="J492" s="40"/>
      <c r="K492" s="31">
        <f>VLOOKUP(A492,'[2]Krajská síť'!$E$4:$O$723,10,0)</f>
        <v>5</v>
      </c>
      <c r="L492" s="31"/>
      <c r="M492" s="45">
        <v>3900000</v>
      </c>
    </row>
    <row r="493" spans="1:13" ht="68.25" customHeight="1" x14ac:dyDescent="0.2">
      <c r="A493" s="11">
        <v>1014680</v>
      </c>
      <c r="B493" s="3" t="s">
        <v>517</v>
      </c>
      <c r="C493" s="4">
        <v>65468562</v>
      </c>
      <c r="D493" s="14" t="s">
        <v>791</v>
      </c>
      <c r="E493" s="9" t="s">
        <v>779</v>
      </c>
      <c r="F493" s="6" t="s">
        <v>518</v>
      </c>
      <c r="G493" s="6" t="s">
        <v>27</v>
      </c>
      <c r="H493" s="34">
        <f>VLOOKUP(A493,'[1]List 1'!$A$5:$P$667,8,0)</f>
        <v>5</v>
      </c>
      <c r="I493" s="34"/>
      <c r="J493" s="40">
        <v>3526000</v>
      </c>
      <c r="K493" s="31">
        <f>VLOOKUP(A493,'[2]Krajská síť'!$E$4:$O$723,10,0)</f>
        <v>5</v>
      </c>
      <c r="L493" s="31"/>
      <c r="M493" s="45">
        <v>3987000</v>
      </c>
    </row>
    <row r="494" spans="1:13" ht="68.25" customHeight="1" x14ac:dyDescent="0.2">
      <c r="A494" s="11">
        <v>1089020</v>
      </c>
      <c r="B494" s="3" t="s">
        <v>517</v>
      </c>
      <c r="C494" s="4">
        <v>65468562</v>
      </c>
      <c r="D494" s="14" t="s">
        <v>791</v>
      </c>
      <c r="E494" s="9" t="s">
        <v>779</v>
      </c>
      <c r="F494" s="6" t="s">
        <v>519</v>
      </c>
      <c r="G494" s="6" t="s">
        <v>24</v>
      </c>
      <c r="H494" s="34">
        <f>VLOOKUP(A494,'[1]List 1'!$A$5:$P$667,8,0)</f>
        <v>2</v>
      </c>
      <c r="I494" s="34"/>
      <c r="J494" s="40">
        <v>1815000</v>
      </c>
      <c r="K494" s="31">
        <f>VLOOKUP(A494,'[2]Krajská síť'!$E$4:$O$723,10,0)</f>
        <v>2</v>
      </c>
      <c r="L494" s="31"/>
      <c r="M494" s="45">
        <v>1838000</v>
      </c>
    </row>
    <row r="495" spans="1:13" ht="68.25" customHeight="1" x14ac:dyDescent="0.2">
      <c r="A495" s="11">
        <v>1271980</v>
      </c>
      <c r="B495" s="3" t="s">
        <v>517</v>
      </c>
      <c r="C495" s="4">
        <v>65468562</v>
      </c>
      <c r="D495" s="14" t="s">
        <v>791</v>
      </c>
      <c r="E495" s="9" t="s">
        <v>779</v>
      </c>
      <c r="F495" s="6" t="s">
        <v>520</v>
      </c>
      <c r="G495" s="6" t="s">
        <v>5</v>
      </c>
      <c r="H495" s="34"/>
      <c r="I495" s="34">
        <f>VLOOKUP(A495,'[1]List 1'!$A$5:$P$667,9,0)</f>
        <v>26</v>
      </c>
      <c r="J495" s="40">
        <v>9363000</v>
      </c>
      <c r="K495" s="31"/>
      <c r="L495" s="31">
        <f>VLOOKUP(A495,'[2]Krajská síť'!$E$4:$O$723,9,0)</f>
        <v>26</v>
      </c>
      <c r="M495" s="45">
        <v>10479000</v>
      </c>
    </row>
    <row r="496" spans="1:13" ht="68.25" customHeight="1" x14ac:dyDescent="0.2">
      <c r="A496" s="11">
        <v>1314379</v>
      </c>
      <c r="B496" s="3" t="s">
        <v>517</v>
      </c>
      <c r="C496" s="4">
        <v>65468562</v>
      </c>
      <c r="D496" s="14" t="s">
        <v>791</v>
      </c>
      <c r="E496" s="9" t="s">
        <v>779</v>
      </c>
      <c r="F496" s="6" t="s">
        <v>521</v>
      </c>
      <c r="G496" s="6" t="s">
        <v>27</v>
      </c>
      <c r="H496" s="34">
        <f>VLOOKUP(A496,'[1]List 1'!$A$5:$P$667,8,0)</f>
        <v>2</v>
      </c>
      <c r="I496" s="34"/>
      <c r="J496" s="40">
        <v>1842000</v>
      </c>
      <c r="K496" s="31">
        <f>VLOOKUP(A496,'[2]Krajská síť'!$E$4:$O$723,10,0)</f>
        <v>2</v>
      </c>
      <c r="L496" s="31"/>
      <c r="M496" s="45">
        <v>1865000</v>
      </c>
    </row>
    <row r="497" spans="1:13" ht="68.25" customHeight="1" x14ac:dyDescent="0.2">
      <c r="A497" s="11">
        <v>1368826</v>
      </c>
      <c r="B497" s="3" t="s">
        <v>517</v>
      </c>
      <c r="C497" s="4">
        <v>65468562</v>
      </c>
      <c r="D497" s="14" t="s">
        <v>791</v>
      </c>
      <c r="E497" s="9" t="s">
        <v>779</v>
      </c>
      <c r="F497" s="6" t="s">
        <v>522</v>
      </c>
      <c r="G497" s="6" t="s">
        <v>179</v>
      </c>
      <c r="H497" s="34">
        <f>VLOOKUP(A497,'[1]List 1'!$A$5:$P$667,8,0)</f>
        <v>3</v>
      </c>
      <c r="I497" s="34"/>
      <c r="J497" s="40">
        <v>2379000</v>
      </c>
      <c r="K497" s="31">
        <f>VLOOKUP(A497,'[2]Krajská síť'!$E$4:$O$723,10,0)</f>
        <v>3</v>
      </c>
      <c r="L497" s="31"/>
      <c r="M497" s="45">
        <v>2750000</v>
      </c>
    </row>
    <row r="498" spans="1:13" ht="68.25" customHeight="1" x14ac:dyDescent="0.2">
      <c r="A498" s="11">
        <v>1437997</v>
      </c>
      <c r="B498" s="3" t="s">
        <v>517</v>
      </c>
      <c r="C498" s="4">
        <v>65468562</v>
      </c>
      <c r="D498" s="14" t="s">
        <v>791</v>
      </c>
      <c r="E498" s="9" t="s">
        <v>779</v>
      </c>
      <c r="F498" s="6" t="s">
        <v>523</v>
      </c>
      <c r="G498" s="6" t="s">
        <v>134</v>
      </c>
      <c r="H498" s="34">
        <f>VLOOKUP(A498,'[1]List 1'!$A$5:$P$667,8,0)</f>
        <v>9.6</v>
      </c>
      <c r="I498" s="34"/>
      <c r="J498" s="40">
        <v>6111000</v>
      </c>
      <c r="K498" s="31">
        <f>VLOOKUP(A498,'[2]Krajská síť'!$E$4:$O$723,10,0)</f>
        <v>9.6</v>
      </c>
      <c r="L498" s="31"/>
      <c r="M498" s="45">
        <v>5743000</v>
      </c>
    </row>
    <row r="499" spans="1:13" ht="68.25" customHeight="1" x14ac:dyDescent="0.2">
      <c r="A499" s="11">
        <v>1443002</v>
      </c>
      <c r="B499" s="3" t="s">
        <v>517</v>
      </c>
      <c r="C499" s="4">
        <v>65468562</v>
      </c>
      <c r="D499" s="14" t="s">
        <v>791</v>
      </c>
      <c r="E499" s="9" t="s">
        <v>779</v>
      </c>
      <c r="F499" s="6" t="s">
        <v>524</v>
      </c>
      <c r="G499" s="6" t="s">
        <v>24</v>
      </c>
      <c r="H499" s="34">
        <f>VLOOKUP(A499,'[1]List 1'!$A$5:$P$667,8,0)</f>
        <v>1.3</v>
      </c>
      <c r="I499" s="34"/>
      <c r="J499" s="40">
        <v>946000</v>
      </c>
      <c r="K499" s="31">
        <f>VLOOKUP(A499,'[2]Krajská síť'!$E$4:$O$723,10,0)</f>
        <v>1.3</v>
      </c>
      <c r="L499" s="31"/>
      <c r="M499" s="45">
        <v>976000</v>
      </c>
    </row>
    <row r="500" spans="1:13" ht="68.25" customHeight="1" x14ac:dyDescent="0.2">
      <c r="A500" s="11">
        <v>1603271</v>
      </c>
      <c r="B500" s="3" t="s">
        <v>517</v>
      </c>
      <c r="C500" s="4">
        <v>65468562</v>
      </c>
      <c r="D500" s="14" t="s">
        <v>791</v>
      </c>
      <c r="E500" s="9" t="s">
        <v>779</v>
      </c>
      <c r="F500" s="6" t="s">
        <v>525</v>
      </c>
      <c r="G500" s="6" t="s">
        <v>70</v>
      </c>
      <c r="H500" s="34">
        <f>VLOOKUP(A500,'[1]List 1'!$A$5:$P$667,8,0)</f>
        <v>4</v>
      </c>
      <c r="I500" s="34"/>
      <c r="J500" s="40">
        <v>4219000</v>
      </c>
      <c r="K500" s="31">
        <f>VLOOKUP(A500,'[2]Krajská síť'!$E$4:$O$723,10,0)</f>
        <v>4</v>
      </c>
      <c r="L500" s="31"/>
      <c r="M500" s="45">
        <v>4193000</v>
      </c>
    </row>
    <row r="501" spans="1:13" ht="68.25" customHeight="1" x14ac:dyDescent="0.2">
      <c r="A501" s="11">
        <v>1662001</v>
      </c>
      <c r="B501" s="3" t="s">
        <v>517</v>
      </c>
      <c r="C501" s="4">
        <v>65468562</v>
      </c>
      <c r="D501" s="14" t="s">
        <v>791</v>
      </c>
      <c r="E501" s="9" t="s">
        <v>779</v>
      </c>
      <c r="F501" s="6" t="s">
        <v>526</v>
      </c>
      <c r="G501" s="6" t="s">
        <v>111</v>
      </c>
      <c r="H501" s="34">
        <f>VLOOKUP(A501,'[1]List 1'!$A$5:$P$667,8,0)</f>
        <v>5.0999999999999996</v>
      </c>
      <c r="I501" s="34"/>
      <c r="J501" s="40">
        <v>2126000</v>
      </c>
      <c r="K501" s="31">
        <f>VLOOKUP(A501,'[2]Krajská síť'!$E$4:$O$723,10,0)</f>
        <v>5.0999999999999996</v>
      </c>
      <c r="L501" s="31"/>
      <c r="M501" s="45">
        <v>2595000</v>
      </c>
    </row>
    <row r="502" spans="1:13" ht="68.25" customHeight="1" x14ac:dyDescent="0.2">
      <c r="A502" s="11">
        <v>1844995</v>
      </c>
      <c r="B502" s="3" t="s">
        <v>517</v>
      </c>
      <c r="C502" s="4">
        <v>65468562</v>
      </c>
      <c r="D502" s="14" t="s">
        <v>791</v>
      </c>
      <c r="E502" s="9" t="s">
        <v>779</v>
      </c>
      <c r="F502" s="6" t="s">
        <v>527</v>
      </c>
      <c r="G502" s="6" t="s">
        <v>44</v>
      </c>
      <c r="H502" s="34">
        <f>VLOOKUP(A502,'[1]List 1'!$A$5:$P$667,8,0)</f>
        <v>3.1</v>
      </c>
      <c r="I502" s="34"/>
      <c r="J502" s="40">
        <v>2900000</v>
      </c>
      <c r="K502" s="31">
        <f>VLOOKUP(A502,'[2]Krajská síť'!$E$4:$O$723,10,0)</f>
        <v>3.1</v>
      </c>
      <c r="L502" s="31"/>
      <c r="M502" s="45">
        <v>2995000</v>
      </c>
    </row>
    <row r="503" spans="1:13" ht="68.25" customHeight="1" x14ac:dyDescent="0.2">
      <c r="A503" s="11">
        <v>1936933</v>
      </c>
      <c r="B503" s="3" t="s">
        <v>517</v>
      </c>
      <c r="C503" s="4">
        <v>65468562</v>
      </c>
      <c r="D503" s="14" t="s">
        <v>791</v>
      </c>
      <c r="E503" s="9" t="s">
        <v>779</v>
      </c>
      <c r="F503" s="6" t="s">
        <v>528</v>
      </c>
      <c r="G503" s="6" t="s">
        <v>179</v>
      </c>
      <c r="H503" s="34">
        <f>VLOOKUP(A503,'[1]List 1'!$A$5:$P$667,8,0)</f>
        <v>1.2</v>
      </c>
      <c r="I503" s="34"/>
      <c r="J503" s="40">
        <v>1186000</v>
      </c>
      <c r="K503" s="31">
        <f>VLOOKUP(A503,'[2]Krajská síť'!$E$4:$O$723,10,0)</f>
        <v>1.2</v>
      </c>
      <c r="L503" s="31"/>
      <c r="M503" s="45">
        <v>1275000</v>
      </c>
    </row>
    <row r="504" spans="1:13" ht="68.25" customHeight="1" x14ac:dyDescent="0.2">
      <c r="A504" s="11">
        <v>1937077</v>
      </c>
      <c r="B504" s="3" t="s">
        <v>517</v>
      </c>
      <c r="C504" s="4">
        <v>65468562</v>
      </c>
      <c r="D504" s="14" t="s">
        <v>791</v>
      </c>
      <c r="E504" s="9" t="s">
        <v>779</v>
      </c>
      <c r="F504" s="6" t="s">
        <v>529</v>
      </c>
      <c r="G504" s="6" t="s">
        <v>44</v>
      </c>
      <c r="H504" s="34">
        <f>VLOOKUP(A504,'[1]List 1'!$A$5:$P$667,8,0)</f>
        <v>2.5</v>
      </c>
      <c r="I504" s="34"/>
      <c r="J504" s="40">
        <v>1827000</v>
      </c>
      <c r="K504" s="31">
        <f>VLOOKUP(A504,'[2]Krajská síť'!$E$4:$O$723,10,0)</f>
        <v>2.5</v>
      </c>
      <c r="L504" s="31"/>
      <c r="M504" s="45">
        <v>2155000</v>
      </c>
    </row>
    <row r="505" spans="1:13" ht="68.25" customHeight="1" x14ac:dyDescent="0.2">
      <c r="A505" s="11">
        <v>1979842</v>
      </c>
      <c r="B505" s="3" t="s">
        <v>517</v>
      </c>
      <c r="C505" s="4">
        <v>65468562</v>
      </c>
      <c r="D505" s="14" t="s">
        <v>791</v>
      </c>
      <c r="E505" s="9" t="s">
        <v>779</v>
      </c>
      <c r="F505" s="6" t="s">
        <v>530</v>
      </c>
      <c r="G505" s="6" t="s">
        <v>77</v>
      </c>
      <c r="H505" s="34">
        <f>VLOOKUP(A505,'[1]List 1'!$A$5:$P$667,8,0)</f>
        <v>3</v>
      </c>
      <c r="I505" s="34"/>
      <c r="J505" s="40">
        <v>0</v>
      </c>
      <c r="K505" s="31">
        <f>VLOOKUP(A505,'[2]Krajská síť'!$E$4:$O$723,10,0)</f>
        <v>3</v>
      </c>
      <c r="L505" s="31"/>
      <c r="M505" s="45">
        <v>2506000</v>
      </c>
    </row>
    <row r="506" spans="1:13" ht="68.25" customHeight="1" x14ac:dyDescent="0.2">
      <c r="A506" s="11">
        <v>2132945</v>
      </c>
      <c r="B506" s="3" t="s">
        <v>517</v>
      </c>
      <c r="C506" s="4">
        <v>65468562</v>
      </c>
      <c r="D506" s="14" t="s">
        <v>791</v>
      </c>
      <c r="E506" s="9" t="s">
        <v>779</v>
      </c>
      <c r="F506" s="6" t="s">
        <v>531</v>
      </c>
      <c r="G506" s="6" t="s">
        <v>179</v>
      </c>
      <c r="H506" s="34">
        <f>VLOOKUP(A506,'[1]List 1'!$A$5:$P$667,8,0)</f>
        <v>2.4</v>
      </c>
      <c r="I506" s="34"/>
      <c r="J506" s="40">
        <v>2200000</v>
      </c>
      <c r="K506" s="31">
        <f>VLOOKUP(A506,'[2]Krajská síť'!$E$4:$O$723,10,0)</f>
        <v>2.4</v>
      </c>
      <c r="L506" s="31"/>
      <c r="M506" s="45">
        <v>2522000</v>
      </c>
    </row>
    <row r="507" spans="1:13" ht="68.25" customHeight="1" x14ac:dyDescent="0.2">
      <c r="A507" s="11">
        <v>2165295</v>
      </c>
      <c r="B507" s="3" t="s">
        <v>517</v>
      </c>
      <c r="C507" s="4">
        <v>65468562</v>
      </c>
      <c r="D507" s="14" t="s">
        <v>791</v>
      </c>
      <c r="E507" s="9" t="s">
        <v>779</v>
      </c>
      <c r="F507" s="6" t="s">
        <v>532</v>
      </c>
      <c r="G507" s="6" t="s">
        <v>51</v>
      </c>
      <c r="H507" s="34">
        <f>VLOOKUP(A507,'[1]List 1'!$A$5:$P$667,8,0)</f>
        <v>5</v>
      </c>
      <c r="I507" s="34"/>
      <c r="J507" s="40">
        <v>4038000</v>
      </c>
      <c r="K507" s="31">
        <v>5</v>
      </c>
      <c r="L507" s="31"/>
      <c r="M507" s="45">
        <v>4469000</v>
      </c>
    </row>
    <row r="508" spans="1:13" ht="68.25" customHeight="1" x14ac:dyDescent="0.2">
      <c r="A508" s="11">
        <v>2201990</v>
      </c>
      <c r="B508" s="3" t="s">
        <v>517</v>
      </c>
      <c r="C508" s="4">
        <v>65468562</v>
      </c>
      <c r="D508" s="14" t="s">
        <v>791</v>
      </c>
      <c r="E508" s="9" t="s">
        <v>779</v>
      </c>
      <c r="F508" s="6" t="s">
        <v>533</v>
      </c>
      <c r="G508" s="6" t="s">
        <v>179</v>
      </c>
      <c r="H508" s="34">
        <f>VLOOKUP(A508,'[1]List 1'!$A$5:$P$667,8,0)</f>
        <v>2</v>
      </c>
      <c r="I508" s="34"/>
      <c r="J508" s="40">
        <v>0</v>
      </c>
      <c r="K508" s="31">
        <f>VLOOKUP(A508,'[2]Krajská síť'!$E$4:$O$723,10,0)</f>
        <v>2</v>
      </c>
      <c r="L508" s="31"/>
      <c r="M508" s="45">
        <v>1573000</v>
      </c>
    </row>
    <row r="509" spans="1:13" ht="68.25" customHeight="1" x14ac:dyDescent="0.2">
      <c r="A509" s="11">
        <v>2217381</v>
      </c>
      <c r="B509" s="3" t="s">
        <v>517</v>
      </c>
      <c r="C509" s="4">
        <v>65468562</v>
      </c>
      <c r="D509" s="14" t="s">
        <v>791</v>
      </c>
      <c r="E509" s="9" t="s">
        <v>779</v>
      </c>
      <c r="F509" s="6" t="s">
        <v>534</v>
      </c>
      <c r="G509" s="6" t="s">
        <v>33</v>
      </c>
      <c r="H509" s="34"/>
      <c r="I509" s="34">
        <f>VLOOKUP(A509,'[1]List 1'!$A$5:$P$667,9,0)</f>
        <v>40</v>
      </c>
      <c r="J509" s="40">
        <v>6038000</v>
      </c>
      <c r="K509" s="31"/>
      <c r="L509" s="31">
        <f>VLOOKUP(A509,'[2]Krajská síť'!$E$4:$O$723,9,0)</f>
        <v>40</v>
      </c>
      <c r="M509" s="45">
        <v>6888000</v>
      </c>
    </row>
    <row r="510" spans="1:13" ht="68.25" customHeight="1" x14ac:dyDescent="0.2">
      <c r="A510" s="11">
        <v>2225555</v>
      </c>
      <c r="B510" s="3" t="s">
        <v>517</v>
      </c>
      <c r="C510" s="4">
        <v>65468562</v>
      </c>
      <c r="D510" s="14" t="s">
        <v>791</v>
      </c>
      <c r="E510" s="9" t="s">
        <v>779</v>
      </c>
      <c r="F510" s="6" t="s">
        <v>535</v>
      </c>
      <c r="G510" s="6" t="s">
        <v>166</v>
      </c>
      <c r="H510" s="34"/>
      <c r="I510" s="34">
        <f>VLOOKUP(A510,'[1]List 1'!$A$5:$P$667,9,0)</f>
        <v>10</v>
      </c>
      <c r="J510" s="40">
        <v>5284000</v>
      </c>
      <c r="K510" s="31"/>
      <c r="L510" s="31">
        <f>VLOOKUP(A510,'[2]Krajská síť'!$E$4:$O$723,9,0)</f>
        <v>10</v>
      </c>
      <c r="M510" s="45">
        <v>5847000</v>
      </c>
    </row>
    <row r="511" spans="1:13" ht="68.25" customHeight="1" x14ac:dyDescent="0.2">
      <c r="A511" s="11">
        <v>2248240</v>
      </c>
      <c r="B511" s="3" t="s">
        <v>517</v>
      </c>
      <c r="C511" s="4">
        <v>65468562</v>
      </c>
      <c r="D511" s="14" t="s">
        <v>791</v>
      </c>
      <c r="E511" s="9" t="s">
        <v>779</v>
      </c>
      <c r="F511" s="6" t="s">
        <v>536</v>
      </c>
      <c r="G511" s="6" t="s">
        <v>22</v>
      </c>
      <c r="H511" s="34">
        <f>VLOOKUP(A511,'[1]List 1'!$A$5:$P$667,8,0)</f>
        <v>4.7</v>
      </c>
      <c r="I511" s="34"/>
      <c r="J511" s="40">
        <v>181000</v>
      </c>
      <c r="K511" s="31">
        <f>VLOOKUP(A511,'[2]Krajská síť'!$E$4:$O$723,10,0)</f>
        <v>4.9000000000000004</v>
      </c>
      <c r="L511" s="31"/>
      <c r="M511" s="45">
        <v>4381000</v>
      </c>
    </row>
    <row r="512" spans="1:13" ht="68.25" customHeight="1" x14ac:dyDescent="0.2">
      <c r="A512" s="11">
        <v>2348043</v>
      </c>
      <c r="B512" s="3" t="s">
        <v>517</v>
      </c>
      <c r="C512" s="4">
        <v>65468562</v>
      </c>
      <c r="D512" s="14" t="s">
        <v>791</v>
      </c>
      <c r="E512" s="9" t="s">
        <v>779</v>
      </c>
      <c r="F512" s="6" t="s">
        <v>537</v>
      </c>
      <c r="G512" s="6" t="s">
        <v>33</v>
      </c>
      <c r="H512" s="34"/>
      <c r="I512" s="34">
        <f>VLOOKUP(A512,'[1]List 1'!$A$5:$P$667,9,0)</f>
        <v>32</v>
      </c>
      <c r="J512" s="40">
        <v>2880000</v>
      </c>
      <c r="K512" s="31"/>
      <c r="L512" s="31">
        <f>VLOOKUP(A512,'[2]Krajská síť'!$E$4:$O$723,9,0)</f>
        <v>32</v>
      </c>
      <c r="M512" s="45">
        <v>3220000</v>
      </c>
    </row>
    <row r="513" spans="1:13" ht="68.25" customHeight="1" x14ac:dyDescent="0.2">
      <c r="A513" s="11">
        <v>2434027</v>
      </c>
      <c r="B513" s="3" t="s">
        <v>517</v>
      </c>
      <c r="C513" s="4">
        <v>65468562</v>
      </c>
      <c r="D513" s="14" t="s">
        <v>791</v>
      </c>
      <c r="E513" s="9" t="s">
        <v>779</v>
      </c>
      <c r="F513" s="6" t="s">
        <v>538</v>
      </c>
      <c r="G513" s="6" t="s">
        <v>134</v>
      </c>
      <c r="H513" s="34">
        <f>VLOOKUP(A513,'[1]List 1'!$A$5:$P$667,8,0)</f>
        <v>10.199999999999999</v>
      </c>
      <c r="I513" s="34"/>
      <c r="J513" s="40">
        <v>7395000</v>
      </c>
      <c r="K513" s="31">
        <f>VLOOKUP(A513,'[2]Krajská síť'!$E$4:$O$723,10,0)</f>
        <v>10.199999999999999</v>
      </c>
      <c r="L513" s="31"/>
      <c r="M513" s="45">
        <v>7489000</v>
      </c>
    </row>
    <row r="514" spans="1:13" ht="68.25" customHeight="1" x14ac:dyDescent="0.2">
      <c r="A514" s="11">
        <v>2460486</v>
      </c>
      <c r="B514" s="3" t="s">
        <v>517</v>
      </c>
      <c r="C514" s="4">
        <v>65468562</v>
      </c>
      <c r="D514" s="14" t="s">
        <v>791</v>
      </c>
      <c r="E514" s="9" t="s">
        <v>779</v>
      </c>
      <c r="F514" s="6" t="s">
        <v>539</v>
      </c>
      <c r="G514" s="6" t="s">
        <v>134</v>
      </c>
      <c r="H514" s="34">
        <f>VLOOKUP(A514,'[1]List 1'!$A$5:$P$667,8,0)</f>
        <v>1.8</v>
      </c>
      <c r="I514" s="34"/>
      <c r="J514" s="40">
        <v>1216000</v>
      </c>
      <c r="K514" s="31">
        <f>VLOOKUP(A514,'[2]Krajská síť'!$E$4:$O$723,10,0)</f>
        <v>1.8</v>
      </c>
      <c r="L514" s="31"/>
      <c r="M514" s="45">
        <v>1645000</v>
      </c>
    </row>
    <row r="515" spans="1:13" ht="68.25" customHeight="1" x14ac:dyDescent="0.2">
      <c r="A515" s="11">
        <v>2604518</v>
      </c>
      <c r="B515" s="3" t="s">
        <v>517</v>
      </c>
      <c r="C515" s="4">
        <v>65468562</v>
      </c>
      <c r="D515" s="14" t="s">
        <v>791</v>
      </c>
      <c r="E515" s="9" t="s">
        <v>779</v>
      </c>
      <c r="F515" s="6" t="s">
        <v>540</v>
      </c>
      <c r="G515" s="6" t="s">
        <v>166</v>
      </c>
      <c r="H515" s="34"/>
      <c r="I515" s="34">
        <f>VLOOKUP(A515,'[1]List 1'!$A$5:$P$667,9,0)</f>
        <v>25</v>
      </c>
      <c r="J515" s="40">
        <v>8746000</v>
      </c>
      <c r="K515" s="31"/>
      <c r="L515" s="31">
        <f>VLOOKUP(A515,'[2]Krajská síť'!$E$4:$O$723,9,0)</f>
        <v>25</v>
      </c>
      <c r="M515" s="45">
        <v>9982000</v>
      </c>
    </row>
    <row r="516" spans="1:13" ht="68.25" customHeight="1" x14ac:dyDescent="0.2">
      <c r="A516" s="11">
        <v>2617969</v>
      </c>
      <c r="B516" s="3" t="s">
        <v>517</v>
      </c>
      <c r="C516" s="4">
        <v>65468562</v>
      </c>
      <c r="D516" s="14" t="s">
        <v>791</v>
      </c>
      <c r="E516" s="9" t="s">
        <v>779</v>
      </c>
      <c r="F516" s="6" t="s">
        <v>541</v>
      </c>
      <c r="G516" s="6" t="s">
        <v>33</v>
      </c>
      <c r="H516" s="34"/>
      <c r="I516" s="34">
        <f>VLOOKUP(A516,'[1]List 1'!$A$5:$P$667,9,0)</f>
        <v>60</v>
      </c>
      <c r="J516" s="40">
        <v>8100000</v>
      </c>
      <c r="K516" s="31"/>
      <c r="L516" s="31">
        <f>VLOOKUP(A516,'[2]Krajská síť'!$E$4:$O$723,9,0)</f>
        <v>60</v>
      </c>
      <c r="M516" s="45">
        <v>8000000</v>
      </c>
    </row>
    <row r="517" spans="1:13" ht="68.25" customHeight="1" x14ac:dyDescent="0.2">
      <c r="A517" s="11">
        <v>2793900</v>
      </c>
      <c r="B517" s="3" t="s">
        <v>517</v>
      </c>
      <c r="C517" s="4">
        <v>65468562</v>
      </c>
      <c r="D517" s="14" t="s">
        <v>791</v>
      </c>
      <c r="E517" s="9" t="s">
        <v>779</v>
      </c>
      <c r="F517" s="6" t="s">
        <v>542</v>
      </c>
      <c r="G517" s="6" t="s">
        <v>33</v>
      </c>
      <c r="H517" s="34"/>
      <c r="I517" s="34">
        <f>VLOOKUP(A517,'[1]List 1'!$A$5:$P$667,9,0)</f>
        <v>53</v>
      </c>
      <c r="J517" s="40">
        <v>5733000</v>
      </c>
      <c r="K517" s="31"/>
      <c r="L517" s="31">
        <f>VLOOKUP(A517,'[2]Krajská síť'!$E$4:$O$723,9,0)</f>
        <v>53</v>
      </c>
      <c r="M517" s="45">
        <v>7238000</v>
      </c>
    </row>
    <row r="518" spans="1:13" ht="68.25" customHeight="1" x14ac:dyDescent="0.2">
      <c r="A518" s="11">
        <v>2823001</v>
      </c>
      <c r="B518" s="3" t="s">
        <v>517</v>
      </c>
      <c r="C518" s="4">
        <v>65468562</v>
      </c>
      <c r="D518" s="14" t="s">
        <v>791</v>
      </c>
      <c r="E518" s="9" t="s">
        <v>779</v>
      </c>
      <c r="F518" s="6" t="s">
        <v>543</v>
      </c>
      <c r="G518" s="6" t="s">
        <v>179</v>
      </c>
      <c r="H518" s="34">
        <f>VLOOKUP(A518,'[1]List 1'!$A$5:$P$667,8,0)</f>
        <v>8.6999999999999993</v>
      </c>
      <c r="I518" s="34"/>
      <c r="J518" s="40">
        <v>5384000</v>
      </c>
      <c r="K518" s="31">
        <f>VLOOKUP(A518,'[2]Krajská síť'!$E$4:$O$723,10,0)</f>
        <v>8.6999999999999993</v>
      </c>
      <c r="L518" s="31"/>
      <c r="M518" s="45">
        <v>5859000</v>
      </c>
    </row>
    <row r="519" spans="1:13" ht="68.25" customHeight="1" x14ac:dyDescent="0.2">
      <c r="A519" s="11">
        <v>2897200</v>
      </c>
      <c r="B519" s="3" t="s">
        <v>517</v>
      </c>
      <c r="C519" s="4">
        <v>65468562</v>
      </c>
      <c r="D519" s="14" t="s">
        <v>791</v>
      </c>
      <c r="E519" s="9" t="s">
        <v>779</v>
      </c>
      <c r="F519" s="6" t="s">
        <v>544</v>
      </c>
      <c r="G519" s="6" t="s">
        <v>24</v>
      </c>
      <c r="H519" s="34">
        <f>VLOOKUP(A519,'[1]List 1'!$A$5:$P$667,8,0)</f>
        <v>1.4</v>
      </c>
      <c r="I519" s="34"/>
      <c r="J519" s="40">
        <v>1138000</v>
      </c>
      <c r="K519" s="31">
        <f>VLOOKUP(A519,'[2]Krajská síť'!$E$4:$O$723,10,0)</f>
        <v>1.4</v>
      </c>
      <c r="L519" s="31"/>
      <c r="M519" s="45">
        <v>1081000</v>
      </c>
    </row>
    <row r="520" spans="1:13" ht="68.25" customHeight="1" x14ac:dyDescent="0.2">
      <c r="A520" s="11">
        <v>2915748</v>
      </c>
      <c r="B520" s="3" t="s">
        <v>517</v>
      </c>
      <c r="C520" s="4">
        <v>65468562</v>
      </c>
      <c r="D520" s="14" t="s">
        <v>791</v>
      </c>
      <c r="E520" s="9" t="s">
        <v>779</v>
      </c>
      <c r="F520" s="6" t="s">
        <v>545</v>
      </c>
      <c r="G520" s="6" t="s">
        <v>51</v>
      </c>
      <c r="H520" s="34">
        <f>VLOOKUP(A520,'[1]List 1'!$A$5:$P$667,8,0)</f>
        <v>4.5</v>
      </c>
      <c r="I520" s="34"/>
      <c r="J520" s="40">
        <v>4160000</v>
      </c>
      <c r="K520" s="31">
        <f>VLOOKUP(A520,'[2]Krajská síť'!$E$4:$O$723,10,0)</f>
        <v>4.5</v>
      </c>
      <c r="L520" s="31"/>
      <c r="M520" s="45">
        <v>4134000</v>
      </c>
    </row>
    <row r="521" spans="1:13" ht="68.25" customHeight="1" x14ac:dyDescent="0.2">
      <c r="A521" s="11">
        <v>2962056</v>
      </c>
      <c r="B521" s="3" t="s">
        <v>517</v>
      </c>
      <c r="C521" s="4">
        <v>65468562</v>
      </c>
      <c r="D521" s="14" t="s">
        <v>791</v>
      </c>
      <c r="E521" s="9" t="s">
        <v>779</v>
      </c>
      <c r="F521" s="6" t="s">
        <v>546</v>
      </c>
      <c r="G521" s="6" t="s">
        <v>33</v>
      </c>
      <c r="H521" s="34"/>
      <c r="I521" s="34">
        <f>VLOOKUP(A521,'[1]List 1'!$A$5:$P$667,9,0)</f>
        <v>49</v>
      </c>
      <c r="J521" s="40">
        <v>289000</v>
      </c>
      <c r="K521" s="31"/>
      <c r="L521" s="31">
        <f>VLOOKUP(A521,'[2]Krajská síť'!$E$4:$O$723,9,0)</f>
        <v>49</v>
      </c>
      <c r="M521" s="45">
        <v>8568000</v>
      </c>
    </row>
    <row r="522" spans="1:13" ht="68.25" customHeight="1" x14ac:dyDescent="0.2">
      <c r="A522" s="11">
        <v>3017245</v>
      </c>
      <c r="B522" s="3" t="s">
        <v>517</v>
      </c>
      <c r="C522" s="4">
        <v>65468562</v>
      </c>
      <c r="D522" s="14" t="s">
        <v>791</v>
      </c>
      <c r="E522" s="9" t="s">
        <v>779</v>
      </c>
      <c r="F522" s="6" t="s">
        <v>547</v>
      </c>
      <c r="G522" s="6" t="s">
        <v>134</v>
      </c>
      <c r="H522" s="34">
        <f>VLOOKUP(A522,'[1]List 1'!$A$5:$P$667,8,0)</f>
        <v>5</v>
      </c>
      <c r="I522" s="34"/>
      <c r="J522" s="40">
        <v>4437000</v>
      </c>
      <c r="K522" s="31">
        <f>VLOOKUP(A522,'[2]Krajská síť'!$E$4:$O$723,10,0)</f>
        <v>5</v>
      </c>
      <c r="L522" s="31"/>
      <c r="M522" s="45">
        <v>4612000</v>
      </c>
    </row>
    <row r="523" spans="1:13" ht="68.25" customHeight="1" x14ac:dyDescent="0.2">
      <c r="A523" s="11">
        <v>3056248</v>
      </c>
      <c r="B523" s="3" t="s">
        <v>517</v>
      </c>
      <c r="C523" s="4">
        <v>65468562</v>
      </c>
      <c r="D523" s="14" t="s">
        <v>791</v>
      </c>
      <c r="E523" s="9" t="s">
        <v>779</v>
      </c>
      <c r="F523" s="6" t="s">
        <v>548</v>
      </c>
      <c r="G523" s="6" t="s">
        <v>143</v>
      </c>
      <c r="H523" s="34"/>
      <c r="I523" s="34">
        <f>VLOOKUP(A523,'[1]List 1'!$A$5:$P$667,9,0)</f>
        <v>60</v>
      </c>
      <c r="J523" s="40">
        <v>24988000</v>
      </c>
      <c r="K523" s="31"/>
      <c r="L523" s="31">
        <f>VLOOKUP(A523,'[2]Krajská síť'!$E$4:$O$723,9,0)</f>
        <v>60</v>
      </c>
      <c r="M523" s="45">
        <v>25951000</v>
      </c>
    </row>
    <row r="524" spans="1:13" ht="68.25" customHeight="1" x14ac:dyDescent="0.2">
      <c r="A524" s="11">
        <v>3091238</v>
      </c>
      <c r="B524" s="3" t="s">
        <v>517</v>
      </c>
      <c r="C524" s="4">
        <v>65468562</v>
      </c>
      <c r="D524" s="14" t="s">
        <v>791</v>
      </c>
      <c r="E524" s="9" t="s">
        <v>779</v>
      </c>
      <c r="F524" s="6" t="s">
        <v>549</v>
      </c>
      <c r="G524" s="6" t="s">
        <v>33</v>
      </c>
      <c r="H524" s="34"/>
      <c r="I524" s="34">
        <f>VLOOKUP(A524,'[1]List 1'!$A$5:$P$667,9,0)</f>
        <v>18</v>
      </c>
      <c r="J524" s="40">
        <v>3894000</v>
      </c>
      <c r="K524" s="31"/>
      <c r="L524" s="31">
        <f>VLOOKUP(A524,'[2]Krajská síť'!$E$4:$O$723,9,0)</f>
        <v>18</v>
      </c>
      <c r="M524" s="45">
        <v>4143000</v>
      </c>
    </row>
    <row r="525" spans="1:13" ht="68.25" customHeight="1" x14ac:dyDescent="0.2">
      <c r="A525" s="11">
        <v>3147379</v>
      </c>
      <c r="B525" s="3" t="s">
        <v>517</v>
      </c>
      <c r="C525" s="4">
        <v>65468562</v>
      </c>
      <c r="D525" s="14" t="s">
        <v>791</v>
      </c>
      <c r="E525" s="9" t="s">
        <v>779</v>
      </c>
      <c r="F525" s="6" t="s">
        <v>550</v>
      </c>
      <c r="G525" s="6" t="s">
        <v>22</v>
      </c>
      <c r="H525" s="34">
        <f>VLOOKUP(A525,'[1]List 1'!$A$5:$P$667,8,0)</f>
        <v>2.5</v>
      </c>
      <c r="I525" s="34"/>
      <c r="J525" s="40">
        <v>0</v>
      </c>
      <c r="K525" s="31">
        <f>VLOOKUP(A525,'[2]Krajská síť'!$E$4:$O$723,10,0)</f>
        <v>2.5</v>
      </c>
      <c r="L525" s="31"/>
      <c r="M525" s="45">
        <v>2104000</v>
      </c>
    </row>
    <row r="526" spans="1:13" ht="68.25" customHeight="1" x14ac:dyDescent="0.2">
      <c r="A526" s="11">
        <v>3320783</v>
      </c>
      <c r="B526" s="3" t="s">
        <v>517</v>
      </c>
      <c r="C526" s="4">
        <v>65468562</v>
      </c>
      <c r="D526" s="14" t="s">
        <v>791</v>
      </c>
      <c r="E526" s="9" t="s">
        <v>779</v>
      </c>
      <c r="F526" s="6" t="s">
        <v>551</v>
      </c>
      <c r="G526" s="6" t="s">
        <v>166</v>
      </c>
      <c r="H526" s="34"/>
      <c r="I526" s="34">
        <f>VLOOKUP(A526,'[1]List 1'!$A$5:$P$667,9,0)</f>
        <v>18</v>
      </c>
      <c r="J526" s="40">
        <v>7438000</v>
      </c>
      <c r="K526" s="31"/>
      <c r="L526" s="31">
        <f>VLOOKUP(A526,'[2]Krajská síť'!$E$4:$O$723,9,0)</f>
        <v>18</v>
      </c>
      <c r="M526" s="45">
        <v>7979000</v>
      </c>
    </row>
    <row r="527" spans="1:13" ht="68.25" customHeight="1" x14ac:dyDescent="0.2">
      <c r="A527" s="11">
        <v>3398605</v>
      </c>
      <c r="B527" s="3" t="s">
        <v>517</v>
      </c>
      <c r="C527" s="4">
        <v>65468562</v>
      </c>
      <c r="D527" s="14" t="s">
        <v>791</v>
      </c>
      <c r="E527" s="9" t="s">
        <v>779</v>
      </c>
      <c r="F527" s="6" t="s">
        <v>552</v>
      </c>
      <c r="G527" s="6" t="s">
        <v>13</v>
      </c>
      <c r="H527" s="34">
        <f>VLOOKUP(A527,'[1]List 1'!$A$5:$P$667,8,0)</f>
        <v>1.8</v>
      </c>
      <c r="I527" s="34"/>
      <c r="J527" s="40">
        <v>1702000</v>
      </c>
      <c r="K527" s="31">
        <f>VLOOKUP(A527,'[2]Krajská síť'!$E$4:$O$723,10,0)</f>
        <v>1.8</v>
      </c>
      <c r="L527" s="31"/>
      <c r="M527" s="45">
        <v>1757000</v>
      </c>
    </row>
    <row r="528" spans="1:13" ht="68.25" customHeight="1" x14ac:dyDescent="0.2">
      <c r="A528" s="11">
        <v>3422333</v>
      </c>
      <c r="B528" s="3" t="s">
        <v>517</v>
      </c>
      <c r="C528" s="4">
        <v>65468562</v>
      </c>
      <c r="D528" s="14" t="s">
        <v>791</v>
      </c>
      <c r="E528" s="9" t="s">
        <v>779</v>
      </c>
      <c r="F528" s="6" t="s">
        <v>553</v>
      </c>
      <c r="G528" s="6" t="s">
        <v>51</v>
      </c>
      <c r="H528" s="34">
        <f>VLOOKUP(A528,'[1]List 1'!$A$5:$P$667,8,0)</f>
        <v>2.8</v>
      </c>
      <c r="I528" s="34"/>
      <c r="J528" s="40">
        <v>2008000</v>
      </c>
      <c r="K528" s="31">
        <f>VLOOKUP(A528,'[2]Krajská síť'!$E$4:$O$723,10,0)</f>
        <v>2.8</v>
      </c>
      <c r="L528" s="31"/>
      <c r="M528" s="45">
        <v>2154000</v>
      </c>
    </row>
    <row r="529" spans="1:13" ht="68.25" customHeight="1" x14ac:dyDescent="0.2">
      <c r="A529" s="11">
        <v>3475508</v>
      </c>
      <c r="B529" s="3" t="s">
        <v>517</v>
      </c>
      <c r="C529" s="4">
        <v>65468562</v>
      </c>
      <c r="D529" s="14" t="s">
        <v>791</v>
      </c>
      <c r="E529" s="9" t="s">
        <v>779</v>
      </c>
      <c r="F529" s="6" t="s">
        <v>554</v>
      </c>
      <c r="G529" s="6" t="s">
        <v>77</v>
      </c>
      <c r="H529" s="34">
        <f>VLOOKUP(A529,'[1]List 1'!$A$5:$P$667,8,0)</f>
        <v>6.5</v>
      </c>
      <c r="I529" s="34"/>
      <c r="J529" s="40">
        <v>0</v>
      </c>
      <c r="K529" s="31">
        <f>VLOOKUP(A529,'[2]Krajská síť'!$E$4:$O$723,10,0)</f>
        <v>6.5</v>
      </c>
      <c r="L529" s="31"/>
      <c r="M529" s="45">
        <v>5783000</v>
      </c>
    </row>
    <row r="530" spans="1:13" ht="68.25" customHeight="1" x14ac:dyDescent="0.2">
      <c r="A530" s="11">
        <v>3713576</v>
      </c>
      <c r="B530" s="3" t="s">
        <v>517</v>
      </c>
      <c r="C530" s="4">
        <v>65468562</v>
      </c>
      <c r="D530" s="14" t="s">
        <v>791</v>
      </c>
      <c r="E530" s="9" t="s">
        <v>779</v>
      </c>
      <c r="F530" s="6" t="s">
        <v>555</v>
      </c>
      <c r="G530" s="6" t="s">
        <v>24</v>
      </c>
      <c r="H530" s="34">
        <f>VLOOKUP(A530,'[1]List 1'!$A$5:$P$667,8,0)</f>
        <v>2</v>
      </c>
      <c r="I530" s="34"/>
      <c r="J530" s="40">
        <v>1724000</v>
      </c>
      <c r="K530" s="31">
        <f>VLOOKUP(A530,'[2]Krajská síť'!$E$4:$O$723,10,0)</f>
        <v>2</v>
      </c>
      <c r="L530" s="31"/>
      <c r="M530" s="45">
        <v>1804000</v>
      </c>
    </row>
    <row r="531" spans="1:13" ht="68.25" customHeight="1" x14ac:dyDescent="0.2">
      <c r="A531" s="11">
        <v>3942701</v>
      </c>
      <c r="B531" s="3" t="s">
        <v>517</v>
      </c>
      <c r="C531" s="4">
        <v>65468562</v>
      </c>
      <c r="D531" s="14" t="s">
        <v>791</v>
      </c>
      <c r="E531" s="9" t="s">
        <v>779</v>
      </c>
      <c r="F531" s="6" t="s">
        <v>556</v>
      </c>
      <c r="G531" s="6" t="s">
        <v>38</v>
      </c>
      <c r="H531" s="34">
        <f>VLOOKUP(A531,'[1]List 1'!$A$5:$P$667,8,0)</f>
        <v>3.1</v>
      </c>
      <c r="I531" s="34"/>
      <c r="J531" s="40">
        <v>2770000</v>
      </c>
      <c r="K531" s="31">
        <f>VLOOKUP(A531,'[2]Krajská síť'!$E$4:$O$723,10,0)</f>
        <v>3.1</v>
      </c>
      <c r="L531" s="31"/>
      <c r="M531" s="45">
        <v>2861000</v>
      </c>
    </row>
    <row r="532" spans="1:13" ht="68.25" customHeight="1" x14ac:dyDescent="0.2">
      <c r="A532" s="11">
        <v>4136224</v>
      </c>
      <c r="B532" s="3" t="s">
        <v>517</v>
      </c>
      <c r="C532" s="4">
        <v>65468562</v>
      </c>
      <c r="D532" s="14" t="s">
        <v>791</v>
      </c>
      <c r="E532" s="9" t="s">
        <v>779</v>
      </c>
      <c r="F532" s="6" t="s">
        <v>557</v>
      </c>
      <c r="G532" s="6" t="s">
        <v>27</v>
      </c>
      <c r="H532" s="34">
        <f>VLOOKUP(A532,'[1]List 1'!$A$5:$P$667,8,0)</f>
        <v>1</v>
      </c>
      <c r="I532" s="34"/>
      <c r="J532" s="40">
        <v>813000</v>
      </c>
      <c r="K532" s="31">
        <f>VLOOKUP(A532,'[2]Krajská síť'!$E$4:$O$723,10,0)</f>
        <v>1</v>
      </c>
      <c r="L532" s="31"/>
      <c r="M532" s="45">
        <v>906000</v>
      </c>
    </row>
    <row r="533" spans="1:13" ht="68.25" customHeight="1" x14ac:dyDescent="0.2">
      <c r="A533" s="11">
        <v>4153096</v>
      </c>
      <c r="B533" s="3" t="s">
        <v>517</v>
      </c>
      <c r="C533" s="4">
        <v>65468562</v>
      </c>
      <c r="D533" s="14" t="s">
        <v>791</v>
      </c>
      <c r="E533" s="9" t="s">
        <v>779</v>
      </c>
      <c r="F533" s="6" t="s">
        <v>558</v>
      </c>
      <c r="G533" s="6" t="s">
        <v>33</v>
      </c>
      <c r="H533" s="34"/>
      <c r="I533" s="34">
        <f>VLOOKUP(A533,'[1]List 1'!$A$5:$P$667,9,0)</f>
        <v>11</v>
      </c>
      <c r="J533" s="40">
        <v>67000</v>
      </c>
      <c r="K533" s="31"/>
      <c r="L533" s="31">
        <f>VLOOKUP(A533,'[2]Krajská síť'!$E$4:$O$723,9,0)</f>
        <v>11</v>
      </c>
      <c r="M533" s="45">
        <v>2082000</v>
      </c>
    </row>
    <row r="534" spans="1:13" ht="68.25" customHeight="1" x14ac:dyDescent="0.2">
      <c r="A534" s="11">
        <v>4203571</v>
      </c>
      <c r="B534" s="3" t="s">
        <v>517</v>
      </c>
      <c r="C534" s="4">
        <v>65468562</v>
      </c>
      <c r="D534" s="14" t="s">
        <v>791</v>
      </c>
      <c r="E534" s="9" t="s">
        <v>779</v>
      </c>
      <c r="F534" s="6" t="s">
        <v>559</v>
      </c>
      <c r="G534" s="6" t="s">
        <v>10</v>
      </c>
      <c r="H534" s="34">
        <f>VLOOKUP(A534,'[1]List 1'!$A$5:$P$667,8,0)</f>
        <v>2</v>
      </c>
      <c r="I534" s="34"/>
      <c r="J534" s="40">
        <v>2167000</v>
      </c>
      <c r="K534" s="31">
        <f>VLOOKUP(A534,'[2]Krajská síť'!$E$4:$O$723,10,0)</f>
        <v>2</v>
      </c>
      <c r="L534" s="31"/>
      <c r="M534" s="45">
        <v>2092000</v>
      </c>
    </row>
    <row r="535" spans="1:13" ht="68.25" customHeight="1" x14ac:dyDescent="0.2">
      <c r="A535" s="11">
        <v>4224635</v>
      </c>
      <c r="B535" s="3" t="s">
        <v>517</v>
      </c>
      <c r="C535" s="4">
        <v>65468562</v>
      </c>
      <c r="D535" s="14" t="s">
        <v>791</v>
      </c>
      <c r="E535" s="9" t="s">
        <v>779</v>
      </c>
      <c r="F535" s="6" t="s">
        <v>560</v>
      </c>
      <c r="G535" s="6" t="s">
        <v>38</v>
      </c>
      <c r="H535" s="34">
        <f>VLOOKUP(A535,'[1]List 1'!$A$5:$P$667,8,0)</f>
        <v>2.7</v>
      </c>
      <c r="I535" s="34"/>
      <c r="J535" s="40">
        <v>2527000</v>
      </c>
      <c r="K535" s="31">
        <f>VLOOKUP(A535,'[2]Krajská síť'!$E$4:$O$723,10,0)</f>
        <v>2.7</v>
      </c>
      <c r="L535" s="31"/>
      <c r="M535" s="45">
        <v>2609000</v>
      </c>
    </row>
    <row r="536" spans="1:13" ht="68.25" customHeight="1" x14ac:dyDescent="0.2">
      <c r="A536" s="11">
        <v>4316714</v>
      </c>
      <c r="B536" s="3" t="s">
        <v>517</v>
      </c>
      <c r="C536" s="4">
        <v>65468562</v>
      </c>
      <c r="D536" s="14" t="s">
        <v>791</v>
      </c>
      <c r="E536" s="9" t="s">
        <v>779</v>
      </c>
      <c r="F536" s="6" t="s">
        <v>561</v>
      </c>
      <c r="G536" s="6" t="s">
        <v>51</v>
      </c>
      <c r="H536" s="34">
        <f>VLOOKUP(A536,'[1]List 1'!$A$5:$P$667,8,0)</f>
        <v>11.6</v>
      </c>
      <c r="I536" s="34"/>
      <c r="J536" s="40">
        <v>8324000</v>
      </c>
      <c r="K536" s="31">
        <f>VLOOKUP(A536,'[2]Krajská síť'!$E$4:$O$723,10,0)</f>
        <v>11.6</v>
      </c>
      <c r="L536" s="31"/>
      <c r="M536" s="45">
        <v>8750000</v>
      </c>
    </row>
    <row r="537" spans="1:13" ht="68.25" customHeight="1" x14ac:dyDescent="0.2">
      <c r="A537" s="11">
        <v>4382973</v>
      </c>
      <c r="B537" s="3" t="s">
        <v>517</v>
      </c>
      <c r="C537" s="4">
        <v>65468562</v>
      </c>
      <c r="D537" s="14" t="s">
        <v>791</v>
      </c>
      <c r="E537" s="9" t="s">
        <v>779</v>
      </c>
      <c r="F537" s="6" t="s">
        <v>562</v>
      </c>
      <c r="G537" s="6" t="s">
        <v>10</v>
      </c>
      <c r="H537" s="34">
        <f>VLOOKUP(A537,'[1]List 1'!$A$5:$P$667,8,0)</f>
        <v>7.2</v>
      </c>
      <c r="I537" s="34"/>
      <c r="J537" s="40">
        <v>4561000</v>
      </c>
      <c r="K537" s="31">
        <f>VLOOKUP(A537,'[2]Krajská síť'!$E$4:$O$723,10,0)</f>
        <v>7.2</v>
      </c>
      <c r="L537" s="31"/>
      <c r="M537" s="45">
        <v>4611000</v>
      </c>
    </row>
    <row r="538" spans="1:13" ht="68.25" customHeight="1" x14ac:dyDescent="0.2">
      <c r="A538" s="11">
        <v>4450032</v>
      </c>
      <c r="B538" s="3" t="s">
        <v>517</v>
      </c>
      <c r="C538" s="4">
        <v>65468562</v>
      </c>
      <c r="D538" s="14" t="s">
        <v>791</v>
      </c>
      <c r="E538" s="9" t="s">
        <v>779</v>
      </c>
      <c r="F538" s="6" t="s">
        <v>563</v>
      </c>
      <c r="G538" s="6" t="s">
        <v>15</v>
      </c>
      <c r="H538" s="34"/>
      <c r="I538" s="34">
        <f>VLOOKUP(A538,'[1]List 1'!$A$5:$P$667,9,0)</f>
        <v>6</v>
      </c>
      <c r="J538" s="40">
        <v>2264000</v>
      </c>
      <c r="K538" s="31"/>
      <c r="L538" s="31">
        <f>VLOOKUP(A538,'[2]Krajská síť'!$E$4:$O$723,9,0)</f>
        <v>6</v>
      </c>
      <c r="M538" s="45">
        <v>1888000</v>
      </c>
    </row>
    <row r="539" spans="1:13" ht="68.25" customHeight="1" x14ac:dyDescent="0.2">
      <c r="A539" s="11">
        <v>4512437</v>
      </c>
      <c r="B539" s="3" t="s">
        <v>517</v>
      </c>
      <c r="C539" s="4">
        <v>65468562</v>
      </c>
      <c r="D539" s="14" t="s">
        <v>791</v>
      </c>
      <c r="E539" s="9" t="s">
        <v>779</v>
      </c>
      <c r="F539" s="6" t="s">
        <v>564</v>
      </c>
      <c r="G539" s="6" t="s">
        <v>77</v>
      </c>
      <c r="H539" s="34">
        <f>VLOOKUP(A539,'[1]List 1'!$A$5:$P$667,8,0)</f>
        <v>5.0999999999999996</v>
      </c>
      <c r="I539" s="34"/>
      <c r="J539" s="40">
        <v>3845000</v>
      </c>
      <c r="K539" s="31">
        <f>VLOOKUP(A539,'[2]Krajská síť'!$E$4:$O$723,10,0)</f>
        <v>5.0999999999999996</v>
      </c>
      <c r="L539" s="31"/>
      <c r="M539" s="45">
        <v>4558000</v>
      </c>
    </row>
    <row r="540" spans="1:13" ht="68.25" customHeight="1" x14ac:dyDescent="0.2">
      <c r="A540" s="11">
        <v>4534710</v>
      </c>
      <c r="B540" s="3" t="s">
        <v>517</v>
      </c>
      <c r="C540" s="4">
        <v>65468562</v>
      </c>
      <c r="D540" s="14" t="s">
        <v>791</v>
      </c>
      <c r="E540" s="9" t="s">
        <v>779</v>
      </c>
      <c r="F540" s="6" t="s">
        <v>565</v>
      </c>
      <c r="G540" s="6" t="s">
        <v>7</v>
      </c>
      <c r="H540" s="34">
        <f>VLOOKUP(A540,'[1]List 1'!$A$5:$P$667,8,0)</f>
        <v>4.5</v>
      </c>
      <c r="I540" s="34"/>
      <c r="J540" s="40">
        <v>3076000</v>
      </c>
      <c r="K540" s="31">
        <f>VLOOKUP(A540,'[2]Krajská síť'!$E$4:$O$723,10,0)</f>
        <v>4.5</v>
      </c>
      <c r="L540" s="31"/>
      <c r="M540" s="45">
        <v>3439000</v>
      </c>
    </row>
    <row r="541" spans="1:13" ht="68.25" customHeight="1" x14ac:dyDescent="0.2">
      <c r="A541" s="11">
        <v>4578224</v>
      </c>
      <c r="B541" s="3" t="s">
        <v>517</v>
      </c>
      <c r="C541" s="4">
        <v>65468562</v>
      </c>
      <c r="D541" s="14" t="s">
        <v>791</v>
      </c>
      <c r="E541" s="9" t="s">
        <v>786</v>
      </c>
      <c r="F541" s="6" t="s">
        <v>566</v>
      </c>
      <c r="G541" s="6" t="s">
        <v>22</v>
      </c>
      <c r="H541" s="34">
        <v>2</v>
      </c>
      <c r="I541" s="34"/>
      <c r="J541" s="40"/>
      <c r="K541" s="31">
        <f>VLOOKUP(A541,'[2]Krajská síť'!$E$4:$O$723,10,0)</f>
        <v>2</v>
      </c>
      <c r="L541" s="31"/>
      <c r="M541" s="45">
        <v>1594000</v>
      </c>
    </row>
    <row r="542" spans="1:13" ht="68.25" customHeight="1" x14ac:dyDescent="0.2">
      <c r="A542" s="11">
        <v>4734974</v>
      </c>
      <c r="B542" s="3" t="s">
        <v>517</v>
      </c>
      <c r="C542" s="4">
        <v>65468562</v>
      </c>
      <c r="D542" s="14" t="s">
        <v>791</v>
      </c>
      <c r="E542" s="9" t="s">
        <v>779</v>
      </c>
      <c r="F542" s="6" t="s">
        <v>567</v>
      </c>
      <c r="G542" s="6" t="s">
        <v>166</v>
      </c>
      <c r="H542" s="34"/>
      <c r="I542" s="34">
        <f>VLOOKUP(A542,'[1]List 1'!$A$5:$P$667,9,0)</f>
        <v>12</v>
      </c>
      <c r="J542" s="40">
        <v>4612000</v>
      </c>
      <c r="K542" s="31"/>
      <c r="L542" s="31">
        <f>VLOOKUP(A542,'[2]Krajská síť'!$E$4:$O$723,9,0)</f>
        <v>12</v>
      </c>
      <c r="M542" s="45">
        <v>5431000</v>
      </c>
    </row>
    <row r="543" spans="1:13" ht="68.25" customHeight="1" x14ac:dyDescent="0.2">
      <c r="A543" s="11">
        <v>4836948</v>
      </c>
      <c r="B543" s="3" t="s">
        <v>517</v>
      </c>
      <c r="C543" s="4">
        <v>65468562</v>
      </c>
      <c r="D543" s="14" t="s">
        <v>791</v>
      </c>
      <c r="E543" s="9" t="s">
        <v>779</v>
      </c>
      <c r="F543" s="6" t="s">
        <v>568</v>
      </c>
      <c r="G543" s="6" t="s">
        <v>51</v>
      </c>
      <c r="H543" s="34">
        <f>VLOOKUP(A543,'[1]List 1'!$A$5:$P$667,8,0)</f>
        <v>1</v>
      </c>
      <c r="I543" s="34"/>
      <c r="J543" s="40">
        <v>627000</v>
      </c>
      <c r="K543" s="31">
        <f>VLOOKUP(A543,'[2]Krajská síť'!$E$4:$O$723,10,0)</f>
        <v>1</v>
      </c>
      <c r="L543" s="31"/>
      <c r="M543" s="45">
        <v>757000</v>
      </c>
    </row>
    <row r="544" spans="1:13" ht="68.25" customHeight="1" x14ac:dyDescent="0.2">
      <c r="A544" s="11">
        <v>4959896</v>
      </c>
      <c r="B544" s="3" t="s">
        <v>517</v>
      </c>
      <c r="C544" s="4">
        <v>65468562</v>
      </c>
      <c r="D544" s="14" t="s">
        <v>791</v>
      </c>
      <c r="E544" s="9" t="s">
        <v>779</v>
      </c>
      <c r="F544" s="6" t="s">
        <v>569</v>
      </c>
      <c r="G544" s="6" t="s">
        <v>27</v>
      </c>
      <c r="H544" s="34">
        <f>VLOOKUP(A544,'[1]List 1'!$A$5:$P$667,8,0)</f>
        <v>2.2999999999999998</v>
      </c>
      <c r="I544" s="34"/>
      <c r="J544" s="40">
        <v>1626000</v>
      </c>
      <c r="K544" s="31">
        <f>VLOOKUP(A544,'[2]Krajská síť'!$E$4:$O$723,10,0)</f>
        <v>2.2999999999999998</v>
      </c>
      <c r="L544" s="31"/>
      <c r="M544" s="45">
        <v>1918000</v>
      </c>
    </row>
    <row r="545" spans="1:13" ht="68.25" customHeight="1" x14ac:dyDescent="0.2">
      <c r="A545" s="11">
        <v>4967640</v>
      </c>
      <c r="B545" s="3" t="s">
        <v>517</v>
      </c>
      <c r="C545" s="4">
        <v>65468562</v>
      </c>
      <c r="D545" s="14" t="s">
        <v>791</v>
      </c>
      <c r="E545" s="9" t="s">
        <v>779</v>
      </c>
      <c r="F545" s="6" t="s">
        <v>570</v>
      </c>
      <c r="G545" s="6" t="s">
        <v>15</v>
      </c>
      <c r="H545" s="34">
        <f>VLOOKUP(A545,'[1]List 1'!$A$5:$P$667,8,0)</f>
        <v>1</v>
      </c>
      <c r="I545" s="34"/>
      <c r="J545" s="40">
        <v>667000</v>
      </c>
      <c r="K545" s="31">
        <f>VLOOKUP(A545,'[2]Krajská síť'!$E$4:$O$723,10,0)</f>
        <v>1</v>
      </c>
      <c r="L545" s="31"/>
      <c r="M545" s="45">
        <v>757000</v>
      </c>
    </row>
    <row r="546" spans="1:13" ht="68.25" customHeight="1" x14ac:dyDescent="0.2">
      <c r="A546" s="11">
        <v>5278750</v>
      </c>
      <c r="B546" s="3" t="s">
        <v>517</v>
      </c>
      <c r="C546" s="4">
        <v>65468562</v>
      </c>
      <c r="D546" s="14" t="s">
        <v>791</v>
      </c>
      <c r="E546" s="9" t="s">
        <v>779</v>
      </c>
      <c r="F546" s="6" t="s">
        <v>571</v>
      </c>
      <c r="G546" s="6" t="s">
        <v>44</v>
      </c>
      <c r="H546" s="34">
        <f>VLOOKUP(A546,'[1]List 1'!$A$5:$P$667,8,0)</f>
        <v>2.5</v>
      </c>
      <c r="I546" s="34"/>
      <c r="J546" s="40">
        <v>2138000</v>
      </c>
      <c r="K546" s="31">
        <f>VLOOKUP(A546,'[2]Krajská síť'!$E$4:$O$723,10,0)</f>
        <v>2.5</v>
      </c>
      <c r="L546" s="31"/>
      <c r="M546" s="45">
        <v>2333000</v>
      </c>
    </row>
    <row r="547" spans="1:13" ht="68.25" customHeight="1" x14ac:dyDescent="0.2">
      <c r="A547" s="11">
        <v>5283141</v>
      </c>
      <c r="B547" s="3" t="s">
        <v>517</v>
      </c>
      <c r="C547" s="4">
        <v>65468562</v>
      </c>
      <c r="D547" s="14" t="s">
        <v>791</v>
      </c>
      <c r="E547" s="9" t="s">
        <v>779</v>
      </c>
      <c r="F547" s="6" t="s">
        <v>572</v>
      </c>
      <c r="G547" s="6" t="s">
        <v>13</v>
      </c>
      <c r="H547" s="34">
        <f>VLOOKUP(A547,'[1]List 1'!$A$5:$P$667,8,0)</f>
        <v>3</v>
      </c>
      <c r="I547" s="34"/>
      <c r="J547" s="40">
        <v>2560000</v>
      </c>
      <c r="K547" s="31">
        <f>VLOOKUP(A547,'[2]Krajská síť'!$E$4:$O$723,10,0)</f>
        <v>3</v>
      </c>
      <c r="L547" s="31"/>
      <c r="M547" s="45">
        <v>3020000</v>
      </c>
    </row>
    <row r="548" spans="1:13" ht="68.25" customHeight="1" x14ac:dyDescent="0.2">
      <c r="A548" s="11">
        <v>5326488</v>
      </c>
      <c r="B548" s="3" t="s">
        <v>517</v>
      </c>
      <c r="C548" s="4">
        <v>65468562</v>
      </c>
      <c r="D548" s="14" t="s">
        <v>791</v>
      </c>
      <c r="E548" s="9" t="s">
        <v>779</v>
      </c>
      <c r="F548" s="6" t="s">
        <v>573</v>
      </c>
      <c r="G548" s="6" t="s">
        <v>27</v>
      </c>
      <c r="H548" s="34">
        <f>VLOOKUP(A548,'[1]List 1'!$A$5:$P$667,8,0)</f>
        <v>1.2</v>
      </c>
      <c r="I548" s="34"/>
      <c r="J548" s="40">
        <v>789000</v>
      </c>
      <c r="K548" s="31">
        <f>VLOOKUP(A548,'[2]Krajská síť'!$E$4:$O$723,10,0)</f>
        <v>1.2</v>
      </c>
      <c r="L548" s="31"/>
      <c r="M548" s="45">
        <v>931000</v>
      </c>
    </row>
    <row r="549" spans="1:13" ht="68.25" customHeight="1" x14ac:dyDescent="0.2">
      <c r="A549" s="11">
        <v>5406711</v>
      </c>
      <c r="B549" s="3" t="s">
        <v>517</v>
      </c>
      <c r="C549" s="4">
        <v>65468562</v>
      </c>
      <c r="D549" s="14" t="s">
        <v>791</v>
      </c>
      <c r="E549" s="9" t="s">
        <v>779</v>
      </c>
      <c r="F549" s="6" t="s">
        <v>574</v>
      </c>
      <c r="G549" s="6" t="s">
        <v>77</v>
      </c>
      <c r="H549" s="34">
        <f>VLOOKUP(A549,'[1]List 1'!$A$5:$P$667,8,0)</f>
        <v>3.4</v>
      </c>
      <c r="I549" s="34"/>
      <c r="J549" s="40">
        <v>3047000</v>
      </c>
      <c r="K549" s="31">
        <f>VLOOKUP(A549,'[2]Krajská síť'!$E$4:$O$723,10,0)</f>
        <v>3.4</v>
      </c>
      <c r="L549" s="31"/>
      <c r="M549" s="45">
        <v>3476000</v>
      </c>
    </row>
    <row r="550" spans="1:13" ht="68.25" customHeight="1" x14ac:dyDescent="0.2">
      <c r="A550" s="11">
        <v>5423787</v>
      </c>
      <c r="B550" s="3" t="s">
        <v>517</v>
      </c>
      <c r="C550" s="4">
        <v>65468562</v>
      </c>
      <c r="D550" s="14" t="s">
        <v>791</v>
      </c>
      <c r="E550" s="9" t="s">
        <v>779</v>
      </c>
      <c r="F550" s="6" t="s">
        <v>575</v>
      </c>
      <c r="G550" s="6" t="s">
        <v>33</v>
      </c>
      <c r="H550" s="34"/>
      <c r="I550" s="34">
        <f>VLOOKUP(A550,'[1]List 1'!$A$5:$P$667,9,0)</f>
        <v>36</v>
      </c>
      <c r="J550" s="40">
        <v>5316000</v>
      </c>
      <c r="K550" s="31"/>
      <c r="L550" s="31">
        <f>VLOOKUP(A550,'[2]Krajská síť'!$E$4:$O$723,9,0)</f>
        <v>36</v>
      </c>
      <c r="M550" s="45">
        <v>5672000</v>
      </c>
    </row>
    <row r="551" spans="1:13" ht="68.25" customHeight="1" x14ac:dyDescent="0.2">
      <c r="A551" s="11">
        <v>5482313</v>
      </c>
      <c r="B551" s="3" t="s">
        <v>517</v>
      </c>
      <c r="C551" s="4">
        <v>65468562</v>
      </c>
      <c r="D551" s="14" t="s">
        <v>791</v>
      </c>
      <c r="E551" s="9" t="s">
        <v>779</v>
      </c>
      <c r="F551" s="6" t="s">
        <v>576</v>
      </c>
      <c r="G551" s="6" t="s">
        <v>22</v>
      </c>
      <c r="H551" s="34">
        <f>VLOOKUP(A551,'[1]List 1'!$A$5:$P$667,8,0)</f>
        <v>0.7</v>
      </c>
      <c r="I551" s="34"/>
      <c r="J551" s="40">
        <v>23000</v>
      </c>
      <c r="K551" s="31">
        <f>VLOOKUP(A551,'[2]Krajská síť'!$E$4:$O$723,10,0)</f>
        <v>1</v>
      </c>
      <c r="L551" s="31"/>
      <c r="M551" s="45">
        <v>891000</v>
      </c>
    </row>
    <row r="552" spans="1:13" ht="68.25" customHeight="1" x14ac:dyDescent="0.2">
      <c r="A552" s="11">
        <v>5586776</v>
      </c>
      <c r="B552" s="3" t="s">
        <v>517</v>
      </c>
      <c r="C552" s="4">
        <v>65468562</v>
      </c>
      <c r="D552" s="14" t="s">
        <v>791</v>
      </c>
      <c r="E552" s="9" t="s">
        <v>779</v>
      </c>
      <c r="F552" s="6" t="s">
        <v>577</v>
      </c>
      <c r="G552" s="6" t="s">
        <v>13</v>
      </c>
      <c r="H552" s="34">
        <f>VLOOKUP(A552,'[1]List 1'!$A$5:$P$667,8,0)</f>
        <v>2.2000000000000002</v>
      </c>
      <c r="I552" s="34"/>
      <c r="J552" s="40">
        <v>2057000</v>
      </c>
      <c r="K552" s="31">
        <f>VLOOKUP(A552,'[2]Krajská síť'!$E$4:$O$723,10,0)</f>
        <v>3.2</v>
      </c>
      <c r="L552" s="31"/>
      <c r="M552" s="45">
        <v>2677000</v>
      </c>
    </row>
    <row r="553" spans="1:13" ht="68.25" customHeight="1" x14ac:dyDescent="0.2">
      <c r="A553" s="11">
        <v>5614569</v>
      </c>
      <c r="B553" s="3" t="s">
        <v>517</v>
      </c>
      <c r="C553" s="4">
        <v>65468562</v>
      </c>
      <c r="D553" s="14" t="s">
        <v>791</v>
      </c>
      <c r="E553" s="9" t="s">
        <v>779</v>
      </c>
      <c r="F553" s="6" t="s">
        <v>578</v>
      </c>
      <c r="G553" s="6" t="s">
        <v>15</v>
      </c>
      <c r="H553" s="34"/>
      <c r="I553" s="34">
        <f>VLOOKUP(A553,'[1]List 1'!$A$5:$P$667,9,0)</f>
        <v>5</v>
      </c>
      <c r="J553" s="40">
        <v>1501000</v>
      </c>
      <c r="K553" s="31"/>
      <c r="L553" s="31">
        <f>VLOOKUP(A553,'[2]Krajská síť'!$E$4:$O$723,9,0)</f>
        <v>5</v>
      </c>
      <c r="M553" s="45">
        <v>1750000</v>
      </c>
    </row>
    <row r="554" spans="1:13" ht="68.25" customHeight="1" x14ac:dyDescent="0.2">
      <c r="A554" s="11">
        <v>5724565</v>
      </c>
      <c r="B554" s="3" t="s">
        <v>517</v>
      </c>
      <c r="C554" s="4">
        <v>65468562</v>
      </c>
      <c r="D554" s="14" t="s">
        <v>791</v>
      </c>
      <c r="E554" s="9" t="s">
        <v>779</v>
      </c>
      <c r="F554" s="6" t="s">
        <v>579</v>
      </c>
      <c r="G554" s="6" t="s">
        <v>22</v>
      </c>
      <c r="H554" s="34">
        <f>VLOOKUP(A554,'[1]List 1'!$A$5:$P$667,8,0)</f>
        <v>3.5</v>
      </c>
      <c r="I554" s="34"/>
      <c r="J554" s="40">
        <v>0</v>
      </c>
      <c r="K554" s="31">
        <f>VLOOKUP(A554,'[2]Krajská síť'!$E$4:$O$723,10,0)</f>
        <v>3.5</v>
      </c>
      <c r="L554" s="31"/>
      <c r="M554" s="45">
        <v>3440000</v>
      </c>
    </row>
    <row r="555" spans="1:13" ht="68.25" customHeight="1" x14ac:dyDescent="0.2">
      <c r="A555" s="11">
        <v>5860050</v>
      </c>
      <c r="B555" s="3" t="s">
        <v>517</v>
      </c>
      <c r="C555" s="4">
        <v>65468562</v>
      </c>
      <c r="D555" s="14" t="s">
        <v>791</v>
      </c>
      <c r="E555" s="9" t="s">
        <v>779</v>
      </c>
      <c r="F555" s="6" t="s">
        <v>580</v>
      </c>
      <c r="G555" s="6" t="s">
        <v>51</v>
      </c>
      <c r="H555" s="34">
        <f>VLOOKUP(A555,'[1]List 1'!$A$5:$P$667,8,0)</f>
        <v>4</v>
      </c>
      <c r="I555" s="34"/>
      <c r="J555" s="40">
        <v>3532000</v>
      </c>
      <c r="K555" s="31">
        <f>VLOOKUP(A555,'[2]Krajská síť'!$E$4:$O$723,10,0)</f>
        <v>4</v>
      </c>
      <c r="L555" s="31"/>
      <c r="M555" s="45">
        <v>3547000</v>
      </c>
    </row>
    <row r="556" spans="1:13" ht="68.25" customHeight="1" x14ac:dyDescent="0.2">
      <c r="A556" s="11">
        <v>5875485</v>
      </c>
      <c r="B556" s="3" t="s">
        <v>517</v>
      </c>
      <c r="C556" s="4">
        <v>65468562</v>
      </c>
      <c r="D556" s="14" t="s">
        <v>791</v>
      </c>
      <c r="E556" s="9" t="s">
        <v>779</v>
      </c>
      <c r="F556" s="6" t="s">
        <v>581</v>
      </c>
      <c r="G556" s="6" t="s">
        <v>24</v>
      </c>
      <c r="H556" s="34">
        <f>VLOOKUP(A556,'[1]List 1'!$A$5:$P$667,8,0)</f>
        <v>1.4</v>
      </c>
      <c r="I556" s="34"/>
      <c r="J556" s="40">
        <v>1150000</v>
      </c>
      <c r="K556" s="31">
        <f>VLOOKUP(A556,'[2]Krajská síť'!$E$4:$O$723,10,0)</f>
        <v>1.4</v>
      </c>
      <c r="L556" s="31"/>
      <c r="M556" s="45">
        <v>1269000</v>
      </c>
    </row>
    <row r="557" spans="1:13" ht="68.25" customHeight="1" x14ac:dyDescent="0.2">
      <c r="A557" s="11">
        <v>5881200</v>
      </c>
      <c r="B557" s="3" t="s">
        <v>517</v>
      </c>
      <c r="C557" s="4">
        <v>65468562</v>
      </c>
      <c r="D557" s="14" t="s">
        <v>791</v>
      </c>
      <c r="E557" s="9" t="s">
        <v>779</v>
      </c>
      <c r="F557" s="6" t="s">
        <v>582</v>
      </c>
      <c r="G557" s="6" t="s">
        <v>24</v>
      </c>
      <c r="H557" s="34">
        <f>VLOOKUP(A557,'[1]List 1'!$A$5:$P$667,8,0)</f>
        <v>1.2</v>
      </c>
      <c r="I557" s="34"/>
      <c r="J557" s="40">
        <v>1170000</v>
      </c>
      <c r="K557" s="31">
        <f>VLOOKUP(A557,'[2]Krajská síť'!$E$4:$O$723,10,0)</f>
        <v>1.2</v>
      </c>
      <c r="L557" s="31"/>
      <c r="M557" s="45">
        <v>1184000</v>
      </c>
    </row>
    <row r="558" spans="1:13" ht="68.25" customHeight="1" x14ac:dyDescent="0.2">
      <c r="A558" s="11">
        <v>6083685</v>
      </c>
      <c r="B558" s="3" t="s">
        <v>517</v>
      </c>
      <c r="C558" s="4">
        <v>65468562</v>
      </c>
      <c r="D558" s="14" t="s">
        <v>791</v>
      </c>
      <c r="E558" s="9" t="s">
        <v>779</v>
      </c>
      <c r="F558" s="6" t="s">
        <v>583</v>
      </c>
      <c r="G558" s="6" t="s">
        <v>22</v>
      </c>
      <c r="H558" s="34">
        <f>VLOOKUP(A558,'[1]List 1'!$A$5:$P$667,8,0)</f>
        <v>4.7</v>
      </c>
      <c r="I558" s="34"/>
      <c r="J558" s="40">
        <v>3702000</v>
      </c>
      <c r="K558" s="31">
        <f>VLOOKUP(A558,'[2]Krajská síť'!$E$4:$O$723,10,0)</f>
        <v>4.7</v>
      </c>
      <c r="L558" s="31"/>
      <c r="M558" s="45">
        <v>4001000</v>
      </c>
    </row>
    <row r="559" spans="1:13" ht="68.25" customHeight="1" x14ac:dyDescent="0.2">
      <c r="A559" s="11">
        <v>6107325</v>
      </c>
      <c r="B559" s="3" t="s">
        <v>517</v>
      </c>
      <c r="C559" s="4">
        <v>65468562</v>
      </c>
      <c r="D559" s="14" t="s">
        <v>791</v>
      </c>
      <c r="E559" s="9" t="s">
        <v>779</v>
      </c>
      <c r="F559" s="6" t="s">
        <v>584</v>
      </c>
      <c r="G559" s="6" t="s">
        <v>10</v>
      </c>
      <c r="H559" s="34">
        <f>VLOOKUP(A559,'[1]List 1'!$A$5:$P$667,8,0)</f>
        <v>2</v>
      </c>
      <c r="I559" s="34"/>
      <c r="J559" s="40">
        <v>1508000</v>
      </c>
      <c r="K559" s="31">
        <f>VLOOKUP(A559,'[2]Krajská síť'!$E$4:$O$723,10,0)</f>
        <v>2</v>
      </c>
      <c r="L559" s="31"/>
      <c r="M559" s="45">
        <v>1557000</v>
      </c>
    </row>
    <row r="560" spans="1:13" ht="68.25" customHeight="1" x14ac:dyDescent="0.2">
      <c r="A560" s="11">
        <v>6143880</v>
      </c>
      <c r="B560" s="3" t="s">
        <v>517</v>
      </c>
      <c r="C560" s="4">
        <v>65468562</v>
      </c>
      <c r="D560" s="14" t="s">
        <v>791</v>
      </c>
      <c r="E560" s="9" t="s">
        <v>779</v>
      </c>
      <c r="F560" s="6" t="s">
        <v>585</v>
      </c>
      <c r="G560" s="6" t="s">
        <v>27</v>
      </c>
      <c r="H560" s="34">
        <f>VLOOKUP(A560,'[1]List 1'!$A$5:$P$667,8,0)</f>
        <v>3</v>
      </c>
      <c r="I560" s="34"/>
      <c r="J560" s="40">
        <v>2178000</v>
      </c>
      <c r="K560" s="31">
        <f>VLOOKUP(A560,'[2]Krajská síť'!$E$4:$O$723,10,0)</f>
        <v>3</v>
      </c>
      <c r="L560" s="31"/>
      <c r="M560" s="45">
        <v>2570000</v>
      </c>
    </row>
    <row r="561" spans="1:13" ht="68.25" customHeight="1" x14ac:dyDescent="0.2">
      <c r="A561" s="11">
        <v>6151225</v>
      </c>
      <c r="B561" s="3" t="s">
        <v>517</v>
      </c>
      <c r="C561" s="4">
        <v>65468562</v>
      </c>
      <c r="D561" s="14" t="s">
        <v>791</v>
      </c>
      <c r="E561" s="9" t="s">
        <v>779</v>
      </c>
      <c r="F561" s="6" t="s">
        <v>586</v>
      </c>
      <c r="G561" s="6" t="s">
        <v>10</v>
      </c>
      <c r="H561" s="34">
        <f>VLOOKUP(A561,'[1]List 1'!$A$5:$P$667,8,0)</f>
        <v>2.2000000000000002</v>
      </c>
      <c r="I561" s="34"/>
      <c r="J561" s="40">
        <v>2088000</v>
      </c>
      <c r="K561" s="31">
        <f>VLOOKUP(A561,'[2]Krajská síť'!$E$4:$O$723,10,0)</f>
        <v>2.2000000000000002</v>
      </c>
      <c r="L561" s="31"/>
      <c r="M561" s="45">
        <v>2263000</v>
      </c>
    </row>
    <row r="562" spans="1:13" ht="68.25" customHeight="1" x14ac:dyDescent="0.2">
      <c r="A562" s="11">
        <v>6200763</v>
      </c>
      <c r="B562" s="3" t="s">
        <v>517</v>
      </c>
      <c r="C562" s="4">
        <v>65468562</v>
      </c>
      <c r="D562" s="14" t="s">
        <v>791</v>
      </c>
      <c r="E562" s="9" t="s">
        <v>779</v>
      </c>
      <c r="F562" s="6" t="s">
        <v>587</v>
      </c>
      <c r="G562" s="6" t="s">
        <v>38</v>
      </c>
      <c r="H562" s="34">
        <f>VLOOKUP(A562,'[1]List 1'!$A$5:$P$667,8,0)</f>
        <v>1.2</v>
      </c>
      <c r="I562" s="34"/>
      <c r="J562" s="40">
        <v>965000</v>
      </c>
      <c r="K562" s="31">
        <f>VLOOKUP(A562,'[2]Krajská síť'!$E$4:$O$723,10,0)</f>
        <v>1.2</v>
      </c>
      <c r="L562" s="31"/>
      <c r="M562" s="45">
        <v>1138000</v>
      </c>
    </row>
    <row r="563" spans="1:13" ht="68.25" customHeight="1" x14ac:dyDescent="0.2">
      <c r="A563" s="11">
        <v>6309790</v>
      </c>
      <c r="B563" s="3" t="s">
        <v>517</v>
      </c>
      <c r="C563" s="4">
        <v>65468562</v>
      </c>
      <c r="D563" s="14" t="s">
        <v>791</v>
      </c>
      <c r="E563" s="9" t="s">
        <v>779</v>
      </c>
      <c r="F563" s="6" t="s">
        <v>588</v>
      </c>
      <c r="G563" s="6" t="s">
        <v>27</v>
      </c>
      <c r="H563" s="34">
        <f>VLOOKUP(A563,'[1]List 1'!$A$5:$P$667,8,0)</f>
        <v>2</v>
      </c>
      <c r="I563" s="34"/>
      <c r="J563" s="40">
        <v>1974000</v>
      </c>
      <c r="K563" s="31">
        <f>VLOOKUP(A563,'[2]Krajská síť'!$E$4:$O$723,10,0)</f>
        <v>2</v>
      </c>
      <c r="L563" s="31"/>
      <c r="M563" s="45">
        <v>2118000</v>
      </c>
    </row>
    <row r="564" spans="1:13" ht="68.25" customHeight="1" x14ac:dyDescent="0.2">
      <c r="A564" s="11">
        <v>6314169</v>
      </c>
      <c r="B564" s="3" t="s">
        <v>517</v>
      </c>
      <c r="C564" s="4">
        <v>65468562</v>
      </c>
      <c r="D564" s="14" t="s">
        <v>791</v>
      </c>
      <c r="E564" s="9" t="s">
        <v>779</v>
      </c>
      <c r="F564" s="6" t="s">
        <v>589</v>
      </c>
      <c r="G564" s="6" t="s">
        <v>111</v>
      </c>
      <c r="H564" s="34">
        <f>VLOOKUP(A564,'[1]List 1'!$A$5:$P$667,8,0)</f>
        <v>7.5</v>
      </c>
      <c r="I564" s="34"/>
      <c r="J564" s="40">
        <v>3411000</v>
      </c>
      <c r="K564" s="31">
        <f>VLOOKUP(A564,'[2]Krajská síť'!$E$4:$O$723,10,0)</f>
        <v>7.5</v>
      </c>
      <c r="L564" s="31"/>
      <c r="M564" s="45">
        <v>3523000</v>
      </c>
    </row>
    <row r="565" spans="1:13" ht="68.25" customHeight="1" x14ac:dyDescent="0.2">
      <c r="A565" s="11">
        <v>6475248</v>
      </c>
      <c r="B565" s="3" t="s">
        <v>517</v>
      </c>
      <c r="C565" s="4">
        <v>65468562</v>
      </c>
      <c r="D565" s="14" t="s">
        <v>791</v>
      </c>
      <c r="E565" s="9" t="s">
        <v>779</v>
      </c>
      <c r="F565" s="6" t="s">
        <v>590</v>
      </c>
      <c r="G565" s="6" t="s">
        <v>15</v>
      </c>
      <c r="H565" s="34">
        <f>VLOOKUP(A565,'[1]List 1'!$A$5:$P$667,8,0)</f>
        <v>3</v>
      </c>
      <c r="I565" s="34"/>
      <c r="J565" s="40">
        <v>1648000</v>
      </c>
      <c r="K565" s="31">
        <f>VLOOKUP(A565,'[2]Krajská síť'!$E$4:$O$723,10,0)</f>
        <v>3</v>
      </c>
      <c r="L565" s="31"/>
      <c r="M565" s="45">
        <v>1976000</v>
      </c>
    </row>
    <row r="566" spans="1:13" ht="68.25" customHeight="1" x14ac:dyDescent="0.2">
      <c r="A566" s="11">
        <v>6498762</v>
      </c>
      <c r="B566" s="3" t="s">
        <v>517</v>
      </c>
      <c r="C566" s="4">
        <v>65468562</v>
      </c>
      <c r="D566" s="14" t="s">
        <v>791</v>
      </c>
      <c r="E566" s="9" t="s">
        <v>779</v>
      </c>
      <c r="F566" s="6" t="s">
        <v>591</v>
      </c>
      <c r="G566" s="6" t="s">
        <v>87</v>
      </c>
      <c r="H566" s="34"/>
      <c r="I566" s="34">
        <f>VLOOKUP(A566,'[1]List 1'!$A$5:$P$667,9,0)</f>
        <v>9</v>
      </c>
      <c r="J566" s="40">
        <v>1936000</v>
      </c>
      <c r="K566" s="31"/>
      <c r="L566" s="31">
        <f>VLOOKUP(A566,'[2]Krajská síť'!$E$4:$O$723,9,0)</f>
        <v>9</v>
      </c>
      <c r="M566" s="45">
        <v>1994000</v>
      </c>
    </row>
    <row r="567" spans="1:13" ht="68.25" customHeight="1" x14ac:dyDescent="0.2">
      <c r="A567" s="11">
        <v>6590754</v>
      </c>
      <c r="B567" s="3" t="s">
        <v>517</v>
      </c>
      <c r="C567" s="4">
        <v>65468562</v>
      </c>
      <c r="D567" s="14" t="s">
        <v>791</v>
      </c>
      <c r="E567" s="9" t="s">
        <v>779</v>
      </c>
      <c r="F567" s="6" t="s">
        <v>592</v>
      </c>
      <c r="G567" s="6" t="s">
        <v>44</v>
      </c>
      <c r="H567" s="34">
        <f>VLOOKUP(A567,'[1]List 1'!$A$5:$P$667,8,0)</f>
        <v>3.2</v>
      </c>
      <c r="I567" s="34"/>
      <c r="J567" s="40">
        <v>2178000</v>
      </c>
      <c r="K567" s="31">
        <f>VLOOKUP(A567,'[2]Krajská síť'!$E$4:$O$723,10,0)</f>
        <v>3.2</v>
      </c>
      <c r="L567" s="31"/>
      <c r="M567" s="45">
        <v>2586000</v>
      </c>
    </row>
    <row r="568" spans="1:13" ht="68.25" customHeight="1" x14ac:dyDescent="0.2">
      <c r="A568" s="11">
        <v>6624329</v>
      </c>
      <c r="B568" s="3" t="s">
        <v>517</v>
      </c>
      <c r="C568" s="4">
        <v>65468562</v>
      </c>
      <c r="D568" s="14" t="s">
        <v>791</v>
      </c>
      <c r="E568" s="9" t="s">
        <v>779</v>
      </c>
      <c r="F568" s="6" t="s">
        <v>593</v>
      </c>
      <c r="G568" s="6" t="s">
        <v>77</v>
      </c>
      <c r="H568" s="34">
        <f>VLOOKUP(A568,'[1]List 1'!$A$5:$P$667,8,0)</f>
        <v>4.7</v>
      </c>
      <c r="I568" s="34"/>
      <c r="J568" s="40">
        <v>3446000</v>
      </c>
      <c r="K568" s="31">
        <f>VLOOKUP(A568,'[2]Krajská síť'!$E$4:$O$723,10,0)</f>
        <v>4.7</v>
      </c>
      <c r="L568" s="31"/>
      <c r="M568" s="45">
        <v>4330000</v>
      </c>
    </row>
    <row r="569" spans="1:13" ht="68.25" customHeight="1" x14ac:dyDescent="0.2">
      <c r="A569" s="11">
        <v>6694270</v>
      </c>
      <c r="B569" s="3" t="s">
        <v>517</v>
      </c>
      <c r="C569" s="4">
        <v>65468562</v>
      </c>
      <c r="D569" s="14" t="s">
        <v>791</v>
      </c>
      <c r="E569" s="9" t="s">
        <v>779</v>
      </c>
      <c r="F569" s="6" t="s">
        <v>594</v>
      </c>
      <c r="G569" s="6" t="s">
        <v>7</v>
      </c>
      <c r="H569" s="34">
        <f>VLOOKUP(A569,'[1]List 1'!$A$5:$P$667,8,0)</f>
        <v>5.4</v>
      </c>
      <c r="I569" s="34"/>
      <c r="J569" s="40">
        <v>3339000</v>
      </c>
      <c r="K569" s="31">
        <f>VLOOKUP(A569,'[2]Krajská síť'!$E$4:$O$723,10,0)</f>
        <v>5.4</v>
      </c>
      <c r="L569" s="31"/>
      <c r="M569" s="45">
        <v>3880000</v>
      </c>
    </row>
    <row r="570" spans="1:13" ht="68.25" customHeight="1" x14ac:dyDescent="0.2">
      <c r="A570" s="11">
        <v>6790253</v>
      </c>
      <c r="B570" s="3" t="s">
        <v>517</v>
      </c>
      <c r="C570" s="4">
        <v>65468562</v>
      </c>
      <c r="D570" s="14" t="s">
        <v>791</v>
      </c>
      <c r="E570" s="9" t="s">
        <v>779</v>
      </c>
      <c r="F570" s="6" t="s">
        <v>595</v>
      </c>
      <c r="G570" s="6" t="s">
        <v>87</v>
      </c>
      <c r="H570" s="34"/>
      <c r="I570" s="34">
        <f>VLOOKUP(A570,'[1]List 1'!$A$5:$P$667,9,0)</f>
        <v>14</v>
      </c>
      <c r="J570" s="40">
        <v>3592000</v>
      </c>
      <c r="K570" s="31"/>
      <c r="L570" s="31">
        <f>VLOOKUP(A570,'[2]Krajská síť'!$E$4:$O$723,9,0)</f>
        <v>14</v>
      </c>
      <c r="M570" s="45">
        <v>4903000</v>
      </c>
    </row>
    <row r="571" spans="1:13" ht="68.25" customHeight="1" x14ac:dyDescent="0.2">
      <c r="A571" s="11">
        <v>7109698</v>
      </c>
      <c r="B571" s="3" t="s">
        <v>517</v>
      </c>
      <c r="C571" s="4">
        <v>65468562</v>
      </c>
      <c r="D571" s="14" t="s">
        <v>791</v>
      </c>
      <c r="E571" s="9" t="s">
        <v>779</v>
      </c>
      <c r="F571" s="6" t="s">
        <v>596</v>
      </c>
      <c r="G571" s="6" t="s">
        <v>22</v>
      </c>
      <c r="H571" s="34">
        <f>VLOOKUP(A571,'[1]List 1'!$A$5:$P$667,8,0)</f>
        <v>6.1</v>
      </c>
      <c r="I571" s="34"/>
      <c r="J571" s="40">
        <v>0</v>
      </c>
      <c r="K571" s="31">
        <f>VLOOKUP(A571,'[2]Krajská síť'!$E$4:$O$723,10,0)</f>
        <v>6.1</v>
      </c>
      <c r="L571" s="31"/>
      <c r="M571" s="45">
        <v>4310000</v>
      </c>
    </row>
    <row r="572" spans="1:13" ht="68.25" customHeight="1" x14ac:dyDescent="0.2">
      <c r="A572" s="11">
        <v>7185364</v>
      </c>
      <c r="B572" s="3" t="s">
        <v>517</v>
      </c>
      <c r="C572" s="4">
        <v>65468562</v>
      </c>
      <c r="D572" s="14" t="s">
        <v>791</v>
      </c>
      <c r="E572" s="9" t="s">
        <v>779</v>
      </c>
      <c r="F572" s="6" t="s">
        <v>597</v>
      </c>
      <c r="G572" s="6" t="s">
        <v>87</v>
      </c>
      <c r="H572" s="34"/>
      <c r="I572" s="34">
        <f>VLOOKUP(A572,'[1]List 1'!$A$5:$P$667,9,0)</f>
        <v>17</v>
      </c>
      <c r="J572" s="40">
        <v>4434000</v>
      </c>
      <c r="K572" s="31"/>
      <c r="L572" s="31">
        <f>VLOOKUP(A572,'[2]Krajská síť'!$E$4:$O$723,9,0)</f>
        <v>17</v>
      </c>
      <c r="M572" s="45">
        <v>5920000</v>
      </c>
    </row>
    <row r="573" spans="1:13" ht="68.25" customHeight="1" x14ac:dyDescent="0.2">
      <c r="A573" s="11">
        <v>7219229</v>
      </c>
      <c r="B573" s="3" t="s">
        <v>517</v>
      </c>
      <c r="C573" s="4">
        <v>65468562</v>
      </c>
      <c r="D573" s="14" t="s">
        <v>791</v>
      </c>
      <c r="E573" s="9" t="s">
        <v>779</v>
      </c>
      <c r="F573" s="6" t="s">
        <v>598</v>
      </c>
      <c r="G573" s="6" t="s">
        <v>90</v>
      </c>
      <c r="H573" s="34">
        <f>VLOOKUP(A573,'[1]List 1'!$A$5:$P$667,8,0)</f>
        <v>2.5</v>
      </c>
      <c r="I573" s="34"/>
      <c r="J573" s="40">
        <v>2653000</v>
      </c>
      <c r="K573" s="31">
        <f>VLOOKUP(A573,'[2]Krajská síť'!$E$4:$O$723,10,0)</f>
        <v>2.5</v>
      </c>
      <c r="L573" s="31"/>
      <c r="M573" s="45">
        <v>2958000</v>
      </c>
    </row>
    <row r="574" spans="1:13" ht="68.25" customHeight="1" x14ac:dyDescent="0.2">
      <c r="A574" s="11">
        <v>7535215</v>
      </c>
      <c r="B574" s="3" t="s">
        <v>517</v>
      </c>
      <c r="C574" s="4">
        <v>65468562</v>
      </c>
      <c r="D574" s="14" t="s">
        <v>791</v>
      </c>
      <c r="E574" s="9" t="s">
        <v>779</v>
      </c>
      <c r="F574" s="6" t="s">
        <v>599</v>
      </c>
      <c r="G574" s="6" t="s">
        <v>87</v>
      </c>
      <c r="H574" s="34"/>
      <c r="I574" s="34">
        <f>VLOOKUP(A574,'[1]List 1'!$A$5:$P$667,9,0)</f>
        <v>11</v>
      </c>
      <c r="J574" s="40">
        <v>3692000</v>
      </c>
      <c r="K574" s="31"/>
      <c r="L574" s="31">
        <f>VLOOKUP(A574,'[2]Krajská síť'!$E$4:$O$723,9,0)</f>
        <v>11</v>
      </c>
      <c r="M574" s="45">
        <v>4344000</v>
      </c>
    </row>
    <row r="575" spans="1:13" ht="68.25" customHeight="1" x14ac:dyDescent="0.2">
      <c r="A575" s="11">
        <v>7592715</v>
      </c>
      <c r="B575" s="3" t="s">
        <v>517</v>
      </c>
      <c r="C575" s="4">
        <v>65468562</v>
      </c>
      <c r="D575" s="14" t="s">
        <v>791</v>
      </c>
      <c r="E575" s="9" t="s">
        <v>779</v>
      </c>
      <c r="F575" s="6" t="s">
        <v>600</v>
      </c>
      <c r="G575" s="6" t="s">
        <v>22</v>
      </c>
      <c r="H575" s="34">
        <f>VLOOKUP(A575,'[1]List 1'!$A$5:$P$667,8,0)</f>
        <v>4</v>
      </c>
      <c r="I575" s="34"/>
      <c r="J575" s="40">
        <v>117000</v>
      </c>
      <c r="K575" s="31">
        <f>VLOOKUP(A575,'[2]Krajská síť'!$E$4:$O$723,10,0)</f>
        <v>4</v>
      </c>
      <c r="L575" s="31"/>
      <c r="M575" s="45">
        <v>3337000</v>
      </c>
    </row>
    <row r="576" spans="1:13" ht="68.25" customHeight="1" x14ac:dyDescent="0.2">
      <c r="A576" s="11">
        <v>7672565</v>
      </c>
      <c r="B576" s="3" t="s">
        <v>517</v>
      </c>
      <c r="C576" s="4">
        <v>65468562</v>
      </c>
      <c r="D576" s="14" t="s">
        <v>791</v>
      </c>
      <c r="E576" s="9" t="s">
        <v>779</v>
      </c>
      <c r="F576" s="6" t="s">
        <v>601</v>
      </c>
      <c r="G576" s="6" t="s">
        <v>80</v>
      </c>
      <c r="H576" s="34">
        <f>VLOOKUP(A576,'[1]List 1'!$A$5:$P$667,8,0)</f>
        <v>3.6</v>
      </c>
      <c r="I576" s="34"/>
      <c r="J576" s="40">
        <v>2473000</v>
      </c>
      <c r="K576" s="31">
        <f>VLOOKUP(A576,'[2]Krajská síť'!$E$4:$O$723,10,0)</f>
        <v>3.6</v>
      </c>
      <c r="L576" s="31"/>
      <c r="M576" s="45">
        <v>2457000</v>
      </c>
    </row>
    <row r="577" spans="1:13" ht="68.25" customHeight="1" x14ac:dyDescent="0.2">
      <c r="A577" s="11">
        <v>7928387</v>
      </c>
      <c r="B577" s="3" t="s">
        <v>517</v>
      </c>
      <c r="C577" s="4">
        <v>65468562</v>
      </c>
      <c r="D577" s="14" t="s">
        <v>791</v>
      </c>
      <c r="E577" s="9" t="s">
        <v>779</v>
      </c>
      <c r="F577" s="6" t="s">
        <v>602</v>
      </c>
      <c r="G577" s="6" t="s">
        <v>22</v>
      </c>
      <c r="H577" s="34">
        <f>VLOOKUP(A577,'[1]List 1'!$A$5:$P$667,8,0)</f>
        <v>2.7</v>
      </c>
      <c r="I577" s="34"/>
      <c r="J577" s="40">
        <v>114000</v>
      </c>
      <c r="K577" s="31">
        <f>VLOOKUP(A577,'[2]Krajská síť'!$E$4:$O$723,10,0)</f>
        <v>3</v>
      </c>
      <c r="L577" s="31"/>
      <c r="M577" s="45">
        <v>2712000</v>
      </c>
    </row>
    <row r="578" spans="1:13" ht="68.25" customHeight="1" x14ac:dyDescent="0.2">
      <c r="A578" s="11">
        <v>8078894</v>
      </c>
      <c r="B578" s="3" t="s">
        <v>517</v>
      </c>
      <c r="C578" s="4">
        <v>65468562</v>
      </c>
      <c r="D578" s="14" t="s">
        <v>791</v>
      </c>
      <c r="E578" s="9" t="s">
        <v>779</v>
      </c>
      <c r="F578" s="6" t="s">
        <v>603</v>
      </c>
      <c r="G578" s="6" t="s">
        <v>33</v>
      </c>
      <c r="H578" s="34"/>
      <c r="I578" s="34">
        <f>VLOOKUP(A578,'[1]List 1'!$A$5:$P$667,9,0)</f>
        <v>26</v>
      </c>
      <c r="J578" s="40">
        <v>162000</v>
      </c>
      <c r="K578" s="31"/>
      <c r="L578" s="31">
        <f>VLOOKUP(A578,'[2]Krajská síť'!$E$4:$O$723,9,0)</f>
        <v>26</v>
      </c>
      <c r="M578" s="45">
        <v>3613000</v>
      </c>
    </row>
    <row r="579" spans="1:13" ht="68.25" customHeight="1" x14ac:dyDescent="0.2">
      <c r="A579" s="11">
        <v>8137644</v>
      </c>
      <c r="B579" s="3" t="s">
        <v>517</v>
      </c>
      <c r="C579" s="4">
        <v>65468562</v>
      </c>
      <c r="D579" s="14" t="s">
        <v>791</v>
      </c>
      <c r="E579" s="9" t="s">
        <v>779</v>
      </c>
      <c r="F579" s="6" t="s">
        <v>604</v>
      </c>
      <c r="G579" s="6" t="s">
        <v>166</v>
      </c>
      <c r="H579" s="34"/>
      <c r="I579" s="34">
        <f>VLOOKUP(A579,'[1]List 1'!$A$5:$P$667,9,0)</f>
        <v>18</v>
      </c>
      <c r="J579" s="40">
        <v>11086000</v>
      </c>
      <c r="K579" s="31"/>
      <c r="L579" s="31">
        <f>VLOOKUP(A579,'[2]Krajská síť'!$E$4:$O$723,9,0)</f>
        <v>18</v>
      </c>
      <c r="M579" s="45">
        <v>10912000</v>
      </c>
    </row>
    <row r="580" spans="1:13" ht="68.25" customHeight="1" x14ac:dyDescent="0.2">
      <c r="A580" s="11">
        <v>8178374</v>
      </c>
      <c r="B580" s="3" t="s">
        <v>517</v>
      </c>
      <c r="C580" s="4">
        <v>65468562</v>
      </c>
      <c r="D580" s="14" t="s">
        <v>791</v>
      </c>
      <c r="E580" s="9" t="s">
        <v>779</v>
      </c>
      <c r="F580" s="6" t="s">
        <v>605</v>
      </c>
      <c r="G580" s="6" t="s">
        <v>15</v>
      </c>
      <c r="H580" s="34">
        <v>3</v>
      </c>
      <c r="I580" s="34"/>
      <c r="J580" s="40">
        <v>263607.28999999998</v>
      </c>
      <c r="K580" s="31">
        <f>VLOOKUP(A580,'[2]Krajská síť'!$E$4:$O$723,10,0)</f>
        <v>3</v>
      </c>
      <c r="L580" s="31"/>
      <c r="M580" s="45">
        <v>1214000</v>
      </c>
    </row>
    <row r="581" spans="1:13" ht="68.25" customHeight="1" x14ac:dyDescent="0.2">
      <c r="A581" s="11">
        <v>8323743</v>
      </c>
      <c r="B581" s="3" t="s">
        <v>517</v>
      </c>
      <c r="C581" s="4">
        <v>65468562</v>
      </c>
      <c r="D581" s="14" t="s">
        <v>791</v>
      </c>
      <c r="E581" s="9" t="s">
        <v>779</v>
      </c>
      <c r="F581" s="6" t="s">
        <v>606</v>
      </c>
      <c r="G581" s="6" t="s">
        <v>38</v>
      </c>
      <c r="H581" s="34">
        <f>VLOOKUP(A581,'[1]List 1'!$A$5:$P$667,8,0)</f>
        <v>2.2999999999999998</v>
      </c>
      <c r="I581" s="34"/>
      <c r="J581" s="40">
        <v>1908000</v>
      </c>
      <c r="K581" s="31">
        <f>VLOOKUP(A581,'[2]Krajská síť'!$E$4:$O$723,10,0)</f>
        <v>2.2999999999999998</v>
      </c>
      <c r="L581" s="31"/>
      <c r="M581" s="45">
        <v>2047000</v>
      </c>
    </row>
    <row r="582" spans="1:13" ht="68.25" customHeight="1" x14ac:dyDescent="0.2">
      <c r="A582" s="11">
        <v>8324876</v>
      </c>
      <c r="B582" s="3" t="s">
        <v>517</v>
      </c>
      <c r="C582" s="4">
        <v>65468562</v>
      </c>
      <c r="D582" s="14" t="s">
        <v>791</v>
      </c>
      <c r="E582" s="9" t="s">
        <v>779</v>
      </c>
      <c r="F582" s="6" t="s">
        <v>607</v>
      </c>
      <c r="G582" s="6" t="s">
        <v>138</v>
      </c>
      <c r="H582" s="34"/>
      <c r="I582" s="34">
        <f>VLOOKUP(A582,'[1]List 1'!$A$5:$P$667,9,0)</f>
        <v>14</v>
      </c>
      <c r="J582" s="40">
        <v>2974000</v>
      </c>
      <c r="K582" s="31"/>
      <c r="L582" s="31">
        <f>VLOOKUP(A582,'[2]Krajská síť'!$E$4:$O$723,9,0)</f>
        <v>14</v>
      </c>
      <c r="M582" s="45">
        <v>3093000</v>
      </c>
    </row>
    <row r="583" spans="1:13" ht="68.25" customHeight="1" x14ac:dyDescent="0.2">
      <c r="A583" s="11">
        <v>8420462</v>
      </c>
      <c r="B583" s="3" t="s">
        <v>517</v>
      </c>
      <c r="C583" s="4">
        <v>65468562</v>
      </c>
      <c r="D583" s="14" t="s">
        <v>791</v>
      </c>
      <c r="E583" s="9" t="s">
        <v>779</v>
      </c>
      <c r="F583" s="6" t="s">
        <v>608</v>
      </c>
      <c r="G583" s="6" t="s">
        <v>22</v>
      </c>
      <c r="H583" s="34"/>
      <c r="I583" s="34">
        <f>VLOOKUP(A583,'[1]List 1'!$A$5:$P$667,9,0)</f>
        <v>16</v>
      </c>
      <c r="J583" s="40">
        <v>3757000</v>
      </c>
      <c r="K583" s="31"/>
      <c r="L583" s="31">
        <f>VLOOKUP(A583,'[2]Krajská síť'!$E$4:$O$723,9,0)</f>
        <v>16</v>
      </c>
      <c r="M583" s="45">
        <v>3804000</v>
      </c>
    </row>
    <row r="584" spans="1:13" ht="68.25" customHeight="1" x14ac:dyDescent="0.2">
      <c r="A584" s="11">
        <v>8467500</v>
      </c>
      <c r="B584" s="3" t="s">
        <v>517</v>
      </c>
      <c r="C584" s="4">
        <v>65468562</v>
      </c>
      <c r="D584" s="14" t="s">
        <v>791</v>
      </c>
      <c r="E584" s="9" t="s">
        <v>779</v>
      </c>
      <c r="F584" s="6" t="s">
        <v>609</v>
      </c>
      <c r="G584" s="6" t="s">
        <v>22</v>
      </c>
      <c r="H584" s="34">
        <f>VLOOKUP(A584,'[1]List 1'!$A$5:$P$667,8,0)</f>
        <v>5.6</v>
      </c>
      <c r="I584" s="34"/>
      <c r="J584" s="40">
        <v>4294000</v>
      </c>
      <c r="K584" s="31">
        <f>VLOOKUP(A584,'[2]Krajská síť'!$E$4:$O$723,10,0)</f>
        <v>5.6</v>
      </c>
      <c r="L584" s="31"/>
      <c r="M584" s="45">
        <v>4887000</v>
      </c>
    </row>
    <row r="585" spans="1:13" ht="68.25" customHeight="1" x14ac:dyDescent="0.2">
      <c r="A585" s="11">
        <v>8571791</v>
      </c>
      <c r="B585" s="3" t="s">
        <v>517</v>
      </c>
      <c r="C585" s="4">
        <v>65468562</v>
      </c>
      <c r="D585" s="14" t="s">
        <v>791</v>
      </c>
      <c r="E585" s="9" t="s">
        <v>779</v>
      </c>
      <c r="F585" s="6" t="s">
        <v>610</v>
      </c>
      <c r="G585" s="6" t="s">
        <v>77</v>
      </c>
      <c r="H585" s="34">
        <f>VLOOKUP(A585,'[1]List 1'!$A$5:$P$667,8,0)</f>
        <v>2.8</v>
      </c>
      <c r="I585" s="34"/>
      <c r="J585" s="40">
        <v>2505000</v>
      </c>
      <c r="K585" s="31">
        <f>VLOOKUP(A585,'[2]Krajská síť'!$E$4:$O$723,10,0)</f>
        <v>2.8</v>
      </c>
      <c r="L585" s="31"/>
      <c r="M585" s="45">
        <v>2536000</v>
      </c>
    </row>
    <row r="586" spans="1:13" ht="68.25" customHeight="1" x14ac:dyDescent="0.2">
      <c r="A586" s="11">
        <v>8581693</v>
      </c>
      <c r="B586" s="3" t="s">
        <v>517</v>
      </c>
      <c r="C586" s="4">
        <v>65468562</v>
      </c>
      <c r="D586" s="14" t="s">
        <v>791</v>
      </c>
      <c r="E586" s="9" t="s">
        <v>779</v>
      </c>
      <c r="F586" s="6" t="s">
        <v>611</v>
      </c>
      <c r="G586" s="6" t="s">
        <v>15</v>
      </c>
      <c r="H586" s="34">
        <f>VLOOKUP(A586,'[1]List 1'!$A$5:$P$667,8,0)</f>
        <v>1.1000000000000001</v>
      </c>
      <c r="I586" s="34"/>
      <c r="J586" s="40">
        <v>644000</v>
      </c>
      <c r="K586" s="31">
        <f>VLOOKUP(A586,'[2]Krajská síť'!$E$4:$O$723,10,0)</f>
        <v>1.1000000000000001</v>
      </c>
      <c r="L586" s="31"/>
      <c r="M586" s="45">
        <v>702000</v>
      </c>
    </row>
    <row r="587" spans="1:13" ht="68.25" customHeight="1" x14ac:dyDescent="0.2">
      <c r="A587" s="11">
        <v>8729330</v>
      </c>
      <c r="B587" s="3" t="s">
        <v>517</v>
      </c>
      <c r="C587" s="4">
        <v>65468562</v>
      </c>
      <c r="D587" s="14" t="s">
        <v>791</v>
      </c>
      <c r="E587" s="9" t="s">
        <v>779</v>
      </c>
      <c r="F587" s="6" t="s">
        <v>612</v>
      </c>
      <c r="G587" s="6" t="s">
        <v>7</v>
      </c>
      <c r="H587" s="34">
        <f>VLOOKUP(A587,'[1]List 1'!$A$5:$P$667,8,0)</f>
        <v>2.8</v>
      </c>
      <c r="I587" s="34"/>
      <c r="J587" s="40">
        <v>1666000</v>
      </c>
      <c r="K587" s="31">
        <f>VLOOKUP(A587,'[2]Krajská síť'!$E$4:$O$723,10,0)</f>
        <v>2.8</v>
      </c>
      <c r="L587" s="31"/>
      <c r="M587" s="45">
        <v>2089000</v>
      </c>
    </row>
    <row r="588" spans="1:13" ht="68.25" customHeight="1" x14ac:dyDescent="0.2">
      <c r="A588" s="11">
        <v>8788535</v>
      </c>
      <c r="B588" s="3" t="s">
        <v>517</v>
      </c>
      <c r="C588" s="4">
        <v>65468562</v>
      </c>
      <c r="D588" s="14" t="s">
        <v>791</v>
      </c>
      <c r="E588" s="9" t="s">
        <v>779</v>
      </c>
      <c r="F588" s="6" t="s">
        <v>613</v>
      </c>
      <c r="G588" s="6" t="s">
        <v>13</v>
      </c>
      <c r="H588" s="34">
        <f>VLOOKUP(A588,'[1]List 1'!$A$5:$P$667,8,0)</f>
        <v>3.8</v>
      </c>
      <c r="I588" s="34"/>
      <c r="J588" s="40">
        <v>3242000</v>
      </c>
      <c r="K588" s="31">
        <f>VLOOKUP(A588,'[2]Krajská síť'!$E$4:$O$723,10,0)</f>
        <v>3.8</v>
      </c>
      <c r="L588" s="31"/>
      <c r="M588" s="45">
        <v>3625000</v>
      </c>
    </row>
    <row r="589" spans="1:13" ht="68.25" customHeight="1" x14ac:dyDescent="0.2">
      <c r="A589" s="11">
        <v>8809481</v>
      </c>
      <c r="B589" s="3" t="s">
        <v>517</v>
      </c>
      <c r="C589" s="4">
        <v>65468562</v>
      </c>
      <c r="D589" s="14" t="s">
        <v>791</v>
      </c>
      <c r="E589" s="9" t="s">
        <v>779</v>
      </c>
      <c r="F589" s="6" t="s">
        <v>614</v>
      </c>
      <c r="G589" s="6" t="s">
        <v>70</v>
      </c>
      <c r="H589" s="34">
        <f>VLOOKUP(A589,'[1]List 1'!$A$5:$P$667,8,0)</f>
        <v>2</v>
      </c>
      <c r="I589" s="34"/>
      <c r="J589" s="40">
        <v>2022000</v>
      </c>
      <c r="K589" s="31">
        <f>VLOOKUP(A589,'[2]Krajská síť'!$E$4:$O$723,10,0)</f>
        <v>2</v>
      </c>
      <c r="L589" s="31"/>
      <c r="M589" s="45">
        <v>2238000</v>
      </c>
    </row>
    <row r="590" spans="1:13" ht="68.25" customHeight="1" x14ac:dyDescent="0.2">
      <c r="A590" s="11">
        <v>8809867</v>
      </c>
      <c r="B590" s="3" t="s">
        <v>517</v>
      </c>
      <c r="C590" s="4">
        <v>65468562</v>
      </c>
      <c r="D590" s="14" t="s">
        <v>791</v>
      </c>
      <c r="E590" s="9" t="s">
        <v>779</v>
      </c>
      <c r="F590" s="6" t="s">
        <v>615</v>
      </c>
      <c r="G590" s="6" t="s">
        <v>70</v>
      </c>
      <c r="H590" s="34">
        <f>VLOOKUP(A590,'[1]List 1'!$A$5:$P$667,8,0)</f>
        <v>3.1</v>
      </c>
      <c r="I590" s="34"/>
      <c r="J590" s="40">
        <v>2856000</v>
      </c>
      <c r="K590" s="31">
        <f>VLOOKUP(A590,'[2]Krajská síť'!$E$4:$O$723,10,0)</f>
        <v>3.1</v>
      </c>
      <c r="L590" s="31"/>
      <c r="M590" s="45">
        <v>3188000</v>
      </c>
    </row>
    <row r="591" spans="1:13" ht="68.25" customHeight="1" x14ac:dyDescent="0.2">
      <c r="A591" s="11">
        <v>8994387</v>
      </c>
      <c r="B591" s="3" t="s">
        <v>517</v>
      </c>
      <c r="C591" s="4">
        <v>65468562</v>
      </c>
      <c r="D591" s="14" t="s">
        <v>791</v>
      </c>
      <c r="E591" s="9" t="s">
        <v>779</v>
      </c>
      <c r="F591" s="6" t="s">
        <v>616</v>
      </c>
      <c r="G591" s="6" t="s">
        <v>33</v>
      </c>
      <c r="H591" s="34"/>
      <c r="I591" s="34">
        <f>VLOOKUP(A591,'[1]List 1'!$A$5:$P$667,9,0)</f>
        <v>45</v>
      </c>
      <c r="J591" s="40">
        <v>8070000</v>
      </c>
      <c r="K591" s="31"/>
      <c r="L591" s="31">
        <f>VLOOKUP(A591,'[2]Krajská síť'!$E$4:$O$723,9,0)</f>
        <v>45</v>
      </c>
      <c r="M591" s="45">
        <v>9291289</v>
      </c>
    </row>
    <row r="592" spans="1:13" ht="68.25" customHeight="1" x14ac:dyDescent="0.2">
      <c r="A592" s="11">
        <v>9115110</v>
      </c>
      <c r="B592" s="3" t="s">
        <v>517</v>
      </c>
      <c r="C592" s="4">
        <v>65468562</v>
      </c>
      <c r="D592" s="14" t="s">
        <v>791</v>
      </c>
      <c r="E592" s="9" t="s">
        <v>779</v>
      </c>
      <c r="F592" s="6" t="s">
        <v>617</v>
      </c>
      <c r="G592" s="6" t="s">
        <v>77</v>
      </c>
      <c r="H592" s="34">
        <v>6</v>
      </c>
      <c r="I592" s="34"/>
      <c r="J592" s="40"/>
      <c r="K592" s="31">
        <f>VLOOKUP(A592,'[2]Krajská síť'!$E$4:$O$723,10,0)</f>
        <v>6</v>
      </c>
      <c r="L592" s="31"/>
      <c r="M592" s="45">
        <v>4664000</v>
      </c>
    </row>
    <row r="593" spans="1:13" ht="68.25" customHeight="1" x14ac:dyDescent="0.2">
      <c r="A593" s="11">
        <v>9243486</v>
      </c>
      <c r="B593" s="3" t="s">
        <v>517</v>
      </c>
      <c r="C593" s="4">
        <v>65468562</v>
      </c>
      <c r="D593" s="14" t="s">
        <v>791</v>
      </c>
      <c r="E593" s="9" t="s">
        <v>779</v>
      </c>
      <c r="F593" s="6" t="s">
        <v>618</v>
      </c>
      <c r="G593" s="6" t="s">
        <v>134</v>
      </c>
      <c r="H593" s="34">
        <f>VLOOKUP(A593,'[1]List 1'!$A$5:$P$667,8,0)</f>
        <v>7.6</v>
      </c>
      <c r="I593" s="34"/>
      <c r="J593" s="40">
        <v>5892000</v>
      </c>
      <c r="K593" s="31">
        <f>VLOOKUP(A593,'[2]Krajská síť'!$E$4:$O$723,10,0)</f>
        <v>7.6</v>
      </c>
      <c r="L593" s="31"/>
      <c r="M593" s="45">
        <v>6451000</v>
      </c>
    </row>
    <row r="594" spans="1:13" ht="68.25" customHeight="1" x14ac:dyDescent="0.2">
      <c r="A594" s="11">
        <v>9470693</v>
      </c>
      <c r="B594" s="3" t="s">
        <v>517</v>
      </c>
      <c r="C594" s="4">
        <v>65468562</v>
      </c>
      <c r="D594" s="14" t="s">
        <v>791</v>
      </c>
      <c r="E594" s="9" t="s">
        <v>779</v>
      </c>
      <c r="F594" s="6" t="s">
        <v>619</v>
      </c>
      <c r="G594" s="6" t="s">
        <v>27</v>
      </c>
      <c r="H594" s="34">
        <f>VLOOKUP(A594,'[1]List 1'!$A$5:$P$667,8,0)</f>
        <v>1.4</v>
      </c>
      <c r="I594" s="34"/>
      <c r="J594" s="40">
        <v>1181000</v>
      </c>
      <c r="K594" s="31">
        <f>VLOOKUP(A594,'[2]Krajská síť'!$E$4:$O$723,10,0)</f>
        <v>1.4</v>
      </c>
      <c r="L594" s="31"/>
      <c r="M594" s="45">
        <v>1196000</v>
      </c>
    </row>
    <row r="595" spans="1:13" ht="68.25" customHeight="1" x14ac:dyDescent="0.2">
      <c r="A595" s="11">
        <v>9515602</v>
      </c>
      <c r="B595" s="3" t="s">
        <v>517</v>
      </c>
      <c r="C595" s="4">
        <v>65468562</v>
      </c>
      <c r="D595" s="14" t="s">
        <v>791</v>
      </c>
      <c r="E595" s="9" t="s">
        <v>779</v>
      </c>
      <c r="F595" s="6" t="s">
        <v>620</v>
      </c>
      <c r="G595" s="6" t="s">
        <v>22</v>
      </c>
      <c r="H595" s="34">
        <f>VLOOKUP(A595,'[1]List 1'!$A$5:$P$667,8,0)</f>
        <v>1</v>
      </c>
      <c r="I595" s="34"/>
      <c r="J595" s="40">
        <v>927000</v>
      </c>
      <c r="K595" s="31">
        <f>VLOOKUP(A595,'[2]Krajská síť'!$E$4:$O$723,10,0)</f>
        <v>1</v>
      </c>
      <c r="L595" s="31"/>
      <c r="M595" s="45">
        <v>1033000</v>
      </c>
    </row>
    <row r="596" spans="1:13" ht="68.25" customHeight="1" x14ac:dyDescent="0.2">
      <c r="A596" s="11">
        <v>9674774</v>
      </c>
      <c r="B596" s="3" t="s">
        <v>517</v>
      </c>
      <c r="C596" s="4">
        <v>65468562</v>
      </c>
      <c r="D596" s="14" t="s">
        <v>791</v>
      </c>
      <c r="E596" s="9" t="s">
        <v>779</v>
      </c>
      <c r="F596" s="6" t="s">
        <v>621</v>
      </c>
      <c r="G596" s="6" t="s">
        <v>87</v>
      </c>
      <c r="H596" s="34"/>
      <c r="I596" s="34">
        <f>VLOOKUP(A596,'[1]List 1'!$A$5:$P$667,9,0)</f>
        <v>12</v>
      </c>
      <c r="J596" s="40">
        <v>3060000</v>
      </c>
      <c r="K596" s="31"/>
      <c r="L596" s="31">
        <f>VLOOKUP(A596,'[2]Krajská síť'!$E$4:$O$723,9,0)</f>
        <v>12</v>
      </c>
      <c r="M596" s="45">
        <v>3058000</v>
      </c>
    </row>
    <row r="597" spans="1:13" ht="68.25" customHeight="1" x14ac:dyDescent="0.2">
      <c r="A597" s="11">
        <v>9697726</v>
      </c>
      <c r="B597" s="3" t="s">
        <v>517</v>
      </c>
      <c r="C597" s="4">
        <v>65468562</v>
      </c>
      <c r="D597" s="14" t="s">
        <v>791</v>
      </c>
      <c r="E597" s="9" t="s">
        <v>779</v>
      </c>
      <c r="F597" s="6" t="s">
        <v>622</v>
      </c>
      <c r="G597" s="6" t="s">
        <v>15</v>
      </c>
      <c r="H597" s="34">
        <f>VLOOKUP(A597,'[1]List 1'!$A$5:$P$667,8,0)</f>
        <v>1.8</v>
      </c>
      <c r="I597" s="34"/>
      <c r="J597" s="40">
        <v>960000</v>
      </c>
      <c r="K597" s="31">
        <f>VLOOKUP(A597,'[2]Krajská síť'!$E$4:$O$723,10,0)</f>
        <v>1.8</v>
      </c>
      <c r="L597" s="31"/>
      <c r="M597" s="45">
        <v>1204000</v>
      </c>
    </row>
    <row r="598" spans="1:13" ht="68.25" customHeight="1" x14ac:dyDescent="0.2">
      <c r="A598" s="11">
        <v>9698536</v>
      </c>
      <c r="B598" s="3" t="s">
        <v>517</v>
      </c>
      <c r="C598" s="4">
        <v>65468562</v>
      </c>
      <c r="D598" s="14" t="s">
        <v>791</v>
      </c>
      <c r="E598" s="9" t="s">
        <v>779</v>
      </c>
      <c r="F598" s="6" t="s">
        <v>623</v>
      </c>
      <c r="G598" s="6" t="s">
        <v>38</v>
      </c>
      <c r="H598" s="34">
        <f>VLOOKUP(A598,'[1]List 1'!$A$5:$P$667,8,0)</f>
        <v>2.2999999999999998</v>
      </c>
      <c r="I598" s="34"/>
      <c r="J598" s="40">
        <v>1662000</v>
      </c>
      <c r="K598" s="31">
        <f>VLOOKUP(A598,'[2]Krajská síť'!$E$4:$O$723,10,0)</f>
        <v>2.2999999999999998</v>
      </c>
      <c r="L598" s="31"/>
      <c r="M598" s="45">
        <v>2002000</v>
      </c>
    </row>
    <row r="599" spans="1:13" ht="68.25" customHeight="1" x14ac:dyDescent="0.2">
      <c r="A599" s="11">
        <v>9934133</v>
      </c>
      <c r="B599" s="3" t="s">
        <v>517</v>
      </c>
      <c r="C599" s="4">
        <v>65468562</v>
      </c>
      <c r="D599" s="14" t="s">
        <v>791</v>
      </c>
      <c r="E599" s="9" t="s">
        <v>779</v>
      </c>
      <c r="F599" s="6" t="s">
        <v>624</v>
      </c>
      <c r="G599" s="6" t="s">
        <v>22</v>
      </c>
      <c r="H599" s="34">
        <f>VLOOKUP(A599,'[1]List 1'!$A$5:$P$667,8,0)</f>
        <v>3.7</v>
      </c>
      <c r="I599" s="34"/>
      <c r="J599" s="40">
        <v>3680000</v>
      </c>
      <c r="K599" s="31">
        <f>VLOOKUP(A599,'[2]Krajská síť'!$E$4:$O$723,10,0)</f>
        <v>3.7</v>
      </c>
      <c r="L599" s="31"/>
      <c r="M599" s="45">
        <v>3855000</v>
      </c>
    </row>
    <row r="600" spans="1:13" ht="68.25" customHeight="1" x14ac:dyDescent="0.2">
      <c r="A600" s="11">
        <v>9954562</v>
      </c>
      <c r="B600" s="3" t="s">
        <v>517</v>
      </c>
      <c r="C600" s="4">
        <v>65468562</v>
      </c>
      <c r="D600" s="14" t="s">
        <v>791</v>
      </c>
      <c r="E600" s="9" t="s">
        <v>779</v>
      </c>
      <c r="F600" s="6" t="s">
        <v>625</v>
      </c>
      <c r="G600" s="6" t="s">
        <v>70</v>
      </c>
      <c r="H600" s="34">
        <f>VLOOKUP(A600,'[1]List 1'!$A$5:$P$667,8,0)</f>
        <v>5</v>
      </c>
      <c r="I600" s="34"/>
      <c r="J600" s="40">
        <v>4593000</v>
      </c>
      <c r="K600" s="31">
        <f>VLOOKUP(A600,'[2]Krajská síť'!$E$4:$O$723,10,0)</f>
        <v>5</v>
      </c>
      <c r="L600" s="31"/>
      <c r="M600" s="45">
        <v>4827000</v>
      </c>
    </row>
    <row r="601" spans="1:13" ht="68.25" customHeight="1" x14ac:dyDescent="0.2">
      <c r="A601" s="11">
        <v>9997343</v>
      </c>
      <c r="B601" s="3" t="s">
        <v>517</v>
      </c>
      <c r="C601" s="4">
        <v>65468562</v>
      </c>
      <c r="D601" s="14" t="s">
        <v>791</v>
      </c>
      <c r="E601" s="9" t="s">
        <v>779</v>
      </c>
      <c r="F601" s="6" t="s">
        <v>626</v>
      </c>
      <c r="G601" s="6" t="s">
        <v>134</v>
      </c>
      <c r="H601" s="34">
        <f>VLOOKUP(A601,'[1]List 1'!$A$5:$P$667,8,0)</f>
        <v>10.8</v>
      </c>
      <c r="I601" s="34"/>
      <c r="J601" s="40">
        <v>6963000</v>
      </c>
      <c r="K601" s="31">
        <f>VLOOKUP(A601,'[2]Krajská síť'!$E$4:$O$723,10,0)</f>
        <v>10.8</v>
      </c>
      <c r="L601" s="31"/>
      <c r="M601" s="45">
        <v>7192000</v>
      </c>
    </row>
    <row r="602" spans="1:13" ht="68.25" customHeight="1" x14ac:dyDescent="0.2">
      <c r="A602" s="11">
        <v>1023545</v>
      </c>
      <c r="B602" s="3" t="s">
        <v>627</v>
      </c>
      <c r="C602" s="4">
        <v>42864917</v>
      </c>
      <c r="D602" s="14" t="s">
        <v>931</v>
      </c>
      <c r="E602" s="9" t="s">
        <v>772</v>
      </c>
      <c r="F602" s="6" t="s">
        <v>628</v>
      </c>
      <c r="G602" s="6" t="s">
        <v>143</v>
      </c>
      <c r="H602" s="34"/>
      <c r="I602" s="34">
        <f>VLOOKUP(A602,'[1]List 1'!$A$5:$P$667,9,0)</f>
        <v>30</v>
      </c>
      <c r="J602" s="40">
        <v>5454000</v>
      </c>
      <c r="K602" s="31"/>
      <c r="L602" s="31">
        <f>VLOOKUP(A602,'[2]Krajská síť'!$E$4:$O$723,9,0)</f>
        <v>30</v>
      </c>
      <c r="M602" s="45">
        <v>5454000</v>
      </c>
    </row>
    <row r="603" spans="1:13" ht="68.25" customHeight="1" x14ac:dyDescent="0.2">
      <c r="A603" s="11">
        <v>2723929</v>
      </c>
      <c r="B603" s="3" t="s">
        <v>627</v>
      </c>
      <c r="C603" s="4">
        <v>42864917</v>
      </c>
      <c r="D603" s="14" t="s">
        <v>931</v>
      </c>
      <c r="E603" s="9" t="s">
        <v>772</v>
      </c>
      <c r="F603" s="6" t="s">
        <v>629</v>
      </c>
      <c r="G603" s="6" t="s">
        <v>143</v>
      </c>
      <c r="H603" s="34"/>
      <c r="I603" s="34">
        <f>VLOOKUP(A603,'[1]List 1'!$A$5:$P$667,9,0)</f>
        <v>35</v>
      </c>
      <c r="J603" s="40">
        <v>6776000</v>
      </c>
      <c r="K603" s="31"/>
      <c r="L603" s="31">
        <f>VLOOKUP(A603,'[2]Krajská síť'!$E$4:$O$723,9,0)</f>
        <v>35</v>
      </c>
      <c r="M603" s="45">
        <v>6776000</v>
      </c>
    </row>
    <row r="604" spans="1:13" ht="68.25" customHeight="1" x14ac:dyDescent="0.2">
      <c r="A604" s="11">
        <v>3690914</v>
      </c>
      <c r="B604" s="3" t="s">
        <v>627</v>
      </c>
      <c r="C604" s="4">
        <v>42864917</v>
      </c>
      <c r="D604" s="14" t="s">
        <v>931</v>
      </c>
      <c r="E604" s="9" t="s">
        <v>772</v>
      </c>
      <c r="F604" s="6" t="s">
        <v>630</v>
      </c>
      <c r="G604" s="6" t="s">
        <v>143</v>
      </c>
      <c r="H604" s="34"/>
      <c r="I604" s="34">
        <f>VLOOKUP(A604,'[1]List 1'!$A$5:$P$667,9,0)</f>
        <v>30</v>
      </c>
      <c r="J604" s="40">
        <v>5385000</v>
      </c>
      <c r="K604" s="31"/>
      <c r="L604" s="31">
        <f>VLOOKUP(A604,'[2]Krajská síť'!$E$4:$O$723,9,0)</f>
        <v>30</v>
      </c>
      <c r="M604" s="45">
        <v>5385000</v>
      </c>
    </row>
    <row r="605" spans="1:13" ht="68.25" customHeight="1" x14ac:dyDescent="0.2">
      <c r="A605" s="11">
        <v>8952608</v>
      </c>
      <c r="B605" s="3" t="s">
        <v>627</v>
      </c>
      <c r="C605" s="4">
        <v>42864917</v>
      </c>
      <c r="D605" s="14" t="s">
        <v>931</v>
      </c>
      <c r="E605" s="9" t="s">
        <v>772</v>
      </c>
      <c r="F605" s="6" t="s">
        <v>631</v>
      </c>
      <c r="G605" s="6" t="s">
        <v>24</v>
      </c>
      <c r="H605" s="34">
        <f>VLOOKUP(A605,'[1]List 1'!$A$5:$P$667,8,0)</f>
        <v>1</v>
      </c>
      <c r="I605" s="34"/>
      <c r="J605" s="40">
        <v>370000</v>
      </c>
      <c r="K605" s="31">
        <f>VLOOKUP(A605,'[2]Krajská síť'!$E$4:$O$723,10,0)</f>
        <v>1</v>
      </c>
      <c r="L605" s="31"/>
      <c r="M605" s="45">
        <v>388000</v>
      </c>
    </row>
    <row r="606" spans="1:13" ht="68.25" customHeight="1" x14ac:dyDescent="0.2">
      <c r="A606" s="11">
        <v>9616345</v>
      </c>
      <c r="B606" s="3" t="s">
        <v>627</v>
      </c>
      <c r="C606" s="4">
        <v>42864917</v>
      </c>
      <c r="D606" s="14" t="s">
        <v>931</v>
      </c>
      <c r="E606" s="9" t="s">
        <v>772</v>
      </c>
      <c r="F606" s="6" t="s">
        <v>632</v>
      </c>
      <c r="G606" s="6" t="s">
        <v>143</v>
      </c>
      <c r="H606" s="34"/>
      <c r="I606" s="34">
        <f>VLOOKUP(A606,'[1]List 1'!$A$5:$P$667,9,0)</f>
        <v>49</v>
      </c>
      <c r="J606" s="40">
        <v>8217000</v>
      </c>
      <c r="K606" s="31"/>
      <c r="L606" s="31">
        <f>VLOOKUP(A606,'[2]Krajská síť'!$E$4:$O$723,9,0)</f>
        <v>49</v>
      </c>
      <c r="M606" s="45">
        <v>8217000</v>
      </c>
    </row>
    <row r="607" spans="1:13" ht="68.25" customHeight="1" x14ac:dyDescent="0.2">
      <c r="A607" s="11">
        <v>3512159</v>
      </c>
      <c r="B607" s="3" t="s">
        <v>633</v>
      </c>
      <c r="C607" s="4">
        <v>26877295</v>
      </c>
      <c r="D607" s="14" t="s">
        <v>932</v>
      </c>
      <c r="E607" s="9" t="s">
        <v>772</v>
      </c>
      <c r="F607" s="6" t="s">
        <v>139</v>
      </c>
      <c r="G607" s="6" t="s">
        <v>7</v>
      </c>
      <c r="H607" s="34">
        <f>VLOOKUP(A607,'[1]List 1'!$A$5:$P$667,8,0)</f>
        <v>14</v>
      </c>
      <c r="I607" s="34"/>
      <c r="J607" s="40">
        <v>4372000</v>
      </c>
      <c r="K607" s="31">
        <f>VLOOKUP(A607,'[2]Krajská síť'!$E$4:$O$723,10,0)</f>
        <v>14</v>
      </c>
      <c r="L607" s="31"/>
      <c r="M607" s="45">
        <v>4900000</v>
      </c>
    </row>
    <row r="608" spans="1:13" ht="68.25" customHeight="1" x14ac:dyDescent="0.2">
      <c r="A608" s="11">
        <v>3073645</v>
      </c>
      <c r="B608" s="3" t="s">
        <v>634</v>
      </c>
      <c r="C608" s="4">
        <v>66739373</v>
      </c>
      <c r="D608" s="14" t="s">
        <v>933</v>
      </c>
      <c r="E608" s="9" t="s">
        <v>779</v>
      </c>
      <c r="F608" s="6" t="s">
        <v>635</v>
      </c>
      <c r="G608" s="6" t="s">
        <v>33</v>
      </c>
      <c r="H608" s="34"/>
      <c r="I608" s="34">
        <f>VLOOKUP(A608,'[1]List 1'!$A$5:$P$667,9,0)</f>
        <v>26</v>
      </c>
      <c r="J608" s="40">
        <v>155000</v>
      </c>
      <c r="K608" s="31"/>
      <c r="L608" s="31">
        <f>VLOOKUP(A608,'[2]Krajská síť'!$E$4:$O$723,9,0)</f>
        <v>26</v>
      </c>
      <c r="M608" s="45">
        <v>3600000</v>
      </c>
    </row>
    <row r="609" spans="1:13" ht="68.25" customHeight="1" x14ac:dyDescent="0.2">
      <c r="A609" s="11">
        <v>4525093</v>
      </c>
      <c r="B609" s="3" t="s">
        <v>634</v>
      </c>
      <c r="C609" s="4">
        <v>66739373</v>
      </c>
      <c r="D609" s="14" t="s">
        <v>933</v>
      </c>
      <c r="E609" s="9" t="s">
        <v>779</v>
      </c>
      <c r="F609" s="6" t="s">
        <v>270</v>
      </c>
      <c r="G609" s="6" t="s">
        <v>22</v>
      </c>
      <c r="H609" s="34"/>
      <c r="I609" s="34">
        <f>VLOOKUP(A609,'[1]List 1'!$A$5:$P$667,9,0)</f>
        <v>9</v>
      </c>
      <c r="J609" s="40">
        <v>875000</v>
      </c>
      <c r="K609" s="31">
        <f>VLOOKUP(A609,'[2]Krajská síť'!$E$4:$O$723,10,0)</f>
        <v>0.3</v>
      </c>
      <c r="L609" s="31">
        <f>VLOOKUP(A609,'[2]Krajská síť'!$E$4:$O$723,9,0)</f>
        <v>9</v>
      </c>
      <c r="M609" s="45">
        <v>898000</v>
      </c>
    </row>
    <row r="610" spans="1:13" ht="68.25" customHeight="1" x14ac:dyDescent="0.2">
      <c r="A610" s="15">
        <v>5483231</v>
      </c>
      <c r="B610" s="3" t="s">
        <v>636</v>
      </c>
      <c r="C610" s="13">
        <v>11737646</v>
      </c>
      <c r="D610" s="14" t="s">
        <v>934</v>
      </c>
      <c r="E610" s="9" t="s">
        <v>770</v>
      </c>
      <c r="F610" s="6" t="s">
        <v>636</v>
      </c>
      <c r="G610" s="6" t="s">
        <v>111</v>
      </c>
      <c r="H610" s="34">
        <f>VLOOKUP(A610,'[1]List 1'!$A$5:$P$667,8,0)</f>
        <v>5.5</v>
      </c>
      <c r="I610" s="34"/>
      <c r="J610" s="40">
        <v>1593000</v>
      </c>
      <c r="K610" s="31">
        <f>VLOOKUP(A610,'[2]Krajská síť'!$E$4:$O$723,10,0)</f>
        <v>5.5</v>
      </c>
      <c r="L610" s="31"/>
      <c r="M610" s="45">
        <v>1701000</v>
      </c>
    </row>
    <row r="611" spans="1:13" ht="68.25" customHeight="1" x14ac:dyDescent="0.2">
      <c r="A611" s="11">
        <v>5270713</v>
      </c>
      <c r="B611" s="3" t="s">
        <v>637</v>
      </c>
      <c r="C611" s="4">
        <v>70997136</v>
      </c>
      <c r="D611" s="14" t="s">
        <v>935</v>
      </c>
      <c r="E611" s="9" t="s">
        <v>770</v>
      </c>
      <c r="F611" s="6" t="s">
        <v>415</v>
      </c>
      <c r="G611" s="6" t="s">
        <v>24</v>
      </c>
      <c r="H611" s="34">
        <f>VLOOKUP(A611,'[1]List 1'!$A$5:$P$667,8,0)</f>
        <v>1</v>
      </c>
      <c r="I611" s="34"/>
      <c r="J611" s="40">
        <v>380000</v>
      </c>
      <c r="K611" s="31">
        <f>VLOOKUP(A611,'[2]Krajská síť'!$E$4:$O$723,10,0)</f>
        <v>1</v>
      </c>
      <c r="L611" s="31"/>
      <c r="M611" s="45">
        <v>395000</v>
      </c>
    </row>
    <row r="612" spans="1:13" ht="68.25" customHeight="1" x14ac:dyDescent="0.2">
      <c r="A612" s="11">
        <v>5502147</v>
      </c>
      <c r="B612" s="3" t="s">
        <v>637</v>
      </c>
      <c r="C612" s="4">
        <v>70997136</v>
      </c>
      <c r="D612" s="14" t="s">
        <v>935</v>
      </c>
      <c r="E612" s="9" t="s">
        <v>770</v>
      </c>
      <c r="F612" s="6" t="s">
        <v>145</v>
      </c>
      <c r="G612" s="6" t="s">
        <v>134</v>
      </c>
      <c r="H612" s="34">
        <f>VLOOKUP(A612,'[1]List 1'!$A$5:$P$667,8,0)</f>
        <v>8.5</v>
      </c>
      <c r="I612" s="34"/>
      <c r="J612" s="40">
        <v>2700000</v>
      </c>
      <c r="K612" s="31">
        <f>VLOOKUP(A612,'[2]Krajská síť'!$E$4:$O$723,10,0)</f>
        <v>8.5</v>
      </c>
      <c r="L612" s="31"/>
      <c r="M612" s="45">
        <v>2900000</v>
      </c>
    </row>
    <row r="613" spans="1:13" ht="68.25" customHeight="1" x14ac:dyDescent="0.2">
      <c r="A613" s="11">
        <v>6774354</v>
      </c>
      <c r="B613" s="3" t="s">
        <v>637</v>
      </c>
      <c r="C613" s="4">
        <v>70997136</v>
      </c>
      <c r="D613" s="14" t="s">
        <v>935</v>
      </c>
      <c r="E613" s="9" t="s">
        <v>770</v>
      </c>
      <c r="F613" s="6" t="s">
        <v>110</v>
      </c>
      <c r="G613" s="6" t="s">
        <v>111</v>
      </c>
      <c r="H613" s="34">
        <f>VLOOKUP(A613,'[1]List 1'!$A$5:$P$667,8,0)</f>
        <v>15.9</v>
      </c>
      <c r="I613" s="34"/>
      <c r="J613" s="40">
        <v>3550000</v>
      </c>
      <c r="K613" s="31">
        <f>VLOOKUP(A613,'[2]Krajská síť'!$E$4:$O$723,10,0)</f>
        <v>15.9</v>
      </c>
      <c r="L613" s="31"/>
      <c r="M613" s="45">
        <v>3700000</v>
      </c>
    </row>
    <row r="614" spans="1:13" ht="68.25" customHeight="1" x14ac:dyDescent="0.2">
      <c r="A614" s="11">
        <v>8205960</v>
      </c>
      <c r="B614" s="3" t="s">
        <v>637</v>
      </c>
      <c r="C614" s="4">
        <v>70997136</v>
      </c>
      <c r="D614" s="14" t="s">
        <v>935</v>
      </c>
      <c r="E614" s="9" t="s">
        <v>770</v>
      </c>
      <c r="F614" s="6" t="s">
        <v>638</v>
      </c>
      <c r="G614" s="6" t="s">
        <v>27</v>
      </c>
      <c r="H614" s="34">
        <f>VLOOKUP(A614,'[1]List 1'!$A$5:$P$667,8,0)</f>
        <v>2.8</v>
      </c>
      <c r="I614" s="34"/>
      <c r="J614" s="40">
        <v>870000</v>
      </c>
      <c r="K614" s="31">
        <f>VLOOKUP(A614,'[2]Krajská síť'!$E$4:$O$723,10,0)</f>
        <v>2.8</v>
      </c>
      <c r="L614" s="31"/>
      <c r="M614" s="45">
        <v>870000</v>
      </c>
    </row>
    <row r="615" spans="1:13" ht="68.25" customHeight="1" x14ac:dyDescent="0.2">
      <c r="A615" s="11">
        <v>8746674</v>
      </c>
      <c r="B615" s="3" t="s">
        <v>637</v>
      </c>
      <c r="C615" s="4">
        <v>70997136</v>
      </c>
      <c r="D615" s="14" t="s">
        <v>935</v>
      </c>
      <c r="E615" s="9" t="s">
        <v>770</v>
      </c>
      <c r="F615" s="6" t="s">
        <v>148</v>
      </c>
      <c r="G615" s="6" t="s">
        <v>15</v>
      </c>
      <c r="H615" s="34"/>
      <c r="I615" s="34">
        <f>VLOOKUP(A615,'[1]List 1'!$A$5:$P$667,9,0)</f>
        <v>4</v>
      </c>
      <c r="J615" s="40">
        <v>1308000</v>
      </c>
      <c r="K615" s="31"/>
      <c r="L615" s="31">
        <f>VLOOKUP(A615,'[2]Krajská síť'!$E$4:$O$723,9,0)</f>
        <v>4</v>
      </c>
      <c r="M615" s="45">
        <v>1324000</v>
      </c>
    </row>
    <row r="616" spans="1:13" ht="68.25" customHeight="1" x14ac:dyDescent="0.2">
      <c r="A616" s="11">
        <v>8997193</v>
      </c>
      <c r="B616" s="3" t="s">
        <v>637</v>
      </c>
      <c r="C616" s="4">
        <v>70997136</v>
      </c>
      <c r="D616" s="14" t="s">
        <v>935</v>
      </c>
      <c r="E616" s="9" t="s">
        <v>770</v>
      </c>
      <c r="F616" s="6" t="s">
        <v>639</v>
      </c>
      <c r="G616" s="6" t="s">
        <v>80</v>
      </c>
      <c r="H616" s="34">
        <f>VLOOKUP(A616,'[1]List 1'!$A$5:$P$667,8,0)</f>
        <v>2.5</v>
      </c>
      <c r="I616" s="34"/>
      <c r="J616" s="40">
        <v>655000</v>
      </c>
      <c r="K616" s="31">
        <f>VLOOKUP(A616,'[2]Krajská síť'!$E$4:$O$723,10,0)</f>
        <v>2.5</v>
      </c>
      <c r="L616" s="31"/>
      <c r="M616" s="45">
        <v>675000</v>
      </c>
    </row>
    <row r="617" spans="1:13" ht="68.25" customHeight="1" x14ac:dyDescent="0.2">
      <c r="A617" s="11">
        <v>9628599</v>
      </c>
      <c r="B617" s="3" t="s">
        <v>637</v>
      </c>
      <c r="C617" s="4">
        <v>70997136</v>
      </c>
      <c r="D617" s="14" t="s">
        <v>935</v>
      </c>
      <c r="E617" s="9" t="s">
        <v>770</v>
      </c>
      <c r="F617" s="6" t="s">
        <v>640</v>
      </c>
      <c r="G617" s="6" t="s">
        <v>7</v>
      </c>
      <c r="H617" s="34">
        <f>VLOOKUP(A617,'[1]List 1'!$A$5:$P$667,8,0)</f>
        <v>8.4</v>
      </c>
      <c r="I617" s="34"/>
      <c r="J617" s="40">
        <v>2211120</v>
      </c>
      <c r="K617" s="31">
        <f>VLOOKUP(A617,'[2]Krajská síť'!$E$4:$O$723,10,0)</f>
        <v>6.4</v>
      </c>
      <c r="L617" s="31"/>
      <c r="M617" s="45">
        <v>2320000</v>
      </c>
    </row>
    <row r="618" spans="1:13" ht="68.25" customHeight="1" x14ac:dyDescent="0.2">
      <c r="A618" s="11">
        <v>1180280</v>
      </c>
      <c r="B618" s="3" t="s">
        <v>641</v>
      </c>
      <c r="C618" s="4">
        <v>60337583</v>
      </c>
      <c r="D618" s="14" t="s">
        <v>936</v>
      </c>
      <c r="E618" s="9" t="s">
        <v>770</v>
      </c>
      <c r="F618" s="6" t="s">
        <v>642</v>
      </c>
      <c r="G618" s="6" t="s">
        <v>134</v>
      </c>
      <c r="H618" s="34">
        <f>VLOOKUP(A618,'[1]List 1'!$A$5:$P$667,8,0)</f>
        <v>5.6</v>
      </c>
      <c r="I618" s="34"/>
      <c r="J618" s="40">
        <v>2460000</v>
      </c>
      <c r="K618" s="31">
        <f>VLOOKUP(A618,'[2]Krajská síť'!$E$4:$O$723,10,0)</f>
        <v>5.6</v>
      </c>
      <c r="L618" s="31"/>
      <c r="M618" s="45">
        <v>2700000</v>
      </c>
    </row>
    <row r="619" spans="1:13" ht="68.25" customHeight="1" x14ac:dyDescent="0.2">
      <c r="A619" s="11">
        <v>1406016</v>
      </c>
      <c r="B619" s="3" t="s">
        <v>641</v>
      </c>
      <c r="C619" s="4">
        <v>60337583</v>
      </c>
      <c r="D619" s="14" t="s">
        <v>936</v>
      </c>
      <c r="E619" s="9" t="s">
        <v>770</v>
      </c>
      <c r="F619" s="6" t="s">
        <v>643</v>
      </c>
      <c r="G619" s="6" t="s">
        <v>24</v>
      </c>
      <c r="H619" s="34">
        <f>VLOOKUP(A619,'[1]List 1'!$A$5:$P$667,8,0)</f>
        <v>1.8</v>
      </c>
      <c r="I619" s="34"/>
      <c r="J619" s="40">
        <v>655000</v>
      </c>
      <c r="K619" s="31">
        <f>VLOOKUP(A619,'[2]Krajská síť'!$E$4:$O$723,10,0)</f>
        <v>1.8</v>
      </c>
      <c r="L619" s="31"/>
      <c r="M619" s="45">
        <v>779000</v>
      </c>
    </row>
    <row r="620" spans="1:13" ht="68.25" customHeight="1" x14ac:dyDescent="0.2">
      <c r="A620" s="11">
        <v>1676477</v>
      </c>
      <c r="B620" s="3" t="s">
        <v>641</v>
      </c>
      <c r="C620" s="4">
        <v>60337583</v>
      </c>
      <c r="D620" s="14" t="s">
        <v>936</v>
      </c>
      <c r="E620" s="9" t="s">
        <v>770</v>
      </c>
      <c r="F620" s="6" t="s">
        <v>643</v>
      </c>
      <c r="G620" s="6" t="s">
        <v>13</v>
      </c>
      <c r="H620" s="34">
        <f>VLOOKUP(A620,'[1]List 1'!$A$5:$P$667,8,0)</f>
        <v>1</v>
      </c>
      <c r="I620" s="34"/>
      <c r="J620" s="40">
        <v>390000</v>
      </c>
      <c r="K620" s="31">
        <f>VLOOKUP(A620,'[2]Krajská síť'!$E$4:$O$723,10,0)</f>
        <v>1</v>
      </c>
      <c r="L620" s="31"/>
      <c r="M620" s="45">
        <v>458000</v>
      </c>
    </row>
    <row r="621" spans="1:13" ht="68.25" customHeight="1" x14ac:dyDescent="0.2">
      <c r="A621" s="11">
        <v>3585560</v>
      </c>
      <c r="B621" s="3" t="s">
        <v>641</v>
      </c>
      <c r="C621" s="4">
        <v>60337583</v>
      </c>
      <c r="D621" s="14" t="s">
        <v>936</v>
      </c>
      <c r="E621" s="9" t="s">
        <v>770</v>
      </c>
      <c r="F621" s="6" t="s">
        <v>644</v>
      </c>
      <c r="G621" s="6" t="s">
        <v>24</v>
      </c>
      <c r="H621" s="34">
        <f>VLOOKUP(A621,'[1]List 1'!$A$5:$P$667,8,0)</f>
        <v>1</v>
      </c>
      <c r="I621" s="34"/>
      <c r="J621" s="40">
        <v>397000</v>
      </c>
      <c r="K621" s="31">
        <f>VLOOKUP(A621,'[2]Krajská síť'!$E$4:$O$723,10,0)</f>
        <v>1</v>
      </c>
      <c r="L621" s="31"/>
      <c r="M621" s="45">
        <v>468000</v>
      </c>
    </row>
    <row r="622" spans="1:13" ht="68.25" customHeight="1" x14ac:dyDescent="0.2">
      <c r="A622" s="11">
        <v>3721364</v>
      </c>
      <c r="B622" s="3" t="s">
        <v>641</v>
      </c>
      <c r="C622" s="4">
        <v>60337583</v>
      </c>
      <c r="D622" s="14" t="s">
        <v>936</v>
      </c>
      <c r="E622" s="9" t="s">
        <v>770</v>
      </c>
      <c r="F622" s="6" t="s">
        <v>645</v>
      </c>
      <c r="G622" s="6" t="s">
        <v>24</v>
      </c>
      <c r="H622" s="34">
        <f>VLOOKUP(A622,'[1]List 1'!$A$5:$P$667,8,0)</f>
        <v>2</v>
      </c>
      <c r="I622" s="34"/>
      <c r="J622" s="40">
        <v>850000</v>
      </c>
      <c r="K622" s="31">
        <f>VLOOKUP(A622,'[2]Krajská síť'!$E$4:$O$723,10,0)</f>
        <v>2</v>
      </c>
      <c r="L622" s="31"/>
      <c r="M622" s="45">
        <v>990000</v>
      </c>
    </row>
    <row r="623" spans="1:13" ht="68.25" customHeight="1" x14ac:dyDescent="0.2">
      <c r="A623" s="11">
        <v>3982387</v>
      </c>
      <c r="B623" s="3" t="s">
        <v>641</v>
      </c>
      <c r="C623" s="4">
        <v>60337583</v>
      </c>
      <c r="D623" s="14" t="s">
        <v>936</v>
      </c>
      <c r="E623" s="9" t="s">
        <v>770</v>
      </c>
      <c r="F623" s="6" t="s">
        <v>646</v>
      </c>
      <c r="G623" s="6" t="s">
        <v>15</v>
      </c>
      <c r="H623" s="34"/>
      <c r="I623" s="34">
        <f>VLOOKUP(A623,'[1]List 1'!$A$5:$P$667,9,0)</f>
        <v>22</v>
      </c>
      <c r="J623" s="40">
        <v>3450000</v>
      </c>
      <c r="K623" s="31"/>
      <c r="L623" s="31">
        <f>VLOOKUP(A623,'[2]Krajská síť'!$E$4:$O$723,9,0)</f>
        <v>22</v>
      </c>
      <c r="M623" s="45">
        <v>4035000</v>
      </c>
    </row>
    <row r="624" spans="1:13" ht="68.25" customHeight="1" x14ac:dyDescent="0.2">
      <c r="A624" s="11">
        <v>5509869</v>
      </c>
      <c r="B624" s="3" t="s">
        <v>641</v>
      </c>
      <c r="C624" s="4">
        <v>60337583</v>
      </c>
      <c r="D624" s="14" t="s">
        <v>936</v>
      </c>
      <c r="E624" s="9" t="s">
        <v>770</v>
      </c>
      <c r="F624" s="6" t="s">
        <v>647</v>
      </c>
      <c r="G624" s="6" t="s">
        <v>51</v>
      </c>
      <c r="H624" s="34">
        <f>VLOOKUP(A624,'[1]List 1'!$A$5:$P$667,8,0)</f>
        <v>2.1</v>
      </c>
      <c r="I624" s="34"/>
      <c r="J624" s="40">
        <v>1231272</v>
      </c>
      <c r="K624" s="31">
        <f>VLOOKUP(A624,'[2]Krajská síť'!$E$4:$O$723,10,0)</f>
        <v>2.1</v>
      </c>
      <c r="L624" s="31"/>
      <c r="M624" s="45">
        <v>1310000</v>
      </c>
    </row>
    <row r="625" spans="1:13" ht="68.25" customHeight="1" x14ac:dyDescent="0.2">
      <c r="A625" s="11">
        <v>6422385</v>
      </c>
      <c r="B625" s="3" t="s">
        <v>641</v>
      </c>
      <c r="C625" s="4">
        <v>60337583</v>
      </c>
      <c r="D625" s="14" t="s">
        <v>936</v>
      </c>
      <c r="E625" s="9" t="s">
        <v>770</v>
      </c>
      <c r="F625" s="6" t="s">
        <v>287</v>
      </c>
      <c r="G625" s="6" t="s">
        <v>44</v>
      </c>
      <c r="H625" s="34">
        <f>VLOOKUP(A625,'[1]List 1'!$A$5:$P$667,8,0)</f>
        <v>3</v>
      </c>
      <c r="I625" s="34"/>
      <c r="J625" s="40">
        <v>1460000</v>
      </c>
      <c r="K625" s="31">
        <f>VLOOKUP(A625,'[2]Krajská síť'!$E$4:$O$723,10,0)</f>
        <v>3</v>
      </c>
      <c r="L625" s="31"/>
      <c r="M625" s="45">
        <v>1718000</v>
      </c>
    </row>
    <row r="626" spans="1:13" ht="68.25" customHeight="1" x14ac:dyDescent="0.2">
      <c r="A626" s="11">
        <v>8008943</v>
      </c>
      <c r="B626" s="3" t="s">
        <v>641</v>
      </c>
      <c r="C626" s="4">
        <v>60337583</v>
      </c>
      <c r="D626" s="14" t="s">
        <v>936</v>
      </c>
      <c r="E626" s="9" t="s">
        <v>770</v>
      </c>
      <c r="F626" s="6" t="s">
        <v>648</v>
      </c>
      <c r="G626" s="6" t="s">
        <v>402</v>
      </c>
      <c r="H626" s="34">
        <f>VLOOKUP(A626,'[1]List 1'!$A$5:$P$667,8,0)</f>
        <v>4.5999999999999996</v>
      </c>
      <c r="I626" s="34"/>
      <c r="J626" s="40">
        <v>1452000</v>
      </c>
      <c r="K626" s="31">
        <f>VLOOKUP(A626,'[2]Krajská síť'!$E$4:$O$723,10,0)</f>
        <v>4.5999999999999996</v>
      </c>
      <c r="L626" s="31"/>
      <c r="M626" s="45">
        <v>1658000</v>
      </c>
    </row>
    <row r="627" spans="1:13" ht="68.25" customHeight="1" x14ac:dyDescent="0.2">
      <c r="A627" s="11">
        <v>9419566</v>
      </c>
      <c r="B627" s="3" t="s">
        <v>641</v>
      </c>
      <c r="C627" s="4">
        <v>60337583</v>
      </c>
      <c r="D627" s="14" t="s">
        <v>936</v>
      </c>
      <c r="E627" s="9" t="s">
        <v>770</v>
      </c>
      <c r="F627" s="6" t="s">
        <v>643</v>
      </c>
      <c r="G627" s="6" t="s">
        <v>15</v>
      </c>
      <c r="H627" s="34">
        <f>VLOOKUP(A627,'[1]List 1'!$A$5:$P$667,8,0)</f>
        <v>3.7</v>
      </c>
      <c r="I627" s="34"/>
      <c r="J627" s="40">
        <v>520000</v>
      </c>
      <c r="K627" s="31">
        <f>VLOOKUP(A627,'[2]Krajská síť'!$E$4:$O$723,10,0)</f>
        <v>3.7</v>
      </c>
      <c r="L627" s="31"/>
      <c r="M627" s="45">
        <v>693000</v>
      </c>
    </row>
    <row r="628" spans="1:13" ht="68.25" customHeight="1" x14ac:dyDescent="0.2">
      <c r="A628" s="11">
        <v>9753468</v>
      </c>
      <c r="B628" s="3" t="s">
        <v>641</v>
      </c>
      <c r="C628" s="4">
        <v>60337583</v>
      </c>
      <c r="D628" s="14" t="s">
        <v>936</v>
      </c>
      <c r="E628" s="9" t="s">
        <v>770</v>
      </c>
      <c r="F628" s="6" t="s">
        <v>110</v>
      </c>
      <c r="G628" s="6" t="s">
        <v>111</v>
      </c>
      <c r="H628" s="34">
        <f>VLOOKUP(A628,'[1]List 1'!$A$5:$P$667,8,0)</f>
        <v>30.3</v>
      </c>
      <c r="I628" s="34"/>
      <c r="J628" s="40">
        <v>6450000</v>
      </c>
      <c r="K628" s="31">
        <f>VLOOKUP(A628,'[2]Krajská síť'!$E$4:$O$723,10,0)</f>
        <v>37</v>
      </c>
      <c r="L628" s="31"/>
      <c r="M628" s="45">
        <v>8046000</v>
      </c>
    </row>
    <row r="629" spans="1:13" ht="68.25" customHeight="1" x14ac:dyDescent="0.2">
      <c r="A629" s="11">
        <v>2531906</v>
      </c>
      <c r="B629" s="3" t="s">
        <v>649</v>
      </c>
      <c r="C629" s="4">
        <v>72076674</v>
      </c>
      <c r="D629" s="14" t="s">
        <v>937</v>
      </c>
      <c r="E629" s="9" t="s">
        <v>770</v>
      </c>
      <c r="F629" s="6" t="s">
        <v>148</v>
      </c>
      <c r="G629" s="6" t="s">
        <v>15</v>
      </c>
      <c r="H629" s="34"/>
      <c r="I629" s="34">
        <f>VLOOKUP(A629,'[1]List 1'!$A$5:$P$667,9,0)</f>
        <v>2</v>
      </c>
      <c r="J629" s="40">
        <v>44000</v>
      </c>
      <c r="K629" s="31"/>
      <c r="L629" s="31">
        <f>VLOOKUP(A629,'[2]Krajská síť'!$E$4:$O$723,9,0)</f>
        <v>2</v>
      </c>
      <c r="M629" s="45">
        <v>53000</v>
      </c>
    </row>
    <row r="630" spans="1:13" ht="68.25" customHeight="1" x14ac:dyDescent="0.2">
      <c r="A630" s="11">
        <v>3138317</v>
      </c>
      <c r="B630" s="3" t="s">
        <v>649</v>
      </c>
      <c r="C630" s="4">
        <v>72076674</v>
      </c>
      <c r="D630" s="14" t="s">
        <v>937</v>
      </c>
      <c r="E630" s="9" t="s">
        <v>770</v>
      </c>
      <c r="F630" s="6" t="s">
        <v>110</v>
      </c>
      <c r="G630" s="6" t="s">
        <v>111</v>
      </c>
      <c r="H630" s="34">
        <f>VLOOKUP(A630,'[1]List 1'!$A$5:$P$667,8,0)</f>
        <v>9.1</v>
      </c>
      <c r="I630" s="34"/>
      <c r="J630" s="40">
        <v>2500000</v>
      </c>
      <c r="K630" s="31">
        <f>VLOOKUP(A630,'[2]Krajská síť'!$E$4:$O$723,10,0)</f>
        <v>9.1</v>
      </c>
      <c r="L630" s="31"/>
      <c r="M630" s="45">
        <v>2487000</v>
      </c>
    </row>
    <row r="631" spans="1:13" ht="68.25" customHeight="1" x14ac:dyDescent="0.2">
      <c r="A631" s="11">
        <v>7316487</v>
      </c>
      <c r="B631" s="3" t="s">
        <v>649</v>
      </c>
      <c r="C631" s="4">
        <v>72076674</v>
      </c>
      <c r="D631" s="14" t="s">
        <v>937</v>
      </c>
      <c r="E631" s="9" t="s">
        <v>770</v>
      </c>
      <c r="F631" s="6" t="s">
        <v>144</v>
      </c>
      <c r="G631" s="6" t="s">
        <v>87</v>
      </c>
      <c r="H631" s="34"/>
      <c r="I631" s="34">
        <f>VLOOKUP(A631,'[1]List 1'!$A$5:$P$667,9,0)</f>
        <v>14</v>
      </c>
      <c r="J631" s="40">
        <v>1038000</v>
      </c>
      <c r="K631" s="31"/>
      <c r="L631" s="31">
        <f>VLOOKUP(A631,'[2]Krajská síť'!$E$4:$O$723,9,0)</f>
        <v>13</v>
      </c>
      <c r="M631" s="45">
        <v>1181000</v>
      </c>
    </row>
    <row r="632" spans="1:13" ht="68.25" customHeight="1" x14ac:dyDescent="0.2">
      <c r="A632" s="11">
        <v>7943636</v>
      </c>
      <c r="B632" s="3" t="s">
        <v>649</v>
      </c>
      <c r="C632" s="4">
        <v>72076674</v>
      </c>
      <c r="D632" s="14" t="s">
        <v>937</v>
      </c>
      <c r="E632" s="9" t="s">
        <v>770</v>
      </c>
      <c r="F632" s="6" t="s">
        <v>424</v>
      </c>
      <c r="G632" s="6" t="s">
        <v>134</v>
      </c>
      <c r="H632" s="34">
        <f>VLOOKUP(A632,'[1]List 1'!$A$5:$P$667,8,0)</f>
        <v>2.8</v>
      </c>
      <c r="I632" s="34"/>
      <c r="J632" s="40">
        <v>266000</v>
      </c>
      <c r="K632" s="31">
        <f>VLOOKUP(A632,'[2]Krajská síť'!$E$4:$O$723,10,0)</f>
        <v>2.8</v>
      </c>
      <c r="L632" s="31"/>
      <c r="M632" s="45">
        <v>316000</v>
      </c>
    </row>
    <row r="633" spans="1:13" ht="68.25" customHeight="1" x14ac:dyDescent="0.2">
      <c r="A633" s="11">
        <v>1127458</v>
      </c>
      <c r="B633" s="3" t="s">
        <v>650</v>
      </c>
      <c r="C633" s="4">
        <v>600954</v>
      </c>
      <c r="D633" s="14" t="s">
        <v>938</v>
      </c>
      <c r="E633" s="9" t="s">
        <v>770</v>
      </c>
      <c r="F633" s="6" t="s">
        <v>162</v>
      </c>
      <c r="G633" s="6" t="s">
        <v>143</v>
      </c>
      <c r="H633" s="34"/>
      <c r="I633" s="34">
        <f>VLOOKUP(A633,'[1]List 1'!$A$5:$P$667,9,0)</f>
        <v>60</v>
      </c>
      <c r="J633" s="40">
        <v>7360000</v>
      </c>
      <c r="K633" s="31"/>
      <c r="L633" s="31">
        <f>VLOOKUP(A633,'[2]Krajská síť'!$E$4:$O$723,9,0)</f>
        <v>60</v>
      </c>
      <c r="M633" s="45">
        <v>8399000</v>
      </c>
    </row>
    <row r="634" spans="1:13" ht="68.25" customHeight="1" x14ac:dyDescent="0.2">
      <c r="A634" s="11">
        <v>1839021</v>
      </c>
      <c r="B634" s="3" t="s">
        <v>650</v>
      </c>
      <c r="C634" s="4">
        <v>600954</v>
      </c>
      <c r="D634" s="14" t="s">
        <v>938</v>
      </c>
      <c r="E634" s="9" t="s">
        <v>770</v>
      </c>
      <c r="F634" s="6" t="s">
        <v>162</v>
      </c>
      <c r="G634" s="6" t="s">
        <v>143</v>
      </c>
      <c r="H634" s="34"/>
      <c r="I634" s="34">
        <f>VLOOKUP(A634,'[1]List 1'!$A$5:$P$667,9,0)</f>
        <v>54</v>
      </c>
      <c r="J634" s="40">
        <v>8496000</v>
      </c>
      <c r="K634" s="31"/>
      <c r="L634" s="31">
        <f>VLOOKUP(A634,'[2]Krajská síť'!$E$4:$O$723,9,0)</f>
        <v>54</v>
      </c>
      <c r="M634" s="45">
        <v>9000000</v>
      </c>
    </row>
    <row r="635" spans="1:13" ht="68.25" customHeight="1" x14ac:dyDescent="0.2">
      <c r="A635" s="11">
        <v>5263370</v>
      </c>
      <c r="B635" s="3" t="s">
        <v>650</v>
      </c>
      <c r="C635" s="4">
        <v>600954</v>
      </c>
      <c r="D635" s="14" t="s">
        <v>938</v>
      </c>
      <c r="E635" s="9" t="s">
        <v>770</v>
      </c>
      <c r="F635" s="6" t="s">
        <v>651</v>
      </c>
      <c r="G635" s="6" t="s">
        <v>5</v>
      </c>
      <c r="H635" s="34"/>
      <c r="I635" s="34">
        <f>VLOOKUP(A635,'[1]List 1'!$A$5:$P$667,9,0)</f>
        <v>115</v>
      </c>
      <c r="J635" s="40">
        <v>14638000</v>
      </c>
      <c r="K635" s="31"/>
      <c r="L635" s="31">
        <f>VLOOKUP(A635,'[2]Krajská síť'!$E$4:$O$723,9,0)</f>
        <v>115</v>
      </c>
      <c r="M635" s="45">
        <v>14650000</v>
      </c>
    </row>
    <row r="636" spans="1:13" ht="68.25" customHeight="1" x14ac:dyDescent="0.2">
      <c r="A636" s="11">
        <v>7211474</v>
      </c>
      <c r="B636" s="3" t="s">
        <v>650</v>
      </c>
      <c r="C636" s="4">
        <v>600954</v>
      </c>
      <c r="D636" s="14" t="s">
        <v>938</v>
      </c>
      <c r="E636" s="9" t="s">
        <v>770</v>
      </c>
      <c r="F636" s="6" t="s">
        <v>164</v>
      </c>
      <c r="G636" s="6" t="s">
        <v>15</v>
      </c>
      <c r="H636" s="34"/>
      <c r="I636" s="34">
        <f>VLOOKUP(A636,'[1]List 1'!$A$5:$P$667,9,0)</f>
        <v>4</v>
      </c>
      <c r="J636" s="40">
        <v>517000</v>
      </c>
      <c r="K636" s="31"/>
      <c r="L636" s="31">
        <f>VLOOKUP(A636,'[2]Krajská síť'!$E$4:$O$723,9,0)</f>
        <v>4</v>
      </c>
      <c r="M636" s="45">
        <v>595000</v>
      </c>
    </row>
    <row r="637" spans="1:13" ht="68.25" customHeight="1" x14ac:dyDescent="0.2">
      <c r="A637" s="11">
        <v>7511732</v>
      </c>
      <c r="B637" s="3" t="s">
        <v>650</v>
      </c>
      <c r="C637" s="4">
        <v>600954</v>
      </c>
      <c r="D637" s="14" t="s">
        <v>938</v>
      </c>
      <c r="E637" s="9" t="s">
        <v>770</v>
      </c>
      <c r="F637" s="6" t="s">
        <v>110</v>
      </c>
      <c r="G637" s="6" t="s">
        <v>111</v>
      </c>
      <c r="H637" s="34">
        <f>VLOOKUP(A637,'[1]List 1'!$A$5:$P$667,8,0)</f>
        <v>25.2</v>
      </c>
      <c r="I637" s="34"/>
      <c r="J637" s="40">
        <v>7893000</v>
      </c>
      <c r="K637" s="31">
        <f>VLOOKUP(A637,'[2]Krajská síť'!$E$4:$O$723,10,0)</f>
        <v>25.2</v>
      </c>
      <c r="L637" s="31"/>
      <c r="M637" s="45">
        <v>9254000</v>
      </c>
    </row>
    <row r="638" spans="1:13" ht="68.25" customHeight="1" x14ac:dyDescent="0.2">
      <c r="A638" s="11">
        <v>9012556</v>
      </c>
      <c r="B638" s="3" t="s">
        <v>650</v>
      </c>
      <c r="C638" s="4">
        <v>600954</v>
      </c>
      <c r="D638" s="14" t="s">
        <v>938</v>
      </c>
      <c r="E638" s="9" t="s">
        <v>770</v>
      </c>
      <c r="F638" s="6" t="s">
        <v>652</v>
      </c>
      <c r="G638" s="6" t="s">
        <v>134</v>
      </c>
      <c r="H638" s="34">
        <f>VLOOKUP(A638,'[1]List 1'!$A$5:$P$667,8,0)</f>
        <v>3.7</v>
      </c>
      <c r="I638" s="34"/>
      <c r="J638" s="40">
        <v>1500000</v>
      </c>
      <c r="K638" s="31">
        <f>VLOOKUP(A638,'[2]Krajská síť'!$E$4:$O$723,10,0)</f>
        <v>3.7</v>
      </c>
      <c r="L638" s="31"/>
      <c r="M638" s="45">
        <v>1685000</v>
      </c>
    </row>
    <row r="639" spans="1:13" ht="68.25" customHeight="1" x14ac:dyDescent="0.2">
      <c r="A639" s="11">
        <v>1726167</v>
      </c>
      <c r="B639" s="3" t="s">
        <v>653</v>
      </c>
      <c r="C639" s="13">
        <v>10858083</v>
      </c>
      <c r="D639" s="14" t="s">
        <v>939</v>
      </c>
      <c r="E639" s="9" t="s">
        <v>770</v>
      </c>
      <c r="F639" s="6" t="s">
        <v>235</v>
      </c>
      <c r="G639" s="6" t="s">
        <v>5</v>
      </c>
      <c r="H639" s="34"/>
      <c r="I639" s="34">
        <f>VLOOKUP(A639,'[1]List 1'!$A$5:$P$667,9,0)</f>
        <v>16</v>
      </c>
      <c r="J639" s="40">
        <v>3100000</v>
      </c>
      <c r="K639" s="31"/>
      <c r="L639" s="31">
        <f>VLOOKUP(A639,'[2]Krajská síť'!$E$4:$O$723,9,0)</f>
        <v>16</v>
      </c>
      <c r="M639" s="45">
        <v>3100000</v>
      </c>
    </row>
    <row r="640" spans="1:13" ht="68.25" customHeight="1" x14ac:dyDescent="0.2">
      <c r="A640" s="11">
        <v>1730287</v>
      </c>
      <c r="B640" s="3" t="s">
        <v>653</v>
      </c>
      <c r="C640" s="13">
        <v>10858083</v>
      </c>
      <c r="D640" s="14" t="s">
        <v>939</v>
      </c>
      <c r="E640" s="9" t="s">
        <v>770</v>
      </c>
      <c r="F640" s="6" t="s">
        <v>654</v>
      </c>
      <c r="G640" s="6" t="s">
        <v>15</v>
      </c>
      <c r="H640" s="34"/>
      <c r="I640" s="34">
        <f>VLOOKUP(A640,'[1]List 1'!$A$5:$P$667,9,0)</f>
        <v>14</v>
      </c>
      <c r="J640" s="40">
        <v>2000000</v>
      </c>
      <c r="K640" s="31"/>
      <c r="L640" s="31">
        <f>VLOOKUP(A640,'[2]Krajská síť'!$E$4:$O$723,9,0)</f>
        <v>14</v>
      </c>
      <c r="M640" s="45">
        <v>2000000</v>
      </c>
    </row>
    <row r="641" spans="1:13" ht="68.25" customHeight="1" x14ac:dyDescent="0.2">
      <c r="A641" s="11">
        <v>3580435</v>
      </c>
      <c r="B641" s="3" t="s">
        <v>653</v>
      </c>
      <c r="C641" s="13">
        <v>10858083</v>
      </c>
      <c r="D641" s="14" t="s">
        <v>939</v>
      </c>
      <c r="E641" s="9" t="s">
        <v>770</v>
      </c>
      <c r="F641" s="6" t="s">
        <v>655</v>
      </c>
      <c r="G641" s="6" t="s">
        <v>111</v>
      </c>
      <c r="H641" s="34">
        <f>VLOOKUP(A641,'[1]List 1'!$A$5:$P$667,8,0)</f>
        <v>10</v>
      </c>
      <c r="I641" s="34"/>
      <c r="J641" s="40">
        <v>1430000</v>
      </c>
      <c r="K641" s="31">
        <f>VLOOKUP(A641,'[2]Krajská síť'!$E$4:$O$723,10,0)</f>
        <v>10</v>
      </c>
      <c r="L641" s="31"/>
      <c r="M641" s="45">
        <v>1430000</v>
      </c>
    </row>
    <row r="642" spans="1:13" ht="68.25" customHeight="1" x14ac:dyDescent="0.2">
      <c r="A642" s="11">
        <v>6757485</v>
      </c>
      <c r="B642" s="3" t="s">
        <v>653</v>
      </c>
      <c r="C642" s="13">
        <v>10858083</v>
      </c>
      <c r="D642" s="14" t="s">
        <v>939</v>
      </c>
      <c r="E642" s="9" t="s">
        <v>770</v>
      </c>
      <c r="F642" s="6" t="s">
        <v>656</v>
      </c>
      <c r="G642" s="6" t="s">
        <v>33</v>
      </c>
      <c r="H642" s="34"/>
      <c r="I642" s="34">
        <f>VLOOKUP(A642,'[1]List 1'!$A$5:$P$667,9,0)</f>
        <v>50</v>
      </c>
      <c r="J642" s="40">
        <v>1020000</v>
      </c>
      <c r="K642" s="31"/>
      <c r="L642" s="31">
        <f>VLOOKUP(A642,'[2]Krajská síť'!$E$4:$O$723,9,0)</f>
        <v>50</v>
      </c>
      <c r="M642" s="45">
        <v>1020000</v>
      </c>
    </row>
    <row r="643" spans="1:13" ht="68.25" customHeight="1" x14ac:dyDescent="0.2">
      <c r="A643" s="11">
        <v>8671903</v>
      </c>
      <c r="B643" s="3" t="s">
        <v>653</v>
      </c>
      <c r="C643" s="13">
        <v>10858083</v>
      </c>
      <c r="D643" s="14" t="s">
        <v>939</v>
      </c>
      <c r="E643" s="9" t="s">
        <v>770</v>
      </c>
      <c r="F643" s="6" t="s">
        <v>657</v>
      </c>
      <c r="G643" s="6" t="s">
        <v>24</v>
      </c>
      <c r="H643" s="34">
        <f>VLOOKUP(A643,'[1]List 1'!$A$5:$P$667,8,0)</f>
        <v>1</v>
      </c>
      <c r="I643" s="34"/>
      <c r="J643" s="40">
        <v>240000</v>
      </c>
      <c r="K643" s="31">
        <f>VLOOKUP(A643,'[2]Krajská síť'!$E$4:$O$723,10,0)</f>
        <v>1</v>
      </c>
      <c r="L643" s="31"/>
      <c r="M643" s="45">
        <v>240000</v>
      </c>
    </row>
    <row r="644" spans="1:13" ht="68.25" customHeight="1" x14ac:dyDescent="0.2">
      <c r="A644" s="11">
        <v>8969136</v>
      </c>
      <c r="B644" s="3" t="s">
        <v>653</v>
      </c>
      <c r="C644" s="13">
        <v>10858083</v>
      </c>
      <c r="D644" s="14" t="s">
        <v>939</v>
      </c>
      <c r="E644" s="9" t="s">
        <v>770</v>
      </c>
      <c r="F644" s="6" t="s">
        <v>142</v>
      </c>
      <c r="G644" s="6" t="s">
        <v>143</v>
      </c>
      <c r="H644" s="34"/>
      <c r="I644" s="34">
        <f>VLOOKUP(A644,'[1]List 1'!$A$5:$P$667,9,0)</f>
        <v>16</v>
      </c>
      <c r="J644" s="40">
        <v>2432000</v>
      </c>
      <c r="K644" s="31"/>
      <c r="L644" s="31">
        <f>VLOOKUP(A644,'[2]Krajská síť'!$E$4:$O$723,9,0)</f>
        <v>16</v>
      </c>
      <c r="M644" s="45">
        <v>2400000</v>
      </c>
    </row>
    <row r="645" spans="1:13" ht="68.25" customHeight="1" x14ac:dyDescent="0.2">
      <c r="A645" s="11">
        <v>4298794</v>
      </c>
      <c r="B645" s="3" t="s">
        <v>658</v>
      </c>
      <c r="C645" s="13">
        <v>29451736</v>
      </c>
      <c r="D645" s="14" t="s">
        <v>981</v>
      </c>
      <c r="E645" s="9" t="s">
        <v>776</v>
      </c>
      <c r="F645" s="6" t="s">
        <v>659</v>
      </c>
      <c r="G645" s="6" t="s">
        <v>22</v>
      </c>
      <c r="H645" s="34">
        <v>6.5</v>
      </c>
      <c r="I645" s="34"/>
      <c r="J645" s="40"/>
      <c r="K645" s="31">
        <f>VLOOKUP(A645,'[2]Krajská síť'!$E$4:$O$723,10,0)</f>
        <v>6.5</v>
      </c>
      <c r="L645" s="31"/>
      <c r="M645" s="45">
        <v>4973000</v>
      </c>
    </row>
    <row r="646" spans="1:13" ht="68.25" customHeight="1" x14ac:dyDescent="0.2">
      <c r="A646" s="11">
        <v>4551117</v>
      </c>
      <c r="B646" s="3" t="s">
        <v>658</v>
      </c>
      <c r="C646" s="13">
        <v>29451736</v>
      </c>
      <c r="D646" s="14" t="s">
        <v>981</v>
      </c>
      <c r="E646" s="9" t="s">
        <v>776</v>
      </c>
      <c r="F646" s="6" t="s">
        <v>141</v>
      </c>
      <c r="G646" s="6" t="s">
        <v>77</v>
      </c>
      <c r="H646" s="34">
        <v>3.5</v>
      </c>
      <c r="I646" s="34"/>
      <c r="J646" s="40"/>
      <c r="K646" s="31">
        <f>VLOOKUP(A646,'[2]Krajská síť'!$E$4:$O$723,10,0)</f>
        <v>3.5</v>
      </c>
      <c r="L646" s="31"/>
      <c r="M646" s="45">
        <v>2721000</v>
      </c>
    </row>
    <row r="647" spans="1:13" ht="68.25" customHeight="1" x14ac:dyDescent="0.2">
      <c r="A647" s="11">
        <v>2355270</v>
      </c>
      <c r="B647" s="3" t="s">
        <v>660</v>
      </c>
      <c r="C647" s="4">
        <v>68145209</v>
      </c>
      <c r="D647" s="14" t="s">
        <v>940</v>
      </c>
      <c r="E647" s="9" t="s">
        <v>772</v>
      </c>
      <c r="F647" s="6" t="s">
        <v>661</v>
      </c>
      <c r="G647" s="6" t="s">
        <v>51</v>
      </c>
      <c r="H647" s="34">
        <f>VLOOKUP(A647,'[1]List 1'!$A$5:$P$667,8,0)</f>
        <v>2.5</v>
      </c>
      <c r="I647" s="34"/>
      <c r="J647" s="40">
        <v>1516987.7</v>
      </c>
      <c r="K647" s="31">
        <f>VLOOKUP(A647,'[2]Krajská síť'!$E$4:$O$723,10,0)</f>
        <v>2.5</v>
      </c>
      <c r="L647" s="31"/>
      <c r="M647" s="45">
        <v>1767000</v>
      </c>
    </row>
    <row r="648" spans="1:13" ht="68.25" customHeight="1" x14ac:dyDescent="0.2">
      <c r="A648" s="11">
        <v>3256866</v>
      </c>
      <c r="B648" s="3" t="s">
        <v>660</v>
      </c>
      <c r="C648" s="4">
        <v>68145209</v>
      </c>
      <c r="D648" s="14" t="s">
        <v>940</v>
      </c>
      <c r="E648" s="9" t="s">
        <v>772</v>
      </c>
      <c r="F648" s="6" t="s">
        <v>662</v>
      </c>
      <c r="G648" s="6" t="s">
        <v>10</v>
      </c>
      <c r="H648" s="34">
        <f>VLOOKUP(A648,'[1]List 1'!$A$5:$P$667,8,0)</f>
        <v>5.5</v>
      </c>
      <c r="I648" s="34"/>
      <c r="J648" s="40">
        <v>3330000</v>
      </c>
      <c r="K648" s="31">
        <f>VLOOKUP(A648,'[2]Krajská síť'!$E$4:$O$723,10,0)</f>
        <v>5.5</v>
      </c>
      <c r="L648" s="31"/>
      <c r="M648" s="45">
        <v>3835000</v>
      </c>
    </row>
    <row r="649" spans="1:13" ht="68.25" customHeight="1" x14ac:dyDescent="0.2">
      <c r="A649" s="11">
        <v>5344963</v>
      </c>
      <c r="B649" s="3" t="s">
        <v>660</v>
      </c>
      <c r="C649" s="4">
        <v>68145209</v>
      </c>
      <c r="D649" s="14" t="s">
        <v>940</v>
      </c>
      <c r="E649" s="9" t="s">
        <v>772</v>
      </c>
      <c r="F649" s="6" t="s">
        <v>663</v>
      </c>
      <c r="G649" s="6" t="s">
        <v>24</v>
      </c>
      <c r="H649" s="34">
        <f>VLOOKUP(A649,'[1]List 1'!$A$5:$P$667,8,0)</f>
        <v>2</v>
      </c>
      <c r="I649" s="34"/>
      <c r="J649" s="40">
        <v>1327000</v>
      </c>
      <c r="K649" s="31">
        <f>VLOOKUP(A649,'[2]Krajská síť'!$E$4:$O$723,10,0)</f>
        <v>2</v>
      </c>
      <c r="L649" s="31"/>
      <c r="M649" s="45">
        <v>1424000</v>
      </c>
    </row>
    <row r="650" spans="1:13" ht="68.25" customHeight="1" x14ac:dyDescent="0.2">
      <c r="A650" s="11">
        <v>9760673</v>
      </c>
      <c r="B650" s="3" t="s">
        <v>660</v>
      </c>
      <c r="C650" s="4">
        <v>68145209</v>
      </c>
      <c r="D650" s="14" t="s">
        <v>940</v>
      </c>
      <c r="E650" s="9" t="s">
        <v>772</v>
      </c>
      <c r="F650" s="6" t="s">
        <v>664</v>
      </c>
      <c r="G650" s="6" t="s">
        <v>27</v>
      </c>
      <c r="H650" s="34">
        <f>VLOOKUP(A650,'[1]List 1'!$A$5:$P$667,8,0)</f>
        <v>3</v>
      </c>
      <c r="I650" s="34"/>
      <c r="J650" s="40">
        <v>1948929.99</v>
      </c>
      <c r="K650" s="31">
        <f>VLOOKUP(A650,'[2]Krajská síť'!$E$4:$O$723,10,0)</f>
        <v>3</v>
      </c>
      <c r="L650" s="31"/>
      <c r="M650" s="45">
        <v>2245000</v>
      </c>
    </row>
    <row r="651" spans="1:13" ht="68.25" customHeight="1" x14ac:dyDescent="0.2">
      <c r="A651" s="11">
        <v>2406866</v>
      </c>
      <c r="B651" s="3" t="s">
        <v>665</v>
      </c>
      <c r="C651" s="4">
        <v>2474964</v>
      </c>
      <c r="D651" s="14" t="s">
        <v>941</v>
      </c>
      <c r="E651" s="9" t="s">
        <v>782</v>
      </c>
      <c r="F651" s="6" t="s">
        <v>666</v>
      </c>
      <c r="G651" s="6" t="s">
        <v>80</v>
      </c>
      <c r="H651" s="34">
        <f>VLOOKUP(A651,'[1]List 1'!$A$5:$P$667,8,0)</f>
        <v>4</v>
      </c>
      <c r="I651" s="34"/>
      <c r="J651" s="40">
        <v>1680000</v>
      </c>
      <c r="K651" s="31">
        <f>VLOOKUP(A651,'[2]Krajská síť'!$E$4:$O$723,10,0)</f>
        <v>4</v>
      </c>
      <c r="L651" s="31"/>
      <c r="M651" s="45">
        <v>1908000</v>
      </c>
    </row>
    <row r="652" spans="1:13" ht="68.25" customHeight="1" x14ac:dyDescent="0.2">
      <c r="A652" s="11">
        <v>4287928</v>
      </c>
      <c r="B652" s="3" t="s">
        <v>667</v>
      </c>
      <c r="C652" s="4">
        <v>75095017</v>
      </c>
      <c r="D652" s="14" t="s">
        <v>942</v>
      </c>
      <c r="E652" s="9" t="s">
        <v>913</v>
      </c>
      <c r="F652" s="6" t="s">
        <v>667</v>
      </c>
      <c r="G652" s="6" t="s">
        <v>13</v>
      </c>
      <c r="H652" s="34">
        <f>VLOOKUP(A652,'[1]List 1'!$A$5:$P$667,8,0)</f>
        <v>5.0999999999999996</v>
      </c>
      <c r="I652" s="34"/>
      <c r="J652" s="40">
        <v>5410000</v>
      </c>
      <c r="K652" s="31">
        <f>VLOOKUP(A652,'[2]Krajská síť'!$E$4:$O$723,10,0)</f>
        <v>5.0999999999999996</v>
      </c>
      <c r="L652" s="31"/>
      <c r="M652" s="45">
        <v>6123000</v>
      </c>
    </row>
    <row r="653" spans="1:13" ht="68.25" customHeight="1" x14ac:dyDescent="0.2">
      <c r="A653" s="11">
        <v>1743779</v>
      </c>
      <c r="B653" s="3" t="s">
        <v>668</v>
      </c>
      <c r="C653" s="4">
        <v>22611908</v>
      </c>
      <c r="D653" s="14" t="s">
        <v>943</v>
      </c>
      <c r="E653" s="9" t="s">
        <v>782</v>
      </c>
      <c r="F653" s="6" t="s">
        <v>669</v>
      </c>
      <c r="G653" s="6" t="s">
        <v>22</v>
      </c>
      <c r="H653" s="34">
        <f>VLOOKUP(A653,'[1]List 1'!$A$5:$P$667,8,0)</f>
        <v>2.5</v>
      </c>
      <c r="I653" s="34"/>
      <c r="J653" s="40">
        <v>1097000</v>
      </c>
      <c r="K653" s="31">
        <f>VLOOKUP(A653,'[2]Krajská síť'!$E$4:$O$723,10,0)</f>
        <v>2.5</v>
      </c>
      <c r="L653" s="31"/>
      <c r="M653" s="45">
        <v>1097000</v>
      </c>
    </row>
    <row r="654" spans="1:13" ht="68.25" customHeight="1" x14ac:dyDescent="0.2">
      <c r="A654" s="11">
        <v>5065877</v>
      </c>
      <c r="B654" s="3" t="s">
        <v>668</v>
      </c>
      <c r="C654" s="4">
        <v>22611908</v>
      </c>
      <c r="D654" s="14" t="s">
        <v>943</v>
      </c>
      <c r="E654" s="9" t="s">
        <v>782</v>
      </c>
      <c r="F654" s="6" t="s">
        <v>670</v>
      </c>
      <c r="G654" s="6" t="s">
        <v>27</v>
      </c>
      <c r="H654" s="34">
        <f>VLOOKUP(A654,'[1]List 1'!$A$5:$P$667,8,0)</f>
        <v>1</v>
      </c>
      <c r="I654" s="34"/>
      <c r="J654" s="40">
        <v>440000</v>
      </c>
      <c r="K654" s="31">
        <f>VLOOKUP(A654,'[2]Krajská síť'!$E$4:$O$723,10,0)</f>
        <v>1</v>
      </c>
      <c r="L654" s="31"/>
      <c r="M654" s="45">
        <v>440000</v>
      </c>
    </row>
    <row r="655" spans="1:13" ht="68.25" customHeight="1" x14ac:dyDescent="0.2">
      <c r="A655" s="11">
        <v>8057815</v>
      </c>
      <c r="B655" s="3" t="s">
        <v>671</v>
      </c>
      <c r="C655" s="4">
        <v>70623589</v>
      </c>
      <c r="D655" s="14" t="s">
        <v>944</v>
      </c>
      <c r="E655" s="9" t="s">
        <v>782</v>
      </c>
      <c r="F655" s="6" t="s">
        <v>672</v>
      </c>
      <c r="G655" s="6" t="s">
        <v>24</v>
      </c>
      <c r="H655" s="34">
        <f>VLOOKUP(A655,'[1]List 1'!$A$5:$P$667,8,0)</f>
        <v>1</v>
      </c>
      <c r="I655" s="34"/>
      <c r="J655" s="40">
        <v>513000</v>
      </c>
      <c r="K655" s="31">
        <f>VLOOKUP(A655,'[2]Krajská síť'!$E$4:$O$723,10,0)</f>
        <v>1</v>
      </c>
      <c r="L655" s="31"/>
      <c r="M655" s="45">
        <v>524000</v>
      </c>
    </row>
    <row r="656" spans="1:13" ht="68.25" customHeight="1" x14ac:dyDescent="0.2">
      <c r="A656" s="11">
        <v>7454815</v>
      </c>
      <c r="B656" s="3" t="s">
        <v>673</v>
      </c>
      <c r="C656" s="4">
        <v>26594731</v>
      </c>
      <c r="D656" s="14" t="s">
        <v>945</v>
      </c>
      <c r="E656" s="9" t="s">
        <v>782</v>
      </c>
      <c r="F656" s="6" t="s">
        <v>674</v>
      </c>
      <c r="G656" s="6" t="s">
        <v>80</v>
      </c>
      <c r="H656" s="34">
        <f>VLOOKUP(A656,'[1]List 1'!$A$5:$P$667,8,0)</f>
        <v>2</v>
      </c>
      <c r="I656" s="34"/>
      <c r="J656" s="40">
        <v>1406000</v>
      </c>
      <c r="K656" s="31">
        <f>VLOOKUP(A656,'[2]Krajská síť'!$E$4:$O$723,10,0)</f>
        <v>2</v>
      </c>
      <c r="L656" s="31"/>
      <c r="M656" s="45">
        <v>1515000</v>
      </c>
    </row>
    <row r="657" spans="1:13" ht="68.25" customHeight="1" x14ac:dyDescent="0.2">
      <c r="A657" s="11">
        <v>1252071</v>
      </c>
      <c r="B657" s="3" t="s">
        <v>675</v>
      </c>
      <c r="C657" s="4">
        <v>26642638</v>
      </c>
      <c r="D657" s="14" t="s">
        <v>946</v>
      </c>
      <c r="E657" s="9" t="s">
        <v>782</v>
      </c>
      <c r="F657" s="6" t="s">
        <v>676</v>
      </c>
      <c r="G657" s="6" t="s">
        <v>27</v>
      </c>
      <c r="H657" s="34">
        <f>VLOOKUP(A657,'[1]List 1'!$A$5:$P$667,8,0)</f>
        <v>2</v>
      </c>
      <c r="I657" s="34"/>
      <c r="J657" s="40">
        <v>1147000</v>
      </c>
      <c r="K657" s="31">
        <f>VLOOKUP(A657,'[2]Krajská síť'!$E$4:$O$723,10,0)</f>
        <v>2</v>
      </c>
      <c r="L657" s="31"/>
      <c r="M657" s="45">
        <v>1313000</v>
      </c>
    </row>
    <row r="658" spans="1:13" ht="68.25" customHeight="1" x14ac:dyDescent="0.2">
      <c r="A658" s="11">
        <v>5196788</v>
      </c>
      <c r="B658" s="3" t="s">
        <v>675</v>
      </c>
      <c r="C658" s="4">
        <v>26642638</v>
      </c>
      <c r="D658" s="14" t="s">
        <v>946</v>
      </c>
      <c r="E658" s="9" t="s">
        <v>782</v>
      </c>
      <c r="F658" s="6" t="s">
        <v>677</v>
      </c>
      <c r="G658" s="6" t="s">
        <v>24</v>
      </c>
      <c r="H658" s="34">
        <f>VLOOKUP(A658,'[1]List 1'!$A$5:$P$667,8,0)</f>
        <v>3.6</v>
      </c>
      <c r="I658" s="34"/>
      <c r="J658" s="40">
        <v>2672000</v>
      </c>
      <c r="K658" s="31">
        <f>VLOOKUP(A658,'[2]Krajská síť'!$E$4:$O$723,10,0)</f>
        <v>3.6</v>
      </c>
      <c r="L658" s="31"/>
      <c r="M658" s="45">
        <v>2579000</v>
      </c>
    </row>
    <row r="659" spans="1:13" ht="68.25" customHeight="1" x14ac:dyDescent="0.2">
      <c r="A659" s="11">
        <v>5716379</v>
      </c>
      <c r="B659" s="3" t="s">
        <v>675</v>
      </c>
      <c r="C659" s="4">
        <v>26642638</v>
      </c>
      <c r="D659" s="14" t="s">
        <v>946</v>
      </c>
      <c r="E659" s="9" t="s">
        <v>782</v>
      </c>
      <c r="F659" s="6" t="s">
        <v>678</v>
      </c>
      <c r="G659" s="6" t="s">
        <v>51</v>
      </c>
      <c r="H659" s="34">
        <f>VLOOKUP(A659,'[1]List 1'!$A$5:$P$667,8,0)</f>
        <v>5.5</v>
      </c>
      <c r="I659" s="34"/>
      <c r="J659" s="40">
        <v>3675000</v>
      </c>
      <c r="K659" s="31">
        <f>VLOOKUP(A659,'[2]Krajská síť'!$E$4:$O$723,10,0)</f>
        <v>5.5</v>
      </c>
      <c r="L659" s="31"/>
      <c r="M659" s="45">
        <v>3690000</v>
      </c>
    </row>
    <row r="660" spans="1:13" ht="68.25" customHeight="1" x14ac:dyDescent="0.2">
      <c r="A660" s="11">
        <v>8730020</v>
      </c>
      <c r="B660" s="3" t="s">
        <v>675</v>
      </c>
      <c r="C660" s="4">
        <v>26642638</v>
      </c>
      <c r="D660" s="14" t="s">
        <v>946</v>
      </c>
      <c r="E660" s="9" t="s">
        <v>782</v>
      </c>
      <c r="F660" s="6" t="s">
        <v>678</v>
      </c>
      <c r="G660" s="6" t="s">
        <v>51</v>
      </c>
      <c r="H660" s="34">
        <f>VLOOKUP(A660,'[1]List 1'!$A$5:$P$667,8,0)</f>
        <v>2.2999999999999998</v>
      </c>
      <c r="I660" s="34"/>
      <c r="J660" s="40">
        <v>1794000</v>
      </c>
      <c r="K660" s="31">
        <f>VLOOKUP(A660,'[2]Krajská síť'!$E$4:$O$723,10,0)</f>
        <v>2.2999999999999998</v>
      </c>
      <c r="L660" s="31"/>
      <c r="M660" s="45">
        <v>1694000</v>
      </c>
    </row>
    <row r="661" spans="1:13" ht="68.25" customHeight="1" x14ac:dyDescent="0.2">
      <c r="A661" s="11">
        <v>2398015</v>
      </c>
      <c r="B661" s="3" t="s">
        <v>679</v>
      </c>
      <c r="C661" s="4">
        <v>845451</v>
      </c>
      <c r="D661" s="14" t="s">
        <v>947</v>
      </c>
      <c r="E661" s="9" t="s">
        <v>895</v>
      </c>
      <c r="F661" s="6" t="s">
        <v>148</v>
      </c>
      <c r="G661" s="6" t="s">
        <v>15</v>
      </c>
      <c r="H661" s="34"/>
      <c r="I661" s="34">
        <f>VLOOKUP(A661,'[1]List 1'!$A$5:$P$667,9,0)</f>
        <v>10</v>
      </c>
      <c r="J661" s="40">
        <v>2172000</v>
      </c>
      <c r="K661" s="31"/>
      <c r="L661" s="31">
        <f>VLOOKUP(A661,'[2]Krajská síť'!$E$4:$O$723,9,0)</f>
        <v>10</v>
      </c>
      <c r="M661" s="45">
        <v>1374000</v>
      </c>
    </row>
    <row r="662" spans="1:13" ht="68.25" customHeight="1" x14ac:dyDescent="0.2">
      <c r="A662" s="11">
        <v>4203117</v>
      </c>
      <c r="B662" s="3" t="s">
        <v>679</v>
      </c>
      <c r="C662" s="4">
        <v>845451</v>
      </c>
      <c r="D662" s="14" t="s">
        <v>947</v>
      </c>
      <c r="E662" s="9" t="s">
        <v>895</v>
      </c>
      <c r="F662" s="6" t="s">
        <v>110</v>
      </c>
      <c r="G662" s="6" t="s">
        <v>111</v>
      </c>
      <c r="H662" s="34">
        <f>VLOOKUP(A662,'[1]List 1'!$A$5:$P$667,8,0)</f>
        <v>9</v>
      </c>
      <c r="I662" s="34"/>
      <c r="J662" s="40">
        <v>1450000</v>
      </c>
      <c r="K662" s="31">
        <f>VLOOKUP(A662,'[2]Krajská síť'!$E$4:$O$723,10,0)</f>
        <v>9</v>
      </c>
      <c r="L662" s="31"/>
      <c r="M662" s="45">
        <v>1450000</v>
      </c>
    </row>
    <row r="663" spans="1:13" ht="68.25" customHeight="1" x14ac:dyDescent="0.2">
      <c r="A663" s="11">
        <v>6146782</v>
      </c>
      <c r="B663" s="3" t="s">
        <v>679</v>
      </c>
      <c r="C663" s="4">
        <v>845451</v>
      </c>
      <c r="D663" s="14" t="s">
        <v>947</v>
      </c>
      <c r="E663" s="9" t="s">
        <v>895</v>
      </c>
      <c r="F663" s="6" t="s">
        <v>110</v>
      </c>
      <c r="G663" s="6" t="s">
        <v>111</v>
      </c>
      <c r="H663" s="34">
        <f>VLOOKUP(A663,'[1]List 1'!$A$5:$P$667,8,0)</f>
        <v>3.6</v>
      </c>
      <c r="I663" s="34"/>
      <c r="J663" s="40">
        <v>748000</v>
      </c>
      <c r="K663" s="31">
        <f>VLOOKUP(A663,'[2]Krajská síť'!$E$4:$O$723,10,0)</f>
        <v>3.6</v>
      </c>
      <c r="L663" s="31"/>
      <c r="M663" s="45">
        <v>815000</v>
      </c>
    </row>
    <row r="664" spans="1:13" ht="68.25" customHeight="1" x14ac:dyDescent="0.2">
      <c r="A664" s="11">
        <v>7462625</v>
      </c>
      <c r="B664" s="3" t="s">
        <v>679</v>
      </c>
      <c r="C664" s="4">
        <v>845451</v>
      </c>
      <c r="D664" s="14" t="s">
        <v>947</v>
      </c>
      <c r="E664" s="9" t="s">
        <v>895</v>
      </c>
      <c r="F664" s="6" t="s">
        <v>110</v>
      </c>
      <c r="G664" s="6" t="s">
        <v>111</v>
      </c>
      <c r="H664" s="34">
        <f>VLOOKUP(A664,'[1]List 1'!$A$5:$P$667,8,0)</f>
        <v>18.399999999999999</v>
      </c>
      <c r="I664" s="34"/>
      <c r="J664" s="40">
        <v>3800000</v>
      </c>
      <c r="K664" s="31">
        <f>VLOOKUP(A664,'[2]Krajská síť'!$E$4:$O$723,10,0)</f>
        <v>18.399999999999999</v>
      </c>
      <c r="L664" s="31"/>
      <c r="M664" s="45">
        <v>3975000</v>
      </c>
    </row>
    <row r="665" spans="1:13" ht="68.25" customHeight="1" x14ac:dyDescent="0.2">
      <c r="A665" s="11">
        <v>4369453</v>
      </c>
      <c r="B665" s="3" t="s">
        <v>680</v>
      </c>
      <c r="C665" s="4">
        <v>1816675</v>
      </c>
      <c r="D665" s="14" t="s">
        <v>941</v>
      </c>
      <c r="E665" s="9" t="s">
        <v>772</v>
      </c>
      <c r="F665" s="6" t="s">
        <v>681</v>
      </c>
      <c r="G665" s="6" t="s">
        <v>134</v>
      </c>
      <c r="H665" s="34">
        <f>VLOOKUP(A665,'[1]List 1'!$A$5:$P$667,8,0)</f>
        <v>7.1</v>
      </c>
      <c r="I665" s="34"/>
      <c r="J665" s="40">
        <v>3836000</v>
      </c>
      <c r="K665" s="31">
        <f>VLOOKUP(A665,'[2]Krajská síť'!$E$4:$O$723,10,0)</f>
        <v>7.1</v>
      </c>
      <c r="L665" s="31"/>
      <c r="M665" s="45">
        <v>4191000</v>
      </c>
    </row>
    <row r="666" spans="1:13" ht="68.25" customHeight="1" x14ac:dyDescent="0.2">
      <c r="A666" s="11">
        <v>6969901</v>
      </c>
      <c r="B666" s="3" t="s">
        <v>682</v>
      </c>
      <c r="C666" s="4">
        <v>847020</v>
      </c>
      <c r="D666" s="14" t="s">
        <v>948</v>
      </c>
      <c r="E666" s="9" t="s">
        <v>770</v>
      </c>
      <c r="F666" s="6" t="s">
        <v>235</v>
      </c>
      <c r="G666" s="6" t="s">
        <v>5</v>
      </c>
      <c r="H666" s="34"/>
      <c r="I666" s="34">
        <f>VLOOKUP(A666,'[1]List 1'!$A$5:$P$667,9,0)</f>
        <v>24</v>
      </c>
      <c r="J666" s="40">
        <v>6844000</v>
      </c>
      <c r="K666" s="31"/>
      <c r="L666" s="31">
        <f>VLOOKUP(A666,'[2]Krajská síť'!$E$4:$O$723,9,0)</f>
        <v>24</v>
      </c>
      <c r="M666" s="45">
        <v>6925000</v>
      </c>
    </row>
    <row r="667" spans="1:13" ht="68.25" customHeight="1" x14ac:dyDescent="0.2">
      <c r="A667" s="11">
        <v>7110344</v>
      </c>
      <c r="B667" s="3" t="s">
        <v>682</v>
      </c>
      <c r="C667" s="4">
        <v>847020</v>
      </c>
      <c r="D667" s="14" t="s">
        <v>948</v>
      </c>
      <c r="E667" s="9" t="s">
        <v>770</v>
      </c>
      <c r="F667" s="6" t="s">
        <v>142</v>
      </c>
      <c r="G667" s="6" t="s">
        <v>143</v>
      </c>
      <c r="H667" s="34"/>
      <c r="I667" s="34">
        <f>VLOOKUP(A667,'[1]List 1'!$A$5:$P$667,9,0)</f>
        <v>67</v>
      </c>
      <c r="J667" s="40">
        <v>11421000</v>
      </c>
      <c r="K667" s="31"/>
      <c r="L667" s="31">
        <f>VLOOKUP(A667,'[2]Krajská síť'!$E$4:$O$723,9,0)</f>
        <v>67</v>
      </c>
      <c r="M667" s="45">
        <v>13021000</v>
      </c>
    </row>
    <row r="668" spans="1:13" ht="68.25" customHeight="1" x14ac:dyDescent="0.2">
      <c r="A668" s="11">
        <v>7380363</v>
      </c>
      <c r="B668" s="3" t="s">
        <v>682</v>
      </c>
      <c r="C668" s="4">
        <v>847020</v>
      </c>
      <c r="D668" s="14" t="s">
        <v>948</v>
      </c>
      <c r="E668" s="9" t="s">
        <v>770</v>
      </c>
      <c r="F668" s="6" t="s">
        <v>110</v>
      </c>
      <c r="G668" s="6" t="s">
        <v>111</v>
      </c>
      <c r="H668" s="34">
        <f>VLOOKUP(A668,'[1]List 1'!$A$5:$P$667,8,0)</f>
        <v>6</v>
      </c>
      <c r="I668" s="34"/>
      <c r="J668" s="40">
        <v>1243000</v>
      </c>
      <c r="K668" s="31">
        <f>VLOOKUP(A668,'[2]Krajská síť'!$E$4:$O$723,10,0)</f>
        <v>6</v>
      </c>
      <c r="L668" s="31"/>
      <c r="M668" s="45">
        <v>1280000</v>
      </c>
    </row>
    <row r="669" spans="1:13" ht="68.25" customHeight="1" x14ac:dyDescent="0.2">
      <c r="A669" s="11">
        <v>9274408</v>
      </c>
      <c r="B669" s="3" t="s">
        <v>682</v>
      </c>
      <c r="C669" s="4">
        <v>847020</v>
      </c>
      <c r="D669" s="14" t="s">
        <v>948</v>
      </c>
      <c r="E669" s="9" t="s">
        <v>770</v>
      </c>
      <c r="F669" s="6" t="s">
        <v>683</v>
      </c>
      <c r="G669" s="6" t="s">
        <v>70</v>
      </c>
      <c r="H669" s="34">
        <f>VLOOKUP(A669,'[1]List 1'!$A$5:$P$667,8,0)</f>
        <v>2</v>
      </c>
      <c r="I669" s="34"/>
      <c r="J669" s="40">
        <v>1070000</v>
      </c>
      <c r="K669" s="31">
        <f>VLOOKUP(A669,'[2]Krajská síť'!$E$4:$O$723,10,0)</f>
        <v>2</v>
      </c>
      <c r="L669" s="31"/>
      <c r="M669" s="45">
        <v>1120000</v>
      </c>
    </row>
    <row r="670" spans="1:13" ht="68.25" customHeight="1" x14ac:dyDescent="0.2">
      <c r="A670" s="11">
        <v>9826791</v>
      </c>
      <c r="B670" s="3" t="s">
        <v>682</v>
      </c>
      <c r="C670" s="4">
        <v>847020</v>
      </c>
      <c r="D670" s="14" t="s">
        <v>948</v>
      </c>
      <c r="E670" s="9" t="s">
        <v>770</v>
      </c>
      <c r="F670" s="6" t="s">
        <v>148</v>
      </c>
      <c r="G670" s="6" t="s">
        <v>15</v>
      </c>
      <c r="H670" s="34"/>
      <c r="I670" s="34">
        <f>VLOOKUP(A670,'[1]List 1'!$A$5:$P$667,9,0)</f>
        <v>2</v>
      </c>
      <c r="J670" s="40">
        <v>130000</v>
      </c>
      <c r="K670" s="31"/>
      <c r="L670" s="31">
        <f>VLOOKUP(A670,'[2]Krajská síť'!$E$4:$O$723,9,0)</f>
        <v>2</v>
      </c>
      <c r="M670" s="45">
        <v>133000</v>
      </c>
    </row>
    <row r="671" spans="1:13" ht="68.25" customHeight="1" x14ac:dyDescent="0.2">
      <c r="A671" s="11">
        <v>1614994</v>
      </c>
      <c r="B671" s="3" t="s">
        <v>684</v>
      </c>
      <c r="C671" s="4">
        <v>60798891</v>
      </c>
      <c r="D671" s="14" t="s">
        <v>792</v>
      </c>
      <c r="E671" s="9" t="s">
        <v>770</v>
      </c>
      <c r="F671" s="6" t="s">
        <v>685</v>
      </c>
      <c r="G671" s="6" t="s">
        <v>38</v>
      </c>
      <c r="H671" s="34">
        <f>VLOOKUP(A671,'[1]List 1'!$A$5:$P$667,8,0)</f>
        <v>1.7</v>
      </c>
      <c r="I671" s="34"/>
      <c r="J671" s="40">
        <v>836000</v>
      </c>
      <c r="K671" s="31">
        <f>VLOOKUP(A671,'[2]Krajská síť'!$E$4:$O$723,10,0)</f>
        <v>1.7</v>
      </c>
      <c r="L671" s="31"/>
      <c r="M671" s="45">
        <v>1054000</v>
      </c>
    </row>
    <row r="672" spans="1:13" ht="68.25" customHeight="1" x14ac:dyDescent="0.2">
      <c r="A672" s="11">
        <v>1671610</v>
      </c>
      <c r="B672" s="3" t="s">
        <v>684</v>
      </c>
      <c r="C672" s="4">
        <v>60798891</v>
      </c>
      <c r="D672" s="14" t="s">
        <v>792</v>
      </c>
      <c r="E672" s="9" t="s">
        <v>770</v>
      </c>
      <c r="F672" s="6" t="s">
        <v>635</v>
      </c>
      <c r="G672" s="6" t="s">
        <v>33</v>
      </c>
      <c r="H672" s="34"/>
      <c r="I672" s="34">
        <v>23</v>
      </c>
      <c r="J672" s="40"/>
      <c r="K672" s="31"/>
      <c r="L672" s="31">
        <f>VLOOKUP(A672,'[2]Krajská síť'!$E$4:$O$723,9,0)</f>
        <v>23</v>
      </c>
      <c r="M672" s="45">
        <v>2655000</v>
      </c>
    </row>
    <row r="673" spans="1:13" ht="68.25" customHeight="1" x14ac:dyDescent="0.2">
      <c r="A673" s="11">
        <v>2012478</v>
      </c>
      <c r="B673" s="3" t="s">
        <v>684</v>
      </c>
      <c r="C673" s="4">
        <v>60798891</v>
      </c>
      <c r="D673" s="14" t="s">
        <v>792</v>
      </c>
      <c r="E673" s="9" t="s">
        <v>770</v>
      </c>
      <c r="F673" s="6" t="s">
        <v>148</v>
      </c>
      <c r="G673" s="6" t="s">
        <v>15</v>
      </c>
      <c r="H673" s="34"/>
      <c r="I673" s="34">
        <f>VLOOKUP(A673,'[1]List 1'!$A$5:$P$667,9,0)</f>
        <v>14</v>
      </c>
      <c r="J673" s="40">
        <v>2300000</v>
      </c>
      <c r="K673" s="31"/>
      <c r="L673" s="31">
        <f>VLOOKUP(A673,'[2]Krajská síť'!$E$4:$O$723,9,0)</f>
        <v>14</v>
      </c>
      <c r="M673" s="45">
        <v>2467000</v>
      </c>
    </row>
    <row r="674" spans="1:13" ht="68.25" customHeight="1" x14ac:dyDescent="0.2">
      <c r="A674" s="11">
        <v>3502677</v>
      </c>
      <c r="B674" s="3" t="s">
        <v>684</v>
      </c>
      <c r="C674" s="4">
        <v>60798891</v>
      </c>
      <c r="D674" s="14" t="s">
        <v>792</v>
      </c>
      <c r="E674" s="9" t="s">
        <v>770</v>
      </c>
      <c r="F674" s="6" t="s">
        <v>145</v>
      </c>
      <c r="G674" s="6" t="s">
        <v>134</v>
      </c>
      <c r="H674" s="34">
        <f>VLOOKUP(A674,'[1]List 1'!$A$5:$P$667,8,0)</f>
        <v>5.9</v>
      </c>
      <c r="I674" s="34"/>
      <c r="J674" s="40">
        <v>2383000</v>
      </c>
      <c r="K674" s="31">
        <f>VLOOKUP(A674,'[2]Krajská síť'!$E$4:$O$723,10,0)</f>
        <v>5.9</v>
      </c>
      <c r="L674" s="31"/>
      <c r="M674" s="45">
        <v>2719000</v>
      </c>
    </row>
    <row r="675" spans="1:13" ht="68.25" customHeight="1" x14ac:dyDescent="0.2">
      <c r="A675" s="11">
        <v>8930336</v>
      </c>
      <c r="B675" s="3" t="s">
        <v>684</v>
      </c>
      <c r="C675" s="4">
        <v>60798891</v>
      </c>
      <c r="D675" s="14" t="s">
        <v>792</v>
      </c>
      <c r="E675" s="9" t="s">
        <v>770</v>
      </c>
      <c r="F675" s="6" t="s">
        <v>110</v>
      </c>
      <c r="G675" s="6" t="s">
        <v>111</v>
      </c>
      <c r="H675" s="34">
        <f>VLOOKUP(A675,'[1]List 1'!$A$5:$P$667,8,0)</f>
        <v>12</v>
      </c>
      <c r="I675" s="34"/>
      <c r="J675" s="40">
        <v>3058000</v>
      </c>
      <c r="K675" s="31">
        <f>VLOOKUP(A675,'[2]Krajská síť'!$E$4:$O$723,10,0)</f>
        <v>12</v>
      </c>
      <c r="L675" s="31"/>
      <c r="M675" s="45">
        <v>3489000</v>
      </c>
    </row>
    <row r="676" spans="1:13" ht="68.25" customHeight="1" x14ac:dyDescent="0.2">
      <c r="A676" s="11">
        <v>2231574</v>
      </c>
      <c r="B676" s="3" t="s">
        <v>686</v>
      </c>
      <c r="C676" s="4">
        <v>73214892</v>
      </c>
      <c r="D676" s="14" t="s">
        <v>949</v>
      </c>
      <c r="E676" s="9" t="s">
        <v>770</v>
      </c>
      <c r="F676" s="6" t="s">
        <v>687</v>
      </c>
      <c r="G676" s="6" t="s">
        <v>51</v>
      </c>
      <c r="H676" s="34">
        <f>VLOOKUP(A676,'[1]List 1'!$A$5:$P$667,8,0)</f>
        <v>3</v>
      </c>
      <c r="I676" s="34"/>
      <c r="J676" s="40">
        <v>1737384.12</v>
      </c>
      <c r="K676" s="31">
        <f>VLOOKUP(A676,'[2]Krajská síť'!$E$4:$O$723,10,0)</f>
        <v>3</v>
      </c>
      <c r="L676" s="31"/>
      <c r="M676" s="45">
        <v>1761000</v>
      </c>
    </row>
    <row r="677" spans="1:13" ht="68.25" customHeight="1" x14ac:dyDescent="0.2">
      <c r="A677" s="11">
        <v>6434177</v>
      </c>
      <c r="B677" s="3" t="s">
        <v>686</v>
      </c>
      <c r="C677" s="4">
        <v>73214892</v>
      </c>
      <c r="D677" s="14" t="s">
        <v>949</v>
      </c>
      <c r="E677" s="9" t="s">
        <v>770</v>
      </c>
      <c r="F677" s="6" t="s">
        <v>688</v>
      </c>
      <c r="G677" s="6" t="s">
        <v>10</v>
      </c>
      <c r="H677" s="34">
        <f>VLOOKUP(A677,'[1]List 1'!$A$5:$P$667,8,0)</f>
        <v>2.6</v>
      </c>
      <c r="I677" s="34"/>
      <c r="J677" s="40">
        <v>1491263.12</v>
      </c>
      <c r="K677" s="31">
        <f>VLOOKUP(A677,'[2]Krajská síť'!$E$4:$O$723,10,0)</f>
        <v>2.6</v>
      </c>
      <c r="L677" s="31"/>
      <c r="M677" s="45">
        <v>1495000</v>
      </c>
    </row>
    <row r="678" spans="1:13" ht="68.25" customHeight="1" x14ac:dyDescent="0.2">
      <c r="A678" s="11">
        <v>6472829</v>
      </c>
      <c r="B678" s="3" t="s">
        <v>689</v>
      </c>
      <c r="C678" s="4">
        <v>25863151</v>
      </c>
      <c r="D678" s="14" t="s">
        <v>950</v>
      </c>
      <c r="E678" s="9" t="s">
        <v>772</v>
      </c>
      <c r="F678" s="6" t="s">
        <v>270</v>
      </c>
      <c r="G678" s="6" t="s">
        <v>22</v>
      </c>
      <c r="H678" s="34">
        <f>VLOOKUP(A678,'[1]List 1'!$A$5:$P$667,8,0)</f>
        <v>4</v>
      </c>
      <c r="I678" s="34"/>
      <c r="J678" s="40">
        <v>2818654.8</v>
      </c>
      <c r="K678" s="31">
        <f>VLOOKUP(A678,'[2]Krajská síť'!$E$4:$O$723,10,0)</f>
        <v>4</v>
      </c>
      <c r="L678" s="31"/>
      <c r="M678" s="45">
        <v>3188000</v>
      </c>
    </row>
    <row r="679" spans="1:13" ht="68.25" customHeight="1" x14ac:dyDescent="0.2">
      <c r="A679" s="11">
        <v>3834335</v>
      </c>
      <c r="B679" s="3" t="s">
        <v>690</v>
      </c>
      <c r="C679" s="4">
        <v>2250152</v>
      </c>
      <c r="D679" s="14" t="s">
        <v>951</v>
      </c>
      <c r="E679" s="9" t="s">
        <v>772</v>
      </c>
      <c r="F679" s="6" t="s">
        <v>690</v>
      </c>
      <c r="G679" s="6" t="s">
        <v>143</v>
      </c>
      <c r="H679" s="34"/>
      <c r="I679" s="34">
        <f>VLOOKUP(A679,'[1]List 1'!$A$5:$P$667,9,0)</f>
        <v>74</v>
      </c>
      <c r="J679" s="40">
        <v>7113000</v>
      </c>
      <c r="K679" s="31"/>
      <c r="L679" s="31">
        <f>VLOOKUP(A679,'[2]Krajská síť'!$E$4:$O$723,9,0)</f>
        <v>74</v>
      </c>
      <c r="M679" s="45">
        <v>7364000</v>
      </c>
    </row>
    <row r="680" spans="1:13" ht="68.25" customHeight="1" x14ac:dyDescent="0.2">
      <c r="A680" s="11">
        <v>5569421</v>
      </c>
      <c r="B680" s="3" t="s">
        <v>690</v>
      </c>
      <c r="C680" s="4">
        <v>2250152</v>
      </c>
      <c r="D680" s="14" t="s">
        <v>951</v>
      </c>
      <c r="E680" s="9" t="s">
        <v>772</v>
      </c>
      <c r="F680" s="6" t="s">
        <v>148</v>
      </c>
      <c r="G680" s="6" t="s">
        <v>15</v>
      </c>
      <c r="H680" s="34"/>
      <c r="I680" s="34">
        <f>VLOOKUP(A680,'[1]List 1'!$A$5:$P$667,9,0)</f>
        <v>2</v>
      </c>
      <c r="J680" s="40">
        <v>139000</v>
      </c>
      <c r="K680" s="31"/>
      <c r="L680" s="31">
        <f>VLOOKUP(A680,'[2]Krajská síť'!$E$4:$O$723,9,0)</f>
        <v>2</v>
      </c>
      <c r="M680" s="45">
        <v>158000</v>
      </c>
    </row>
    <row r="681" spans="1:13" ht="68.25" customHeight="1" x14ac:dyDescent="0.2">
      <c r="A681" s="11">
        <v>7847664</v>
      </c>
      <c r="B681" s="3" t="s">
        <v>690</v>
      </c>
      <c r="C681" s="4">
        <v>2250152</v>
      </c>
      <c r="D681" s="14" t="s">
        <v>951</v>
      </c>
      <c r="E681" s="9" t="s">
        <v>772</v>
      </c>
      <c r="F681" s="6" t="s">
        <v>691</v>
      </c>
      <c r="G681" s="6" t="s">
        <v>5</v>
      </c>
      <c r="H681" s="34"/>
      <c r="I681" s="34">
        <f>VLOOKUP(A681,'[1]List 1'!$A$5:$P$667,9,0)</f>
        <v>50</v>
      </c>
      <c r="J681" s="40">
        <v>4811000</v>
      </c>
      <c r="K681" s="31"/>
      <c r="L681" s="31">
        <f>VLOOKUP(A681,'[2]Krajská síť'!$E$4:$O$723,9,0)</f>
        <v>50</v>
      </c>
      <c r="M681" s="45">
        <v>4296000</v>
      </c>
    </row>
    <row r="682" spans="1:13" ht="68.25" customHeight="1" x14ac:dyDescent="0.2">
      <c r="A682" s="11">
        <v>1827220</v>
      </c>
      <c r="B682" s="3" t="s">
        <v>692</v>
      </c>
      <c r="C682" s="4">
        <v>65497996</v>
      </c>
      <c r="D682" s="14" t="s">
        <v>952</v>
      </c>
      <c r="E682" s="9" t="s">
        <v>772</v>
      </c>
      <c r="F682" s="6" t="s">
        <v>693</v>
      </c>
      <c r="G682" s="6" t="s">
        <v>10</v>
      </c>
      <c r="H682" s="34">
        <f>VLOOKUP(A682,'[1]List 1'!$A$5:$P$667,8,0)</f>
        <v>4.5</v>
      </c>
      <c r="I682" s="34"/>
      <c r="J682" s="40">
        <v>3193000</v>
      </c>
      <c r="K682" s="31">
        <f>VLOOKUP(A682,'[2]Krajská síť'!$E$4:$O$723,10,0)</f>
        <v>4.5</v>
      </c>
      <c r="L682" s="31"/>
      <c r="M682" s="45">
        <v>3489000</v>
      </c>
    </row>
    <row r="683" spans="1:13" ht="68.25" customHeight="1" x14ac:dyDescent="0.2">
      <c r="A683" s="11">
        <v>3687518</v>
      </c>
      <c r="B683" s="3" t="s">
        <v>692</v>
      </c>
      <c r="C683" s="4">
        <v>65497996</v>
      </c>
      <c r="D683" s="14" t="s">
        <v>952</v>
      </c>
      <c r="E683" s="9" t="s">
        <v>772</v>
      </c>
      <c r="F683" s="6" t="s">
        <v>694</v>
      </c>
      <c r="G683" s="6" t="s">
        <v>27</v>
      </c>
      <c r="H683" s="34">
        <f>VLOOKUP(A683,'[1]List 1'!$A$5:$P$667,8,0)</f>
        <v>8.8000000000000007</v>
      </c>
      <c r="I683" s="34"/>
      <c r="J683" s="40">
        <v>6019000</v>
      </c>
      <c r="K683" s="31">
        <f>VLOOKUP(A683,'[2]Krajská síť'!$E$4:$O$723,10,0)</f>
        <v>8.8000000000000007</v>
      </c>
      <c r="L683" s="31"/>
      <c r="M683" s="45">
        <v>6120000</v>
      </c>
    </row>
    <row r="684" spans="1:13" ht="68.25" customHeight="1" x14ac:dyDescent="0.2">
      <c r="A684" s="11">
        <v>4221164</v>
      </c>
      <c r="B684" s="3" t="s">
        <v>692</v>
      </c>
      <c r="C684" s="4">
        <v>65497996</v>
      </c>
      <c r="D684" s="14" t="s">
        <v>952</v>
      </c>
      <c r="E684" s="9" t="s">
        <v>772</v>
      </c>
      <c r="F684" s="6" t="s">
        <v>695</v>
      </c>
      <c r="G684" s="6" t="s">
        <v>24</v>
      </c>
      <c r="H684" s="34">
        <f>VLOOKUP(A684,'[1]List 1'!$A$5:$P$667,8,0)</f>
        <v>2.9</v>
      </c>
      <c r="I684" s="34"/>
      <c r="J684" s="40">
        <v>2264000</v>
      </c>
      <c r="K684" s="31">
        <f>VLOOKUP(A684,'[2]Krajská síť'!$E$4:$O$723,10,0)</f>
        <v>2.9</v>
      </c>
      <c r="L684" s="31"/>
      <c r="M684" s="45">
        <v>2339000</v>
      </c>
    </row>
    <row r="685" spans="1:13" ht="68.25" customHeight="1" x14ac:dyDescent="0.2">
      <c r="A685" s="11">
        <v>8803706</v>
      </c>
      <c r="B685" s="3" t="s">
        <v>692</v>
      </c>
      <c r="C685" s="4">
        <v>65497996</v>
      </c>
      <c r="D685" s="14" t="s">
        <v>952</v>
      </c>
      <c r="E685" s="9" t="s">
        <v>772</v>
      </c>
      <c r="F685" s="6" t="s">
        <v>696</v>
      </c>
      <c r="G685" s="6" t="s">
        <v>10</v>
      </c>
      <c r="H685" s="34">
        <f>VLOOKUP(A685,'[1]List 1'!$A$5:$P$667,8,0)</f>
        <v>4.5</v>
      </c>
      <c r="I685" s="34"/>
      <c r="J685" s="40">
        <v>3198000</v>
      </c>
      <c r="K685" s="31">
        <f>VLOOKUP(A685,'[2]Krajská síť'!$E$4:$O$723,10,0)</f>
        <v>4.5</v>
      </c>
      <c r="L685" s="31"/>
      <c r="M685" s="45">
        <v>3376000</v>
      </c>
    </row>
    <row r="686" spans="1:13" ht="68.25" customHeight="1" x14ac:dyDescent="0.2">
      <c r="A686" s="11">
        <v>9029716</v>
      </c>
      <c r="B686" s="3" t="s">
        <v>692</v>
      </c>
      <c r="C686" s="4">
        <v>65497996</v>
      </c>
      <c r="D686" s="14" t="s">
        <v>952</v>
      </c>
      <c r="E686" s="9" t="s">
        <v>772</v>
      </c>
      <c r="F686" s="6" t="s">
        <v>697</v>
      </c>
      <c r="G686" s="6" t="s">
        <v>51</v>
      </c>
      <c r="H686" s="34">
        <f>VLOOKUP(A686,'[1]List 1'!$A$5:$P$667,8,0)</f>
        <v>5</v>
      </c>
      <c r="I686" s="34"/>
      <c r="J686" s="40">
        <v>3908000</v>
      </c>
      <c r="K686" s="31">
        <f>VLOOKUP(A686,'[2]Krajská síť'!$E$4:$O$723,10,0)</f>
        <v>5</v>
      </c>
      <c r="L686" s="31"/>
      <c r="M686" s="45">
        <v>4040000</v>
      </c>
    </row>
    <row r="687" spans="1:13" ht="68.25" customHeight="1" x14ac:dyDescent="0.2">
      <c r="A687" s="11">
        <v>7453469</v>
      </c>
      <c r="B687" s="3" t="s">
        <v>698</v>
      </c>
      <c r="C687" s="4">
        <v>26548518</v>
      </c>
      <c r="D687" s="14" t="s">
        <v>953</v>
      </c>
      <c r="E687" s="9" t="s">
        <v>782</v>
      </c>
      <c r="F687" s="6" t="s">
        <v>699</v>
      </c>
      <c r="G687" s="6" t="s">
        <v>10</v>
      </c>
      <c r="H687" s="34">
        <f>VLOOKUP(A687,'[1]List 1'!$A$5:$P$667,8,0)</f>
        <v>4.7</v>
      </c>
      <c r="I687" s="34"/>
      <c r="J687" s="40">
        <v>2195000</v>
      </c>
      <c r="K687" s="31">
        <f>VLOOKUP(A687,'[2]Krajská síť'!$E$4:$O$723,10,0)</f>
        <v>4.7</v>
      </c>
      <c r="L687" s="31"/>
      <c r="M687" s="45">
        <v>2414000</v>
      </c>
    </row>
    <row r="688" spans="1:13" ht="68.25" customHeight="1" x14ac:dyDescent="0.2">
      <c r="A688" s="15">
        <v>5209244</v>
      </c>
      <c r="B688" s="3" t="s">
        <v>752</v>
      </c>
      <c r="C688" s="4">
        <v>71197052</v>
      </c>
      <c r="D688" s="14" t="s">
        <v>980</v>
      </c>
      <c r="E688" s="9" t="s">
        <v>770</v>
      </c>
      <c r="F688" s="6" t="s">
        <v>148</v>
      </c>
      <c r="G688" s="6" t="s">
        <v>15</v>
      </c>
      <c r="H688" s="34"/>
      <c r="I688" s="34">
        <f>VLOOKUP(A688,'[1]List 1'!$A$5:$P$667,9,0)</f>
        <v>3</v>
      </c>
      <c r="J688" s="40">
        <v>371000</v>
      </c>
      <c r="K688" s="31"/>
      <c r="L688" s="31">
        <f>VLOOKUP(A688,'[2]Krajská síť'!$E$4:$O$723,9,0)</f>
        <v>3</v>
      </c>
      <c r="M688" s="45">
        <v>345000</v>
      </c>
    </row>
    <row r="689" spans="1:13" ht="68.25" customHeight="1" x14ac:dyDescent="0.2">
      <c r="A689" s="15">
        <v>5569346</v>
      </c>
      <c r="B689" s="3" t="s">
        <v>752</v>
      </c>
      <c r="C689" s="4">
        <v>71197052</v>
      </c>
      <c r="D689" s="14" t="s">
        <v>980</v>
      </c>
      <c r="E689" s="9" t="s">
        <v>770</v>
      </c>
      <c r="F689" s="6" t="s">
        <v>753</v>
      </c>
      <c r="G689" s="6" t="s">
        <v>77</v>
      </c>
      <c r="H689" s="34">
        <f>VLOOKUP(A689,'[1]List 1'!$A$5:$P$667,8,0)</f>
        <v>6</v>
      </c>
      <c r="I689" s="34"/>
      <c r="J689" s="40">
        <v>196000</v>
      </c>
      <c r="K689" s="31">
        <f>VLOOKUP(A689,'[2]Krajská síť'!$E$4:$O$723,10,0)</f>
        <v>6</v>
      </c>
      <c r="L689" s="31"/>
      <c r="M689" s="45">
        <v>3950000</v>
      </c>
    </row>
    <row r="690" spans="1:13" ht="68.25" customHeight="1" x14ac:dyDescent="0.2">
      <c r="A690" s="15">
        <v>5852477</v>
      </c>
      <c r="B690" s="3" t="s">
        <v>752</v>
      </c>
      <c r="C690" s="4">
        <v>71197052</v>
      </c>
      <c r="D690" s="14" t="s">
        <v>980</v>
      </c>
      <c r="E690" s="9" t="s">
        <v>770</v>
      </c>
      <c r="F690" s="6" t="s">
        <v>754</v>
      </c>
      <c r="G690" s="6" t="s">
        <v>166</v>
      </c>
      <c r="H690" s="34"/>
      <c r="I690" s="34">
        <f>VLOOKUP(A690,'[1]List 1'!$A$5:$P$667,9,0)</f>
        <v>75</v>
      </c>
      <c r="J690" s="40">
        <v>30261000</v>
      </c>
      <c r="K690" s="31"/>
      <c r="L690" s="31">
        <f>VLOOKUP(A690,'[2]Krajská síť'!$E$4:$O$723,9,0)</f>
        <v>75</v>
      </c>
      <c r="M690" s="45">
        <v>30261000</v>
      </c>
    </row>
    <row r="691" spans="1:13" ht="68.25" customHeight="1" x14ac:dyDescent="0.2">
      <c r="A691" s="15">
        <v>8983783</v>
      </c>
      <c r="B691" s="3" t="s">
        <v>752</v>
      </c>
      <c r="C691" s="4">
        <v>71197052</v>
      </c>
      <c r="D691" s="14" t="s">
        <v>980</v>
      </c>
      <c r="E691" s="9" t="s">
        <v>770</v>
      </c>
      <c r="F691" s="6" t="s">
        <v>635</v>
      </c>
      <c r="G691" s="6" t="s">
        <v>33</v>
      </c>
      <c r="H691" s="34"/>
      <c r="I691" s="34">
        <f>VLOOKUP(A691,'[1]List 1'!$A$5:$P$667,9,0)</f>
        <v>13</v>
      </c>
      <c r="J691" s="40">
        <v>1073000</v>
      </c>
      <c r="K691" s="31"/>
      <c r="L691" s="31">
        <f>VLOOKUP(A691,'[2]Krajská síť'!$E$4:$O$723,9,0)</f>
        <v>8</v>
      </c>
      <c r="M691" s="45">
        <v>0</v>
      </c>
    </row>
    <row r="692" spans="1:13" ht="68.25" customHeight="1" x14ac:dyDescent="0.2">
      <c r="A692" s="15">
        <v>9007540</v>
      </c>
      <c r="B692" s="3" t="s">
        <v>752</v>
      </c>
      <c r="C692" s="4">
        <v>71197052</v>
      </c>
      <c r="D692" s="14" t="s">
        <v>980</v>
      </c>
      <c r="E692" s="9" t="s">
        <v>770</v>
      </c>
      <c r="F692" s="6" t="s">
        <v>755</v>
      </c>
      <c r="G692" s="6" t="s">
        <v>87</v>
      </c>
      <c r="H692" s="34"/>
      <c r="I692" s="34">
        <f>VLOOKUP(A692,'[1]List 1'!$A$5:$P$667,9,0)</f>
        <v>12</v>
      </c>
      <c r="J692" s="40">
        <v>3323000</v>
      </c>
      <c r="K692" s="31"/>
      <c r="L692" s="31">
        <f>VLOOKUP(A692,'[2]Krajská síť'!$E$4:$O$723,9,0)</f>
        <v>12</v>
      </c>
      <c r="M692" s="45">
        <v>0</v>
      </c>
    </row>
    <row r="693" spans="1:13" ht="68.25" customHeight="1" x14ac:dyDescent="0.2">
      <c r="A693" s="15">
        <v>9896330</v>
      </c>
      <c r="B693" s="3" t="s">
        <v>752</v>
      </c>
      <c r="C693" s="4">
        <v>71197052</v>
      </c>
      <c r="D693" s="14" t="s">
        <v>980</v>
      </c>
      <c r="E693" s="9" t="s">
        <v>770</v>
      </c>
      <c r="F693" s="6" t="s">
        <v>756</v>
      </c>
      <c r="G693" s="6" t="s">
        <v>166</v>
      </c>
      <c r="H693" s="34"/>
      <c r="I693" s="34">
        <f>VLOOKUP(A693,'[1]List 1'!$A$5:$P$667,9,0)</f>
        <v>50</v>
      </c>
      <c r="J693" s="40">
        <v>16928000</v>
      </c>
      <c r="K693" s="31"/>
      <c r="L693" s="31">
        <f>VLOOKUP(A693,'[2]Krajská síť'!$E$4:$O$723,9,0)</f>
        <v>50</v>
      </c>
      <c r="M693" s="45">
        <v>18420000</v>
      </c>
    </row>
    <row r="694" spans="1:13" ht="68.25" customHeight="1" x14ac:dyDescent="0.2">
      <c r="A694" s="11">
        <v>3371975</v>
      </c>
      <c r="B694" s="3" t="s">
        <v>700</v>
      </c>
      <c r="C694" s="4">
        <v>28565029</v>
      </c>
      <c r="D694" s="14" t="s">
        <v>954</v>
      </c>
      <c r="E694" s="9" t="s">
        <v>772</v>
      </c>
      <c r="F694" s="6" t="s">
        <v>701</v>
      </c>
      <c r="G694" s="6" t="s">
        <v>134</v>
      </c>
      <c r="H694" s="34">
        <f>VLOOKUP(A694,'[1]List 1'!$A$5:$P$667,8,0)</f>
        <v>3</v>
      </c>
      <c r="I694" s="34"/>
      <c r="J694" s="40">
        <v>1278000</v>
      </c>
      <c r="K694" s="31">
        <f>VLOOKUP(A694,'[2]Krajská síť'!$E$4:$O$723,10,0)</f>
        <v>3</v>
      </c>
      <c r="L694" s="31"/>
      <c r="M694" s="45">
        <v>1458000</v>
      </c>
    </row>
    <row r="695" spans="1:13" ht="68.25" customHeight="1" x14ac:dyDescent="0.2">
      <c r="A695" s="11">
        <v>3267857</v>
      </c>
      <c r="B695" s="3" t="s">
        <v>702</v>
      </c>
      <c r="C695" s="4">
        <v>562602</v>
      </c>
      <c r="D695" s="14" t="s">
        <v>955</v>
      </c>
      <c r="E695" s="9" t="s">
        <v>779</v>
      </c>
      <c r="F695" s="6" t="s">
        <v>703</v>
      </c>
      <c r="G695" s="6" t="s">
        <v>111</v>
      </c>
      <c r="H695" s="34">
        <f>VLOOKUP(A695,'[1]List 1'!$A$5:$P$667,8,0)</f>
        <v>5.6</v>
      </c>
      <c r="I695" s="34"/>
      <c r="J695" s="40">
        <v>1085000</v>
      </c>
      <c r="K695" s="31">
        <f>VLOOKUP(A695,'[2]Krajská síť'!$E$4:$O$723,10,0)</f>
        <v>5.6</v>
      </c>
      <c r="L695" s="31"/>
      <c r="M695" s="45">
        <v>1117000</v>
      </c>
    </row>
    <row r="696" spans="1:13" ht="68.25" customHeight="1" x14ac:dyDescent="0.2">
      <c r="A696" s="11">
        <v>6064624</v>
      </c>
      <c r="B696" s="3" t="s">
        <v>704</v>
      </c>
      <c r="C696" s="4">
        <v>847011</v>
      </c>
      <c r="D696" s="14" t="s">
        <v>956</v>
      </c>
      <c r="E696" s="9" t="s">
        <v>770</v>
      </c>
      <c r="F696" s="6" t="s">
        <v>705</v>
      </c>
      <c r="G696" s="6" t="s">
        <v>15</v>
      </c>
      <c r="H696" s="34"/>
      <c r="I696" s="34">
        <f>VLOOKUP(A696,'[1]List 1'!$A$5:$P$667,9,0)</f>
        <v>2</v>
      </c>
      <c r="J696" s="40">
        <v>603000</v>
      </c>
      <c r="K696" s="31"/>
      <c r="L696" s="31">
        <f>VLOOKUP(A696,'[2]Krajská síť'!$E$4:$O$723,9,0)</f>
        <v>2</v>
      </c>
      <c r="M696" s="45">
        <v>600000</v>
      </c>
    </row>
    <row r="697" spans="1:13" ht="68.25" customHeight="1" x14ac:dyDescent="0.2">
      <c r="A697" s="11">
        <v>6626068</v>
      </c>
      <c r="B697" s="3" t="s">
        <v>704</v>
      </c>
      <c r="C697" s="4">
        <v>847011</v>
      </c>
      <c r="D697" s="14" t="s">
        <v>956</v>
      </c>
      <c r="E697" s="9" t="s">
        <v>770</v>
      </c>
      <c r="F697" s="6" t="s">
        <v>705</v>
      </c>
      <c r="G697" s="6" t="s">
        <v>134</v>
      </c>
      <c r="H697" s="34">
        <f>VLOOKUP(A697,'[1]List 1'!$A$5:$P$667,8,0)</f>
        <v>17.899999999999999</v>
      </c>
      <c r="I697" s="34"/>
      <c r="J697" s="40">
        <v>5290000</v>
      </c>
      <c r="K697" s="31">
        <f>VLOOKUP(A697,'[2]Krajská síť'!$E$4:$O$723,10,0)</f>
        <v>17.899999999999999</v>
      </c>
      <c r="L697" s="31"/>
      <c r="M697" s="45">
        <v>5252000</v>
      </c>
    </row>
    <row r="698" spans="1:13" ht="68.25" customHeight="1" thickBot="1" x14ac:dyDescent="0.25">
      <c r="A698" s="30">
        <v>9121957</v>
      </c>
      <c r="B698" s="22" t="s">
        <v>704</v>
      </c>
      <c r="C698" s="23">
        <v>847011</v>
      </c>
      <c r="D698" s="24" t="s">
        <v>956</v>
      </c>
      <c r="E698" s="9" t="s">
        <v>770</v>
      </c>
      <c r="F698" s="25" t="s">
        <v>705</v>
      </c>
      <c r="G698" s="25" t="s">
        <v>87</v>
      </c>
      <c r="H698" s="34"/>
      <c r="I698" s="34">
        <f>VLOOKUP(A698,'[1]List 1'!$A$5:$P$667,9,0)</f>
        <v>8</v>
      </c>
      <c r="J698" s="40">
        <v>1210000</v>
      </c>
      <c r="K698" s="31"/>
      <c r="L698" s="31">
        <f>VLOOKUP(A698,'[2]Krajská síť'!$E$4:$O$723,9,0)</f>
        <v>8</v>
      </c>
      <c r="M698" s="46">
        <v>1210000</v>
      </c>
    </row>
    <row r="699" spans="1:13" ht="33.75" customHeight="1" thickBot="1" x14ac:dyDescent="0.25">
      <c r="A699" s="53" t="s">
        <v>763</v>
      </c>
      <c r="B699" s="54"/>
      <c r="C699" s="54"/>
      <c r="D699" s="54"/>
      <c r="E699" s="54"/>
      <c r="F699" s="54"/>
      <c r="G699" s="54"/>
      <c r="H699" s="36"/>
      <c r="I699" s="36"/>
      <c r="J699" s="41">
        <f>SUM(J5:J698)</f>
        <v>2979551550.7799997</v>
      </c>
      <c r="K699" s="32"/>
      <c r="L699" s="26"/>
      <c r="M699" s="47">
        <v>3377375530</v>
      </c>
    </row>
  </sheetData>
  <sortState xmlns:xlrd2="http://schemas.microsoft.com/office/spreadsheetml/2017/richdata2" ref="A5:M698">
    <sortCondition ref="B5:B698"/>
  </sortState>
  <mergeCells count="15">
    <mergeCell ref="A1:M1"/>
    <mergeCell ref="D3:D4"/>
    <mergeCell ref="M3:M4"/>
    <mergeCell ref="A699:G699"/>
    <mergeCell ref="K3:K4"/>
    <mergeCell ref="L3:L4"/>
    <mergeCell ref="B3:B4"/>
    <mergeCell ref="A3:A4"/>
    <mergeCell ref="J3:J4"/>
    <mergeCell ref="G3:G4"/>
    <mergeCell ref="F3:F4"/>
    <mergeCell ref="E3:E4"/>
    <mergeCell ref="C3:C4"/>
    <mergeCell ref="H3:H4"/>
    <mergeCell ref="I3:I4"/>
  </mergeCells>
  <conditionalFormatting sqref="A1:A1048576">
    <cfRule type="duplicateValues" dxfId="0" priority="2"/>
  </conditionalFormatting>
  <pageMargins left="0.70866141732283472" right="0.70866141732283472" top="0.78740157480314965" bottom="0.78740157480314965" header="0.31496062992125984" footer="0.31496062992125984"/>
  <pageSetup paperSize="9" scale="51" fitToHeight="0" orientation="landscape" r:id="rId1"/>
  <headerFooter>
    <oddFooter>&amp;L_x000D_&amp;1#&amp;"Calibri"&amp;9&amp;K000000 Klasifikace informací: Neveřejné</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List1!Názvy_tisku</vt:lpstr>
    </vt:vector>
  </TitlesOfParts>
  <Company>Moravskoslezsky kraj - krajsky urad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Zymová Lucie</dc:creator>
  <cp:lastModifiedBy>Běhálková Karin</cp:lastModifiedBy>
  <cp:lastPrinted>2025-09-15T10:58:07Z</cp:lastPrinted>
  <dcterms:created xsi:type="dcterms:W3CDTF">2025-02-07T13:06:37Z</dcterms:created>
  <dcterms:modified xsi:type="dcterms:W3CDTF">2026-01-14T07:36:10Z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2025-02-07T13:17:09Z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68079c2f-226f-4beb-af78-5620e7356d67</vt:lpwstr>
  </property>
  <property fmtid="{D5CDD505-2E9C-101B-9397-08002B2CF9AE}" pid="8" name="MSIP_Label_215ad6d0-798b-44f9-b3fd-112ad6275fb4_ContentBits">
    <vt:lpwstr>2</vt:lpwstr>
  </property>
</Properties>
</file>