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Q:\EKONOMICKE\Veřejné zakázky\Veřejné zakázky 2025\VZ č. 7 - podllaha spol. mísnosti - budova čp. 123\"/>
    </mc:Choice>
  </mc:AlternateContent>
  <xr:revisionPtr revIDLastSave="0" documentId="13_ncr:1_{B05AB1E0-3D96-41B4-A4BB-8F6B112C1D0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.NP" sheetId="2" r:id="rId1"/>
    <sheet name="II. NP" sheetId="1" r:id="rId2"/>
    <sheet name="III. NP 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4" l="1"/>
  <c r="E23" i="4"/>
  <c r="E22" i="4"/>
  <c r="E21" i="4"/>
  <c r="E20" i="4"/>
  <c r="E17" i="4"/>
  <c r="E16" i="4"/>
  <c r="E14" i="4"/>
  <c r="E13" i="4"/>
  <c r="E12" i="4"/>
  <c r="E11" i="4"/>
  <c r="E18" i="4" s="1"/>
  <c r="E26" i="4" s="1"/>
  <c r="E27" i="4" s="1"/>
  <c r="E8" i="4"/>
  <c r="E7" i="4"/>
  <c r="E6" i="4"/>
  <c r="E5" i="4"/>
  <c r="E29" i="1"/>
  <c r="E28" i="1"/>
  <c r="E27" i="1"/>
  <c r="E26" i="1"/>
  <c r="E23" i="1"/>
  <c r="E22" i="1"/>
  <c r="E21" i="1"/>
  <c r="E20" i="1"/>
  <c r="E19" i="1"/>
  <c r="E18" i="1"/>
  <c r="E15" i="1"/>
  <c r="E14" i="1"/>
  <c r="E13" i="1"/>
  <c r="E12" i="1"/>
  <c r="E11" i="1"/>
  <c r="E8" i="1"/>
  <c r="E7" i="1"/>
  <c r="E6" i="1"/>
  <c r="E5" i="1"/>
  <c r="E27" i="2"/>
  <c r="E28" i="2"/>
  <c r="E29" i="2"/>
  <c r="E26" i="2"/>
  <c r="E19" i="2"/>
  <c r="E20" i="2"/>
  <c r="E21" i="2"/>
  <c r="E22" i="2"/>
  <c r="E23" i="2"/>
  <c r="E18" i="2"/>
  <c r="E12" i="2"/>
  <c r="E13" i="2"/>
  <c r="E14" i="2"/>
  <c r="E15" i="2"/>
  <c r="E11" i="2"/>
  <c r="E6" i="2"/>
  <c r="E7" i="2"/>
  <c r="E8" i="2"/>
  <c r="E5" i="2"/>
  <c r="E16" i="2" l="1"/>
  <c r="E9" i="2"/>
  <c r="E9" i="1"/>
  <c r="E24" i="2"/>
  <c r="E24" i="4"/>
  <c r="E9" i="4"/>
  <c r="E30" i="1"/>
  <c r="E24" i="1"/>
  <c r="E16" i="1"/>
  <c r="E32" i="1" s="1"/>
  <c r="E33" i="1" s="1"/>
  <c r="E34" i="1" s="1"/>
  <c r="E30" i="2"/>
  <c r="E28" i="4" l="1"/>
  <c r="E32" i="2"/>
  <c r="E33" i="2" s="1"/>
  <c r="E34" i="2" s="1"/>
</calcChain>
</file>

<file path=xl/sharedStrings.xml><?xml version="1.0" encoding="utf-8"?>
<sst xmlns="http://schemas.openxmlformats.org/spreadsheetml/2006/main" count="190" uniqueCount="52">
  <si>
    <t>Množství</t>
  </si>
  <si>
    <t>Jedn. cena</t>
  </si>
  <si>
    <t>Celkem</t>
  </si>
  <si>
    <t>m2</t>
  </si>
  <si>
    <t>ks</t>
  </si>
  <si>
    <t>t</t>
  </si>
  <si>
    <t>km</t>
  </si>
  <si>
    <t>mb</t>
  </si>
  <si>
    <t>Zadavatel připouští možnost fakturace podle skutečně dodaného materiálu a skutečně provedené práce.</t>
  </si>
  <si>
    <t>SOUPIS PRACÍ A POLOŽKOVÝ ROZPOČET</t>
  </si>
  <si>
    <t>PVC</t>
  </si>
  <si>
    <t>lišta</t>
  </si>
  <si>
    <t>Dodávka a montáž PVC</t>
  </si>
  <si>
    <t xml:space="preserve">Celkem </t>
  </si>
  <si>
    <t>nalepení PVC, včetně lepidla</t>
  </si>
  <si>
    <t>lištování</t>
  </si>
  <si>
    <t>montáž přechodových lišt</t>
  </si>
  <si>
    <t>doprava</t>
  </si>
  <si>
    <t xml:space="preserve">Materiál </t>
  </si>
  <si>
    <t xml:space="preserve">Jedn. </t>
  </si>
  <si>
    <t>penetrační přednátěr</t>
  </si>
  <si>
    <t>kg</t>
  </si>
  <si>
    <t>samonivelační hmota</t>
  </si>
  <si>
    <t>dilatační pásek nebo zábrana</t>
  </si>
  <si>
    <t>akrylový tmel bílý</t>
  </si>
  <si>
    <t>Pokládka</t>
  </si>
  <si>
    <t>Demontáž stávající podlahy, odnos, odvoz</t>
  </si>
  <si>
    <t>poplatek za likvidaci odpadu</t>
  </si>
  <si>
    <t>předbroušení podkladu, vysátí</t>
  </si>
  <si>
    <t>vyhlazení podkladu samonivelační hmotou</t>
  </si>
  <si>
    <t>Příprava podkladu - I.NP společenská mísnost, budova čp. 104</t>
  </si>
  <si>
    <t>Svařovací šňůra</t>
  </si>
  <si>
    <t>lišta-koncovky</t>
  </si>
  <si>
    <t>přechod - samolepící</t>
  </si>
  <si>
    <t>lepidlo mamut</t>
  </si>
  <si>
    <t>15 % DPH</t>
  </si>
  <si>
    <t>Celkem I.Patro - společenská místnost  s DPH budova čp. 104</t>
  </si>
  <si>
    <t>Celkem I.Patro - společenská místnost  bez DPH budova čp. 104</t>
  </si>
  <si>
    <t>Celkem II.Patro - společenská místnost  bez DPH budova čp. 104</t>
  </si>
  <si>
    <t>Celkem II.Patro - společenská místnost  s DPH budova čp. 104</t>
  </si>
  <si>
    <t>II.NP společenská mísnost, budova čp. 104</t>
  </si>
  <si>
    <t>II.NP Chodby, budova čp. 123</t>
  </si>
  <si>
    <t>připrava podkladu</t>
  </si>
  <si>
    <t>Lišta SLK50</t>
  </si>
  <si>
    <t>Lišta SLK50-koncovky</t>
  </si>
  <si>
    <t>přechod 40 mm inox 0,93 - samolepící</t>
  </si>
  <si>
    <t>přechod 40 mm inox 2,70 - samolepící</t>
  </si>
  <si>
    <t>přechod 61 mm inox  - samolepící</t>
  </si>
  <si>
    <t>lepidlo na lišty</t>
  </si>
  <si>
    <t>Celkem II.Patro -Chodby II.NP budova čp. 123, Kyjovice</t>
  </si>
  <si>
    <t>12 % DPH</t>
  </si>
  <si>
    <t xml:space="preserve">Celkem II.Patro - chodby II.NP budova čp. 123, Kyjovice 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</si>
</sst>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1" fillId="0" borderId="0" xfId="0" applyFont="1"/>
    <xf numFmtId="4" fontId="1" fillId="0" borderId="0" xfId="0" applyNumberFormat="1" applyFont="1"/>
    <xf numFmtId="0" fontId="2" fillId="2" borderId="0" xfId="0" applyFont="1" applyFill="1"/>
    <xf numFmtId="4" fontId="2" fillId="2" borderId="0" xfId="0" applyNumberFormat="1" applyFont="1" applyFill="1"/>
    <xf numFmtId="49" fontId="0" fillId="0" borderId="0" xfId="0" applyNumberFormat="1"/>
    <xf numFmtId="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1" xfId="0" applyFont="1" applyBorder="1"/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" fontId="0" fillId="0" borderId="6" xfId="0" applyNumberForma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/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5" xfId="0" applyFont="1" applyBorder="1"/>
    <xf numFmtId="0" fontId="0" fillId="0" borderId="8" xfId="0" applyBorder="1"/>
    <xf numFmtId="0" fontId="0" fillId="0" borderId="11" xfId="0" applyBorder="1"/>
    <xf numFmtId="4" fontId="2" fillId="0" borderId="12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4" fontId="2" fillId="0" borderId="0" xfId="0" applyNumberFormat="1" applyFont="1" applyAlignment="1">
      <alignment horizontal="center"/>
    </xf>
    <xf numFmtId="44" fontId="0" fillId="0" borderId="0" xfId="0" applyNumberFormat="1"/>
    <xf numFmtId="0" fontId="7" fillId="0" borderId="0" xfId="0" applyFont="1"/>
    <xf numFmtId="0" fontId="8" fillId="0" borderId="0" xfId="0" applyFont="1"/>
    <xf numFmtId="44" fontId="8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workbookViewId="0">
      <selection activeCell="B28" sqref="B28"/>
    </sheetView>
  </sheetViews>
  <sheetFormatPr defaultRowHeight="15" x14ac:dyDescent="0.25"/>
  <cols>
    <col min="1" max="1" width="50.5703125" customWidth="1"/>
    <col min="4" max="4" width="13" customWidth="1"/>
    <col min="5" max="5" width="18" customWidth="1"/>
    <col min="7" max="7" width="47.42578125" customWidth="1"/>
  </cols>
  <sheetData>
    <row r="1" spans="1:5" ht="21" x14ac:dyDescent="0.35">
      <c r="A1" s="5" t="s">
        <v>9</v>
      </c>
      <c r="B1" s="10"/>
      <c r="C1" s="10"/>
    </row>
    <row r="2" spans="1:5" ht="15.75" x14ac:dyDescent="0.25">
      <c r="A2" s="3" t="s">
        <v>30</v>
      </c>
    </row>
    <row r="3" spans="1:5" ht="15.75" thickBot="1" x14ac:dyDescent="0.3"/>
    <row r="4" spans="1:5" x14ac:dyDescent="0.25">
      <c r="A4" s="16" t="s">
        <v>18</v>
      </c>
      <c r="B4" s="17" t="s">
        <v>0</v>
      </c>
      <c r="C4" s="17" t="s">
        <v>19</v>
      </c>
      <c r="D4" s="17" t="s">
        <v>1</v>
      </c>
      <c r="E4" s="18" t="s">
        <v>2</v>
      </c>
    </row>
    <row r="5" spans="1:5" x14ac:dyDescent="0.25">
      <c r="A5" s="19" t="s">
        <v>20</v>
      </c>
      <c r="B5" s="13"/>
      <c r="C5" s="13" t="s">
        <v>21</v>
      </c>
      <c r="D5" s="13"/>
      <c r="E5" s="20">
        <f>B5*D5</f>
        <v>0</v>
      </c>
    </row>
    <row r="6" spans="1:5" x14ac:dyDescent="0.25">
      <c r="A6" s="19" t="s">
        <v>22</v>
      </c>
      <c r="B6" s="13"/>
      <c r="C6" s="13" t="s">
        <v>21</v>
      </c>
      <c r="D6" s="14"/>
      <c r="E6" s="20">
        <f t="shared" ref="E6:E8" si="0">B6*D6</f>
        <v>0</v>
      </c>
    </row>
    <row r="7" spans="1:5" x14ac:dyDescent="0.25">
      <c r="A7" s="19" t="s">
        <v>23</v>
      </c>
      <c r="B7" s="13"/>
      <c r="C7" s="13" t="s">
        <v>7</v>
      </c>
      <c r="D7" s="13"/>
      <c r="E7" s="20">
        <f t="shared" si="0"/>
        <v>0</v>
      </c>
    </row>
    <row r="8" spans="1:5" x14ac:dyDescent="0.25">
      <c r="A8" s="19" t="s">
        <v>24</v>
      </c>
      <c r="B8" s="13"/>
      <c r="C8" s="13" t="s">
        <v>4</v>
      </c>
      <c r="D8" s="13"/>
      <c r="E8" s="20">
        <f t="shared" si="0"/>
        <v>0</v>
      </c>
    </row>
    <row r="9" spans="1:5" ht="15.75" thickBot="1" x14ac:dyDescent="0.3">
      <c r="A9" s="22" t="s">
        <v>2</v>
      </c>
      <c r="B9" s="23"/>
      <c r="C9" s="23"/>
      <c r="D9" s="23"/>
      <c r="E9" s="30">
        <f>SUM(E5:E8)</f>
        <v>0</v>
      </c>
    </row>
    <row r="10" spans="1:5" x14ac:dyDescent="0.25">
      <c r="A10" s="16" t="s">
        <v>25</v>
      </c>
      <c r="B10" s="24" t="s">
        <v>0</v>
      </c>
      <c r="C10" s="24" t="s">
        <v>19</v>
      </c>
      <c r="D10" s="24" t="s">
        <v>1</v>
      </c>
      <c r="E10" s="25" t="s">
        <v>2</v>
      </c>
    </row>
    <row r="11" spans="1:5" x14ac:dyDescent="0.25">
      <c r="A11" s="19" t="s">
        <v>26</v>
      </c>
      <c r="B11" s="13">
        <v>27.7</v>
      </c>
      <c r="C11" s="13" t="s">
        <v>3</v>
      </c>
      <c r="D11" s="13"/>
      <c r="E11" s="26">
        <f>B11*D11</f>
        <v>0</v>
      </c>
    </row>
    <row r="12" spans="1:5" x14ac:dyDescent="0.25">
      <c r="A12" s="19" t="s">
        <v>27</v>
      </c>
      <c r="B12" s="13">
        <v>7.5999999999999998E-2</v>
      </c>
      <c r="C12" s="13" t="s">
        <v>5</v>
      </c>
      <c r="D12" s="13"/>
      <c r="E12" s="26">
        <f t="shared" ref="E12:E15" si="1">B12*D12</f>
        <v>0</v>
      </c>
    </row>
    <row r="13" spans="1:5" x14ac:dyDescent="0.25">
      <c r="A13" s="19" t="s">
        <v>28</v>
      </c>
      <c r="B13" s="13">
        <v>27.7</v>
      </c>
      <c r="C13" s="13" t="s">
        <v>3</v>
      </c>
      <c r="D13" s="13"/>
      <c r="E13" s="26">
        <f t="shared" si="1"/>
        <v>0</v>
      </c>
    </row>
    <row r="14" spans="1:5" x14ac:dyDescent="0.25">
      <c r="A14" s="27" t="s">
        <v>29</v>
      </c>
      <c r="B14" s="13">
        <v>0</v>
      </c>
      <c r="C14" s="13" t="s">
        <v>3</v>
      </c>
      <c r="D14" s="13"/>
      <c r="E14" s="26">
        <f t="shared" si="1"/>
        <v>0</v>
      </c>
    </row>
    <row r="15" spans="1:5" x14ac:dyDescent="0.25">
      <c r="A15" s="19" t="s">
        <v>17</v>
      </c>
      <c r="B15" s="13"/>
      <c r="C15" s="13" t="s">
        <v>6</v>
      </c>
      <c r="D15" s="13"/>
      <c r="E15" s="26">
        <f t="shared" si="1"/>
        <v>0</v>
      </c>
    </row>
    <row r="16" spans="1:5" ht="15.75" thickBot="1" x14ac:dyDescent="0.3">
      <c r="A16" s="22" t="s">
        <v>2</v>
      </c>
      <c r="B16" s="29"/>
      <c r="C16" s="29"/>
      <c r="D16" s="29"/>
      <c r="E16" s="30">
        <f>SUM(E11:E15)</f>
        <v>0</v>
      </c>
    </row>
    <row r="17" spans="1:5" x14ac:dyDescent="0.25">
      <c r="A17" s="16" t="s">
        <v>12</v>
      </c>
      <c r="B17" s="24" t="s">
        <v>0</v>
      </c>
      <c r="C17" s="24" t="s">
        <v>19</v>
      </c>
      <c r="D17" s="24" t="s">
        <v>1</v>
      </c>
      <c r="E17" s="25" t="s">
        <v>2</v>
      </c>
    </row>
    <row r="18" spans="1:5" x14ac:dyDescent="0.25">
      <c r="A18" s="19" t="s">
        <v>10</v>
      </c>
      <c r="B18" s="12">
        <v>41.8</v>
      </c>
      <c r="C18" s="13" t="s">
        <v>3</v>
      </c>
      <c r="D18" s="12"/>
      <c r="E18" s="20">
        <f>B18*D18</f>
        <v>0</v>
      </c>
    </row>
    <row r="19" spans="1:5" x14ac:dyDescent="0.25">
      <c r="A19" s="19" t="s">
        <v>31</v>
      </c>
      <c r="B19" s="12">
        <v>5</v>
      </c>
      <c r="C19" s="13" t="s">
        <v>7</v>
      </c>
      <c r="D19" s="12"/>
      <c r="E19" s="20">
        <f t="shared" ref="E19:E23" si="2">B19*D19</f>
        <v>0</v>
      </c>
    </row>
    <row r="20" spans="1:5" x14ac:dyDescent="0.25">
      <c r="A20" s="19" t="s">
        <v>11</v>
      </c>
      <c r="B20" s="12">
        <v>27.5</v>
      </c>
      <c r="C20" s="13" t="s">
        <v>7</v>
      </c>
      <c r="D20" s="12"/>
      <c r="E20" s="20">
        <f t="shared" si="2"/>
        <v>0</v>
      </c>
    </row>
    <row r="21" spans="1:5" x14ac:dyDescent="0.25">
      <c r="A21" s="19" t="s">
        <v>32</v>
      </c>
      <c r="B21" s="12">
        <v>29</v>
      </c>
      <c r="C21" s="13" t="s">
        <v>4</v>
      </c>
      <c r="D21" s="15"/>
      <c r="E21" s="20">
        <f t="shared" si="2"/>
        <v>0</v>
      </c>
    </row>
    <row r="22" spans="1:5" x14ac:dyDescent="0.25">
      <c r="A22" s="19" t="s">
        <v>33</v>
      </c>
      <c r="B22" s="12">
        <v>2.5</v>
      </c>
      <c r="C22" s="13" t="s">
        <v>4</v>
      </c>
      <c r="D22" s="12"/>
      <c r="E22" s="20">
        <f t="shared" si="2"/>
        <v>0</v>
      </c>
    </row>
    <row r="23" spans="1:5" x14ac:dyDescent="0.25">
      <c r="A23" s="19" t="s">
        <v>34</v>
      </c>
      <c r="B23" s="12">
        <v>3</v>
      </c>
      <c r="C23" s="13" t="s">
        <v>4</v>
      </c>
      <c r="D23" s="12"/>
      <c r="E23" s="20">
        <f t="shared" si="2"/>
        <v>0</v>
      </c>
    </row>
    <row r="24" spans="1:5" ht="15.75" thickBot="1" x14ac:dyDescent="0.3">
      <c r="A24" s="22" t="s">
        <v>13</v>
      </c>
      <c r="B24" s="29"/>
      <c r="C24" s="29"/>
      <c r="D24" s="29"/>
      <c r="E24" s="30">
        <f>SUM(E18:E23)</f>
        <v>0</v>
      </c>
    </row>
    <row r="25" spans="1:5" x14ac:dyDescent="0.25">
      <c r="A25" s="16" t="s">
        <v>25</v>
      </c>
      <c r="B25" s="24" t="s">
        <v>0</v>
      </c>
      <c r="C25" s="24" t="s">
        <v>19</v>
      </c>
      <c r="D25" s="24" t="s">
        <v>1</v>
      </c>
      <c r="E25" s="25" t="s">
        <v>2</v>
      </c>
    </row>
    <row r="26" spans="1:5" x14ac:dyDescent="0.25">
      <c r="A26" s="19" t="s">
        <v>14</v>
      </c>
      <c r="B26" s="12">
        <v>27.7</v>
      </c>
      <c r="C26" s="13" t="s">
        <v>3</v>
      </c>
      <c r="D26" s="12"/>
      <c r="E26" s="20">
        <f>B26*D26</f>
        <v>0</v>
      </c>
    </row>
    <row r="27" spans="1:5" x14ac:dyDescent="0.25">
      <c r="A27" s="19" t="s">
        <v>15</v>
      </c>
      <c r="B27" s="12">
        <v>23.7</v>
      </c>
      <c r="C27" s="13" t="s">
        <v>7</v>
      </c>
      <c r="D27" s="12"/>
      <c r="E27" s="20">
        <f t="shared" ref="E27:E29" si="3">B27*D27</f>
        <v>0</v>
      </c>
    </row>
    <row r="28" spans="1:5" x14ac:dyDescent="0.25">
      <c r="A28" s="19" t="s">
        <v>16</v>
      </c>
      <c r="B28" s="12">
        <v>5.7</v>
      </c>
      <c r="C28" s="13" t="s">
        <v>7</v>
      </c>
      <c r="D28" s="12"/>
      <c r="E28" s="20">
        <f t="shared" si="3"/>
        <v>0</v>
      </c>
    </row>
    <row r="29" spans="1:5" x14ac:dyDescent="0.25">
      <c r="A29" s="19" t="s">
        <v>17</v>
      </c>
      <c r="B29" s="12"/>
      <c r="C29" s="13" t="s">
        <v>6</v>
      </c>
      <c r="D29" s="12"/>
      <c r="E29" s="20">
        <f t="shared" si="3"/>
        <v>0</v>
      </c>
    </row>
    <row r="30" spans="1:5" ht="15.75" thickBot="1" x14ac:dyDescent="0.3">
      <c r="A30" s="21" t="s">
        <v>13</v>
      </c>
      <c r="B30" s="28"/>
      <c r="C30" s="28"/>
      <c r="D30" s="28"/>
      <c r="E30" s="31">
        <f>SUM(E26:E29)</f>
        <v>0</v>
      </c>
    </row>
    <row r="31" spans="1:5" ht="15.75" x14ac:dyDescent="0.25">
      <c r="A31" s="3"/>
      <c r="E31" s="11"/>
    </row>
    <row r="32" spans="1:5" x14ac:dyDescent="0.25">
      <c r="A32" t="s">
        <v>37</v>
      </c>
      <c r="E32" s="32">
        <f>E9+E16+E24+E30</f>
        <v>0</v>
      </c>
    </row>
    <row r="33" spans="1:5" x14ac:dyDescent="0.25">
      <c r="A33" t="s">
        <v>35</v>
      </c>
      <c r="E33" s="33">
        <f>E32/100*15</f>
        <v>0</v>
      </c>
    </row>
    <row r="34" spans="1:5" x14ac:dyDescent="0.25">
      <c r="A34" s="34" t="s">
        <v>36</v>
      </c>
      <c r="B34" s="35"/>
      <c r="C34" s="35"/>
      <c r="D34" s="35"/>
      <c r="E34" s="36">
        <f>E33+E32</f>
        <v>0</v>
      </c>
    </row>
    <row r="35" spans="1:5" x14ac:dyDescent="0.25">
      <c r="E35" s="1"/>
    </row>
    <row r="36" spans="1:5" x14ac:dyDescent="0.25">
      <c r="E36" s="1"/>
    </row>
    <row r="37" spans="1:5" x14ac:dyDescent="0.25">
      <c r="E37" s="1"/>
    </row>
    <row r="38" spans="1:5" x14ac:dyDescent="0.25">
      <c r="E38" s="1"/>
    </row>
    <row r="39" spans="1:5" x14ac:dyDescent="0.25">
      <c r="E39" s="1"/>
    </row>
    <row r="40" spans="1:5" x14ac:dyDescent="0.25">
      <c r="E40" s="1"/>
    </row>
    <row r="41" spans="1:5" x14ac:dyDescent="0.25">
      <c r="E41" s="1"/>
    </row>
    <row r="42" spans="1:5" x14ac:dyDescent="0.25">
      <c r="E42" s="1"/>
    </row>
    <row r="43" spans="1:5" x14ac:dyDescent="0.25">
      <c r="E43" s="1"/>
    </row>
    <row r="44" spans="1:5" x14ac:dyDescent="0.25">
      <c r="E44" s="1"/>
    </row>
    <row r="45" spans="1:5" x14ac:dyDescent="0.25">
      <c r="A45" s="2"/>
    </row>
    <row r="46" spans="1:5" x14ac:dyDescent="0.25">
      <c r="E46" s="1"/>
    </row>
    <row r="47" spans="1:5" x14ac:dyDescent="0.25">
      <c r="E47" s="1"/>
    </row>
    <row r="48" spans="1:5" x14ac:dyDescent="0.25">
      <c r="E48" s="1"/>
    </row>
    <row r="49" spans="1:5" x14ac:dyDescent="0.25">
      <c r="E49" s="1"/>
    </row>
    <row r="50" spans="1:5" x14ac:dyDescent="0.25">
      <c r="E50" s="1"/>
    </row>
    <row r="51" spans="1:5" x14ac:dyDescent="0.25">
      <c r="E51" s="1"/>
    </row>
    <row r="52" spans="1:5" x14ac:dyDescent="0.25">
      <c r="E52" s="1"/>
    </row>
    <row r="53" spans="1:5" x14ac:dyDescent="0.25">
      <c r="E53" s="7"/>
    </row>
    <row r="54" spans="1:5" x14ac:dyDescent="0.25">
      <c r="A54" s="2"/>
      <c r="B54" s="2"/>
      <c r="C54" s="2"/>
      <c r="D54" s="2"/>
      <c r="E54" s="4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4"/>
    </row>
    <row r="58" spans="1:5" x14ac:dyDescent="0.25">
      <c r="A58" s="8"/>
      <c r="B58" s="8"/>
      <c r="C58" s="8"/>
      <c r="D58" s="8"/>
      <c r="E58" s="9"/>
    </row>
    <row r="59" spans="1:5" x14ac:dyDescent="0.25">
      <c r="A59" s="6" t="s">
        <v>8</v>
      </c>
    </row>
    <row r="60" spans="1:5" x14ac:dyDescent="0.25">
      <c r="B60" s="6"/>
      <c r="C60" s="6"/>
      <c r="D60" s="6"/>
      <c r="E60" s="6"/>
    </row>
    <row r="61" spans="1:5" x14ac:dyDescent="0.25">
      <c r="A61" s="6"/>
      <c r="B61" s="6"/>
      <c r="C61" s="6"/>
      <c r="D61" s="6"/>
      <c r="E61" s="6"/>
    </row>
  </sheetData>
  <printOptions gridLines="1"/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"/>
  <sheetViews>
    <sheetView workbookViewId="0">
      <selection activeCell="B27" sqref="B27"/>
    </sheetView>
  </sheetViews>
  <sheetFormatPr defaultRowHeight="15" x14ac:dyDescent="0.25"/>
  <cols>
    <col min="1" max="1" width="59.85546875" customWidth="1"/>
    <col min="4" max="4" width="13" customWidth="1"/>
    <col min="5" max="5" width="18" customWidth="1"/>
    <col min="7" max="7" width="47.42578125" customWidth="1"/>
  </cols>
  <sheetData>
    <row r="1" spans="1:5" ht="21" x14ac:dyDescent="0.35">
      <c r="A1" s="5" t="s">
        <v>9</v>
      </c>
      <c r="C1" s="10"/>
    </row>
    <row r="2" spans="1:5" ht="15.75" x14ac:dyDescent="0.25">
      <c r="A2" s="3" t="s">
        <v>40</v>
      </c>
    </row>
    <row r="3" spans="1:5" ht="15.75" thickBot="1" x14ac:dyDescent="0.3"/>
    <row r="4" spans="1:5" x14ac:dyDescent="0.25">
      <c r="A4" s="16" t="s">
        <v>18</v>
      </c>
      <c r="B4" s="17" t="s">
        <v>0</v>
      </c>
      <c r="C4" s="17" t="s">
        <v>19</v>
      </c>
      <c r="D4" s="17" t="s">
        <v>1</v>
      </c>
      <c r="E4" s="18" t="s">
        <v>2</v>
      </c>
    </row>
    <row r="5" spans="1:5" x14ac:dyDescent="0.25">
      <c r="A5" s="19" t="s">
        <v>20</v>
      </c>
      <c r="B5" s="13"/>
      <c r="C5" s="13" t="s">
        <v>21</v>
      </c>
      <c r="D5" s="13"/>
      <c r="E5" s="20">
        <f>B5*D5</f>
        <v>0</v>
      </c>
    </row>
    <row r="6" spans="1:5" x14ac:dyDescent="0.25">
      <c r="A6" s="19" t="s">
        <v>22</v>
      </c>
      <c r="B6" s="13"/>
      <c r="C6" s="13" t="s">
        <v>21</v>
      </c>
      <c r="D6" s="14"/>
      <c r="E6" s="20">
        <f t="shared" ref="E6:E8" si="0">B6*D6</f>
        <v>0</v>
      </c>
    </row>
    <row r="7" spans="1:5" x14ac:dyDescent="0.25">
      <c r="A7" s="19" t="s">
        <v>23</v>
      </c>
      <c r="B7" s="13"/>
      <c r="C7" s="13" t="s">
        <v>7</v>
      </c>
      <c r="D7" s="13"/>
      <c r="E7" s="20">
        <f t="shared" si="0"/>
        <v>0</v>
      </c>
    </row>
    <row r="8" spans="1:5" x14ac:dyDescent="0.25">
      <c r="A8" s="19" t="s">
        <v>24</v>
      </c>
      <c r="B8" s="13"/>
      <c r="C8" s="13" t="s">
        <v>4</v>
      </c>
      <c r="D8" s="13"/>
      <c r="E8" s="20">
        <f t="shared" si="0"/>
        <v>0</v>
      </c>
    </row>
    <row r="9" spans="1:5" ht="15.75" thickBot="1" x14ac:dyDescent="0.3">
      <c r="A9" s="22" t="s">
        <v>2</v>
      </c>
      <c r="B9" s="23"/>
      <c r="C9" s="23"/>
      <c r="D9" s="23"/>
      <c r="E9" s="30">
        <f>SUM(E5:E8)</f>
        <v>0</v>
      </c>
    </row>
    <row r="10" spans="1:5" x14ac:dyDescent="0.25">
      <c r="A10" s="16" t="s">
        <v>25</v>
      </c>
      <c r="B10" s="24" t="s">
        <v>0</v>
      </c>
      <c r="C10" s="24" t="s">
        <v>19</v>
      </c>
      <c r="D10" s="24" t="s">
        <v>1</v>
      </c>
      <c r="E10" s="25" t="s">
        <v>2</v>
      </c>
    </row>
    <row r="11" spans="1:5" x14ac:dyDescent="0.25">
      <c r="A11" s="19" t="s">
        <v>26</v>
      </c>
      <c r="B11" s="13">
        <v>62.8</v>
      </c>
      <c r="C11" s="13" t="s">
        <v>3</v>
      </c>
      <c r="D11" s="13"/>
      <c r="E11" s="26">
        <f>B11*D11</f>
        <v>0</v>
      </c>
    </row>
    <row r="12" spans="1:5" x14ac:dyDescent="0.25">
      <c r="A12" s="19" t="s">
        <v>27</v>
      </c>
      <c r="B12" s="13">
        <v>0.17499999999999999</v>
      </c>
      <c r="C12" s="13" t="s">
        <v>5</v>
      </c>
      <c r="D12" s="13"/>
      <c r="E12" s="26">
        <f t="shared" ref="E12:E15" si="1">B12*D12</f>
        <v>0</v>
      </c>
    </row>
    <row r="13" spans="1:5" x14ac:dyDescent="0.25">
      <c r="A13" s="19" t="s">
        <v>28</v>
      </c>
      <c r="B13" s="13">
        <v>62.8</v>
      </c>
      <c r="C13" s="13" t="s">
        <v>3</v>
      </c>
      <c r="D13" s="13"/>
      <c r="E13" s="26">
        <f t="shared" si="1"/>
        <v>0</v>
      </c>
    </row>
    <row r="14" spans="1:5" x14ac:dyDescent="0.25">
      <c r="A14" s="27" t="s">
        <v>29</v>
      </c>
      <c r="B14" s="13"/>
      <c r="C14" s="13" t="s">
        <v>3</v>
      </c>
      <c r="D14" s="13"/>
      <c r="E14" s="26">
        <f t="shared" si="1"/>
        <v>0</v>
      </c>
    </row>
    <row r="15" spans="1:5" x14ac:dyDescent="0.25">
      <c r="A15" s="19" t="s">
        <v>17</v>
      </c>
      <c r="B15" s="13"/>
      <c r="C15" s="13" t="s">
        <v>6</v>
      </c>
      <c r="D15" s="13"/>
      <c r="E15" s="26">
        <f t="shared" si="1"/>
        <v>0</v>
      </c>
    </row>
    <row r="16" spans="1:5" ht="15.75" thickBot="1" x14ac:dyDescent="0.3">
      <c r="A16" s="22" t="s">
        <v>2</v>
      </c>
      <c r="B16" s="29"/>
      <c r="C16" s="29"/>
      <c r="D16" s="29"/>
      <c r="E16" s="30">
        <f>SUM(E11:E15)</f>
        <v>0</v>
      </c>
    </row>
    <row r="17" spans="1:5" x14ac:dyDescent="0.25">
      <c r="A17" s="16" t="s">
        <v>12</v>
      </c>
      <c r="B17" s="24" t="s">
        <v>0</v>
      </c>
      <c r="C17" s="24" t="s">
        <v>19</v>
      </c>
      <c r="D17" s="24" t="s">
        <v>1</v>
      </c>
      <c r="E17" s="25" t="s">
        <v>2</v>
      </c>
    </row>
    <row r="18" spans="1:5" x14ac:dyDescent="0.25">
      <c r="A18" s="19" t="s">
        <v>10</v>
      </c>
      <c r="B18" s="12">
        <v>78.400000000000006</v>
      </c>
      <c r="C18" s="13" t="s">
        <v>3</v>
      </c>
      <c r="D18" s="12"/>
      <c r="E18" s="20">
        <f>B18*D18</f>
        <v>0</v>
      </c>
    </row>
    <row r="19" spans="1:5" x14ac:dyDescent="0.25">
      <c r="A19" s="19" t="s">
        <v>31</v>
      </c>
      <c r="B19" s="12">
        <v>18</v>
      </c>
      <c r="C19" s="13" t="s">
        <v>7</v>
      </c>
      <c r="D19" s="12"/>
      <c r="E19" s="20">
        <f t="shared" ref="E19:E23" si="2">B19*D19</f>
        <v>0</v>
      </c>
    </row>
    <row r="20" spans="1:5" x14ac:dyDescent="0.25">
      <c r="A20" s="19" t="s">
        <v>11</v>
      </c>
      <c r="B20" s="12">
        <v>40</v>
      </c>
      <c r="C20" s="13" t="s">
        <v>7</v>
      </c>
      <c r="D20" s="12"/>
      <c r="E20" s="20">
        <f t="shared" si="2"/>
        <v>0</v>
      </c>
    </row>
    <row r="21" spans="1:5" x14ac:dyDescent="0.25">
      <c r="A21" s="19" t="s">
        <v>32</v>
      </c>
      <c r="B21" s="12">
        <v>65</v>
      </c>
      <c r="C21" s="13" t="s">
        <v>4</v>
      </c>
      <c r="D21" s="12"/>
      <c r="E21" s="20">
        <f t="shared" si="2"/>
        <v>0</v>
      </c>
    </row>
    <row r="22" spans="1:5" x14ac:dyDescent="0.25">
      <c r="A22" s="19" t="s">
        <v>33</v>
      </c>
      <c r="B22" s="12">
        <v>4</v>
      </c>
      <c r="C22" s="13" t="s">
        <v>4</v>
      </c>
      <c r="D22" s="12"/>
      <c r="E22" s="20">
        <f t="shared" si="2"/>
        <v>0</v>
      </c>
    </row>
    <row r="23" spans="1:5" x14ac:dyDescent="0.25">
      <c r="A23" s="19" t="s">
        <v>34</v>
      </c>
      <c r="B23" s="12">
        <v>4</v>
      </c>
      <c r="C23" s="13" t="s">
        <v>4</v>
      </c>
      <c r="D23" s="12"/>
      <c r="E23" s="20">
        <f t="shared" si="2"/>
        <v>0</v>
      </c>
    </row>
    <row r="24" spans="1:5" ht="15.75" thickBot="1" x14ac:dyDescent="0.3">
      <c r="A24" s="22" t="s">
        <v>13</v>
      </c>
      <c r="B24" s="29"/>
      <c r="C24" s="29"/>
      <c r="D24" s="29"/>
      <c r="E24" s="30">
        <f>SUM(E18:E23)</f>
        <v>0</v>
      </c>
    </row>
    <row r="25" spans="1:5" x14ac:dyDescent="0.25">
      <c r="A25" s="16" t="s">
        <v>25</v>
      </c>
      <c r="B25" s="24" t="s">
        <v>0</v>
      </c>
      <c r="C25" s="24" t="s">
        <v>19</v>
      </c>
      <c r="D25" s="24" t="s">
        <v>1</v>
      </c>
      <c r="E25" s="25" t="s">
        <v>2</v>
      </c>
    </row>
    <row r="26" spans="1:5" x14ac:dyDescent="0.25">
      <c r="A26" s="19" t="s">
        <v>14</v>
      </c>
      <c r="B26" s="12">
        <v>62.8</v>
      </c>
      <c r="C26" s="13" t="s">
        <v>3</v>
      </c>
      <c r="D26" s="12"/>
      <c r="E26" s="20">
        <f>B26*D26</f>
        <v>0</v>
      </c>
    </row>
    <row r="27" spans="1:5" x14ac:dyDescent="0.25">
      <c r="A27" s="19" t="s">
        <v>15</v>
      </c>
      <c r="B27" s="12">
        <v>37.5</v>
      </c>
      <c r="C27" s="13" t="s">
        <v>7</v>
      </c>
      <c r="D27" s="12"/>
      <c r="E27" s="20">
        <f t="shared" ref="E27:E29" si="3">B27*D27</f>
        <v>0</v>
      </c>
    </row>
    <row r="28" spans="1:5" x14ac:dyDescent="0.25">
      <c r="A28" s="19" t="s">
        <v>16</v>
      </c>
      <c r="B28" s="12">
        <v>9</v>
      </c>
      <c r="C28" s="13" t="s">
        <v>7</v>
      </c>
      <c r="D28" s="12"/>
      <c r="E28" s="20">
        <f t="shared" si="3"/>
        <v>0</v>
      </c>
    </row>
    <row r="29" spans="1:5" x14ac:dyDescent="0.25">
      <c r="A29" s="19" t="s">
        <v>17</v>
      </c>
      <c r="B29" s="12"/>
      <c r="C29" s="13" t="s">
        <v>6</v>
      </c>
      <c r="D29" s="12"/>
      <c r="E29" s="20">
        <f t="shared" si="3"/>
        <v>0</v>
      </c>
    </row>
    <row r="30" spans="1:5" ht="15.75" thickBot="1" x14ac:dyDescent="0.3">
      <c r="A30" s="21" t="s">
        <v>13</v>
      </c>
      <c r="B30" s="28"/>
      <c r="C30" s="28"/>
      <c r="D30" s="28"/>
      <c r="E30" s="31">
        <f>SUM(E26:E29)</f>
        <v>0</v>
      </c>
    </row>
    <row r="31" spans="1:5" ht="15.75" x14ac:dyDescent="0.25">
      <c r="A31" s="3"/>
      <c r="E31" s="11"/>
    </row>
    <row r="32" spans="1:5" x14ac:dyDescent="0.25">
      <c r="A32" t="s">
        <v>38</v>
      </c>
      <c r="E32" s="32">
        <f>E9+E16+E24+E30</f>
        <v>0</v>
      </c>
    </row>
    <row r="33" spans="1:5" x14ac:dyDescent="0.25">
      <c r="A33" t="s">
        <v>35</v>
      </c>
      <c r="E33" s="33">
        <f>E32/100*15</f>
        <v>0</v>
      </c>
    </row>
    <row r="34" spans="1:5" x14ac:dyDescent="0.25">
      <c r="A34" s="34" t="s">
        <v>39</v>
      </c>
      <c r="B34" s="35"/>
      <c r="C34" s="35"/>
      <c r="D34" s="35"/>
      <c r="E34" s="36">
        <f>E33+E32</f>
        <v>0</v>
      </c>
    </row>
    <row r="35" spans="1:5" ht="15.75" x14ac:dyDescent="0.25">
      <c r="A35" s="3"/>
      <c r="E35" s="1"/>
    </row>
    <row r="38" spans="1:5" x14ac:dyDescent="0.25">
      <c r="A38" s="2"/>
    </row>
    <row r="39" spans="1:5" x14ac:dyDescent="0.25">
      <c r="E39" s="1"/>
    </row>
    <row r="40" spans="1:5" x14ac:dyDescent="0.25">
      <c r="E40" s="1"/>
    </row>
    <row r="41" spans="1:5" x14ac:dyDescent="0.25">
      <c r="E41" s="1"/>
    </row>
    <row r="42" spans="1:5" x14ac:dyDescent="0.25">
      <c r="E42" s="1"/>
    </row>
    <row r="43" spans="1:5" x14ac:dyDescent="0.25">
      <c r="E43" s="1"/>
    </row>
    <row r="44" spans="1:5" x14ac:dyDescent="0.25">
      <c r="E44" s="1"/>
    </row>
    <row r="45" spans="1:5" x14ac:dyDescent="0.25">
      <c r="E45" s="1"/>
    </row>
    <row r="46" spans="1:5" x14ac:dyDescent="0.25">
      <c r="E46" s="1"/>
    </row>
    <row r="47" spans="1:5" x14ac:dyDescent="0.25">
      <c r="E47" s="1"/>
    </row>
    <row r="48" spans="1:5" x14ac:dyDescent="0.25">
      <c r="E48" s="1"/>
    </row>
    <row r="49" spans="1:5" x14ac:dyDescent="0.25">
      <c r="A49" s="2"/>
    </row>
    <row r="50" spans="1:5" x14ac:dyDescent="0.25">
      <c r="E50" s="1"/>
    </row>
    <row r="51" spans="1:5" x14ac:dyDescent="0.25">
      <c r="E51" s="1"/>
    </row>
    <row r="52" spans="1:5" x14ac:dyDescent="0.25">
      <c r="E52" s="1"/>
    </row>
    <row r="53" spans="1:5" x14ac:dyDescent="0.25">
      <c r="E53" s="1"/>
    </row>
    <row r="54" spans="1:5" x14ac:dyDescent="0.25">
      <c r="E54" s="1"/>
    </row>
    <row r="55" spans="1:5" x14ac:dyDescent="0.25">
      <c r="E55" s="1"/>
    </row>
    <row r="56" spans="1:5" x14ac:dyDescent="0.25">
      <c r="E56" s="1"/>
    </row>
    <row r="57" spans="1:5" x14ac:dyDescent="0.25">
      <c r="E57" s="7"/>
    </row>
    <row r="58" spans="1:5" x14ac:dyDescent="0.25">
      <c r="A58" s="2"/>
      <c r="B58" s="2"/>
      <c r="C58" s="2"/>
      <c r="D58" s="2"/>
      <c r="E58" s="4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4"/>
    </row>
    <row r="62" spans="1:5" x14ac:dyDescent="0.25">
      <c r="A62" s="8"/>
      <c r="B62" s="8"/>
      <c r="C62" s="8"/>
      <c r="D62" s="8"/>
      <c r="E62" s="9"/>
    </row>
    <row r="63" spans="1:5" x14ac:dyDescent="0.25">
      <c r="A63" s="6" t="s">
        <v>8</v>
      </c>
    </row>
    <row r="64" spans="1:5" x14ac:dyDescent="0.25">
      <c r="B64" s="6"/>
      <c r="C64" s="6"/>
      <c r="D64" s="6"/>
      <c r="E64" s="6"/>
    </row>
    <row r="65" spans="1:5" x14ac:dyDescent="0.25">
      <c r="A65" s="6"/>
      <c r="B65" s="6"/>
      <c r="C65" s="6"/>
      <c r="D65" s="6"/>
      <c r="E65" s="6"/>
    </row>
  </sheetData>
  <printOptions gridLines="1"/>
  <pageMargins left="0.25" right="0.2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9"/>
  <sheetViews>
    <sheetView tabSelected="1" workbookViewId="0">
      <selection activeCell="M19" sqref="M19"/>
    </sheetView>
  </sheetViews>
  <sheetFormatPr defaultRowHeight="15" x14ac:dyDescent="0.25"/>
  <cols>
    <col min="1" max="1" width="59.85546875" customWidth="1"/>
    <col min="4" max="4" width="13" customWidth="1"/>
    <col min="5" max="5" width="18" customWidth="1"/>
    <col min="7" max="7" width="47.42578125" customWidth="1"/>
  </cols>
  <sheetData>
    <row r="1" spans="1:5" ht="21" x14ac:dyDescent="0.35">
      <c r="A1" s="5" t="s">
        <v>9</v>
      </c>
      <c r="C1" s="10"/>
    </row>
    <row r="2" spans="1:5" ht="15.75" x14ac:dyDescent="0.25">
      <c r="A2" s="3" t="s">
        <v>41</v>
      </c>
    </row>
    <row r="3" spans="1:5" ht="15.75" thickBot="1" x14ac:dyDescent="0.3"/>
    <row r="4" spans="1:5" x14ac:dyDescent="0.25">
      <c r="A4" s="16" t="s">
        <v>25</v>
      </c>
      <c r="B4" s="24" t="s">
        <v>0</v>
      </c>
      <c r="C4" s="24" t="s">
        <v>19</v>
      </c>
      <c r="D4" s="24" t="s">
        <v>1</v>
      </c>
      <c r="E4" s="25" t="s">
        <v>2</v>
      </c>
    </row>
    <row r="5" spans="1:5" x14ac:dyDescent="0.25">
      <c r="A5" s="19" t="s">
        <v>26</v>
      </c>
      <c r="B5" s="13">
        <v>117.6</v>
      </c>
      <c r="C5" s="13" t="s">
        <v>3</v>
      </c>
      <c r="D5" s="13"/>
      <c r="E5" s="26">
        <f>B5*D5</f>
        <v>0</v>
      </c>
    </row>
    <row r="6" spans="1:5" x14ac:dyDescent="0.25">
      <c r="A6" s="19" t="s">
        <v>27</v>
      </c>
      <c r="B6" s="13">
        <v>0.35</v>
      </c>
      <c r="C6" s="13" t="s">
        <v>5</v>
      </c>
      <c r="D6" s="13"/>
      <c r="E6" s="26">
        <f t="shared" ref="E6:E8" si="0">B6*D6</f>
        <v>0</v>
      </c>
    </row>
    <row r="7" spans="1:5" x14ac:dyDescent="0.25">
      <c r="A7" s="19" t="s">
        <v>42</v>
      </c>
      <c r="B7" s="13">
        <v>117.6</v>
      </c>
      <c r="C7" s="13" t="s">
        <v>3</v>
      </c>
      <c r="D7" s="13"/>
      <c r="E7" s="26">
        <f t="shared" si="0"/>
        <v>0</v>
      </c>
    </row>
    <row r="8" spans="1:5" x14ac:dyDescent="0.25">
      <c r="A8" s="19" t="s">
        <v>17</v>
      </c>
      <c r="B8" s="13"/>
      <c r="C8" s="13" t="s">
        <v>6</v>
      </c>
      <c r="D8" s="13"/>
      <c r="E8" s="26">
        <f t="shared" si="0"/>
        <v>0</v>
      </c>
    </row>
    <row r="9" spans="1:5" ht="15.75" thickBot="1" x14ac:dyDescent="0.3">
      <c r="A9" s="22" t="s">
        <v>2</v>
      </c>
      <c r="B9" s="29"/>
      <c r="C9" s="29"/>
      <c r="D9" s="29"/>
      <c r="E9" s="30">
        <f>SUM(E5:E8)</f>
        <v>0</v>
      </c>
    </row>
    <row r="10" spans="1:5" x14ac:dyDescent="0.25">
      <c r="A10" s="16" t="s">
        <v>12</v>
      </c>
      <c r="B10" s="24" t="s">
        <v>0</v>
      </c>
      <c r="C10" s="24" t="s">
        <v>19</v>
      </c>
      <c r="D10" s="24" t="s">
        <v>1</v>
      </c>
      <c r="E10" s="25" t="s">
        <v>2</v>
      </c>
    </row>
    <row r="11" spans="1:5" x14ac:dyDescent="0.25">
      <c r="A11" s="19" t="s">
        <v>10</v>
      </c>
      <c r="B11" s="12">
        <v>117.6</v>
      </c>
      <c r="C11" s="13" t="s">
        <v>3</v>
      </c>
      <c r="D11" s="12"/>
      <c r="E11" s="20">
        <f>B11*D11</f>
        <v>0</v>
      </c>
    </row>
    <row r="12" spans="1:5" x14ac:dyDescent="0.25">
      <c r="A12" s="19" t="s">
        <v>43</v>
      </c>
      <c r="B12" s="12">
        <v>102.5</v>
      </c>
      <c r="C12" s="13" t="s">
        <v>7</v>
      </c>
      <c r="D12" s="12"/>
      <c r="E12" s="20">
        <f t="shared" ref="E12:E17" si="1">B12*D12</f>
        <v>0</v>
      </c>
    </row>
    <row r="13" spans="1:5" x14ac:dyDescent="0.25">
      <c r="A13" s="19" t="s">
        <v>44</v>
      </c>
      <c r="B13" s="12">
        <v>132</v>
      </c>
      <c r="C13" s="13" t="s">
        <v>4</v>
      </c>
      <c r="D13" s="12"/>
      <c r="E13" s="20">
        <f t="shared" si="1"/>
        <v>0</v>
      </c>
    </row>
    <row r="14" spans="1:5" x14ac:dyDescent="0.25">
      <c r="A14" s="19" t="s">
        <v>45</v>
      </c>
      <c r="B14" s="12">
        <v>6</v>
      </c>
      <c r="C14" s="13" t="s">
        <v>4</v>
      </c>
      <c r="D14" s="12"/>
      <c r="E14" s="20">
        <f t="shared" si="1"/>
        <v>0</v>
      </c>
    </row>
    <row r="15" spans="1:5" x14ac:dyDescent="0.25">
      <c r="A15" s="19" t="s">
        <v>46</v>
      </c>
      <c r="B15" s="12">
        <v>6</v>
      </c>
      <c r="C15" s="13" t="s">
        <v>4</v>
      </c>
      <c r="D15" s="12"/>
      <c r="E15" s="20">
        <f t="shared" si="1"/>
        <v>0</v>
      </c>
    </row>
    <row r="16" spans="1:5" x14ac:dyDescent="0.25">
      <c r="A16" s="19" t="s">
        <v>47</v>
      </c>
      <c r="B16" s="12">
        <v>1</v>
      </c>
      <c r="C16" s="13" t="s">
        <v>4</v>
      </c>
      <c r="D16" s="12"/>
      <c r="E16" s="20">
        <f t="shared" si="1"/>
        <v>0</v>
      </c>
    </row>
    <row r="17" spans="1:5" x14ac:dyDescent="0.25">
      <c r="A17" s="19" t="s">
        <v>48</v>
      </c>
      <c r="B17" s="12">
        <v>9</v>
      </c>
      <c r="C17" s="13" t="s">
        <v>4</v>
      </c>
      <c r="D17" s="12"/>
      <c r="E17" s="20">
        <f t="shared" si="1"/>
        <v>0</v>
      </c>
    </row>
    <row r="18" spans="1:5" ht="15.75" thickBot="1" x14ac:dyDescent="0.3">
      <c r="A18" s="22" t="s">
        <v>13</v>
      </c>
      <c r="B18" s="29"/>
      <c r="C18" s="29"/>
      <c r="D18" s="29"/>
      <c r="E18" s="30">
        <f>SUM(E11:E17)</f>
        <v>0</v>
      </c>
    </row>
    <row r="19" spans="1:5" x14ac:dyDescent="0.25">
      <c r="A19" s="16" t="s">
        <v>25</v>
      </c>
      <c r="B19" s="24" t="s">
        <v>0</v>
      </c>
      <c r="C19" s="24" t="s">
        <v>19</v>
      </c>
      <c r="D19" s="24" t="s">
        <v>1</v>
      </c>
      <c r="E19" s="25" t="s">
        <v>2</v>
      </c>
    </row>
    <row r="20" spans="1:5" x14ac:dyDescent="0.25">
      <c r="A20" s="19" t="s">
        <v>14</v>
      </c>
      <c r="B20" s="12">
        <v>117.6</v>
      </c>
      <c r="C20" s="13" t="s">
        <v>3</v>
      </c>
      <c r="D20" s="12"/>
      <c r="E20" s="20">
        <f>B20*D20</f>
        <v>0</v>
      </c>
    </row>
    <row r="21" spans="1:5" x14ac:dyDescent="0.25">
      <c r="A21" s="19" t="s">
        <v>15</v>
      </c>
      <c r="B21" s="12">
        <v>95.7</v>
      </c>
      <c r="C21" s="13" t="s">
        <v>7</v>
      </c>
      <c r="D21" s="12"/>
      <c r="E21" s="20">
        <f t="shared" ref="E21:E23" si="2">B21*D21</f>
        <v>0</v>
      </c>
    </row>
    <row r="22" spans="1:5" x14ac:dyDescent="0.25">
      <c r="A22" s="19" t="s">
        <v>16</v>
      </c>
      <c r="B22" s="12">
        <v>21.2</v>
      </c>
      <c r="C22" s="13" t="s">
        <v>7</v>
      </c>
      <c r="D22" s="12"/>
      <c r="E22" s="20">
        <f t="shared" si="2"/>
        <v>0</v>
      </c>
    </row>
    <row r="23" spans="1:5" x14ac:dyDescent="0.25">
      <c r="A23" s="19" t="s">
        <v>17</v>
      </c>
      <c r="B23" s="12"/>
      <c r="C23" s="13" t="s">
        <v>6</v>
      </c>
      <c r="D23" s="12"/>
      <c r="E23" s="20">
        <f t="shared" si="2"/>
        <v>0</v>
      </c>
    </row>
    <row r="24" spans="1:5" ht="15.75" thickBot="1" x14ac:dyDescent="0.3">
      <c r="A24" s="21" t="s">
        <v>13</v>
      </c>
      <c r="B24" s="28"/>
      <c r="C24" s="28"/>
      <c r="D24" s="28"/>
      <c r="E24" s="31">
        <f>SUM(E20:E23)</f>
        <v>0</v>
      </c>
    </row>
    <row r="25" spans="1:5" ht="15.75" x14ac:dyDescent="0.25">
      <c r="A25" s="3"/>
      <c r="E25" s="11"/>
    </row>
    <row r="26" spans="1:5" x14ac:dyDescent="0.25">
      <c r="A26" t="s">
        <v>49</v>
      </c>
      <c r="E26" s="32">
        <f>E24+E18+E9</f>
        <v>0</v>
      </c>
    </row>
    <row r="27" spans="1:5" x14ac:dyDescent="0.25">
      <c r="A27" t="s">
        <v>50</v>
      </c>
      <c r="E27" s="33">
        <f>E26/100*12</f>
        <v>0</v>
      </c>
    </row>
    <row r="28" spans="1:5" x14ac:dyDescent="0.25">
      <c r="A28" s="34" t="s">
        <v>51</v>
      </c>
      <c r="B28" s="35"/>
      <c r="C28" s="35"/>
      <c r="D28" s="35"/>
      <c r="E28" s="36">
        <f>E27+E26</f>
        <v>0</v>
      </c>
    </row>
    <row r="29" spans="1:5" ht="15.75" x14ac:dyDescent="0.25">
      <c r="A29" s="3"/>
      <c r="E29" s="1"/>
    </row>
    <row r="32" spans="1:5" x14ac:dyDescent="0.25">
      <c r="A32" s="2"/>
    </row>
    <row r="33" spans="1:5" x14ac:dyDescent="0.25">
      <c r="E33" s="1"/>
    </row>
    <row r="34" spans="1:5" x14ac:dyDescent="0.25">
      <c r="E34" s="1"/>
    </row>
    <row r="35" spans="1:5" x14ac:dyDescent="0.25">
      <c r="E35" s="1"/>
    </row>
    <row r="36" spans="1:5" x14ac:dyDescent="0.25">
      <c r="E36" s="1"/>
    </row>
    <row r="37" spans="1:5" x14ac:dyDescent="0.25">
      <c r="E37" s="1"/>
    </row>
    <row r="38" spans="1:5" x14ac:dyDescent="0.25">
      <c r="E38" s="1"/>
    </row>
    <row r="39" spans="1:5" x14ac:dyDescent="0.25">
      <c r="E39" s="1"/>
    </row>
    <row r="40" spans="1:5" x14ac:dyDescent="0.25">
      <c r="E40" s="1"/>
    </row>
    <row r="41" spans="1:5" x14ac:dyDescent="0.25">
      <c r="E41" s="1"/>
    </row>
    <row r="42" spans="1:5" x14ac:dyDescent="0.25">
      <c r="E42" s="1"/>
    </row>
    <row r="43" spans="1:5" x14ac:dyDescent="0.25">
      <c r="A43" s="2"/>
    </row>
    <row r="44" spans="1:5" x14ac:dyDescent="0.25">
      <c r="E44" s="1"/>
    </row>
    <row r="45" spans="1:5" x14ac:dyDescent="0.25">
      <c r="E45" s="1"/>
    </row>
    <row r="46" spans="1:5" x14ac:dyDescent="0.25">
      <c r="E46" s="1"/>
    </row>
    <row r="47" spans="1:5" x14ac:dyDescent="0.25">
      <c r="E47" s="1"/>
    </row>
    <row r="48" spans="1:5" x14ac:dyDescent="0.25">
      <c r="E48" s="1"/>
    </row>
    <row r="49" spans="1:5" x14ac:dyDescent="0.25">
      <c r="E49" s="1"/>
    </row>
    <row r="50" spans="1:5" x14ac:dyDescent="0.25">
      <c r="E50" s="1"/>
    </row>
    <row r="51" spans="1:5" x14ac:dyDescent="0.25">
      <c r="E51" s="7"/>
    </row>
    <row r="52" spans="1:5" x14ac:dyDescent="0.25">
      <c r="A52" s="2"/>
      <c r="B52" s="2"/>
      <c r="C52" s="2"/>
      <c r="D52" s="2"/>
      <c r="E52" s="4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4"/>
    </row>
    <row r="56" spans="1:5" x14ac:dyDescent="0.25">
      <c r="A56" s="8"/>
      <c r="B56" s="8"/>
      <c r="C56" s="8"/>
      <c r="D56" s="8"/>
      <c r="E56" s="9"/>
    </row>
    <row r="57" spans="1:5" x14ac:dyDescent="0.25">
      <c r="A57" s="6" t="s">
        <v>8</v>
      </c>
    </row>
    <row r="58" spans="1:5" x14ac:dyDescent="0.25">
      <c r="B58" s="6"/>
      <c r="C58" s="6"/>
      <c r="D58" s="6"/>
      <c r="E58" s="6"/>
    </row>
    <row r="59" spans="1:5" x14ac:dyDescent="0.25">
      <c r="A59" s="6"/>
      <c r="B59" s="6"/>
      <c r="C59" s="6"/>
      <c r="D59" s="6"/>
      <c r="E59" s="6"/>
    </row>
  </sheetData>
  <printOptions gridLines="1"/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I.NP</vt:lpstr>
      <vt:lpstr>II. NP</vt:lpstr>
      <vt:lpstr>III. NP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@Licence Ekonomicke</cp:lastModifiedBy>
  <cp:lastPrinted>2019-03-06T08:08:17Z</cp:lastPrinted>
  <dcterms:created xsi:type="dcterms:W3CDTF">2019-03-06T07:37:57Z</dcterms:created>
  <dcterms:modified xsi:type="dcterms:W3CDTF">2025-08-07T07:56:12Z</dcterms:modified>
</cp:coreProperties>
</file>