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mutek3551\Documents\jsmutek\PROJEKTY 2014 - 2020\RK_ZK\2020_02 profi kofi zahájení přípravy silnice nové\"/>
    </mc:Choice>
  </mc:AlternateContent>
  <bookViews>
    <workbookView xWindow="810" yWindow="0" windowWidth="26730" windowHeight="15315"/>
  </bookViews>
  <sheets>
    <sheet name="List2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" i="2" l="1"/>
  <c r="E5" i="2" s="1"/>
  <c r="B6" i="2"/>
  <c r="B13" i="2" s="1"/>
  <c r="D6" i="2"/>
  <c r="E6" i="2"/>
  <c r="D7" i="2"/>
  <c r="E7" i="2"/>
  <c r="D8" i="2"/>
  <c r="E8" i="2"/>
  <c r="D9" i="2"/>
  <c r="E9" i="2"/>
  <c r="D10" i="2"/>
  <c r="E10" i="2"/>
  <c r="D11" i="2"/>
  <c r="E11" i="2"/>
  <c r="B12" i="2"/>
  <c r="D12" i="2"/>
  <c r="E12" i="2" s="1"/>
  <c r="C13" i="2"/>
  <c r="F13" i="2"/>
  <c r="E13" i="2" l="1"/>
  <c r="D13" i="2"/>
</calcChain>
</file>

<file path=xl/sharedStrings.xml><?xml version="1.0" encoding="utf-8"?>
<sst xmlns="http://schemas.openxmlformats.org/spreadsheetml/2006/main" count="18" uniqueCount="18">
  <si>
    <t>NÁZEV PROJEKTU</t>
  </si>
  <si>
    <t xml:space="preserve">Celkové výdaje v tis. Kč (profi/kofi MSK)  </t>
  </si>
  <si>
    <t>Předpokládané způsobilé výdaje projektu v tis. Kč</t>
  </si>
  <si>
    <t>Příloha č. 1 k materiálu do RK</t>
  </si>
  <si>
    <t>CELKEM SILNIČNÍ PROJEKTY do RK/ZK 2020/03</t>
  </si>
  <si>
    <t>Předpokládaná struktura financování projektů ke schválení orgánům kraje</t>
  </si>
  <si>
    <t>Prostředky IROP tis. Kč (60%)</t>
  </si>
  <si>
    <t>Podíl MSK
tis. Kč (40%)</t>
  </si>
  <si>
    <t>Předpokládané nezpůsobilé výdaje projektu v tis. Kč</t>
  </si>
  <si>
    <t>Rekonstrukce silnice II/483 - průtah Frenštátem p.R. - hr. okr. FM</t>
  </si>
  <si>
    <t>Rekonstrukce silnice II/483, vč. mostu ev.č. 483-001 přes potok Zrzávka v obci Hodslavice</t>
  </si>
  <si>
    <t>Silnice II/479 Ostrava, ulice Opavská, mosty 479-004 přes vodní tok Odra</t>
  </si>
  <si>
    <t>Silnice II/478 - rekonstrukce mostu ev.č. 478-008 přes Odru na Lukách v Polance nad Odrou</t>
  </si>
  <si>
    <t>Modernizace silnice II/473 Šenov - Frýdek-Místek</t>
  </si>
  <si>
    <t>Rekonstrukce a modernizace sil. II/475 Stonava průtah II</t>
  </si>
  <si>
    <t>Modernizace silnice II/477, II/647 Ostrava, ul. Bohumínská - III. etapa</t>
  </si>
  <si>
    <t xml:space="preserve">Rekonstrukce silnice II/445 Vrbno p. P. - Heřmanovice, vč. mostu ev. č. 445-032 přes řeku Opavu ve Vrbně pod Pradědem </t>
  </si>
  <si>
    <t>Rekonstrukce silnic II/445 a II/370, vč. mostu ev. č 370-019 přes Podolský potok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</si>
</sst>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Border="1"/>
    <xf numFmtId="3" fontId="0" fillId="0" borderId="1" xfId="0" applyNumberFormat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3" fontId="0" fillId="0" borderId="0" xfId="0" applyNumberFormat="1"/>
    <xf numFmtId="3" fontId="0" fillId="0" borderId="6" xfId="0" applyNumberFormat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wrapText="1"/>
    </xf>
    <xf numFmtId="0" fontId="0" fillId="0" borderId="13" xfId="0" applyFont="1" applyBorder="1" applyAlignment="1">
      <alignment horizontal="left" vertical="center" wrapText="1"/>
    </xf>
    <xf numFmtId="0" fontId="0" fillId="2" borderId="14" xfId="0" applyFont="1" applyFill="1" applyBorder="1" applyAlignment="1">
      <alignment horizontal="left" vertical="center" wrapText="1"/>
    </xf>
    <xf numFmtId="3" fontId="0" fillId="0" borderId="7" xfId="0" applyNumberFormat="1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3" fontId="0" fillId="3" borderId="15" xfId="0" applyNumberForma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0" fontId="1" fillId="3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wrapText="1"/>
    </xf>
    <xf numFmtId="3" fontId="0" fillId="0" borderId="11" xfId="0" applyNumberForma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 wrapText="1"/>
    </xf>
    <xf numFmtId="3" fontId="0" fillId="0" borderId="0" xfId="0" applyNumberForma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Border="1"/>
    <xf numFmtId="0" fontId="0" fillId="0" borderId="21" xfId="0" applyBorder="1"/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tabSelected="1" zoomScaleNormal="100" workbookViewId="0">
      <selection activeCell="L12" sqref="L12"/>
    </sheetView>
  </sheetViews>
  <sheetFormatPr defaultRowHeight="15" x14ac:dyDescent="0.25"/>
  <cols>
    <col min="1" max="1" width="34.85546875" customWidth="1"/>
    <col min="2" max="6" width="24.28515625" customWidth="1"/>
    <col min="7" max="8" width="13.140625" customWidth="1"/>
    <col min="9" max="9" width="13.42578125" customWidth="1"/>
    <col min="10" max="10" width="11" customWidth="1"/>
    <col min="11" max="11" width="11.7109375" customWidth="1"/>
  </cols>
  <sheetData>
    <row r="1" spans="1:8" ht="15.75" thickBot="1" x14ac:dyDescent="0.3">
      <c r="A1" s="36" t="s">
        <v>3</v>
      </c>
      <c r="B1" s="37"/>
      <c r="C1" s="37"/>
      <c r="D1" s="37"/>
      <c r="E1" s="37"/>
      <c r="F1" s="38"/>
      <c r="G1" s="21"/>
      <c r="H1" s="21"/>
    </row>
    <row r="2" spans="1:8" ht="15" customHeight="1" thickBot="1" x14ac:dyDescent="0.3">
      <c r="A2" s="31" t="s">
        <v>0</v>
      </c>
      <c r="B2" s="34" t="s">
        <v>5</v>
      </c>
      <c r="C2" s="34"/>
      <c r="D2" s="34"/>
      <c r="E2" s="34"/>
      <c r="F2" s="35"/>
      <c r="G2" s="20"/>
      <c r="H2" s="20"/>
    </row>
    <row r="3" spans="1:8" ht="29.25" customHeight="1" thickBot="1" x14ac:dyDescent="0.3">
      <c r="A3" s="32"/>
      <c r="B3" s="24" t="s">
        <v>1</v>
      </c>
      <c r="C3" s="25" t="s">
        <v>2</v>
      </c>
      <c r="D3" s="25" t="s">
        <v>6</v>
      </c>
      <c r="E3" s="25" t="s">
        <v>7</v>
      </c>
      <c r="F3" s="26" t="s">
        <v>8</v>
      </c>
    </row>
    <row r="4" spans="1:8" ht="60" x14ac:dyDescent="0.25">
      <c r="A4" s="13" t="s">
        <v>16</v>
      </c>
      <c r="B4" s="22">
        <v>216000</v>
      </c>
      <c r="C4" s="23">
        <v>203000</v>
      </c>
      <c r="D4" s="3">
        <v>121800</v>
      </c>
      <c r="E4" s="3">
        <v>81200</v>
      </c>
      <c r="F4" s="9">
        <v>13000</v>
      </c>
    </row>
    <row r="5" spans="1:8" ht="45" x14ac:dyDescent="0.25">
      <c r="A5" s="14" t="s">
        <v>17</v>
      </c>
      <c r="B5" s="16">
        <v>52000</v>
      </c>
      <c r="C5" s="12">
        <v>49000</v>
      </c>
      <c r="D5" s="2">
        <f t="shared" ref="D5:D12" si="0">C5*0.6</f>
        <v>29400</v>
      </c>
      <c r="E5" s="2">
        <f t="shared" ref="E5:E12" si="1">C5-D5</f>
        <v>19600</v>
      </c>
      <c r="F5" s="17">
        <v>3000</v>
      </c>
    </row>
    <row r="6" spans="1:8" ht="30" x14ac:dyDescent="0.25">
      <c r="A6" s="14" t="s">
        <v>14</v>
      </c>
      <c r="B6" s="16">
        <f>C6+F6</f>
        <v>53000</v>
      </c>
      <c r="C6" s="12">
        <v>50000</v>
      </c>
      <c r="D6" s="2">
        <f t="shared" si="0"/>
        <v>30000</v>
      </c>
      <c r="E6" s="2">
        <f t="shared" si="1"/>
        <v>20000</v>
      </c>
      <c r="F6" s="17">
        <v>3000</v>
      </c>
    </row>
    <row r="7" spans="1:8" ht="30" x14ac:dyDescent="0.25">
      <c r="A7" s="14" t="s">
        <v>9</v>
      </c>
      <c r="B7" s="16">
        <v>27000</v>
      </c>
      <c r="C7" s="12">
        <v>22000</v>
      </c>
      <c r="D7" s="2">
        <f t="shared" si="0"/>
        <v>13200</v>
      </c>
      <c r="E7" s="2">
        <f t="shared" si="1"/>
        <v>8800</v>
      </c>
      <c r="F7" s="18">
        <v>5000</v>
      </c>
    </row>
    <row r="8" spans="1:8" ht="45" x14ac:dyDescent="0.25">
      <c r="A8" s="14" t="s">
        <v>10</v>
      </c>
      <c r="B8" s="16">
        <v>19000</v>
      </c>
      <c r="C8" s="12">
        <v>17400</v>
      </c>
      <c r="D8" s="2">
        <f t="shared" si="0"/>
        <v>10440</v>
      </c>
      <c r="E8" s="2">
        <f t="shared" si="1"/>
        <v>6960</v>
      </c>
      <c r="F8" s="17">
        <v>1600</v>
      </c>
    </row>
    <row r="9" spans="1:8" ht="30" x14ac:dyDescent="0.25">
      <c r="A9" s="14" t="s">
        <v>15</v>
      </c>
      <c r="B9" s="16">
        <v>140000</v>
      </c>
      <c r="C9" s="12">
        <v>131800</v>
      </c>
      <c r="D9" s="2">
        <f t="shared" si="0"/>
        <v>79080</v>
      </c>
      <c r="E9" s="2">
        <f t="shared" si="1"/>
        <v>52720</v>
      </c>
      <c r="F9" s="17">
        <v>8200</v>
      </c>
    </row>
    <row r="10" spans="1:8" ht="30" x14ac:dyDescent="0.25">
      <c r="A10" s="14" t="s">
        <v>11</v>
      </c>
      <c r="B10" s="16">
        <v>108000</v>
      </c>
      <c r="C10" s="2">
        <v>101000</v>
      </c>
      <c r="D10" s="2">
        <f t="shared" si="0"/>
        <v>60600</v>
      </c>
      <c r="E10" s="2">
        <f t="shared" si="1"/>
        <v>40400</v>
      </c>
      <c r="F10" s="17">
        <v>7000</v>
      </c>
    </row>
    <row r="11" spans="1:8" ht="45" customHeight="1" x14ac:dyDescent="0.25">
      <c r="A11" s="14" t="s">
        <v>12</v>
      </c>
      <c r="B11" s="16">
        <v>43000</v>
      </c>
      <c r="C11" s="2">
        <v>40200</v>
      </c>
      <c r="D11" s="2">
        <f t="shared" si="0"/>
        <v>24120</v>
      </c>
      <c r="E11" s="2">
        <f t="shared" si="1"/>
        <v>16080</v>
      </c>
      <c r="F11" s="17">
        <v>2800</v>
      </c>
    </row>
    <row r="12" spans="1:8" ht="30" x14ac:dyDescent="0.25">
      <c r="A12" s="14" t="s">
        <v>13</v>
      </c>
      <c r="B12" s="16">
        <f>C12+F12</f>
        <v>106000</v>
      </c>
      <c r="C12" s="2">
        <v>100000</v>
      </c>
      <c r="D12" s="2">
        <f t="shared" si="0"/>
        <v>60000</v>
      </c>
      <c r="E12" s="2">
        <f t="shared" si="1"/>
        <v>40000</v>
      </c>
      <c r="F12" s="17">
        <v>6000</v>
      </c>
    </row>
    <row r="13" spans="1:8" ht="30.75" thickBot="1" x14ac:dyDescent="0.3">
      <c r="A13" s="15" t="s">
        <v>4</v>
      </c>
      <c r="B13" s="19">
        <f>SUM(B4:B12)</f>
        <v>764000</v>
      </c>
      <c r="C13" s="10">
        <f>SUM(C4:C12)</f>
        <v>714400</v>
      </c>
      <c r="D13" s="10">
        <f>SUM(D4:D12)</f>
        <v>428640</v>
      </c>
      <c r="E13" s="10">
        <f>SUM(E4:E12)</f>
        <v>285760</v>
      </c>
      <c r="F13" s="11">
        <f>SUM(F4:F12)</f>
        <v>49600</v>
      </c>
    </row>
    <row r="14" spans="1:8" x14ac:dyDescent="0.25">
      <c r="A14" s="6"/>
      <c r="B14" s="4"/>
      <c r="C14" s="4"/>
      <c r="D14" s="4"/>
      <c r="E14" s="4"/>
      <c r="F14" s="4"/>
      <c r="G14" s="4"/>
      <c r="H14" s="1"/>
    </row>
    <row r="15" spans="1:8" x14ac:dyDescent="0.25">
      <c r="A15" s="7"/>
      <c r="B15" s="4"/>
      <c r="C15" s="4"/>
      <c r="D15" s="4"/>
      <c r="E15" s="4"/>
      <c r="F15" s="4"/>
      <c r="G15" s="4"/>
      <c r="H15" s="1"/>
    </row>
    <row r="16" spans="1:8" x14ac:dyDescent="0.25">
      <c r="A16" s="7"/>
      <c r="B16" s="4"/>
      <c r="C16" s="4"/>
      <c r="D16" s="4"/>
      <c r="E16" s="4"/>
      <c r="F16" s="4"/>
      <c r="G16" s="4"/>
      <c r="H16" s="1"/>
    </row>
    <row r="17" spans="1:9" s="1" customFormat="1" x14ac:dyDescent="0.25">
      <c r="A17" s="7"/>
      <c r="B17" s="4"/>
      <c r="C17" s="4"/>
      <c r="D17" s="4"/>
      <c r="E17" s="4"/>
      <c r="F17" s="4"/>
      <c r="G17" s="4"/>
    </row>
    <row r="18" spans="1:9" ht="16.5" customHeight="1" x14ac:dyDescent="0.25">
      <c r="A18" s="33"/>
      <c r="B18" s="30"/>
      <c r="C18" s="30"/>
      <c r="D18" s="30"/>
      <c r="E18" s="30"/>
      <c r="F18" s="30"/>
      <c r="G18" s="30"/>
      <c r="H18" s="30"/>
      <c r="I18" s="30"/>
    </row>
    <row r="19" spans="1:9" ht="29.25" customHeight="1" x14ac:dyDescent="0.25">
      <c r="A19" s="33"/>
      <c r="B19" s="5"/>
      <c r="C19" s="5"/>
      <c r="D19" s="5"/>
      <c r="E19" s="5"/>
      <c r="F19" s="5"/>
      <c r="G19" s="5"/>
      <c r="H19" s="5"/>
      <c r="I19" s="5"/>
    </row>
    <row r="20" spans="1:9" x14ac:dyDescent="0.25">
      <c r="A20" s="7"/>
      <c r="B20" s="27"/>
      <c r="C20" s="27"/>
      <c r="D20" s="27"/>
      <c r="E20" s="27"/>
      <c r="F20" s="27"/>
      <c r="G20" s="27"/>
      <c r="H20" s="27"/>
      <c r="I20" s="27"/>
    </row>
    <row r="21" spans="1:9" x14ac:dyDescent="0.25">
      <c r="A21" s="7"/>
      <c r="B21" s="27"/>
      <c r="C21" s="27"/>
      <c r="D21" s="27"/>
      <c r="E21" s="27"/>
      <c r="F21" s="28"/>
      <c r="G21" s="27"/>
      <c r="H21" s="28"/>
      <c r="I21" s="27"/>
    </row>
    <row r="22" spans="1:9" x14ac:dyDescent="0.25">
      <c r="A22" s="7"/>
      <c r="B22" s="27"/>
      <c r="C22" s="27"/>
      <c r="D22" s="27"/>
      <c r="E22" s="27"/>
      <c r="F22" s="27"/>
      <c r="G22" s="27"/>
      <c r="H22" s="27"/>
      <c r="I22" s="27"/>
    </row>
    <row r="23" spans="1:9" x14ac:dyDescent="0.25">
      <c r="A23" s="7"/>
      <c r="B23" s="27"/>
      <c r="C23" s="27"/>
      <c r="D23" s="27"/>
      <c r="E23" s="27"/>
      <c r="F23" s="27"/>
      <c r="G23" s="27"/>
      <c r="H23" s="27"/>
      <c r="I23" s="27"/>
    </row>
    <row r="24" spans="1:9" x14ac:dyDescent="0.25">
      <c r="A24" s="7"/>
      <c r="B24" s="27"/>
      <c r="C24" s="27"/>
      <c r="D24" s="27"/>
      <c r="E24" s="27"/>
      <c r="F24" s="27"/>
      <c r="G24" s="27"/>
      <c r="H24" s="27"/>
      <c r="I24" s="27"/>
    </row>
    <row r="25" spans="1:9" x14ac:dyDescent="0.25">
      <c r="A25" s="7"/>
      <c r="B25" s="27"/>
      <c r="C25" s="27"/>
      <c r="D25" s="27"/>
      <c r="E25" s="27"/>
      <c r="F25" s="27"/>
      <c r="G25" s="27"/>
      <c r="H25" s="27"/>
      <c r="I25" s="27"/>
    </row>
    <row r="26" spans="1:9" x14ac:dyDescent="0.25">
      <c r="A26" s="29"/>
      <c r="B26" s="29"/>
      <c r="C26" s="29"/>
      <c r="D26" s="29"/>
      <c r="E26" s="29"/>
      <c r="F26" s="29"/>
      <c r="G26" s="29"/>
      <c r="H26" s="29"/>
      <c r="I26" s="29"/>
    </row>
    <row r="27" spans="1:9" x14ac:dyDescent="0.25">
      <c r="A27" s="7"/>
      <c r="B27" s="4"/>
      <c r="C27" s="1"/>
      <c r="D27" s="1"/>
      <c r="E27" s="1"/>
      <c r="F27" s="1"/>
      <c r="G27" s="1"/>
      <c r="H27" s="1"/>
      <c r="I27" s="1"/>
    </row>
    <row r="30" spans="1:9" x14ac:dyDescent="0.25">
      <c r="B30" s="8"/>
    </row>
    <row r="31" spans="1:9" x14ac:dyDescent="0.25">
      <c r="B31" s="8"/>
    </row>
  </sheetData>
  <mergeCells count="5">
    <mergeCell ref="B18:I18"/>
    <mergeCell ref="A2:A3"/>
    <mergeCell ref="A18:A19"/>
    <mergeCell ref="B2:F2"/>
    <mergeCell ref="A1:F1"/>
  </mergeCells>
  <pageMargins left="0.70866141732283472" right="0.70866141732283472" top="0.78740157480314965" bottom="0.78740157480314965" header="0.31496062992125984" footer="0.31496062992125984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mahdal</dc:creator>
  <cp:lastModifiedBy>smutek3551</cp:lastModifiedBy>
  <cp:lastPrinted>2020-02-10T12:42:15Z</cp:lastPrinted>
  <dcterms:created xsi:type="dcterms:W3CDTF">2019-07-10T10:50:41Z</dcterms:created>
  <dcterms:modified xsi:type="dcterms:W3CDTF">2020-02-10T12:42:25Z</dcterms:modified>
</cp:coreProperties>
</file>