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<sst xmlns="http://schemas.openxmlformats.org/spreadsheetml/2006/main" count="143" uniqueCount="105">
  <si>
    <t>Název žadatele</t>
  </si>
  <si>
    <t>Název projektu</t>
  </si>
  <si>
    <t>Právní forma</t>
  </si>
  <si>
    <t>IČ</t>
  </si>
  <si>
    <t>Celkem</t>
  </si>
  <si>
    <t>Poř. číslo</t>
  </si>
  <si>
    <t>Období realizace projektu</t>
  </si>
  <si>
    <t xml:space="preserve">VADE MECUM BOHEMIAE s.r.o. </t>
  </si>
  <si>
    <t>o.p.s.</t>
  </si>
  <si>
    <t>s.r.o.</t>
  </si>
  <si>
    <t>p.o.</t>
  </si>
  <si>
    <t>Slezské zemské dráhy, o.p.s.</t>
  </si>
  <si>
    <t>Název památky, v níž bude akce realizována</t>
  </si>
  <si>
    <t>1.</t>
  </si>
  <si>
    <t>2.</t>
  </si>
  <si>
    <t>4.</t>
  </si>
  <si>
    <t>5.</t>
  </si>
  <si>
    <t>6.</t>
  </si>
  <si>
    <t>Úzkokolejná dráha Třemešná - Osoblaha</t>
  </si>
  <si>
    <t>Vodní mlýn Wesselsky v Loučkách u Oder</t>
  </si>
  <si>
    <t>Železniční muzeum moravskoslezské, o.p.s.</t>
  </si>
  <si>
    <t>Požadovaná výše dotace</t>
  </si>
  <si>
    <t>p.o. MSK</t>
  </si>
  <si>
    <t>00095354</t>
  </si>
  <si>
    <t>Celkové uznatelné náklady projektu</t>
  </si>
  <si>
    <t>Muzeum v Bruntále, příspěvková organizace</t>
  </si>
  <si>
    <t>Slezské zemské muzeum</t>
  </si>
  <si>
    <t>Kosárna v Karlovicích</t>
  </si>
  <si>
    <t>3.</t>
  </si>
  <si>
    <t>Národní památkový ústav</t>
  </si>
  <si>
    <t>Důl Michal</t>
  </si>
  <si>
    <t xml:space="preserve">Podíl dotace na celkových uznatelných nákladech </t>
  </si>
  <si>
    <t>z.s.</t>
  </si>
  <si>
    <t>7.</t>
  </si>
  <si>
    <t>8.</t>
  </si>
  <si>
    <t>Klub vojenské historie Bohumín, z.s.</t>
  </si>
  <si>
    <t>Pěchotní srub MO-S5 "Na trati" u Bohumína</t>
  </si>
  <si>
    <t>26519160</t>
  </si>
  <si>
    <t>Poskytnutí dotací v rámci dotačního programu „Podpora technických atraktivit v Moravskoslezském kraji v roce 2020"</t>
  </si>
  <si>
    <t>9.</t>
  </si>
  <si>
    <t>10.</t>
  </si>
  <si>
    <t>11.</t>
  </si>
  <si>
    <t>12.</t>
  </si>
  <si>
    <t>13.</t>
  </si>
  <si>
    <t>Městské muzeum Rýmařov, příspěvková organizace</t>
  </si>
  <si>
    <t>Návraty</t>
  </si>
  <si>
    <t>Vzpomínková akce Hlučín-Darkovičky 2020 (Fajne léto)</t>
  </si>
  <si>
    <t>Město Odry</t>
  </si>
  <si>
    <t>Vytvoření webových stránek technické památky Flascharův důl</t>
  </si>
  <si>
    <t>ZLEPŠENÍ ATRAKTIVITY ŽELEZNIČNÍHO MUZEA</t>
  </si>
  <si>
    <t>Městys Litultovice</t>
  </si>
  <si>
    <t>Choltický větrák</t>
  </si>
  <si>
    <t xml:space="preserve">Turistické informační centrum Frýdek-Místek, příspěvková organizace </t>
  </si>
  <si>
    <t>Po stopách technických památek</t>
  </si>
  <si>
    <t>Ing. Vladan Mácha</t>
  </si>
  <si>
    <t>Bartošovický mlýn</t>
  </si>
  <si>
    <t>Kulturní centrum Bílovec, příspěvková organizace</t>
  </si>
  <si>
    <t>Tomáš Majliš</t>
  </si>
  <si>
    <t>Tomáš Sedlák</t>
  </si>
  <si>
    <t>GOTIC, příspěvková organizace</t>
  </si>
  <si>
    <t>Městská knihovna a informační centrum Hradec nad Moravicí, okres Opava, příspěvková organizace</t>
  </si>
  <si>
    <t>1. 1. – 31. 10. 2020</t>
  </si>
  <si>
    <t>Weisshuhnův kanál</t>
  </si>
  <si>
    <t>Flascharův důl</t>
  </si>
  <si>
    <t xml:space="preserve"> ŽELEZNIČNÍ MUZEUM</t>
  </si>
  <si>
    <t>Krnovská synagoga</t>
  </si>
  <si>
    <t>Rozvoj speciálních prohlídek židovských podnikatelů, průmyslníků a vynálezců v Krnovské synagoze 2020</t>
  </si>
  <si>
    <t>Větrný mlýn na Nových Dvorech</t>
  </si>
  <si>
    <t>Areál opevnění v Hlučíně - Darkovičkách</t>
  </si>
  <si>
    <t>Kosárna v Karlovicích - FAJNE LÉTO 2020</t>
  </si>
  <si>
    <t>Návštěvnické centrum opevnění Šance – propagace nového produktu v rámci produktu TECHNOTRASA, surová krása</t>
  </si>
  <si>
    <t xml:space="preserve">Technotrasa Weisshuhnův náhon
</t>
  </si>
  <si>
    <t>FAJNE LÉTO, marketingové a infrastrukturní aktivity na Osoblažce</t>
  </si>
  <si>
    <t xml:space="preserve">Revitalizace expozice a modernizace infrastruktury pevnostního muzea MO-S5 </t>
  </si>
  <si>
    <t>Technotrasa na vodním mlýně Wesselsky: část 1. animace a interaktivita; část 2. akce Fajne léto; část 3. infrastruktura</t>
  </si>
  <si>
    <t>Technotrasa na Dole Michal</t>
  </si>
  <si>
    <t>Choltický větřák</t>
  </si>
  <si>
    <t>Modernizace a rozvoj infrastruktury s novými prvky marketingu a interaktivity k technické kulturní památce Bartošovický mlýn.</t>
  </si>
  <si>
    <t>Rozvoj infrastruktury, animace a expozice větrného mlýna na Nových Dvorech</t>
  </si>
  <si>
    <t>Industriální stopy Ostravska</t>
  </si>
  <si>
    <r>
      <t xml:space="preserve">Bodové     hodnocení               </t>
    </r>
    <r>
      <rPr>
        <sz val="14"/>
        <rFont val="Tahoma"/>
        <family val="2"/>
      </rPr>
      <t>(max. 33 bodů)</t>
    </r>
  </si>
  <si>
    <t>75143364</t>
  </si>
  <si>
    <t xml:space="preserve">66933901
  </t>
  </si>
  <si>
    <t>29 b</t>
  </si>
  <si>
    <t>27 b</t>
  </si>
  <si>
    <t>25 b</t>
  </si>
  <si>
    <t>24 b</t>
  </si>
  <si>
    <t>31 b</t>
  </si>
  <si>
    <t>Návštěvnické centrum opevnění Šance</t>
  </si>
  <si>
    <t>HEDVA ČESKÝ BROKÁT</t>
  </si>
  <si>
    <t>Po stopách historie měst Frýdek-Místek a Frýdlant nad Ostravicí</t>
  </si>
  <si>
    <t>Komentované prohlídky Ostravy</t>
  </si>
  <si>
    <t>podnikající fyzická osoba</t>
  </si>
  <si>
    <t>69241261</t>
  </si>
  <si>
    <t>Obec</t>
  </si>
  <si>
    <t>14.</t>
  </si>
  <si>
    <t>15.</t>
  </si>
  <si>
    <t>16.</t>
  </si>
  <si>
    <t>17.</t>
  </si>
  <si>
    <t>Výše investiční části navrhované dotace</t>
  </si>
  <si>
    <t>Výše neinvestiční části navrhované dotace</t>
  </si>
  <si>
    <r>
      <t xml:space="preserve">Navrhovaná výše dotace  </t>
    </r>
    <r>
      <rPr>
        <sz val="14"/>
        <rFont val="Tahoma"/>
        <family val="2"/>
      </rPr>
      <t>(max. 85 % z celkoých plánovaných nákladů)</t>
    </r>
  </si>
  <si>
    <t>Navrhovaná výše dotace  - část č. 1- (marketingové a produktové aktivity podporující technické atraktivity)</t>
  </si>
  <si>
    <t>Navrhovaná výše dotace  - část č. 2 -  realizace akce FAJNE LÉTO)</t>
  </si>
  <si>
    <t>Navrhovaná výše dotace - část č. 3 -  (modernizace infrastruktury)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</si>
</sst>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\ &quot;Kč&quot;"/>
    <numFmt numFmtId="171" formatCode="[$-405]d\.\ mmmm\ yyyy"/>
    <numFmt numFmtId="172" formatCode="#,##0\ _K_č"/>
    <numFmt numFmtId="173" formatCode="#,##0\ &quot;Kč&quot;;[Red]#,##0\ &quot;Kč&quot;"/>
    <numFmt numFmtId="174" formatCode="#,##0.00\ _K_č"/>
    <numFmt numFmtId="175" formatCode="[$¥€-2]\ #\ ##,000_);[Red]\([$€-2]\ #\ ##,000\)"/>
    <numFmt numFmtId="176" formatCode="[$-405]dddd\ d\.\ mmmm\ yyyy"/>
    <numFmt numFmtId="177" formatCode="#,##0.00\ &quot;Kč&quot;"/>
    <numFmt numFmtId="178" formatCode="#,##0.0\ &quot;Kč&quot;"/>
  </numFmts>
  <fonts count="4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ahoma"/>
      <family val="2"/>
    </font>
    <font>
      <b/>
      <sz val="18"/>
      <name val="Tahoma"/>
      <family val="2"/>
    </font>
    <font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13" borderId="10" xfId="0" applyFont="1" applyFill="1" applyBorder="1" applyAlignment="1">
      <alignment horizontal="center" vertical="center" wrapText="1"/>
    </xf>
    <xf numFmtId="0" fontId="4" fillId="13" borderId="11" xfId="47" applyFont="1" applyFill="1" applyBorder="1" applyAlignment="1">
      <alignment horizontal="center" vertical="center" wrapText="1"/>
      <protection/>
    </xf>
    <xf numFmtId="43" fontId="4" fillId="13" borderId="11" xfId="0" applyNumberFormat="1" applyFont="1" applyFill="1" applyBorder="1" applyAlignment="1">
      <alignment horizontal="center" vertical="center" wrapText="1"/>
    </xf>
    <xf numFmtId="9" fontId="4" fillId="13" borderId="11" xfId="47" applyNumberFormat="1" applyFont="1" applyFill="1" applyBorder="1" applyAlignment="1">
      <alignment horizontal="center" vertical="center" wrapText="1"/>
      <protection/>
    </xf>
    <xf numFmtId="0" fontId="4" fillId="1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shrinkToFi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9" fillId="13" borderId="16" xfId="0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13" borderId="16" xfId="0" applyNumberFormat="1" applyFont="1" applyFill="1" applyBorder="1" applyAlignment="1">
      <alignment horizontal="center" vertical="center" wrapText="1"/>
    </xf>
    <xf numFmtId="170" fontId="6" fillId="13" borderId="16" xfId="0" applyNumberFormat="1" applyFont="1" applyFill="1" applyBorder="1" applyAlignment="1">
      <alignment horizontal="center" vertical="center" wrapText="1"/>
    </xf>
    <xf numFmtId="170" fontId="4" fillId="33" borderId="16" xfId="0" applyNumberFormat="1" applyFont="1" applyFill="1" applyBorder="1" applyAlignment="1">
      <alignment horizontal="center" vertical="center" wrapText="1"/>
    </xf>
    <xf numFmtId="170" fontId="6" fillId="34" borderId="16" xfId="0" applyNumberFormat="1" applyFont="1" applyFill="1" applyBorder="1" applyAlignment="1">
      <alignment horizontal="center" vertical="center" wrapText="1"/>
    </xf>
    <xf numFmtId="49" fontId="6" fillId="13" borderId="16" xfId="0" applyNumberFormat="1" applyFont="1" applyFill="1" applyBorder="1" applyAlignment="1">
      <alignment horizontal="center" vertical="center" wrapText="1"/>
    </xf>
    <xf numFmtId="0" fontId="4" fillId="13" borderId="16" xfId="0" applyNumberFormat="1" applyFont="1" applyFill="1" applyBorder="1" applyAlignment="1">
      <alignment horizontal="center" vertical="center" wrapText="1"/>
    </xf>
    <xf numFmtId="3" fontId="4" fillId="13" borderId="18" xfId="0" applyNumberFormat="1" applyFont="1" applyFill="1" applyBorder="1" applyAlignment="1">
      <alignment horizontal="center" vertical="center" wrapText="1"/>
    </xf>
    <xf numFmtId="10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13" borderId="19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vertical="center" wrapText="1"/>
    </xf>
    <xf numFmtId="0" fontId="5" fillId="13" borderId="21" xfId="0" applyFont="1" applyFill="1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60" zoomScaleNormal="60" zoomScalePageLayoutView="0" workbookViewId="0" topLeftCell="A1">
      <selection activeCell="M2" sqref="M2"/>
    </sheetView>
  </sheetViews>
  <sheetFormatPr defaultColWidth="9.00390625" defaultRowHeight="12.75"/>
  <cols>
    <col min="1" max="1" width="11.625" style="14" customWidth="1"/>
    <col min="2" max="2" width="67.125" style="14" customWidth="1"/>
    <col min="3" max="3" width="49.875" style="14" customWidth="1"/>
    <col min="4" max="4" width="26.375" style="14" customWidth="1"/>
    <col min="5" max="5" width="23.75390625" style="14" customWidth="1"/>
    <col min="6" max="6" width="52.75390625" style="14" customWidth="1"/>
    <col min="7" max="7" width="24.00390625" style="14" customWidth="1"/>
    <col min="8" max="8" width="25.375" style="14" customWidth="1"/>
    <col min="9" max="9" width="30.75390625" style="14" customWidth="1"/>
    <col min="10" max="14" width="26.00390625" style="14" customWidth="1"/>
    <col min="15" max="15" width="27.875" style="14" customWidth="1"/>
    <col min="16" max="16" width="26.875" style="14" customWidth="1"/>
    <col min="17" max="17" width="28.125" style="14" customWidth="1"/>
    <col min="18" max="16384" width="9.125" style="14" customWidth="1"/>
  </cols>
  <sheetData>
    <row r="1" spans="1:17" ht="23.25" thickBot="1">
      <c r="A1" s="28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62">
      <c r="A2" s="1" t="s">
        <v>5</v>
      </c>
      <c r="B2" s="2" t="s">
        <v>0</v>
      </c>
      <c r="C2" s="2" t="s">
        <v>12</v>
      </c>
      <c r="D2" s="2" t="s">
        <v>2</v>
      </c>
      <c r="E2" s="2" t="s">
        <v>3</v>
      </c>
      <c r="F2" s="2" t="s">
        <v>1</v>
      </c>
      <c r="G2" s="2" t="s">
        <v>24</v>
      </c>
      <c r="H2" s="3" t="s">
        <v>21</v>
      </c>
      <c r="I2" s="4" t="s">
        <v>101</v>
      </c>
      <c r="J2" s="2" t="s">
        <v>102</v>
      </c>
      <c r="K2" s="2" t="s">
        <v>103</v>
      </c>
      <c r="L2" s="2" t="s">
        <v>104</v>
      </c>
      <c r="M2" s="2" t="s">
        <v>100</v>
      </c>
      <c r="N2" s="2" t="s">
        <v>99</v>
      </c>
      <c r="O2" s="4" t="s">
        <v>31</v>
      </c>
      <c r="P2" s="2" t="s">
        <v>80</v>
      </c>
      <c r="Q2" s="5" t="s">
        <v>6</v>
      </c>
    </row>
    <row r="3" spans="1:17" ht="60" customHeight="1">
      <c r="A3" s="15" t="s">
        <v>13</v>
      </c>
      <c r="B3" s="16" t="s">
        <v>59</v>
      </c>
      <c r="C3" s="16" t="s">
        <v>88</v>
      </c>
      <c r="D3" s="6" t="s">
        <v>10</v>
      </c>
      <c r="E3" s="17" t="s">
        <v>81</v>
      </c>
      <c r="F3" s="18" t="s">
        <v>70</v>
      </c>
      <c r="G3" s="7">
        <v>211766</v>
      </c>
      <c r="H3" s="7">
        <v>180000</v>
      </c>
      <c r="I3" s="12">
        <v>180000</v>
      </c>
      <c r="J3" s="7">
        <v>100000</v>
      </c>
      <c r="K3" s="7">
        <v>0</v>
      </c>
      <c r="L3" s="7">
        <v>80000</v>
      </c>
      <c r="M3" s="7">
        <v>180000</v>
      </c>
      <c r="N3" s="7">
        <v>0</v>
      </c>
      <c r="O3" s="26">
        <f>I3/G3</f>
        <v>0.8499948055872992</v>
      </c>
      <c r="P3" s="13" t="s">
        <v>87</v>
      </c>
      <c r="Q3" s="8" t="s">
        <v>61</v>
      </c>
    </row>
    <row r="4" spans="1:17" ht="60" customHeight="1">
      <c r="A4" s="15" t="s">
        <v>14</v>
      </c>
      <c r="B4" s="16" t="s">
        <v>11</v>
      </c>
      <c r="C4" s="16" t="s">
        <v>18</v>
      </c>
      <c r="D4" s="6" t="s">
        <v>8</v>
      </c>
      <c r="E4" s="6">
        <v>26819856</v>
      </c>
      <c r="F4" s="18" t="s">
        <v>72</v>
      </c>
      <c r="G4" s="7">
        <v>258700</v>
      </c>
      <c r="H4" s="7">
        <v>219300</v>
      </c>
      <c r="I4" s="12">
        <v>219300</v>
      </c>
      <c r="J4" s="7">
        <v>99700</v>
      </c>
      <c r="K4" s="7">
        <v>39900</v>
      </c>
      <c r="L4" s="7">
        <v>79700</v>
      </c>
      <c r="M4" s="7">
        <v>219300</v>
      </c>
      <c r="N4" s="7">
        <v>0</v>
      </c>
      <c r="O4" s="26">
        <f>I4/G4</f>
        <v>0.8477000386548125</v>
      </c>
      <c r="P4" s="13" t="s">
        <v>83</v>
      </c>
      <c r="Q4" s="8" t="s">
        <v>61</v>
      </c>
    </row>
    <row r="5" spans="1:17" ht="60" customHeight="1">
      <c r="A5" s="15" t="s">
        <v>28</v>
      </c>
      <c r="B5" s="16" t="s">
        <v>7</v>
      </c>
      <c r="C5" s="16" t="s">
        <v>19</v>
      </c>
      <c r="D5" s="6" t="s">
        <v>9</v>
      </c>
      <c r="E5" s="6">
        <v>25390953</v>
      </c>
      <c r="F5" s="18" t="s">
        <v>74</v>
      </c>
      <c r="G5" s="7">
        <v>260900</v>
      </c>
      <c r="H5" s="7">
        <v>220000</v>
      </c>
      <c r="I5" s="12">
        <v>220000</v>
      </c>
      <c r="J5" s="7">
        <v>100000</v>
      </c>
      <c r="K5" s="7">
        <v>40000</v>
      </c>
      <c r="L5" s="7">
        <v>80000</v>
      </c>
      <c r="M5" s="7">
        <v>220000</v>
      </c>
      <c r="N5" s="7">
        <v>0</v>
      </c>
      <c r="O5" s="26">
        <f>I5/G5</f>
        <v>0.8432349559218091</v>
      </c>
      <c r="P5" s="13" t="s">
        <v>83</v>
      </c>
      <c r="Q5" s="8" t="s">
        <v>61</v>
      </c>
    </row>
    <row r="6" spans="1:17" ht="60" customHeight="1">
      <c r="A6" s="15" t="s">
        <v>15</v>
      </c>
      <c r="B6" s="16" t="s">
        <v>26</v>
      </c>
      <c r="C6" s="16" t="s">
        <v>68</v>
      </c>
      <c r="D6" s="6" t="s">
        <v>10</v>
      </c>
      <c r="E6" s="6">
        <v>100595</v>
      </c>
      <c r="F6" s="18" t="s">
        <v>46</v>
      </c>
      <c r="G6" s="7">
        <v>238000</v>
      </c>
      <c r="H6" s="7">
        <v>202000</v>
      </c>
      <c r="I6" s="12">
        <v>202000</v>
      </c>
      <c r="J6" s="7">
        <v>100000</v>
      </c>
      <c r="K6" s="7">
        <v>40000</v>
      </c>
      <c r="L6" s="7">
        <v>62000</v>
      </c>
      <c r="M6" s="7">
        <v>202000</v>
      </c>
      <c r="N6" s="7">
        <v>0</v>
      </c>
      <c r="O6" s="26">
        <f>I6/G6</f>
        <v>0.8487394957983193</v>
      </c>
      <c r="P6" s="13" t="s">
        <v>83</v>
      </c>
      <c r="Q6" s="8" t="s">
        <v>61</v>
      </c>
    </row>
    <row r="7" spans="1:17" ht="60" customHeight="1">
      <c r="A7" s="15" t="s">
        <v>16</v>
      </c>
      <c r="B7" s="16" t="s">
        <v>47</v>
      </c>
      <c r="C7" s="16" t="s">
        <v>63</v>
      </c>
      <c r="D7" s="6" t="s">
        <v>94</v>
      </c>
      <c r="E7" s="6">
        <v>298221</v>
      </c>
      <c r="F7" s="27" t="s">
        <v>48</v>
      </c>
      <c r="G7" s="7">
        <v>133880</v>
      </c>
      <c r="H7" s="7">
        <v>113000</v>
      </c>
      <c r="I7" s="12">
        <v>113000</v>
      </c>
      <c r="J7" s="7">
        <v>100000</v>
      </c>
      <c r="K7" s="7">
        <v>0</v>
      </c>
      <c r="L7" s="7">
        <v>13000</v>
      </c>
      <c r="M7" s="7">
        <v>113000</v>
      </c>
      <c r="N7" s="7">
        <v>0</v>
      </c>
      <c r="O7" s="26">
        <f>I7/G7</f>
        <v>0.8440394383029579</v>
      </c>
      <c r="P7" s="13" t="s">
        <v>83</v>
      </c>
      <c r="Q7" s="8" t="s">
        <v>61</v>
      </c>
    </row>
    <row r="8" spans="1:17" ht="60" customHeight="1">
      <c r="A8" s="15" t="s">
        <v>17</v>
      </c>
      <c r="B8" s="16" t="s">
        <v>56</v>
      </c>
      <c r="C8" s="16" t="s">
        <v>67</v>
      </c>
      <c r="D8" s="6" t="s">
        <v>10</v>
      </c>
      <c r="E8" s="6">
        <v>2235412</v>
      </c>
      <c r="F8" s="18" t="s">
        <v>78</v>
      </c>
      <c r="G8" s="7">
        <v>138100</v>
      </c>
      <c r="H8" s="7">
        <v>117100</v>
      </c>
      <c r="I8" s="12">
        <v>117100</v>
      </c>
      <c r="J8" s="7">
        <v>96700</v>
      </c>
      <c r="K8" s="7">
        <v>0</v>
      </c>
      <c r="L8" s="7">
        <v>20400</v>
      </c>
      <c r="M8" s="7">
        <v>117000</v>
      </c>
      <c r="N8" s="7">
        <v>0</v>
      </c>
      <c r="O8" s="26">
        <f>I8/G8</f>
        <v>0.8479362780593772</v>
      </c>
      <c r="P8" s="13" t="s">
        <v>83</v>
      </c>
      <c r="Q8" s="8" t="s">
        <v>61</v>
      </c>
    </row>
    <row r="9" spans="1:17" ht="60" customHeight="1">
      <c r="A9" s="15" t="s">
        <v>33</v>
      </c>
      <c r="B9" s="16" t="s">
        <v>25</v>
      </c>
      <c r="C9" s="16" t="s">
        <v>27</v>
      </c>
      <c r="D9" s="6" t="s">
        <v>22</v>
      </c>
      <c r="E9" s="17" t="s">
        <v>23</v>
      </c>
      <c r="F9" s="18" t="s">
        <v>69</v>
      </c>
      <c r="G9" s="7">
        <v>259000</v>
      </c>
      <c r="H9" s="7">
        <v>220000</v>
      </c>
      <c r="I9" s="12">
        <v>220000</v>
      </c>
      <c r="J9" s="7">
        <v>100000</v>
      </c>
      <c r="K9" s="7">
        <v>40000</v>
      </c>
      <c r="L9" s="7">
        <v>80000</v>
      </c>
      <c r="M9" s="7">
        <v>220000</v>
      </c>
      <c r="N9" s="7">
        <v>0</v>
      </c>
      <c r="O9" s="26">
        <f>I9/G9</f>
        <v>0.8494208494208494</v>
      </c>
      <c r="P9" s="13" t="s">
        <v>84</v>
      </c>
      <c r="Q9" s="8" t="s">
        <v>61</v>
      </c>
    </row>
    <row r="10" spans="1:17" ht="60" customHeight="1">
      <c r="A10" s="15" t="s">
        <v>34</v>
      </c>
      <c r="B10" s="16" t="s">
        <v>35</v>
      </c>
      <c r="C10" s="16" t="s">
        <v>36</v>
      </c>
      <c r="D10" s="6" t="s">
        <v>32</v>
      </c>
      <c r="E10" s="17" t="s">
        <v>37</v>
      </c>
      <c r="F10" s="18" t="s">
        <v>73</v>
      </c>
      <c r="G10" s="7">
        <v>166500</v>
      </c>
      <c r="H10" s="7">
        <v>141400</v>
      </c>
      <c r="I10" s="12">
        <v>141400</v>
      </c>
      <c r="J10" s="7">
        <v>81500</v>
      </c>
      <c r="K10" s="7">
        <v>0</v>
      </c>
      <c r="L10" s="7">
        <v>59900</v>
      </c>
      <c r="M10" s="7">
        <v>60700</v>
      </c>
      <c r="N10" s="7">
        <v>80700</v>
      </c>
      <c r="O10" s="26">
        <f>I10/G10</f>
        <v>0.8492492492492493</v>
      </c>
      <c r="P10" s="13" t="s">
        <v>84</v>
      </c>
      <c r="Q10" s="8" t="s">
        <v>61</v>
      </c>
    </row>
    <row r="11" spans="1:17" ht="60" customHeight="1">
      <c r="A11" s="15" t="s">
        <v>39</v>
      </c>
      <c r="B11" s="16" t="s">
        <v>29</v>
      </c>
      <c r="C11" s="16" t="s">
        <v>30</v>
      </c>
      <c r="D11" s="6" t="s">
        <v>10</v>
      </c>
      <c r="E11" s="6">
        <v>75032333</v>
      </c>
      <c r="F11" s="18" t="s">
        <v>75</v>
      </c>
      <c r="G11" s="7">
        <v>259000</v>
      </c>
      <c r="H11" s="7">
        <v>220000</v>
      </c>
      <c r="I11" s="12">
        <v>220000</v>
      </c>
      <c r="J11" s="7">
        <v>100000</v>
      </c>
      <c r="K11" s="7">
        <v>40000</v>
      </c>
      <c r="L11" s="7">
        <v>80000</v>
      </c>
      <c r="M11" s="7">
        <v>220000</v>
      </c>
      <c r="N11" s="7">
        <v>0</v>
      </c>
      <c r="O11" s="26">
        <f>I11/G11</f>
        <v>0.8494208494208494</v>
      </c>
      <c r="P11" s="13" t="s">
        <v>84</v>
      </c>
      <c r="Q11" s="8" t="s">
        <v>61</v>
      </c>
    </row>
    <row r="12" spans="1:17" ht="60" customHeight="1">
      <c r="A12" s="15" t="s">
        <v>40</v>
      </c>
      <c r="B12" s="16" t="s">
        <v>20</v>
      </c>
      <c r="C12" s="16" t="s">
        <v>64</v>
      </c>
      <c r="D12" s="6" t="s">
        <v>8</v>
      </c>
      <c r="E12" s="6">
        <v>29452228</v>
      </c>
      <c r="F12" s="18" t="s">
        <v>49</v>
      </c>
      <c r="G12" s="7">
        <v>270000</v>
      </c>
      <c r="H12" s="7">
        <v>220000</v>
      </c>
      <c r="I12" s="12">
        <v>220000</v>
      </c>
      <c r="J12" s="7">
        <v>100000</v>
      </c>
      <c r="K12" s="7">
        <v>40000</v>
      </c>
      <c r="L12" s="7">
        <v>80000</v>
      </c>
      <c r="M12" s="7">
        <v>220000</v>
      </c>
      <c r="N12" s="7">
        <v>0</v>
      </c>
      <c r="O12" s="26">
        <f>I12/G12</f>
        <v>0.8148148148148148</v>
      </c>
      <c r="P12" s="13" t="s">
        <v>84</v>
      </c>
      <c r="Q12" s="8" t="s">
        <v>61</v>
      </c>
    </row>
    <row r="13" spans="1:17" ht="60" customHeight="1">
      <c r="A13" s="15" t="s">
        <v>41</v>
      </c>
      <c r="B13" s="16" t="s">
        <v>50</v>
      </c>
      <c r="C13" s="16" t="s">
        <v>51</v>
      </c>
      <c r="D13" s="6" t="s">
        <v>94</v>
      </c>
      <c r="E13" s="6">
        <v>300381</v>
      </c>
      <c r="F13" s="18" t="s">
        <v>76</v>
      </c>
      <c r="G13" s="7">
        <v>174100</v>
      </c>
      <c r="H13" s="7">
        <v>147900</v>
      </c>
      <c r="I13" s="12">
        <v>147900</v>
      </c>
      <c r="J13" s="7">
        <v>99500</v>
      </c>
      <c r="K13" s="7">
        <v>0</v>
      </c>
      <c r="L13" s="7">
        <v>48400</v>
      </c>
      <c r="M13" s="7">
        <v>147900</v>
      </c>
      <c r="N13" s="7">
        <v>0</v>
      </c>
      <c r="O13" s="26">
        <f>I13/G13</f>
        <v>0.8495117748420448</v>
      </c>
      <c r="P13" s="13" t="s">
        <v>84</v>
      </c>
      <c r="Q13" s="8" t="s">
        <v>61</v>
      </c>
    </row>
    <row r="14" spans="1:17" ht="60" customHeight="1">
      <c r="A14" s="15" t="s">
        <v>42</v>
      </c>
      <c r="B14" s="16" t="s">
        <v>54</v>
      </c>
      <c r="C14" s="16" t="s">
        <v>55</v>
      </c>
      <c r="D14" s="6" t="s">
        <v>92</v>
      </c>
      <c r="E14" s="6">
        <v>49573268</v>
      </c>
      <c r="F14" s="18" t="s">
        <v>77</v>
      </c>
      <c r="G14" s="7">
        <v>212000</v>
      </c>
      <c r="H14" s="7">
        <v>180000</v>
      </c>
      <c r="I14" s="12">
        <v>180000</v>
      </c>
      <c r="J14" s="7">
        <v>100000</v>
      </c>
      <c r="K14" s="7">
        <v>0</v>
      </c>
      <c r="L14" s="7">
        <v>80000</v>
      </c>
      <c r="M14" s="7">
        <v>100000</v>
      </c>
      <c r="N14" s="7">
        <v>80000</v>
      </c>
      <c r="O14" s="26">
        <f>I14/G14</f>
        <v>0.8490566037735849</v>
      </c>
      <c r="P14" s="13" t="s">
        <v>84</v>
      </c>
      <c r="Q14" s="8" t="s">
        <v>61</v>
      </c>
    </row>
    <row r="15" spans="1:17" ht="60" customHeight="1">
      <c r="A15" s="15" t="s">
        <v>43</v>
      </c>
      <c r="B15" s="16" t="s">
        <v>44</v>
      </c>
      <c r="C15" s="16" t="s">
        <v>89</v>
      </c>
      <c r="D15" s="6" t="s">
        <v>10</v>
      </c>
      <c r="E15" s="6">
        <v>75037947</v>
      </c>
      <c r="F15" s="27" t="s">
        <v>45</v>
      </c>
      <c r="G15" s="7">
        <v>117500</v>
      </c>
      <c r="H15" s="7">
        <v>99700</v>
      </c>
      <c r="I15" s="12">
        <v>99700</v>
      </c>
      <c r="J15" s="7">
        <v>99700</v>
      </c>
      <c r="K15" s="7">
        <v>0</v>
      </c>
      <c r="L15" s="7">
        <v>0</v>
      </c>
      <c r="M15" s="7">
        <v>99700</v>
      </c>
      <c r="N15" s="7">
        <v>0</v>
      </c>
      <c r="O15" s="26">
        <f>I15/G15</f>
        <v>0.8485106382978723</v>
      </c>
      <c r="P15" s="13" t="s">
        <v>85</v>
      </c>
      <c r="Q15" s="8" t="s">
        <v>61</v>
      </c>
    </row>
    <row r="16" spans="1:17" ht="60" customHeight="1">
      <c r="A16" s="15" t="s">
        <v>95</v>
      </c>
      <c r="B16" s="16" t="s">
        <v>52</v>
      </c>
      <c r="C16" s="16" t="s">
        <v>90</v>
      </c>
      <c r="D16" s="6" t="s">
        <v>10</v>
      </c>
      <c r="E16" s="6" t="s">
        <v>82</v>
      </c>
      <c r="F16" s="27" t="s">
        <v>53</v>
      </c>
      <c r="G16" s="7">
        <v>75800</v>
      </c>
      <c r="H16" s="7">
        <v>64200</v>
      </c>
      <c r="I16" s="12">
        <v>64200</v>
      </c>
      <c r="J16" s="7">
        <v>64200</v>
      </c>
      <c r="K16" s="7">
        <v>0</v>
      </c>
      <c r="L16" s="7">
        <v>0</v>
      </c>
      <c r="M16" s="7">
        <v>64200</v>
      </c>
      <c r="N16" s="7">
        <v>0</v>
      </c>
      <c r="O16" s="26">
        <f>I16/G16</f>
        <v>0.8469656992084432</v>
      </c>
      <c r="P16" s="13" t="s">
        <v>85</v>
      </c>
      <c r="Q16" s="8" t="s">
        <v>61</v>
      </c>
    </row>
    <row r="17" spans="1:17" ht="60" customHeight="1">
      <c r="A17" s="15" t="s">
        <v>96</v>
      </c>
      <c r="B17" s="16" t="s">
        <v>57</v>
      </c>
      <c r="C17" s="16" t="s">
        <v>91</v>
      </c>
      <c r="D17" s="6" t="s">
        <v>92</v>
      </c>
      <c r="E17" s="6">
        <v>88152286</v>
      </c>
      <c r="F17" s="18" t="s">
        <v>79</v>
      </c>
      <c r="G17" s="7">
        <v>107100</v>
      </c>
      <c r="H17" s="7">
        <v>89500</v>
      </c>
      <c r="I17" s="12">
        <v>89500</v>
      </c>
      <c r="J17" s="7">
        <v>89500</v>
      </c>
      <c r="K17" s="7">
        <v>0</v>
      </c>
      <c r="L17" s="7">
        <v>0</v>
      </c>
      <c r="M17" s="7">
        <v>89500</v>
      </c>
      <c r="N17" s="7">
        <v>0</v>
      </c>
      <c r="O17" s="26">
        <f>I17/G17</f>
        <v>0.8356676003734828</v>
      </c>
      <c r="P17" s="13" t="s">
        <v>85</v>
      </c>
      <c r="Q17" s="8" t="s">
        <v>61</v>
      </c>
    </row>
    <row r="18" spans="1:17" ht="60" customHeight="1">
      <c r="A18" s="15" t="s">
        <v>97</v>
      </c>
      <c r="B18" s="16" t="s">
        <v>58</v>
      </c>
      <c r="C18" s="16" t="s">
        <v>65</v>
      </c>
      <c r="D18" s="6" t="s">
        <v>92</v>
      </c>
      <c r="E18" s="17" t="s">
        <v>93</v>
      </c>
      <c r="F18" s="18" t="s">
        <v>66</v>
      </c>
      <c r="G18" s="7">
        <v>260000</v>
      </c>
      <c r="H18" s="7">
        <v>220000</v>
      </c>
      <c r="I18" s="12">
        <v>220000</v>
      </c>
      <c r="J18" s="7">
        <v>100000</v>
      </c>
      <c r="K18" s="7">
        <v>40000</v>
      </c>
      <c r="L18" s="7">
        <v>80000</v>
      </c>
      <c r="M18" s="7">
        <v>220000</v>
      </c>
      <c r="N18" s="7">
        <v>0</v>
      </c>
      <c r="O18" s="26">
        <f>I18/G18</f>
        <v>0.8461538461538461</v>
      </c>
      <c r="P18" s="13" t="s">
        <v>85</v>
      </c>
      <c r="Q18" s="8" t="s">
        <v>61</v>
      </c>
    </row>
    <row r="19" spans="1:17" ht="60.75" customHeight="1">
      <c r="A19" s="15" t="s">
        <v>98</v>
      </c>
      <c r="B19" s="16" t="s">
        <v>60</v>
      </c>
      <c r="C19" s="16" t="s">
        <v>62</v>
      </c>
      <c r="D19" s="6" t="s">
        <v>32</v>
      </c>
      <c r="E19" s="6">
        <v>75125285</v>
      </c>
      <c r="F19" s="18" t="s">
        <v>71</v>
      </c>
      <c r="G19" s="7">
        <v>51000</v>
      </c>
      <c r="H19" s="7">
        <v>43000</v>
      </c>
      <c r="I19" s="12">
        <v>43000</v>
      </c>
      <c r="J19" s="7">
        <v>43000</v>
      </c>
      <c r="K19" s="7">
        <v>0</v>
      </c>
      <c r="L19" s="7">
        <v>0</v>
      </c>
      <c r="M19" s="7">
        <v>43000</v>
      </c>
      <c r="N19" s="7">
        <v>0</v>
      </c>
      <c r="O19" s="26">
        <f>I19/G19</f>
        <v>0.8431372549019608</v>
      </c>
      <c r="P19" s="13" t="s">
        <v>86</v>
      </c>
      <c r="Q19" s="8" t="s">
        <v>61</v>
      </c>
    </row>
    <row r="20" spans="1:17" ht="18.75" thickBot="1">
      <c r="A20" s="9" t="s">
        <v>4</v>
      </c>
      <c r="B20" s="10"/>
      <c r="C20" s="10"/>
      <c r="D20" s="11"/>
      <c r="E20" s="11"/>
      <c r="F20" s="11"/>
      <c r="G20" s="19"/>
      <c r="H20" s="20">
        <f>SUM(H3:H19)</f>
        <v>2697100</v>
      </c>
      <c r="I20" s="21">
        <f>SUM(I3:I19)</f>
        <v>2697100</v>
      </c>
      <c r="J20" s="22">
        <f>SUM(J3:J19)</f>
        <v>1573800</v>
      </c>
      <c r="K20" s="22">
        <f>SUM(K3:K19)</f>
        <v>279900</v>
      </c>
      <c r="L20" s="22">
        <f>SUM(L3:L19)</f>
        <v>843400</v>
      </c>
      <c r="M20" s="22"/>
      <c r="N20" s="22"/>
      <c r="O20" s="23"/>
      <c r="P20" s="24"/>
      <c r="Q20" s="25"/>
    </row>
  </sheetData>
  <sheetProtection/>
  <mergeCells count="1">
    <mergeCell ref="A1:Q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Okenica Maierová Beata</cp:lastModifiedBy>
  <cp:lastPrinted>2018-06-15T07:40:56Z</cp:lastPrinted>
  <dcterms:created xsi:type="dcterms:W3CDTF">2004-08-20T07:13:58Z</dcterms:created>
  <dcterms:modified xsi:type="dcterms:W3CDTF">2020-02-05T12:22:48Z</dcterms:modified>
  <cp:category/>
  <cp:version/>
  <cp:contentType/>
  <cp:contentStatus/>
</cp:coreProperties>
</file>