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miga2979\Desktop\PCR2020_žádosti\KOMISE 13.2\Přílohy pro ZK\"/>
    </mc:Choice>
  </mc:AlternateContent>
  <bookViews>
    <workbookView xWindow="-390" yWindow="1590" windowWidth="11880" windowHeight="6795"/>
  </bookViews>
  <sheets>
    <sheet name="Souhrn hodnocení" sheetId="3" r:id="rId1"/>
  </sheets>
  <definedNames>
    <definedName name="_xlnm._FilterDatabase" localSheetId="0" hidden="1">'Souhrn hodnocení'!$A$3:$N$15</definedName>
  </definedNames>
  <calcPr calcId="152511"/>
</workbook>
</file>

<file path=xl/calcChain.xml><?xml version="1.0" encoding="utf-8"?>
<calcChain xmlns="http://schemas.openxmlformats.org/spreadsheetml/2006/main">
  <c r="M14" i="3" l="1"/>
  <c r="M13" i="3"/>
  <c r="M12" i="3"/>
  <c r="M11" i="3"/>
  <c r="M10" i="3"/>
  <c r="M9" i="3"/>
  <c r="M8" i="3"/>
  <c r="M7" i="3"/>
  <c r="M6" i="3"/>
  <c r="M5" i="3"/>
  <c r="M4" i="3"/>
  <c r="I15" i="3" l="1"/>
  <c r="J15" i="3"/>
  <c r="K15" i="3"/>
  <c r="L15" i="3"/>
  <c r="H15" i="3"/>
</calcChain>
</file>

<file path=xl/sharedStrings.xml><?xml version="1.0" encoding="utf-8"?>
<sst xmlns="http://schemas.openxmlformats.org/spreadsheetml/2006/main" count="84" uniqueCount="68">
  <si>
    <t>Název projektu</t>
  </si>
  <si>
    <t>Právní forma</t>
  </si>
  <si>
    <t>Poř. číslo</t>
  </si>
  <si>
    <t xml:space="preserve">Požadovaná výše dotace </t>
  </si>
  <si>
    <t>Předpokládané celkové uznatelné náklady</t>
  </si>
  <si>
    <t>Název žadatele (OR)</t>
  </si>
  <si>
    <t>Místo realizace</t>
  </si>
  <si>
    <t>Neinvestiční část dotace</t>
  </si>
  <si>
    <t>Investiční část dotace</t>
  </si>
  <si>
    <t>Dotační titul</t>
  </si>
  <si>
    <t>CELKEM</t>
  </si>
  <si>
    <t>IČO</t>
  </si>
  <si>
    <t>společnost s ručením omezeným</t>
  </si>
  <si>
    <t>Počet dosažených bodů (z max. 35) dle hodnotících kritérií</t>
  </si>
  <si>
    <t>Fyzická osoba podnikající dle živnostenského zákona nezapsaná v obchodním rejstříku</t>
  </si>
  <si>
    <t>Zemědělský podnikatel - fyzická osoba nezapsaná v obchodním rejstříku</t>
  </si>
  <si>
    <t>FOR HELP s.r.o.</t>
  </si>
  <si>
    <t>01460307</t>
  </si>
  <si>
    <t>Dolní Lhota</t>
  </si>
  <si>
    <t>IC Petrovice u Karviné, z.s.</t>
  </si>
  <si>
    <t>04696611</t>
  </si>
  <si>
    <t>Petrovice u Karviné</t>
  </si>
  <si>
    <t>spolek</t>
  </si>
  <si>
    <t>Markéta Toběrná</t>
  </si>
  <si>
    <t>62356224</t>
  </si>
  <si>
    <t>Velké Albrechtice</t>
  </si>
  <si>
    <t>Zřízení naučného jezírka</t>
  </si>
  <si>
    <t>Anna Rychtárková</t>
  </si>
  <si>
    <t>15408361</t>
  </si>
  <si>
    <t>Hrádek</t>
  </si>
  <si>
    <t>Svaz chovatelů Ranč Solný potok z.s.</t>
  </si>
  <si>
    <t>05819890</t>
  </si>
  <si>
    <t>Město Albrechtice</t>
  </si>
  <si>
    <t>x</t>
  </si>
  <si>
    <t>Období realizace projektu (časová použitelnost)</t>
  </si>
  <si>
    <t>Seznam schválených náhradních žadatelů k poskytnutí dotace z dotačního programu „Podpora cestovního ruchu v Moravskoslezském kraji v roce 2019, dot. titul č. 1 - Podpora agroturistiky</t>
  </si>
  <si>
    <t>Příroda kolem nás, o. p. s.</t>
  </si>
  <si>
    <t>01869159</t>
  </si>
  <si>
    <t>Studénka</t>
  </si>
  <si>
    <t>obecně prospěšná společnost</t>
  </si>
  <si>
    <t>Farmářem na Jarošově statku</t>
  </si>
  <si>
    <t>1.1.-31.10.2020</t>
  </si>
  <si>
    <t>Farmář 2020</t>
  </si>
  <si>
    <t>Petr Foldyna</t>
  </si>
  <si>
    <t>73367214</t>
  </si>
  <si>
    <t>Staříč</t>
  </si>
  <si>
    <t>Vybudování zázemí na ekofarmě pro podporu agroturistiky</t>
  </si>
  <si>
    <t xml:space="preserve">Český svaz včelařů, z.s., základní organizace Frýdek - Místek </t>
  </si>
  <si>
    <t>14613271</t>
  </si>
  <si>
    <t>Chlebovice</t>
  </si>
  <si>
    <t>pobočný spolek</t>
  </si>
  <si>
    <t>CHLEBOVICKÁ MEDOVÁ STOPA</t>
  </si>
  <si>
    <t>Přemysl Drozd</t>
  </si>
  <si>
    <t>07763841</t>
  </si>
  <si>
    <t>Slezské Pavlovice</t>
  </si>
  <si>
    <t>Přemyslovský dvůr</t>
  </si>
  <si>
    <t>Statek Modrého Jednorožce III.etapa</t>
  </si>
  <si>
    <t>Permakulturní Rotiglova zahrada</t>
  </si>
  <si>
    <t>Sportovní klub Mušketýr Ostrava z.s.</t>
  </si>
  <si>
    <t>49593579</t>
  </si>
  <si>
    <t>Ostrava</t>
  </si>
  <si>
    <t>V sedle z Polska až do Beskyd</t>
  </si>
  <si>
    <t>Půjčovna kol - rozšíření služby</t>
  </si>
  <si>
    <t>Hovjacká Markéta</t>
  </si>
  <si>
    <t>73227099</t>
  </si>
  <si>
    <t>Putování po Moravskoslezské kraji na hřbetu koně</t>
  </si>
  <si>
    <t>Schválená výše dotace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</si>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</sst>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Kč&quot;;\-#,##0\ &quot;Kč&quot;"/>
    <numFmt numFmtId="7" formatCode="#,##0.00\ &quot;Kč&quot;;\-#,##0.00\ &quot;Kč&quot;"/>
    <numFmt numFmtId="43" formatCode="_-* #,##0.00\ _K_č_-;\-* #,##0.00\ _K_č_-;_-* &quot;-&quot;??\ _K_č_-;_-@_-"/>
    <numFmt numFmtId="164" formatCode="#,##0\ &quot;Kč&quot;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4"/>
      <name val="Arial CE"/>
      <charset val="238"/>
    </font>
    <font>
      <u/>
      <sz val="10"/>
      <color theme="10"/>
      <name val="Arial CE"/>
      <charset val="238"/>
    </font>
    <font>
      <sz val="20"/>
      <name val="Tahoma"/>
      <family val="2"/>
      <charset val="238"/>
    </font>
    <font>
      <u/>
      <sz val="2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/>
    <xf numFmtId="49" fontId="2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5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43" fontId="3" fillId="2" borderId="3" xfId="0" applyNumberFormat="1" applyFont="1" applyFill="1" applyBorder="1" applyAlignment="1">
      <alignment horizontal="center" vertical="center" wrapText="1"/>
    </xf>
    <xf numFmtId="9" fontId="3" fillId="2" borderId="3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9" fontId="3" fillId="2" borderId="4" xfId="1" applyNumberFormat="1" applyFont="1" applyFill="1" applyBorder="1" applyAlignment="1">
      <alignment horizontal="center" vertical="center" wrapText="1"/>
    </xf>
    <xf numFmtId="5" fontId="2" fillId="2" borderId="1" xfId="0" applyNumberFormat="1" applyFont="1" applyFill="1" applyBorder="1" applyAlignment="1">
      <alignment horizontal="center" vertical="center" wrapText="1"/>
    </xf>
    <xf numFmtId="5" fontId="3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 shrinkToFit="1"/>
    </xf>
    <xf numFmtId="0" fontId="4" fillId="0" borderId="0" xfId="0" applyFont="1" applyAlignmen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0" fontId="3" fillId="2" borderId="6" xfId="0" applyNumberFormat="1" applyFont="1" applyFill="1" applyBorder="1" applyAlignment="1">
      <alignment horizontal="center" vertical="center" wrapText="1"/>
    </xf>
    <xf numFmtId="10" fontId="3" fillId="2" borderId="7" xfId="0" applyNumberFormat="1" applyFont="1" applyFill="1" applyBorder="1" applyAlignment="1">
      <alignment horizontal="center" vertical="center" wrapText="1"/>
    </xf>
    <xf numFmtId="1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</cellXfs>
  <cellStyles count="3">
    <cellStyle name="Hypertextový odkaz" xfId="2" builtinId="8"/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3" sqref="N3"/>
    </sheetView>
  </sheetViews>
  <sheetFormatPr defaultRowHeight="25.5" x14ac:dyDescent="0.2"/>
  <cols>
    <col min="1" max="1" width="13.85546875" style="1" bestFit="1" customWidth="1"/>
    <col min="2" max="2" width="20.28515625" style="1" bestFit="1" customWidth="1"/>
    <col min="3" max="3" width="41.85546875" style="1" customWidth="1"/>
    <col min="4" max="4" width="20.28515625" style="1" customWidth="1"/>
    <col min="5" max="5" width="22.28515625" style="1" customWidth="1"/>
    <col min="6" max="6" width="34.7109375" style="1" customWidth="1"/>
    <col min="7" max="7" width="43.5703125" style="2" customWidth="1"/>
    <col min="8" max="9" width="22.7109375" style="2" customWidth="1"/>
    <col min="10" max="10" width="25" style="1" customWidth="1"/>
    <col min="11" max="12" width="22.7109375" style="1" customWidth="1"/>
    <col min="13" max="13" width="23.28515625" style="3" customWidth="1"/>
    <col min="14" max="14" width="26.85546875" style="2" customWidth="1"/>
    <col min="15" max="15" width="22.7109375" style="4" customWidth="1"/>
    <col min="16" max="16" width="67.42578125" style="28" customWidth="1"/>
    <col min="17" max="16384" width="9.140625" style="1"/>
  </cols>
  <sheetData>
    <row r="1" spans="1:16" ht="26.25" thickBot="1" x14ac:dyDescent="0.25"/>
    <row r="2" spans="1:16" ht="48" customHeight="1" thickBot="1" x14ac:dyDescent="0.25">
      <c r="A2" s="49" t="s">
        <v>35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</row>
    <row r="3" spans="1:16" s="4" customFormat="1" ht="90.75" thickBot="1" x14ac:dyDescent="0.25">
      <c r="A3" s="32" t="s">
        <v>2</v>
      </c>
      <c r="B3" s="33" t="s">
        <v>9</v>
      </c>
      <c r="C3" s="34" t="s">
        <v>5</v>
      </c>
      <c r="D3" s="33" t="s">
        <v>11</v>
      </c>
      <c r="E3" s="33" t="s">
        <v>6</v>
      </c>
      <c r="F3" s="33" t="s">
        <v>1</v>
      </c>
      <c r="G3" s="33" t="s">
        <v>0</v>
      </c>
      <c r="H3" s="35" t="s">
        <v>4</v>
      </c>
      <c r="I3" s="36" t="s">
        <v>3</v>
      </c>
      <c r="J3" s="36" t="s">
        <v>66</v>
      </c>
      <c r="K3" s="36" t="s">
        <v>7</v>
      </c>
      <c r="L3" s="36" t="s">
        <v>8</v>
      </c>
      <c r="M3" s="36" t="s">
        <v>67</v>
      </c>
      <c r="N3" s="37" t="s">
        <v>13</v>
      </c>
      <c r="O3" s="38" t="s">
        <v>34</v>
      </c>
      <c r="P3" s="29"/>
    </row>
    <row r="4" spans="1:16" ht="105" customHeight="1" x14ac:dyDescent="0.2">
      <c r="A4" s="24">
        <v>1</v>
      </c>
      <c r="B4" s="23">
        <v>1</v>
      </c>
      <c r="C4" s="17" t="s">
        <v>36</v>
      </c>
      <c r="D4" s="18" t="s">
        <v>37</v>
      </c>
      <c r="E4" s="18" t="s">
        <v>38</v>
      </c>
      <c r="F4" s="21" t="s">
        <v>39</v>
      </c>
      <c r="G4" s="19" t="s">
        <v>40</v>
      </c>
      <c r="H4" s="20">
        <v>545000</v>
      </c>
      <c r="I4" s="20">
        <v>370200</v>
      </c>
      <c r="J4" s="20">
        <v>370200</v>
      </c>
      <c r="K4" s="20">
        <v>275000</v>
      </c>
      <c r="L4" s="20">
        <v>95200</v>
      </c>
      <c r="M4" s="27">
        <f t="shared" ref="M4:M14" si="0">J4/H4</f>
        <v>0.67926605504587156</v>
      </c>
      <c r="N4" s="26">
        <v>31</v>
      </c>
      <c r="O4" s="25" t="s">
        <v>41</v>
      </c>
      <c r="P4" s="30"/>
    </row>
    <row r="5" spans="1:16" ht="105" customHeight="1" x14ac:dyDescent="0.2">
      <c r="A5" s="24">
        <v>2</v>
      </c>
      <c r="B5" s="23">
        <v>1</v>
      </c>
      <c r="C5" s="17" t="s">
        <v>23</v>
      </c>
      <c r="D5" s="18" t="s">
        <v>24</v>
      </c>
      <c r="E5" s="18" t="s">
        <v>25</v>
      </c>
      <c r="F5" s="21" t="s">
        <v>15</v>
      </c>
      <c r="G5" s="19" t="s">
        <v>26</v>
      </c>
      <c r="H5" s="20">
        <v>661000</v>
      </c>
      <c r="I5" s="22">
        <v>400000</v>
      </c>
      <c r="J5" s="20">
        <v>400000</v>
      </c>
      <c r="K5" s="20">
        <v>49000</v>
      </c>
      <c r="L5" s="20">
        <v>347500</v>
      </c>
      <c r="M5" s="27">
        <f t="shared" si="0"/>
        <v>0.60514372163388808</v>
      </c>
      <c r="N5" s="26">
        <v>25</v>
      </c>
      <c r="O5" s="20" t="s">
        <v>41</v>
      </c>
      <c r="P5" s="30"/>
    </row>
    <row r="6" spans="1:16" ht="105" customHeight="1" x14ac:dyDescent="0.2">
      <c r="A6" s="24">
        <v>3</v>
      </c>
      <c r="B6" s="23">
        <v>1</v>
      </c>
      <c r="C6" s="17" t="s">
        <v>27</v>
      </c>
      <c r="D6" s="18" t="s">
        <v>28</v>
      </c>
      <c r="E6" s="18" t="s">
        <v>29</v>
      </c>
      <c r="F6" s="21" t="s">
        <v>14</v>
      </c>
      <c r="G6" s="19" t="s">
        <v>42</v>
      </c>
      <c r="H6" s="20">
        <v>317200</v>
      </c>
      <c r="I6" s="20">
        <v>222000</v>
      </c>
      <c r="J6" s="20">
        <v>222000</v>
      </c>
      <c r="K6" s="20">
        <v>0</v>
      </c>
      <c r="L6" s="20">
        <v>222000</v>
      </c>
      <c r="M6" s="27">
        <f t="shared" si="0"/>
        <v>0.69987389659520804</v>
      </c>
      <c r="N6" s="26">
        <v>25</v>
      </c>
      <c r="O6" s="25" t="s">
        <v>41</v>
      </c>
      <c r="P6" s="30"/>
    </row>
    <row r="7" spans="1:16" ht="105" customHeight="1" x14ac:dyDescent="0.2">
      <c r="A7" s="24">
        <v>4</v>
      </c>
      <c r="B7" s="23">
        <v>1</v>
      </c>
      <c r="C7" s="17" t="s">
        <v>43</v>
      </c>
      <c r="D7" s="18" t="s">
        <v>44</v>
      </c>
      <c r="E7" s="18" t="s">
        <v>45</v>
      </c>
      <c r="F7" s="21" t="s">
        <v>15</v>
      </c>
      <c r="G7" s="19" t="s">
        <v>46</v>
      </c>
      <c r="H7" s="20">
        <v>355300</v>
      </c>
      <c r="I7" s="20">
        <v>248700</v>
      </c>
      <c r="J7" s="20">
        <v>248700</v>
      </c>
      <c r="K7" s="20">
        <v>248700</v>
      </c>
      <c r="L7" s="20">
        <v>0</v>
      </c>
      <c r="M7" s="27">
        <f t="shared" si="0"/>
        <v>0.69997185477061641</v>
      </c>
      <c r="N7" s="26">
        <v>25</v>
      </c>
      <c r="O7" s="20" t="s">
        <v>41</v>
      </c>
      <c r="P7" s="30"/>
    </row>
    <row r="8" spans="1:16" ht="105" customHeight="1" x14ac:dyDescent="0.2">
      <c r="A8" s="24">
        <v>5</v>
      </c>
      <c r="B8" s="23">
        <v>1</v>
      </c>
      <c r="C8" s="17" t="s">
        <v>47</v>
      </c>
      <c r="D8" s="18" t="s">
        <v>48</v>
      </c>
      <c r="E8" s="18" t="s">
        <v>49</v>
      </c>
      <c r="F8" s="21" t="s">
        <v>50</v>
      </c>
      <c r="G8" s="19" t="s">
        <v>51</v>
      </c>
      <c r="H8" s="20">
        <v>286000</v>
      </c>
      <c r="I8" s="20">
        <v>200000</v>
      </c>
      <c r="J8" s="20">
        <v>200000</v>
      </c>
      <c r="K8" s="20">
        <v>200000</v>
      </c>
      <c r="L8" s="20">
        <v>0</v>
      </c>
      <c r="M8" s="27">
        <f t="shared" si="0"/>
        <v>0.69930069930069927</v>
      </c>
      <c r="N8" s="26">
        <v>22</v>
      </c>
      <c r="O8" s="25" t="s">
        <v>41</v>
      </c>
      <c r="P8" s="30"/>
    </row>
    <row r="9" spans="1:16" ht="105" customHeight="1" x14ac:dyDescent="0.2">
      <c r="A9" s="24">
        <v>6</v>
      </c>
      <c r="B9" s="23">
        <v>1</v>
      </c>
      <c r="C9" s="17" t="s">
        <v>52</v>
      </c>
      <c r="D9" s="18" t="s">
        <v>53</v>
      </c>
      <c r="E9" s="18" t="s">
        <v>54</v>
      </c>
      <c r="F9" s="21" t="s">
        <v>14</v>
      </c>
      <c r="G9" s="19" t="s">
        <v>55</v>
      </c>
      <c r="H9" s="20">
        <v>260000</v>
      </c>
      <c r="I9" s="20">
        <v>182000</v>
      </c>
      <c r="J9" s="20">
        <v>182000</v>
      </c>
      <c r="K9" s="20">
        <v>182000</v>
      </c>
      <c r="L9" s="20">
        <v>0</v>
      </c>
      <c r="M9" s="27">
        <f t="shared" si="0"/>
        <v>0.7</v>
      </c>
      <c r="N9" s="26">
        <v>20</v>
      </c>
      <c r="O9" s="25" t="s">
        <v>41</v>
      </c>
      <c r="P9" s="30"/>
    </row>
    <row r="10" spans="1:16" ht="105" customHeight="1" x14ac:dyDescent="0.2">
      <c r="A10" s="24">
        <v>7</v>
      </c>
      <c r="B10" s="23">
        <v>1</v>
      </c>
      <c r="C10" s="17" t="s">
        <v>16</v>
      </c>
      <c r="D10" s="18" t="s">
        <v>17</v>
      </c>
      <c r="E10" s="18" t="s">
        <v>18</v>
      </c>
      <c r="F10" s="21" t="s">
        <v>12</v>
      </c>
      <c r="G10" s="19" t="s">
        <v>56</v>
      </c>
      <c r="H10" s="31">
        <v>1541799.5</v>
      </c>
      <c r="I10" s="20">
        <v>400000</v>
      </c>
      <c r="J10" s="20">
        <v>400000</v>
      </c>
      <c r="K10" s="20">
        <v>0</v>
      </c>
      <c r="L10" s="20">
        <v>400000</v>
      </c>
      <c r="M10" s="27">
        <f t="shared" si="0"/>
        <v>0.25943710579747886</v>
      </c>
      <c r="N10" s="26">
        <v>18</v>
      </c>
      <c r="O10" s="25" t="s">
        <v>41</v>
      </c>
      <c r="P10" s="30"/>
    </row>
    <row r="11" spans="1:16" ht="105" customHeight="1" x14ac:dyDescent="0.2">
      <c r="A11" s="24">
        <v>8</v>
      </c>
      <c r="B11" s="23">
        <v>1</v>
      </c>
      <c r="C11" s="17" t="s">
        <v>19</v>
      </c>
      <c r="D11" s="18" t="s">
        <v>20</v>
      </c>
      <c r="E11" s="18" t="s">
        <v>21</v>
      </c>
      <c r="F11" s="21" t="s">
        <v>22</v>
      </c>
      <c r="G11" s="19" t="s">
        <v>57</v>
      </c>
      <c r="H11" s="20">
        <v>435000</v>
      </c>
      <c r="I11" s="20">
        <v>304000</v>
      </c>
      <c r="J11" s="20">
        <v>304000</v>
      </c>
      <c r="K11" s="20">
        <v>239000</v>
      </c>
      <c r="L11" s="20">
        <v>65000</v>
      </c>
      <c r="M11" s="27">
        <f t="shared" si="0"/>
        <v>0.69885057471264367</v>
      </c>
      <c r="N11" s="26">
        <v>18</v>
      </c>
      <c r="O11" s="25" t="s">
        <v>41</v>
      </c>
      <c r="P11" s="30"/>
    </row>
    <row r="12" spans="1:16" ht="105" customHeight="1" x14ac:dyDescent="0.2">
      <c r="A12" s="24">
        <v>9</v>
      </c>
      <c r="B12" s="23">
        <v>1</v>
      </c>
      <c r="C12" s="17" t="s">
        <v>58</v>
      </c>
      <c r="D12" s="18" t="s">
        <v>59</v>
      </c>
      <c r="E12" s="18" t="s">
        <v>60</v>
      </c>
      <c r="F12" s="21" t="s">
        <v>22</v>
      </c>
      <c r="G12" s="19" t="s">
        <v>61</v>
      </c>
      <c r="H12" s="20">
        <v>580000</v>
      </c>
      <c r="I12" s="20">
        <v>385000</v>
      </c>
      <c r="J12" s="20">
        <v>385000</v>
      </c>
      <c r="K12" s="20">
        <v>79000</v>
      </c>
      <c r="L12" s="20">
        <v>306000</v>
      </c>
      <c r="M12" s="27">
        <f t="shared" si="0"/>
        <v>0.66379310344827591</v>
      </c>
      <c r="N12" s="26">
        <v>16</v>
      </c>
      <c r="O12" s="25" t="s">
        <v>41</v>
      </c>
      <c r="P12" s="30"/>
    </row>
    <row r="13" spans="1:16" ht="105" customHeight="1" x14ac:dyDescent="0.2">
      <c r="A13" s="24">
        <v>10</v>
      </c>
      <c r="B13" s="23">
        <v>1</v>
      </c>
      <c r="C13" s="17" t="s">
        <v>30</v>
      </c>
      <c r="D13" s="18" t="s">
        <v>31</v>
      </c>
      <c r="E13" s="18" t="s">
        <v>32</v>
      </c>
      <c r="F13" s="21" t="s">
        <v>22</v>
      </c>
      <c r="G13" s="19" t="s">
        <v>62</v>
      </c>
      <c r="H13" s="20">
        <v>120000</v>
      </c>
      <c r="I13" s="22">
        <v>84000</v>
      </c>
      <c r="J13" s="20">
        <v>84000</v>
      </c>
      <c r="K13" s="20">
        <v>0</v>
      </c>
      <c r="L13" s="20">
        <v>84000</v>
      </c>
      <c r="M13" s="27">
        <f t="shared" si="0"/>
        <v>0.7</v>
      </c>
      <c r="N13" s="26">
        <v>11</v>
      </c>
      <c r="O13" s="25" t="s">
        <v>41</v>
      </c>
      <c r="P13" s="30"/>
    </row>
    <row r="14" spans="1:16" ht="105" customHeight="1" x14ac:dyDescent="0.2">
      <c r="A14" s="24">
        <v>11</v>
      </c>
      <c r="B14" s="23">
        <v>1</v>
      </c>
      <c r="C14" s="17" t="s">
        <v>63</v>
      </c>
      <c r="D14" s="18" t="s">
        <v>64</v>
      </c>
      <c r="E14" s="18" t="s">
        <v>60</v>
      </c>
      <c r="F14" s="21" t="s">
        <v>15</v>
      </c>
      <c r="G14" s="19" t="s">
        <v>65</v>
      </c>
      <c r="H14" s="20">
        <v>580000</v>
      </c>
      <c r="I14" s="20">
        <v>385600</v>
      </c>
      <c r="J14" s="20">
        <v>385600</v>
      </c>
      <c r="K14" s="20">
        <v>123600</v>
      </c>
      <c r="L14" s="20">
        <v>262000</v>
      </c>
      <c r="M14" s="27">
        <f t="shared" si="0"/>
        <v>0.66482758620689653</v>
      </c>
      <c r="N14" s="26">
        <v>9</v>
      </c>
      <c r="O14" s="25" t="s">
        <v>41</v>
      </c>
      <c r="P14" s="30"/>
    </row>
    <row r="15" spans="1:16" ht="40.5" customHeight="1" x14ac:dyDescent="0.2">
      <c r="A15" s="43" t="s">
        <v>10</v>
      </c>
      <c r="B15" s="44"/>
      <c r="C15" s="44"/>
      <c r="D15" s="44"/>
      <c r="E15" s="44"/>
      <c r="F15" s="44"/>
      <c r="G15" s="45"/>
      <c r="H15" s="39">
        <f>SUM(H4:H14)</f>
        <v>5681299.5</v>
      </c>
      <c r="I15" s="39">
        <f>SUM(I4:I14)</f>
        <v>3181500</v>
      </c>
      <c r="J15" s="40">
        <f>SUM(J4:J14)</f>
        <v>3181500</v>
      </c>
      <c r="K15" s="39">
        <f>SUM(K4:K14)</f>
        <v>1396300</v>
      </c>
      <c r="L15" s="39">
        <f>SUM(L4:L14)</f>
        <v>1781700</v>
      </c>
      <c r="M15" s="46" t="s">
        <v>33</v>
      </c>
      <c r="N15" s="47"/>
      <c r="O15" s="48"/>
    </row>
    <row r="16" spans="1:16" ht="17.25" customHeight="1" x14ac:dyDescent="0.2">
      <c r="G16" s="1"/>
      <c r="H16" s="1"/>
      <c r="I16" s="1"/>
      <c r="M16" s="5"/>
      <c r="N16" s="1"/>
    </row>
    <row r="17" spans="1:14" ht="17.25" customHeight="1" x14ac:dyDescent="0.25">
      <c r="A17" s="41"/>
      <c r="B17" s="41"/>
      <c r="C17" s="42"/>
      <c r="D17" s="42"/>
      <c r="E17" s="42"/>
      <c r="F17" s="42"/>
      <c r="G17" s="6"/>
      <c r="H17" s="6"/>
      <c r="I17" s="6"/>
      <c r="J17" s="7"/>
      <c r="K17" s="7"/>
      <c r="L17" s="7"/>
      <c r="M17" s="8"/>
      <c r="N17" s="6"/>
    </row>
    <row r="18" spans="1:14" ht="12" customHeight="1" x14ac:dyDescent="0.2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5" customHeight="1" x14ac:dyDescent="0.2">
      <c r="A19" s="11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  <c r="N19" s="12"/>
    </row>
    <row r="20" spans="1:14" x14ac:dyDescent="0.2">
      <c r="H20" s="14"/>
      <c r="I20" s="14"/>
      <c r="J20" s="15"/>
      <c r="K20" s="15"/>
      <c r="L20" s="15"/>
      <c r="M20" s="16"/>
      <c r="N20" s="14"/>
    </row>
    <row r="21" spans="1:14" x14ac:dyDescent="0.2">
      <c r="C21" s="11"/>
    </row>
    <row r="25" spans="1:14" x14ac:dyDescent="0.2">
      <c r="C25" s="11"/>
    </row>
  </sheetData>
  <mergeCells count="4">
    <mergeCell ref="A17:F17"/>
    <mergeCell ref="A15:G15"/>
    <mergeCell ref="M15:O15"/>
    <mergeCell ref="A2:O2"/>
  </mergeCells>
  <phoneticPr fontId="0" type="noConversion"/>
  <pageMargins left="0.78740157480314965" right="0.78740157480314965" top="0.62992125984251968" bottom="0.98425196850393704" header="0.51181102362204722" footer="0.51181102362204722"/>
  <pageSetup paperSize="9" scale="34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Smiga Jan</cp:lastModifiedBy>
  <cp:lastPrinted>2017-05-11T05:38:31Z</cp:lastPrinted>
  <dcterms:created xsi:type="dcterms:W3CDTF">2004-08-20T07:13:58Z</dcterms:created>
  <dcterms:modified xsi:type="dcterms:W3CDTF">2020-02-12T06:17:16Z</dcterms:modified>
</cp:coreProperties>
</file>