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PCR2020_žádosti\KOMISE 13.2\Přílohy pro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M8" i="3" l="1"/>
  <c r="K11" i="3"/>
  <c r="L11" i="3"/>
  <c r="J11" i="3"/>
  <c r="I11" i="3"/>
  <c r="H11" i="3"/>
  <c r="M9" i="3" l="1"/>
  <c r="M6" i="3" l="1"/>
  <c r="M4" i="3"/>
  <c r="M7" i="3"/>
  <c r="M10" i="3"/>
  <c r="M5" i="3"/>
</calcChain>
</file>

<file path=xl/sharedStrings.xml><?xml version="1.0" encoding="utf-8"?>
<sst xmlns="http://schemas.openxmlformats.org/spreadsheetml/2006/main" count="62" uniqueCount="51">
  <si>
    <t>Název projektu</t>
  </si>
  <si>
    <t>Právní forma</t>
  </si>
  <si>
    <t>IČ</t>
  </si>
  <si>
    <t>Celkem</t>
  </si>
  <si>
    <t>Poř. číslo</t>
  </si>
  <si>
    <t xml:space="preserve">Požadovaná výše dotace </t>
  </si>
  <si>
    <t>Předpokládané celkové uznatelné náklady</t>
  </si>
  <si>
    <t>Podíl dotace na celkových uznatelných nákladech v %</t>
  </si>
  <si>
    <t>Název žadatele (OR)</t>
  </si>
  <si>
    <t>Dotační tutul</t>
  </si>
  <si>
    <t>Investiční</t>
  </si>
  <si>
    <t>Neinvestiční</t>
  </si>
  <si>
    <t>1. splátka dotace v roce 2017 (50 % schválené dotace)</t>
  </si>
  <si>
    <t>2. splátka dotace v roce 2018  (50 % schválené dotace)</t>
  </si>
  <si>
    <t>obec</t>
  </si>
  <si>
    <t>Město Frenštát pod Radhoštěm</t>
  </si>
  <si>
    <t>00297852</t>
  </si>
  <si>
    <t>Období realizace (časová použitelnost)</t>
  </si>
  <si>
    <t>Autokemp Frenštát pod Radhoštěm</t>
  </si>
  <si>
    <t>NOVOS NJ, s.r.o.</t>
  </si>
  <si>
    <t>26825007</t>
  </si>
  <si>
    <t>společnost s ručením omezeným</t>
  </si>
  <si>
    <t>Rekreační areál U
Kateřiny Štramberk</t>
  </si>
  <si>
    <t>Podpora kempování</t>
  </si>
  <si>
    <t>Sportplex Frýdek-Místek, s.r.o.</t>
  </si>
  <si>
    <t>26829495</t>
  </si>
  <si>
    <t>Autokemp Olešná</t>
  </si>
  <si>
    <t>WEST CENTRAL GROUP s.r.o.</t>
  </si>
  <si>
    <t>Název kempu/areálu</t>
  </si>
  <si>
    <t>29384915</t>
  </si>
  <si>
    <t>x</t>
  </si>
  <si>
    <t>Sociální a sportovní zázemí kempu U Kateřiny</t>
  </si>
  <si>
    <t>1.1.-31.10.2020</t>
  </si>
  <si>
    <t>Rozvoj infrastruktury Autokempu Frenštát pod Radhoštěm 2020</t>
  </si>
  <si>
    <t>Vybudování multifunkčního hřiště v rekreačním areálu Spálovský mlýn</t>
  </si>
  <si>
    <t>JANTA s.r.o.</t>
  </si>
  <si>
    <t>Spálovský mlýn</t>
  </si>
  <si>
    <t>62361929</t>
  </si>
  <si>
    <t>Počet bodů - hodnotící kritéria (maximum 40 b.)</t>
  </si>
  <si>
    <t>Rozvoj Autokempu Baška</t>
  </si>
  <si>
    <t>Obec Baška</t>
  </si>
  <si>
    <t>00296511</t>
  </si>
  <si>
    <t>Autokemp Baška</t>
  </si>
  <si>
    <t>Modernizace sociálního zázemí osoblažského kempu</t>
  </si>
  <si>
    <t>Obec Osoblaha</t>
  </si>
  <si>
    <t>00296279</t>
  </si>
  <si>
    <t>Kemp Osoblaha</t>
  </si>
  <si>
    <t>OLEŠNÁ FAMILY PARK - STELLPLATZ &amp; KARAVANOVÉ STÁNÍ</t>
  </si>
  <si>
    <t>Olešná Family Park</t>
  </si>
  <si>
    <t>Seznam schválených žadatelů k poskytnutí dotace z dotačního programu „Podpora cestovního ruchu v Moravskoslezském kraji v roce 2020“, dotační titul č. 3 - Podpora kempování</t>
  </si>
  <si>
    <t>Schválená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</si>
</sst>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3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7" xfId="0" applyNumberFormat="1" applyFont="1" applyFill="1" applyBorder="1" applyAlignment="1">
      <alignment horizontal="center" vertical="center" wrapText="1"/>
    </xf>
    <xf numFmtId="9" fontId="4" fillId="3" borderId="7" xfId="1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5" fontId="2" fillId="0" borderId="1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 wrapText="1" shrinkToFit="1"/>
    </xf>
    <xf numFmtId="0" fontId="0" fillId="0" borderId="0" xfId="0" applyAlignment="1"/>
    <xf numFmtId="164" fontId="4" fillId="3" borderId="1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showWhiteSpace="0" zoomScale="80" zoomScaleNormal="80" workbookViewId="0">
      <selection activeCell="M3" sqref="M3"/>
    </sheetView>
  </sheetViews>
  <sheetFormatPr defaultColWidth="9.140625"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15" style="2" customWidth="1"/>
    <col min="12" max="12" width="13.28515625" style="2" customWidth="1"/>
    <col min="13" max="13" width="16.5703125" style="5" customWidth="1"/>
    <col min="14" max="14" width="27.7109375" style="5" hidden="1" customWidth="1"/>
    <col min="15" max="15" width="15.7109375" style="2" hidden="1" customWidth="1"/>
    <col min="16" max="16" width="15.7109375" style="2" customWidth="1"/>
    <col min="17" max="17" width="23.42578125" style="2" customWidth="1"/>
    <col min="18" max="16384" width="9.140625" style="2"/>
  </cols>
  <sheetData>
    <row r="1" spans="1:17" ht="21" customHeight="1" thickBot="1" x14ac:dyDescent="0.25"/>
    <row r="2" spans="1:17" ht="20.100000000000001" customHeight="1" thickBot="1" x14ac:dyDescent="0.25">
      <c r="A2" s="19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35"/>
    </row>
    <row r="3" spans="1:17" s="3" customFormat="1" ht="69.75" customHeight="1" x14ac:dyDescent="0.2">
      <c r="A3" s="21" t="s">
        <v>4</v>
      </c>
      <c r="B3" s="22" t="s">
        <v>9</v>
      </c>
      <c r="C3" s="23" t="s">
        <v>28</v>
      </c>
      <c r="D3" s="22" t="s">
        <v>8</v>
      </c>
      <c r="E3" s="22" t="s">
        <v>2</v>
      </c>
      <c r="F3" s="22" t="s">
        <v>1</v>
      </c>
      <c r="G3" s="22" t="s">
        <v>0</v>
      </c>
      <c r="H3" s="24" t="s">
        <v>6</v>
      </c>
      <c r="I3" s="25" t="s">
        <v>5</v>
      </c>
      <c r="J3" s="25" t="s">
        <v>50</v>
      </c>
      <c r="K3" s="25" t="s">
        <v>11</v>
      </c>
      <c r="L3" s="25" t="s">
        <v>10</v>
      </c>
      <c r="M3" s="22" t="s">
        <v>7</v>
      </c>
      <c r="N3" s="22" t="s">
        <v>12</v>
      </c>
      <c r="O3" s="22" t="s">
        <v>13</v>
      </c>
      <c r="P3" s="31" t="s">
        <v>38</v>
      </c>
      <c r="Q3" s="33" t="s">
        <v>17</v>
      </c>
    </row>
    <row r="4" spans="1:17" ht="44.25" customHeight="1" x14ac:dyDescent="0.2">
      <c r="A4" s="8">
        <v>1</v>
      </c>
      <c r="B4" s="16">
        <v>3</v>
      </c>
      <c r="C4" s="17" t="s">
        <v>26</v>
      </c>
      <c r="D4" s="18" t="s">
        <v>24</v>
      </c>
      <c r="E4" s="9" t="s">
        <v>25</v>
      </c>
      <c r="F4" s="1" t="s">
        <v>21</v>
      </c>
      <c r="G4" s="1" t="s">
        <v>23</v>
      </c>
      <c r="H4" s="11">
        <v>445800</v>
      </c>
      <c r="I4" s="40">
        <v>299800</v>
      </c>
      <c r="J4" s="14">
        <v>299800</v>
      </c>
      <c r="K4" s="41">
        <v>0</v>
      </c>
      <c r="L4" s="41">
        <v>299800</v>
      </c>
      <c r="M4" s="30">
        <f t="shared" ref="M4:M10" si="0">J4/H4</f>
        <v>0.67249887842081646</v>
      </c>
      <c r="N4" s="38"/>
      <c r="O4" s="38"/>
      <c r="P4" s="32">
        <v>36</v>
      </c>
      <c r="Q4" s="34" t="s">
        <v>32</v>
      </c>
    </row>
    <row r="5" spans="1:17" s="36" customFormat="1" ht="44.25" customHeight="1" x14ac:dyDescent="0.2">
      <c r="A5" s="8">
        <v>2</v>
      </c>
      <c r="B5" s="16">
        <v>3</v>
      </c>
      <c r="C5" s="17" t="s">
        <v>22</v>
      </c>
      <c r="D5" s="18" t="s">
        <v>19</v>
      </c>
      <c r="E5" s="9" t="s">
        <v>20</v>
      </c>
      <c r="F5" s="1" t="s">
        <v>21</v>
      </c>
      <c r="G5" s="1" t="s">
        <v>31</v>
      </c>
      <c r="H5" s="11">
        <v>603000</v>
      </c>
      <c r="I5" s="12">
        <v>300000</v>
      </c>
      <c r="J5" s="14">
        <v>300000</v>
      </c>
      <c r="K5" s="15">
        <v>0</v>
      </c>
      <c r="L5" s="15">
        <v>300000</v>
      </c>
      <c r="M5" s="30">
        <f t="shared" si="0"/>
        <v>0.49751243781094528</v>
      </c>
      <c r="N5" s="13"/>
      <c r="O5" s="13"/>
      <c r="P5" s="32">
        <v>25</v>
      </c>
      <c r="Q5" s="34" t="s">
        <v>32</v>
      </c>
    </row>
    <row r="6" spans="1:17" s="37" customFormat="1" ht="44.25" customHeight="1" x14ac:dyDescent="0.2">
      <c r="A6" s="8">
        <v>3</v>
      </c>
      <c r="B6" s="16">
        <v>3</v>
      </c>
      <c r="C6" s="17" t="s">
        <v>18</v>
      </c>
      <c r="D6" s="18" t="s">
        <v>15</v>
      </c>
      <c r="E6" s="9" t="s">
        <v>16</v>
      </c>
      <c r="F6" s="1" t="s">
        <v>14</v>
      </c>
      <c r="G6" s="1" t="s">
        <v>33</v>
      </c>
      <c r="H6" s="11">
        <v>450000</v>
      </c>
      <c r="I6" s="12">
        <v>300000</v>
      </c>
      <c r="J6" s="14">
        <v>300000</v>
      </c>
      <c r="K6" s="15">
        <v>0</v>
      </c>
      <c r="L6" s="15">
        <v>300000</v>
      </c>
      <c r="M6" s="30">
        <f t="shared" si="0"/>
        <v>0.66666666666666663</v>
      </c>
      <c r="N6" s="13"/>
      <c r="O6" s="13"/>
      <c r="P6" s="32">
        <v>24</v>
      </c>
      <c r="Q6" s="34" t="s">
        <v>32</v>
      </c>
    </row>
    <row r="7" spans="1:17" s="36" customFormat="1" ht="44.25" customHeight="1" x14ac:dyDescent="0.2">
      <c r="A7" s="8">
        <v>4</v>
      </c>
      <c r="B7" s="16">
        <v>3</v>
      </c>
      <c r="C7" s="17" t="s">
        <v>42</v>
      </c>
      <c r="D7" s="18" t="s">
        <v>40</v>
      </c>
      <c r="E7" s="9" t="s">
        <v>41</v>
      </c>
      <c r="F7" s="1" t="s">
        <v>14</v>
      </c>
      <c r="G7" s="1" t="s">
        <v>39</v>
      </c>
      <c r="H7" s="11">
        <v>428500</v>
      </c>
      <c r="I7" s="40">
        <v>299900</v>
      </c>
      <c r="J7" s="14">
        <v>299900</v>
      </c>
      <c r="K7" s="41">
        <v>183700</v>
      </c>
      <c r="L7" s="41">
        <v>116200</v>
      </c>
      <c r="M7" s="30">
        <f t="shared" si="0"/>
        <v>0.69988331388564762</v>
      </c>
      <c r="N7" s="13"/>
      <c r="O7" s="13"/>
      <c r="P7" s="42">
        <v>16</v>
      </c>
      <c r="Q7" s="34" t="s">
        <v>32</v>
      </c>
    </row>
    <row r="8" spans="1:17" s="36" customFormat="1" ht="44.25" customHeight="1" x14ac:dyDescent="0.2">
      <c r="A8" s="8">
        <v>5</v>
      </c>
      <c r="B8" s="16">
        <v>3</v>
      </c>
      <c r="C8" s="17" t="s">
        <v>48</v>
      </c>
      <c r="D8" s="18" t="s">
        <v>27</v>
      </c>
      <c r="E8" s="9" t="s">
        <v>29</v>
      </c>
      <c r="F8" s="1" t="s">
        <v>21</v>
      </c>
      <c r="G8" s="1" t="s">
        <v>47</v>
      </c>
      <c r="H8" s="11">
        <v>428000</v>
      </c>
      <c r="I8" s="40">
        <v>299600</v>
      </c>
      <c r="J8" s="14">
        <v>299600</v>
      </c>
      <c r="K8" s="41">
        <v>110600</v>
      </c>
      <c r="L8" s="41">
        <v>189000</v>
      </c>
      <c r="M8" s="30">
        <f t="shared" si="0"/>
        <v>0.7</v>
      </c>
      <c r="N8" s="13"/>
      <c r="O8" s="13"/>
      <c r="P8" s="32">
        <v>16</v>
      </c>
      <c r="Q8" s="34" t="s">
        <v>32</v>
      </c>
    </row>
    <row r="9" spans="1:17" s="39" customFormat="1" ht="44.25" customHeight="1" x14ac:dyDescent="0.2">
      <c r="A9" s="8">
        <v>6</v>
      </c>
      <c r="B9" s="16">
        <v>3</v>
      </c>
      <c r="C9" s="17" t="s">
        <v>36</v>
      </c>
      <c r="D9" s="18" t="s">
        <v>35</v>
      </c>
      <c r="E9" s="9" t="s">
        <v>37</v>
      </c>
      <c r="F9" s="1" t="s">
        <v>21</v>
      </c>
      <c r="G9" s="1" t="s">
        <v>34</v>
      </c>
      <c r="H9" s="11">
        <v>435000</v>
      </c>
      <c r="I9" s="12">
        <v>300000</v>
      </c>
      <c r="J9" s="14">
        <v>300000</v>
      </c>
      <c r="K9" s="15">
        <v>0</v>
      </c>
      <c r="L9" s="15">
        <v>300000</v>
      </c>
      <c r="M9" s="30">
        <f t="shared" si="0"/>
        <v>0.68965517241379315</v>
      </c>
      <c r="N9" s="13"/>
      <c r="O9" s="13"/>
      <c r="P9" s="32">
        <v>15</v>
      </c>
      <c r="Q9" s="34" t="s">
        <v>32</v>
      </c>
    </row>
    <row r="10" spans="1:17" s="36" customFormat="1" ht="44.25" customHeight="1" x14ac:dyDescent="0.2">
      <c r="A10" s="8">
        <v>7</v>
      </c>
      <c r="B10" s="16">
        <v>3</v>
      </c>
      <c r="C10" s="17" t="s">
        <v>46</v>
      </c>
      <c r="D10" s="18" t="s">
        <v>44</v>
      </c>
      <c r="E10" s="9" t="s">
        <v>45</v>
      </c>
      <c r="F10" s="1" t="s">
        <v>14</v>
      </c>
      <c r="G10" s="1" t="s">
        <v>43</v>
      </c>
      <c r="H10" s="11">
        <v>72000</v>
      </c>
      <c r="I10" s="40">
        <v>50000</v>
      </c>
      <c r="J10" s="14">
        <v>50000</v>
      </c>
      <c r="K10" s="41">
        <v>50000</v>
      </c>
      <c r="L10" s="41">
        <v>0</v>
      </c>
      <c r="M10" s="30">
        <f t="shared" si="0"/>
        <v>0.69444444444444442</v>
      </c>
      <c r="N10" s="13"/>
      <c r="O10" s="13"/>
      <c r="P10" s="32">
        <v>12</v>
      </c>
      <c r="Q10" s="34" t="s">
        <v>32</v>
      </c>
    </row>
    <row r="11" spans="1:17" ht="21.95" customHeight="1" thickBot="1" x14ac:dyDescent="0.25">
      <c r="A11" s="53" t="s">
        <v>3</v>
      </c>
      <c r="B11" s="54"/>
      <c r="C11" s="54"/>
      <c r="D11" s="54"/>
      <c r="E11" s="54"/>
      <c r="F11" s="54"/>
      <c r="G11" s="55"/>
      <c r="H11" s="26">
        <f>SUM(H4:H10)</f>
        <v>2862300</v>
      </c>
      <c r="I11" s="26">
        <f>SUM(I4:I10)</f>
        <v>1849300</v>
      </c>
      <c r="J11" s="27">
        <f>SUM(J4:J10)</f>
        <v>1849300</v>
      </c>
      <c r="K11" s="26">
        <f>SUM(K4:K10)</f>
        <v>344300</v>
      </c>
      <c r="L11" s="26">
        <f>SUM(L4:L10)</f>
        <v>1505000</v>
      </c>
      <c r="M11" s="50" t="s">
        <v>30</v>
      </c>
      <c r="N11" s="51"/>
      <c r="O11" s="51"/>
      <c r="P11" s="51"/>
      <c r="Q11" s="52"/>
    </row>
    <row r="12" spans="1:17" ht="18.75" customHeight="1" x14ac:dyDescent="0.2">
      <c r="G12" s="4"/>
      <c r="H12" s="43"/>
      <c r="I12" s="3"/>
    </row>
    <row r="13" spans="1:17" ht="17.25" customHeight="1" x14ac:dyDescent="0.2">
      <c r="A13" s="44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28"/>
    </row>
    <row r="14" spans="1:17" ht="17.25" customHeight="1" x14ac:dyDescent="0.2">
      <c r="A14" s="48"/>
      <c r="B14" s="48"/>
      <c r="C14" s="49"/>
      <c r="D14" s="49"/>
      <c r="E14" s="49"/>
      <c r="F14" s="49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7" ht="12" customHeight="1" x14ac:dyDescent="0.2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7" ht="15" customHeight="1" x14ac:dyDescent="0.2">
      <c r="A16" s="46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"/>
    </row>
  </sheetData>
  <sortState ref="A4:Q10">
    <sortCondition descending="1" ref="P4:P10"/>
    <sortCondition ref="M4:M10"/>
  </sortState>
  <mergeCells count="5">
    <mergeCell ref="A13:O13"/>
    <mergeCell ref="A16:O16"/>
    <mergeCell ref="A14:F14"/>
    <mergeCell ref="M11:Q11"/>
    <mergeCell ref="A11:G11"/>
  </mergeCells>
  <phoneticPr fontId="0" type="noConversion"/>
  <pageMargins left="2.9166666666666668E-3" right="0.78740157480314965" top="4.3749999999999997E-2" bottom="0.98425196850393704" header="0.51181102362204722" footer="0.51181102362204722"/>
  <pageSetup paperSize="9" scale="50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2017-05-11T15:24:07Z</cp:lastPrinted>
  <dcterms:created xsi:type="dcterms:W3CDTF">2004-08-20T07:13:58Z</dcterms:created>
  <dcterms:modified xsi:type="dcterms:W3CDTF">2020-02-12T06:20:29Z</dcterms:modified>
</cp:coreProperties>
</file>