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skava3700\Documents\_N_Škáva\2) MATERIÁLY\2020\KR VVI\2020-02-20\"/>
    </mc:Choice>
  </mc:AlternateContent>
  <bookViews>
    <workbookView xWindow="0" yWindow="0" windowWidth="19200" windowHeight="11595"/>
  </bookViews>
  <sheets>
    <sheet name="List1" sheetId="1" r:id="rId1"/>
  </sheets>
  <externalReferences>
    <externalReference r:id="rId2"/>
    <externalReference r:id="rId3"/>
  </externalReferences>
  <definedNames>
    <definedName name="Forma">[1]Seznamy!$A$2:$A$78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F8" i="1"/>
  <c r="G8" i="1"/>
  <c r="H8" i="1"/>
  <c r="I8" i="1"/>
</calcChain>
</file>

<file path=xl/sharedStrings.xml><?xml version="1.0" encoding="utf-8"?>
<sst xmlns="http://schemas.openxmlformats.org/spreadsheetml/2006/main" count="44" uniqueCount="34">
  <si>
    <t>Pořadové číslo</t>
  </si>
  <si>
    <t>Název žadatele</t>
  </si>
  <si>
    <t>Právní forma žadatele</t>
  </si>
  <si>
    <t>IČO žadatele</t>
  </si>
  <si>
    <t>Název projektu</t>
  </si>
  <si>
    <t>Společnost s ručením omezeným</t>
  </si>
  <si>
    <t>Celkové uznatelné náklady</t>
  </si>
  <si>
    <t>Výše dotace celkem</t>
  </si>
  <si>
    <t>Investiční část dotace</t>
  </si>
  <si>
    <t>Neinvestiční část dotace</t>
  </si>
  <si>
    <t>Podíl dotace na celk. uzn. nákladech</t>
  </si>
  <si>
    <t>Časová použitelnost</t>
  </si>
  <si>
    <t>Příloha č. 1_Seznam projektů navržených na poskytnutí dotace (DT 1)</t>
  </si>
  <si>
    <t>FreOn Services s.r.o.</t>
  </si>
  <si>
    <t>05543967</t>
  </si>
  <si>
    <t>Tak trochu jiná točená</t>
  </si>
  <si>
    <t>Václav Fischer</t>
  </si>
  <si>
    <t>Zemědělský podnikatel - fyzická osoba</t>
  </si>
  <si>
    <t>08009406</t>
  </si>
  <si>
    <t>Flancky CZ</t>
  </si>
  <si>
    <t>Theosun technologies s.r.o.</t>
  </si>
  <si>
    <t>07728166</t>
  </si>
  <si>
    <t>Rehabilitační exoskelet horních končetin</t>
  </si>
  <si>
    <t>Daniel Lazar</t>
  </si>
  <si>
    <t xml:space="preserve">Fyzická osoba podnikající dle živnostenského zákona </t>
  </si>
  <si>
    <t>07661894</t>
  </si>
  <si>
    <t>Independent</t>
  </si>
  <si>
    <t>Oktarína TR s.r.o.</t>
  </si>
  <si>
    <t>08660140</t>
  </si>
  <si>
    <t>Oktarína TR s.r.o. / Přírodní sirupy</t>
  </si>
  <si>
    <t>Doporučení výběrové komise (ANO/NE)</t>
  </si>
  <si>
    <t>Ano</t>
  </si>
  <si>
    <t>Celkem</t>
  </si>
  <si>
    <t>1. 1. 2020 - 30. 6.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</si>
</sst>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2" tint="-0.89992980742820516"/>
      <name val="Calibri"/>
      <family val="2"/>
      <scheme val="minor"/>
    </font>
    <font>
      <sz val="9"/>
      <color theme="3" tint="-0.499984740745262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9"/>
      <color theme="3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theme="4" tint="0.39997558519241921"/>
      </top>
      <bottom style="double">
        <color rgb="FF0070C0"/>
      </bottom>
      <diagonal/>
    </border>
  </borders>
  <cellStyleXfs count="2">
    <xf numFmtId="0" fontId="0" fillId="0" borderId="0"/>
    <xf numFmtId="14" fontId="4" fillId="0" borderId="0" applyFill="0" applyBorder="0" applyProtection="0">
      <alignment horizontal="right" vertical="center" indent="2"/>
    </xf>
  </cellStyleXfs>
  <cellXfs count="38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left" vertical="center" wrapText="1" indent="1"/>
    </xf>
    <xf numFmtId="164" fontId="6" fillId="0" borderId="4" xfId="0" applyNumberFormat="1" applyFont="1" applyFill="1" applyBorder="1" applyAlignment="1">
      <alignment horizontal="right" vertical="center" indent="1"/>
    </xf>
    <xf numFmtId="49" fontId="6" fillId="0" borderId="4" xfId="0" applyNumberFormat="1" applyFont="1" applyFill="1" applyBorder="1" applyAlignment="1">
      <alignment horizontal="left" vertical="center" wrapText="1" indent="1"/>
    </xf>
    <xf numFmtId="164" fontId="3" fillId="0" borderId="4" xfId="0" applyNumberFormat="1" applyFont="1" applyFill="1" applyBorder="1" applyAlignment="1">
      <alignment horizontal="right" vertical="center" indent="1"/>
    </xf>
    <xf numFmtId="0" fontId="3" fillId="0" borderId="4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 indent="1"/>
    </xf>
    <xf numFmtId="0" fontId="0" fillId="0" borderId="0" xfId="0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right" vertical="center" indent="1"/>
    </xf>
    <xf numFmtId="164" fontId="8" fillId="0" borderId="4" xfId="0" applyNumberFormat="1" applyFont="1" applyFill="1" applyBorder="1" applyAlignment="1">
      <alignment horizontal="right" vertical="center" indent="1"/>
    </xf>
    <xf numFmtId="49" fontId="8" fillId="0" borderId="4" xfId="0" applyNumberFormat="1" applyFont="1" applyFill="1" applyBorder="1" applyAlignment="1">
      <alignment horizontal="left" vertical="center" wrapText="1" indent="1"/>
    </xf>
    <xf numFmtId="164" fontId="8" fillId="0" borderId="0" xfId="0" applyNumberFormat="1" applyFont="1" applyFill="1" applyBorder="1" applyAlignment="1">
      <alignment horizontal="right" vertical="center" indent="1"/>
    </xf>
    <xf numFmtId="164" fontId="2" fillId="0" borderId="0" xfId="0" applyNumberFormat="1" applyFont="1" applyFill="1" applyBorder="1" applyAlignment="1">
      <alignment horizontal="right" vertical="center" indent="1"/>
    </xf>
    <xf numFmtId="164" fontId="9" fillId="0" borderId="0" xfId="0" applyNumberFormat="1" applyFont="1" applyFill="1" applyBorder="1" applyAlignment="1">
      <alignment horizontal="right" vertical="center" indent="1"/>
    </xf>
    <xf numFmtId="0" fontId="5" fillId="0" borderId="0" xfId="0" applyNumberFormat="1" applyFont="1" applyFill="1" applyBorder="1" applyAlignment="1">
      <alignment horizontal="left" vertical="center" wrapText="1" indent="1"/>
    </xf>
    <xf numFmtId="49" fontId="7" fillId="0" borderId="4" xfId="1" applyNumberFormat="1" applyFont="1" applyFill="1" applyBorder="1" applyAlignment="1">
      <alignment horizontal="left" vertical="center" wrapText="1" indent="1"/>
    </xf>
    <xf numFmtId="0" fontId="2" fillId="0" borderId="1" xfId="0" applyFont="1" applyBorder="1" applyAlignment="1">
      <alignment horizontal="left"/>
    </xf>
    <xf numFmtId="0" fontId="1" fillId="2" borderId="5" xfId="0" applyFont="1" applyFill="1" applyBorder="1" applyAlignment="1">
      <alignment horizontal="center" vertical="center" wrapText="1"/>
    </xf>
    <xf numFmtId="10" fontId="0" fillId="0" borderId="0" xfId="0" applyNumberFormat="1" applyAlignment="1" applyProtection="1">
      <alignment horizontal="center" vertical="center"/>
    </xf>
    <xf numFmtId="0" fontId="0" fillId="0" borderId="0" xfId="0" applyNumberFormat="1" applyAlignment="1">
      <alignment horizontal="center" vertical="center"/>
    </xf>
    <xf numFmtId="49" fontId="2" fillId="0" borderId="0" xfId="0" applyNumberFormat="1" applyFont="1" applyAlignment="1" applyProtection="1">
      <alignment horizontal="left" vertical="center" wrapText="1" indent="1"/>
    </xf>
    <xf numFmtId="49" fontId="0" fillId="0" borderId="0" xfId="0" applyNumberFormat="1" applyAlignment="1" applyProtection="1">
      <alignment horizontal="left" vertical="center" wrapText="1" indent="1"/>
    </xf>
    <xf numFmtId="49" fontId="0" fillId="0" borderId="0" xfId="0" applyNumberFormat="1" applyAlignment="1" applyProtection="1">
      <alignment horizontal="center" vertical="center"/>
    </xf>
    <xf numFmtId="49" fontId="7" fillId="0" borderId="0" xfId="1" applyNumberFormat="1" applyFont="1" applyAlignment="1" applyProtection="1">
      <alignment horizontal="left" vertical="center" indent="1"/>
    </xf>
    <xf numFmtId="164" fontId="8" fillId="0" borderId="0" xfId="0" applyNumberFormat="1" applyFont="1" applyAlignment="1" applyProtection="1">
      <alignment horizontal="right" vertical="center" indent="1"/>
    </xf>
    <xf numFmtId="164" fontId="2" fillId="0" borderId="0" xfId="0" applyNumberFormat="1" applyFont="1" applyAlignment="1" applyProtection="1">
      <alignment horizontal="right" vertical="center" indent="1"/>
    </xf>
    <xf numFmtId="164" fontId="6" fillId="0" borderId="0" xfId="0" applyNumberFormat="1" applyFont="1" applyAlignment="1" applyProtection="1">
      <alignment horizontal="right" vertical="center" indent="1"/>
    </xf>
    <xf numFmtId="49" fontId="0" fillId="0" borderId="0" xfId="0" applyNumberFormat="1" applyFont="1" applyFill="1" applyBorder="1" applyAlignment="1">
      <alignment horizontal="left" vertical="center" wrapText="1" indent="1"/>
    </xf>
    <xf numFmtId="10" fontId="0" fillId="0" borderId="6" xfId="0" applyNumberFormat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10" fontId="2" fillId="0" borderId="6" xfId="0" applyNumberFormat="1" applyFont="1" applyBorder="1" applyAlignment="1" applyProtection="1">
      <alignment horizontal="center" vertical="center"/>
    </xf>
  </cellXfs>
  <cellStyles count="2">
    <cellStyle name="Datum" xfId="1"/>
    <cellStyle name="Normální" xfId="0" builtinId="0"/>
  </cellStyles>
  <dxfs count="2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\ &quot;Kč&quot;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\ &quot;Kč&quot;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\ &quot;Kč&quot;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\ &quot;Kč&quot;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3" tint="-0.499984740745262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\ &quot;Kč&quot;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\ &quot;Kč&quot;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\ &quot;Kč&quot;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\ &quot;Kč&quot;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sz val="9"/>
        <color theme="3" tint="-0.499984740745262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sk_skava3700/Documents/_N_&#352;k&#225;va/1)%20PROGRAMY%20A%20PROJEKTY/1.%20PODPORA%20PODNIK&#193;N&#205;/Ostatn&#237;/2.%20PP%20-%20Tabulk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sk_skava3700/Documents/_N_&#352;k&#225;va/1)%20PROGRAMY%20A%20PROJEKTY/1.%20PODPORA%20PODNIK&#193;N&#205;/2020/4.%20Hodnocen&#237;/2.%20Posudky/Kone&#269;n&#233;%20v&#253;sledky_DT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dnikání"/>
      <sheetName val="2014"/>
      <sheetName val="2015"/>
      <sheetName val="2016"/>
      <sheetName val="2017"/>
      <sheetName val="2018"/>
      <sheetName val="2019"/>
      <sheetName val="Seznam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 xml:space="preserve">Fyzická osoba podnikající dle živnostenského zákona </v>
          </cell>
        </row>
        <row r="3">
          <cell r="A3" t="str">
            <v>Fyzická osoba podnikající dle jiných zákonů než živnostenského a zákona o zemědělství</v>
          </cell>
        </row>
        <row r="4">
          <cell r="A4" t="str">
            <v>Zemědělský podnikatel - fyzická osoba</v>
          </cell>
        </row>
        <row r="5">
          <cell r="A5" t="str">
            <v>Veřejná obchodní společnost</v>
          </cell>
        </row>
        <row r="6">
          <cell r="A6" t="str">
            <v>Společnost s ručením omezeným</v>
          </cell>
        </row>
        <row r="7">
          <cell r="A7" t="str">
            <v>Společnost komanditní</v>
          </cell>
        </row>
        <row r="8">
          <cell r="A8" t="str">
            <v>Společný podnik</v>
          </cell>
        </row>
        <row r="9">
          <cell r="A9" t="str">
            <v>Zájmové sdružení</v>
          </cell>
        </row>
        <row r="10">
          <cell r="A10" t="str">
            <v>Nadace</v>
          </cell>
        </row>
        <row r="11">
          <cell r="A11" t="str">
            <v>Nadační fond</v>
          </cell>
        </row>
        <row r="12">
          <cell r="A12" t="str">
            <v>Akciová společnost</v>
          </cell>
        </row>
        <row r="13">
          <cell r="A13" t="str">
            <v>Obecně prospěšná společnost</v>
          </cell>
        </row>
        <row r="14">
          <cell r="A14" t="str">
            <v>Společenství vlastníků jednotek</v>
          </cell>
        </row>
        <row r="15">
          <cell r="A15" t="str">
            <v>Komoditní burza</v>
          </cell>
        </row>
        <row r="16">
          <cell r="A16" t="str">
            <v>Ústav</v>
          </cell>
        </row>
        <row r="17">
          <cell r="A17" t="str">
            <v>Družstvo</v>
          </cell>
        </row>
        <row r="18">
          <cell r="A18" t="str">
            <v>Státní podnik</v>
          </cell>
        </row>
        <row r="19">
          <cell r="A19" t="str">
            <v>Česká národní banka</v>
          </cell>
        </row>
        <row r="20">
          <cell r="A20" t="str">
            <v>Organizační složka státu</v>
          </cell>
        </row>
        <row r="21">
          <cell r="A21" t="str">
            <v>Stálý rozhodčí soud</v>
          </cell>
        </row>
        <row r="22">
          <cell r="A22" t="str">
            <v>Příspěvková organizace</v>
          </cell>
        </row>
        <row r="23">
          <cell r="A23" t="str">
            <v>Správa železniční dopravní cesty, státní organizace</v>
          </cell>
        </row>
        <row r="24">
          <cell r="A24" t="str">
            <v>Rada pro veřejný dohled nad auditem</v>
          </cell>
        </row>
        <row r="25">
          <cell r="A25" t="str">
            <v>Veřejnoprávní instituce (ČT, Čro, ČTK)</v>
          </cell>
        </row>
        <row r="26">
          <cell r="A26" t="str">
            <v>Fond (ze zákona)</v>
          </cell>
        </row>
        <row r="27">
          <cell r="A27" t="str">
            <v>Zdravotní pojišťovna</v>
          </cell>
        </row>
        <row r="28">
          <cell r="A28" t="str">
            <v>Odštěpný závod zahraniční právnické osoby</v>
          </cell>
        </row>
        <row r="29">
          <cell r="A29" t="str">
            <v>Organizační složka zahraničního nadačního fondu</v>
          </cell>
        </row>
        <row r="30">
          <cell r="A30" t="str">
            <v>Organizační složka zahraniční nadace</v>
          </cell>
        </row>
        <row r="31">
          <cell r="A31" t="str">
            <v>Zahračniční fyzická osoba</v>
          </cell>
        </row>
        <row r="32">
          <cell r="A32" t="str">
            <v>Odštěpný závod zahraniční fyzické osoby</v>
          </cell>
        </row>
        <row r="33">
          <cell r="A33" t="str">
            <v>Zastoupení zahraniční banky</v>
          </cell>
        </row>
        <row r="34">
          <cell r="A34" t="str">
            <v>Odštěpný závod nebo jiná organizační složka podniku zapisující se do obchodního rejstříku</v>
          </cell>
        </row>
        <row r="35">
          <cell r="A35" t="str">
            <v>Samotná drobná provozovna obecního úřadu</v>
          </cell>
        </row>
        <row r="36">
          <cell r="A36" t="str">
            <v>Podílový, penzijní fond</v>
          </cell>
        </row>
        <row r="37">
          <cell r="A37" t="str">
            <v>Vysoká škola</v>
          </cell>
        </row>
        <row r="38">
          <cell r="A38" t="str">
            <v>Školská právnická osoba</v>
          </cell>
        </row>
        <row r="39">
          <cell r="A39" t="str">
            <v>Veřejná výzkumná instituce</v>
          </cell>
        </row>
        <row r="40">
          <cell r="A40" t="str">
            <v>Zvláštní organizace pro zastoupení českých zájmů v mezinárodních nevládních organizacích</v>
          </cell>
        </row>
        <row r="41">
          <cell r="A41" t="str">
            <v>Podnik nebo hospodářské zařízení sdružení</v>
          </cell>
        </row>
        <row r="42">
          <cell r="A42" t="str">
            <v>Spolek</v>
          </cell>
        </row>
        <row r="43">
          <cell r="A43" t="str">
            <v>Odborová organizace</v>
          </cell>
        </row>
        <row r="44">
          <cell r="A44" t="str">
            <v>Organizace zaměstnavatelů</v>
          </cell>
        </row>
        <row r="45">
          <cell r="A45" t="str">
            <v>Politická strana, politické hnutí</v>
          </cell>
        </row>
        <row r="46">
          <cell r="A46" t="str">
            <v>Podnik nebo hospodářské zařízení politické strany</v>
          </cell>
        </row>
        <row r="47">
          <cell r="A47" t="str">
            <v>Církve a náboženské společnosti</v>
          </cell>
        </row>
        <row r="48">
          <cell r="A48" t="str">
            <v>Evidované církevní právnické osoby</v>
          </cell>
        </row>
        <row r="49">
          <cell r="A49" t="str">
            <v>Svazy církví a náboženských společností</v>
          </cell>
        </row>
        <row r="50">
          <cell r="A50" t="str">
            <v>Organizační jednotka sdružení</v>
          </cell>
        </row>
        <row r="51">
          <cell r="A51" t="str">
            <v>Organizační jednotka politické strany, politického hnutí</v>
          </cell>
        </row>
        <row r="52">
          <cell r="A52" t="str">
            <v>Organizační jednotka odborová organizace a organizace zaměstnavatelů</v>
          </cell>
        </row>
        <row r="53">
          <cell r="A53" t="str">
            <v>Organizační jednotka zvláštní organizace pro zastoupení českých zájmů v mezinárodních nevládních organizacích</v>
          </cell>
        </row>
        <row r="54">
          <cell r="A54" t="str">
            <v>Pobočný spolek</v>
          </cell>
        </row>
        <row r="55">
          <cell r="A55" t="str">
            <v>Stavovská organizace - profesní komora</v>
          </cell>
        </row>
        <row r="56">
          <cell r="A56" t="str">
            <v>Komora (s výjimkou profesních komor)</v>
          </cell>
        </row>
        <row r="57">
          <cell r="A57" t="str">
            <v>Zájmové sdružení právnických osob</v>
          </cell>
        </row>
        <row r="58">
          <cell r="A58" t="str">
            <v>Honební společenstvo</v>
          </cell>
        </row>
        <row r="59">
          <cell r="A59" t="str">
            <v>Dobrovolný svazek obcí</v>
          </cell>
        </row>
        <row r="60">
          <cell r="A60" t="str">
            <v>Obec nebo městská část hlavního města Prahy</v>
          </cell>
        </row>
        <row r="61">
          <cell r="A61" t="str">
            <v>Kraj a hl. m. Praha</v>
          </cell>
        </row>
        <row r="62">
          <cell r="A62" t="str">
            <v>Regionální rada regionu soudržnosti</v>
          </cell>
        </row>
        <row r="63">
          <cell r="A63" t="str">
            <v>Zastupitelský orgán jiných států</v>
          </cell>
        </row>
        <row r="64">
          <cell r="A64" t="str">
            <v>Zahraniční spolek</v>
          </cell>
        </row>
        <row r="65">
          <cell r="A65" t="str">
            <v>Mezinárodní odborová organizace</v>
          </cell>
        </row>
        <row r="66">
          <cell r="A66" t="str">
            <v>Mezinárodní organizace zaměstnavatelů</v>
          </cell>
        </row>
        <row r="67">
          <cell r="A67" t="str">
            <v>Zahraniční kulturní, informační středisko, rozhlasová, tisková a televizní agentura</v>
          </cell>
        </row>
        <row r="68">
          <cell r="A68" t="str">
            <v>Mezinárodní nevládní organizace</v>
          </cell>
        </row>
        <row r="69">
          <cell r="A69" t="str">
            <v>Organizační jednotka mezinárodní nevládní organizace</v>
          </cell>
        </row>
        <row r="70">
          <cell r="A70" t="str">
            <v>Evropské hospodářské zájmové sdružení</v>
          </cell>
        </row>
        <row r="71">
          <cell r="A71" t="str">
            <v>Evropská společnost</v>
          </cell>
        </row>
        <row r="72">
          <cell r="A72" t="str">
            <v>Evropská družstevní společnost</v>
          </cell>
        </row>
        <row r="73">
          <cell r="A73" t="str">
            <v>Zahraniční pobočný spolek</v>
          </cell>
        </row>
        <row r="74">
          <cell r="A74" t="str">
            <v>Evropské seskupení pro územní spolupráci</v>
          </cell>
        </row>
        <row r="75">
          <cell r="A75" t="str">
            <v>Subjekt právním řádem výslovně neupravený</v>
          </cell>
        </row>
        <row r="76">
          <cell r="A76" t="str">
            <v>Mezinárodní vojenská organizace vzniklá na základě mezinárodní smlouvy</v>
          </cell>
        </row>
        <row r="77">
          <cell r="A77" t="str">
            <v>Právnická osoba zřízená zvláštním zákonem zapisovaná do veřejného rejstříku</v>
          </cell>
        </row>
        <row r="78">
          <cell r="A78" t="str">
            <v>Zatím neurčeno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</sheetNames>
    <sheetDataSet>
      <sheetData sheetId="0"/>
    </sheetDataSet>
  </externalBook>
</externalLink>
</file>

<file path=xl/tables/table1.xml><?xml version="1.0" encoding="utf-8"?>
<table xmlns="http://schemas.openxmlformats.org/spreadsheetml/2006/main" id="1" name="Tabulka1" displayName="Tabulka1" ref="A2:L8" totalsRowCount="1" headerRowDxfId="26" dataDxfId="24" headerRowBorderDxfId="25" tableBorderDxfId="23">
  <autoFilter ref="A2:L7"/>
  <sortState ref="A4:L8">
    <sortCondition ref="A2:A7"/>
  </sortState>
  <tableColumns count="12">
    <tableColumn id="1" name="Pořadové číslo" totalsRowLabel="Celkem" dataDxfId="22" totalsRowDxfId="12"/>
    <tableColumn id="2" name="Název žadatele" totalsRowFunction="count" dataDxfId="21" totalsRowDxfId="1"/>
    <tableColumn id="3" name="Právní forma žadatele" dataDxfId="20" totalsRowDxfId="11"/>
    <tableColumn id="4" name="IČO žadatele" dataDxfId="19" totalsRowDxfId="10"/>
    <tableColumn id="5" name="Název projektu" dataDxfId="18" totalsRowDxfId="9" dataCellStyle="Datum"/>
    <tableColumn id="6" name="Celkové uznatelné náklady" totalsRowFunction="sum" dataDxfId="17" totalsRowDxfId="8"/>
    <tableColumn id="7" name="Výše dotace celkem" totalsRowFunction="sum" dataDxfId="16" totalsRowDxfId="7"/>
    <tableColumn id="8" name="Investiční část dotace" totalsRowFunction="sum" dataDxfId="15" totalsRowDxfId="6"/>
    <tableColumn id="9" name="Neinvestiční část dotace" totalsRowFunction="sum" dataDxfId="14" totalsRowDxfId="5"/>
    <tableColumn id="10" name="Podíl dotace na celk. uzn. nákladech" dataDxfId="13" totalsRowDxfId="4">
      <calculatedColumnFormula>[2]!Tabulka1[[#This Row],[DOTACE (celkem)]]/[2]!Tabulka1[[#This Row],[ CELKOVÉ UZNATELNÉ NÁKLADY]]</calculatedColumnFormula>
    </tableColumn>
    <tableColumn id="11" name="Časová použitelnost" totalsRowDxfId="2"/>
    <tableColumn id="13" name="Doporučení výběrové komise (ANO/NE)" dataDxfId="0" totalsRow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workbookViewId="0">
      <selection activeCell="G22" sqref="G22"/>
    </sheetView>
  </sheetViews>
  <sheetFormatPr defaultRowHeight="15" x14ac:dyDescent="0.25"/>
  <cols>
    <col min="1" max="1" width="9.5703125" customWidth="1"/>
    <col min="2" max="2" width="20.28515625" customWidth="1"/>
    <col min="3" max="3" width="25.42578125" customWidth="1"/>
    <col min="4" max="4" width="14.28515625" customWidth="1"/>
    <col min="5" max="5" width="35.42578125" customWidth="1"/>
    <col min="6" max="6" width="12.85546875" customWidth="1"/>
    <col min="7" max="7" width="13.7109375" customWidth="1"/>
    <col min="8" max="9" width="13.140625" customWidth="1"/>
    <col min="10" max="10" width="13.7109375" customWidth="1"/>
    <col min="11" max="11" width="20.85546875" customWidth="1"/>
    <col min="12" max="12" width="18.42578125" customWidth="1"/>
  </cols>
  <sheetData>
    <row r="1" spans="1:12" ht="15.75" thickBot="1" x14ac:dyDescent="0.3">
      <c r="A1" s="21" t="s">
        <v>12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45.75" thickBot="1" x14ac:dyDescent="0.3">
      <c r="A2" s="1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2" t="s">
        <v>30</v>
      </c>
    </row>
    <row r="3" spans="1:12" ht="30.75" thickTop="1" x14ac:dyDescent="0.25">
      <c r="A3" s="9">
        <v>5</v>
      </c>
      <c r="B3" s="15" t="s">
        <v>27</v>
      </c>
      <c r="C3" s="5" t="s">
        <v>5</v>
      </c>
      <c r="D3" s="4" t="s">
        <v>28</v>
      </c>
      <c r="E3" s="20" t="s">
        <v>29</v>
      </c>
      <c r="F3" s="13">
        <v>456000</v>
      </c>
      <c r="G3" s="13">
        <v>319200</v>
      </c>
      <c r="H3" s="6">
        <v>0</v>
      </c>
      <c r="I3" s="6">
        <v>319200</v>
      </c>
      <c r="J3" s="23">
        <v>0.7</v>
      </c>
      <c r="K3" s="5" t="s">
        <v>33</v>
      </c>
      <c r="L3" s="35" t="s">
        <v>31</v>
      </c>
    </row>
    <row r="4" spans="1:12" ht="30" x14ac:dyDescent="0.25">
      <c r="A4" s="9">
        <v>7</v>
      </c>
      <c r="B4" s="15" t="s">
        <v>20</v>
      </c>
      <c r="C4" s="5" t="s">
        <v>5</v>
      </c>
      <c r="D4" s="4" t="s">
        <v>21</v>
      </c>
      <c r="E4" s="20" t="s">
        <v>22</v>
      </c>
      <c r="F4" s="13">
        <v>714300</v>
      </c>
      <c r="G4" s="13">
        <v>500000</v>
      </c>
      <c r="H4" s="6">
        <v>234800</v>
      </c>
      <c r="I4" s="6">
        <v>265200</v>
      </c>
      <c r="J4" s="23">
        <v>0.69998600027999436</v>
      </c>
      <c r="K4" s="5" t="s">
        <v>33</v>
      </c>
      <c r="L4" s="35" t="s">
        <v>31</v>
      </c>
    </row>
    <row r="5" spans="1:12" ht="45" x14ac:dyDescent="0.25">
      <c r="A5" s="9">
        <v>26</v>
      </c>
      <c r="B5" s="15" t="s">
        <v>23</v>
      </c>
      <c r="C5" s="5" t="s">
        <v>24</v>
      </c>
      <c r="D5" s="4" t="s">
        <v>25</v>
      </c>
      <c r="E5" s="20" t="s">
        <v>26</v>
      </c>
      <c r="F5" s="14">
        <v>800000</v>
      </c>
      <c r="G5" s="13">
        <v>500000</v>
      </c>
      <c r="H5" s="8">
        <v>0</v>
      </c>
      <c r="I5" s="6">
        <v>500000</v>
      </c>
      <c r="J5" s="23">
        <v>0.625</v>
      </c>
      <c r="K5" s="5" t="s">
        <v>33</v>
      </c>
      <c r="L5" s="35" t="s">
        <v>31</v>
      </c>
    </row>
    <row r="6" spans="1:12" ht="30" x14ac:dyDescent="0.25">
      <c r="A6" s="9">
        <v>62</v>
      </c>
      <c r="B6" s="15" t="s">
        <v>16</v>
      </c>
      <c r="C6" s="7" t="s">
        <v>17</v>
      </c>
      <c r="D6" s="4" t="s">
        <v>18</v>
      </c>
      <c r="E6" s="20" t="s">
        <v>19</v>
      </c>
      <c r="F6" s="14">
        <v>720000</v>
      </c>
      <c r="G6" s="14">
        <v>500000</v>
      </c>
      <c r="H6" s="6">
        <v>120400</v>
      </c>
      <c r="I6" s="6">
        <v>379600</v>
      </c>
      <c r="J6" s="23">
        <v>0.69444444444444442</v>
      </c>
      <c r="K6" s="5" t="s">
        <v>33</v>
      </c>
      <c r="L6" s="36" t="s">
        <v>31</v>
      </c>
    </row>
    <row r="7" spans="1:12" ht="30.75" thickBot="1" x14ac:dyDescent="0.3">
      <c r="A7" s="24">
        <v>72</v>
      </c>
      <c r="B7" s="25" t="s">
        <v>13</v>
      </c>
      <c r="C7" s="26" t="s">
        <v>5</v>
      </c>
      <c r="D7" s="27" t="s">
        <v>14</v>
      </c>
      <c r="E7" s="28" t="s">
        <v>15</v>
      </c>
      <c r="F7" s="29">
        <v>1740000</v>
      </c>
      <c r="G7" s="30">
        <v>500000</v>
      </c>
      <c r="H7" s="31">
        <v>0</v>
      </c>
      <c r="I7" s="31">
        <v>500000</v>
      </c>
      <c r="J7" s="23">
        <v>0.28735632183908044</v>
      </c>
      <c r="K7" s="33" t="s">
        <v>33</v>
      </c>
      <c r="L7" s="37" t="s">
        <v>31</v>
      </c>
    </row>
    <row r="8" spans="1:12" ht="15.75" thickTop="1" x14ac:dyDescent="0.25">
      <c r="A8" s="10" t="s">
        <v>32</v>
      </c>
      <c r="B8" s="34">
        <f>SUBTOTAL(103,Tabulka1[Název žadatele])</f>
        <v>5</v>
      </c>
      <c r="C8" s="11"/>
      <c r="D8" s="12"/>
      <c r="E8" s="19"/>
      <c r="F8" s="16">
        <f>SUBTOTAL(109,Tabulka1[Celkové uznatelné náklady])</f>
        <v>4430300</v>
      </c>
      <c r="G8" s="17">
        <f>SUBTOTAL(109,Tabulka1[Výše dotace celkem])</f>
        <v>2319200</v>
      </c>
      <c r="H8" s="18">
        <f>SUBTOTAL(109,Tabulka1[Investiční část dotace])</f>
        <v>355200</v>
      </c>
      <c r="I8" s="18">
        <f>SUBTOTAL(109,Tabulka1[Neinvestiční část dotace])</f>
        <v>1964000</v>
      </c>
      <c r="J8" s="12"/>
      <c r="K8" s="32"/>
      <c r="L8" s="32"/>
    </row>
  </sheetData>
  <mergeCells count="1">
    <mergeCell ref="A1:L1"/>
  </mergeCells>
  <pageMargins left="0.7" right="0.7" top="0.78740157499999996" bottom="0.78740157499999996" header="0.3" footer="0.3"/>
  <pageSetup paperSize="9" orientation="portrait" r:id="rId1"/>
  <ignoredErrors>
    <ignoredError sqref="J3:J7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Škáva Adam</dc:creator>
  <cp:lastModifiedBy>Škáva Adam</cp:lastModifiedBy>
  <dcterms:created xsi:type="dcterms:W3CDTF">2018-09-01T08:24:30Z</dcterms:created>
  <dcterms:modified xsi:type="dcterms:W3CDTF">2020-02-14T16:25:09Z</dcterms:modified>
</cp:coreProperties>
</file>