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_N_Škáva\2) MATERIÁLY\2020\KR VVI\2020-02-20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</externalReferences>
  <definedNames>
    <definedName name="Forma">[1]Seznamy!$A$2:$A$78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F10" i="1"/>
  <c r="G10" i="1"/>
  <c r="H10" i="1"/>
  <c r="I10" i="1"/>
</calcChain>
</file>

<file path=xl/sharedStrings.xml><?xml version="1.0" encoding="utf-8"?>
<sst xmlns="http://schemas.openxmlformats.org/spreadsheetml/2006/main" count="56" uniqueCount="39">
  <si>
    <t>Pořadové číslo</t>
  </si>
  <si>
    <t>Název žadatele</t>
  </si>
  <si>
    <t>Právní forma žadatele</t>
  </si>
  <si>
    <t>IČO žadatele</t>
  </si>
  <si>
    <t>Název projektu</t>
  </si>
  <si>
    <t>Společnost s ručením omezeným</t>
  </si>
  <si>
    <t>Celkové uznatelné náklady</t>
  </si>
  <si>
    <t>Výše dotace celkem</t>
  </si>
  <si>
    <t>Investiční část dotace</t>
  </si>
  <si>
    <t>Neinvestiční část dotace</t>
  </si>
  <si>
    <t>Podíl dotace na celk. uzn. nákladech</t>
  </si>
  <si>
    <t>Časová použitelnost</t>
  </si>
  <si>
    <t xml:space="preserve">Fyzická osoba podnikající dle živnostenského zákona </t>
  </si>
  <si>
    <t>Doporučení výběrové komise (ANO/NE)</t>
  </si>
  <si>
    <t>Ano</t>
  </si>
  <si>
    <t>Celkem</t>
  </si>
  <si>
    <t>1. 1. 2020 - 30. 6. 2021</t>
  </si>
  <si>
    <t>Sandra Čermáková</t>
  </si>
  <si>
    <t>08812748</t>
  </si>
  <si>
    <t>EmuR</t>
  </si>
  <si>
    <t>Sidonie Design s.r.o.</t>
  </si>
  <si>
    <t>08811113</t>
  </si>
  <si>
    <t>Kurzy šití a sdílená dílna</t>
  </si>
  <si>
    <t>MISTKA SEWING s.r.o.</t>
  </si>
  <si>
    <t>08279918</t>
  </si>
  <si>
    <t>MISTKA SEWING inovace v oblasti upcyklignu a zerowastové výroby</t>
  </si>
  <si>
    <t>pošli RADOST s.r.o.</t>
  </si>
  <si>
    <t>07048611</t>
  </si>
  <si>
    <t>pošli RADOST</t>
  </si>
  <si>
    <t>Lukáš Lindner</t>
  </si>
  <si>
    <t>07991614</t>
  </si>
  <si>
    <t>Dřevo má smysl</t>
  </si>
  <si>
    <t>NAVZDORY s.r.o.</t>
  </si>
  <si>
    <t>08374571</t>
  </si>
  <si>
    <t>Nové začátky vašeho CSR a marketingu</t>
  </si>
  <si>
    <t>Tereza Kosáková</t>
  </si>
  <si>
    <t>05372917</t>
  </si>
  <si>
    <t>Head spa</t>
  </si>
  <si>
    <t>Příloha č. 2_Seznam projektů navržených na poskytnutí dotace (DT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</si>
</sst>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2" tint="-0.89992980742820516"/>
      <name val="Calibri"/>
      <family val="2"/>
      <scheme val="minor"/>
    </font>
    <font>
      <sz val="9"/>
      <color theme="3" tint="-0.499984740745262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9"/>
      <color theme="3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theme="4" tint="0.39997558519241921"/>
      </top>
      <bottom style="double">
        <color theme="4" tint="0.39994506668294322"/>
      </bottom>
      <diagonal/>
    </border>
  </borders>
  <cellStyleXfs count="2">
    <xf numFmtId="0" fontId="0" fillId="0" borderId="0"/>
    <xf numFmtId="14" fontId="4" fillId="0" borderId="0" applyFill="0" applyBorder="0" applyProtection="0">
      <alignment horizontal="right" vertical="center" indent="2"/>
    </xf>
  </cellStyleXfs>
  <cellXfs count="3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left" vertical="center" wrapText="1" indent="1"/>
    </xf>
    <xf numFmtId="164" fontId="6" fillId="0" borderId="4" xfId="0" applyNumberFormat="1" applyFont="1" applyFill="1" applyBorder="1" applyAlignment="1">
      <alignment horizontal="right" vertical="center" indent="1"/>
    </xf>
    <xf numFmtId="164" fontId="3" fillId="0" borderId="4" xfId="0" applyNumberFormat="1" applyFont="1" applyFill="1" applyBorder="1" applyAlignment="1">
      <alignment horizontal="right" vertical="center" indent="1"/>
    </xf>
    <xf numFmtId="0" fontId="3" fillId="0" borderId="4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 indent="1"/>
    </xf>
    <xf numFmtId="0" fontId="0" fillId="0" borderId="0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right" vertical="center" indent="1"/>
    </xf>
    <xf numFmtId="164" fontId="8" fillId="0" borderId="4" xfId="0" applyNumberFormat="1" applyFont="1" applyFill="1" applyBorder="1" applyAlignment="1">
      <alignment horizontal="right" vertical="center" indent="1"/>
    </xf>
    <xf numFmtId="164" fontId="8" fillId="0" borderId="0" xfId="0" applyNumberFormat="1" applyFont="1" applyFill="1" applyBorder="1" applyAlignment="1">
      <alignment horizontal="right" vertical="center" indent="1"/>
    </xf>
    <xf numFmtId="164" fontId="2" fillId="0" borderId="0" xfId="0" applyNumberFormat="1" applyFont="1" applyFill="1" applyBorder="1" applyAlignment="1">
      <alignment horizontal="right" vertical="center" indent="1"/>
    </xf>
    <xf numFmtId="164" fontId="9" fillId="0" borderId="0" xfId="0" applyNumberFormat="1" applyFont="1" applyFill="1" applyBorder="1" applyAlignment="1">
      <alignment horizontal="right" vertical="center" indent="1"/>
    </xf>
    <xf numFmtId="0" fontId="5" fillId="0" borderId="0" xfId="0" applyNumberFormat="1" applyFont="1" applyFill="1" applyBorder="1" applyAlignment="1">
      <alignment horizontal="left" vertical="center" wrapText="1" indent="1"/>
    </xf>
    <xf numFmtId="49" fontId="7" fillId="0" borderId="4" xfId="1" applyNumberFormat="1" applyFont="1" applyFill="1" applyBorder="1" applyAlignment="1">
      <alignment horizontal="left" vertical="center" wrapText="1" indent="1"/>
    </xf>
    <xf numFmtId="0" fontId="1" fillId="2" borderId="5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horizontal="left"/>
    </xf>
    <xf numFmtId="49" fontId="2" fillId="0" borderId="4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left" vertical="center" wrapText="1" indent="1"/>
    </xf>
    <xf numFmtId="0" fontId="3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left" vertical="center" wrapText="1" indent="1"/>
    </xf>
    <xf numFmtId="49" fontId="3" fillId="0" borderId="6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right" vertical="center" indent="1"/>
    </xf>
    <xf numFmtId="10" fontId="3" fillId="0" borderId="6" xfId="0" applyNumberFormat="1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right" vertical="center" indent="1"/>
    </xf>
    <xf numFmtId="49" fontId="2" fillId="0" borderId="6" xfId="0" applyNumberFormat="1" applyFont="1" applyFill="1" applyBorder="1" applyAlignment="1">
      <alignment horizontal="left" vertical="center" wrapText="1" indent="1"/>
    </xf>
    <xf numFmtId="49" fontId="7" fillId="0" borderId="6" xfId="1" applyNumberFormat="1" applyFont="1" applyFill="1" applyBorder="1" applyAlignment="1">
      <alignment horizontal="left" vertical="center" wrapText="1" indent="1"/>
    </xf>
  </cellXfs>
  <cellStyles count="2">
    <cellStyle name="Datum" xfId="1"/>
    <cellStyle name="Normální" xfId="0" builtinId="0"/>
  </cellStyles>
  <dxfs count="27">
    <dxf>
      <font>
        <b/>
        <sz val="9"/>
        <color theme="3" tint="-0.499984740745262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499984740745262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_N_&#352;k&#225;va/1)%20PROGRAMY%20A%20PROJEKTY/1.%20PODPORA%20PODNIK&#193;N&#205;/Ostatn&#237;/2.%20PP%20-%20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nikání"/>
      <sheetName val="2014"/>
      <sheetName val="2015"/>
      <sheetName val="2016"/>
      <sheetName val="2017"/>
      <sheetName val="2018"/>
      <sheetName val="2019"/>
      <sheetName val="Seznam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 xml:space="preserve">Fyzická osoba podnikající dle živnostenského zákona </v>
          </cell>
        </row>
        <row r="3">
          <cell r="A3" t="str">
            <v>Fyzická osoba podnikající dle jiných zákonů než živnostenského a zákona o zemědělství</v>
          </cell>
        </row>
        <row r="4">
          <cell r="A4" t="str">
            <v>Zemědělský podnikatel - fyzická osoba</v>
          </cell>
        </row>
        <row r="5">
          <cell r="A5" t="str">
            <v>Veřejná obchodní společnost</v>
          </cell>
        </row>
        <row r="6">
          <cell r="A6" t="str">
            <v>Společnost s ručením omezeným</v>
          </cell>
        </row>
        <row r="7">
          <cell r="A7" t="str">
            <v>Společnost komanditní</v>
          </cell>
        </row>
        <row r="8">
          <cell r="A8" t="str">
            <v>Společný podnik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ulka1" displayName="Tabulka1" ref="A2:L10" totalsRowCount="1" headerRowDxfId="26" dataDxfId="24" headerRowBorderDxfId="25" tableBorderDxfId="23">
  <autoFilter ref="A2:L9"/>
  <sortState ref="A3:L9">
    <sortCondition ref="A2:A9"/>
  </sortState>
  <tableColumns count="12">
    <tableColumn id="1" name="Pořadové číslo" totalsRowLabel="Celkem" dataDxfId="5" totalsRowDxfId="19"/>
    <tableColumn id="2" name="Název žadatele" totalsRowFunction="count" dataDxfId="3" totalsRowDxfId="18"/>
    <tableColumn id="3" name="Právní forma žadatele" dataDxfId="4" totalsRowDxfId="17"/>
    <tableColumn id="4" name="IČO žadatele" dataDxfId="2" totalsRowDxfId="16"/>
    <tableColumn id="5" name="Název projektu" dataDxfId="0" totalsRowDxfId="15" dataCellStyle="Datum"/>
    <tableColumn id="6" name="Celkové uznatelné náklady" totalsRowFunction="sum" dataDxfId="1" totalsRowDxfId="14"/>
    <tableColumn id="7" name="Výše dotace celkem" totalsRowFunction="sum" dataDxfId="6" totalsRowDxfId="13"/>
    <tableColumn id="8" name="Investiční část dotace" totalsRowFunction="sum" dataDxfId="7" totalsRowDxfId="12"/>
    <tableColumn id="9" name="Neinvestiční část dotace" totalsRowFunction="sum" dataDxfId="22" totalsRowDxfId="11"/>
    <tableColumn id="10" name="Podíl dotace na celk. uzn. nákladech" dataDxfId="21" totalsRowDxfId="10"/>
    <tableColumn id="11" name="Časová použitelnost" totalsRowDxfId="9"/>
    <tableColumn id="13" name="Doporučení výběrové komise (ANO/NE)" dataDxfId="20" totalsRow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E23" sqref="E23"/>
    </sheetView>
  </sheetViews>
  <sheetFormatPr defaultRowHeight="15" x14ac:dyDescent="0.25"/>
  <cols>
    <col min="1" max="1" width="9.5703125" customWidth="1"/>
    <col min="2" max="2" width="20.28515625" customWidth="1"/>
    <col min="3" max="3" width="25.42578125" customWidth="1"/>
    <col min="4" max="4" width="14.28515625" customWidth="1"/>
    <col min="5" max="5" width="35.42578125" customWidth="1"/>
    <col min="6" max="6" width="12.85546875" customWidth="1"/>
    <col min="7" max="7" width="13.7109375" customWidth="1"/>
    <col min="8" max="9" width="13.140625" customWidth="1"/>
    <col min="10" max="10" width="13.7109375" customWidth="1"/>
    <col min="11" max="11" width="20.85546875" customWidth="1"/>
    <col min="12" max="12" width="18.42578125" customWidth="1"/>
  </cols>
  <sheetData>
    <row r="1" spans="1:12" ht="15.75" thickBot="1" x14ac:dyDescent="0.3">
      <c r="A1" s="21" t="s">
        <v>38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45.7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19" t="s">
        <v>13</v>
      </c>
    </row>
    <row r="3" spans="1:12" ht="45.75" thickTop="1" x14ac:dyDescent="0.25">
      <c r="A3" s="8">
        <v>21</v>
      </c>
      <c r="B3" s="26" t="s">
        <v>17</v>
      </c>
      <c r="C3" s="5" t="s">
        <v>12</v>
      </c>
      <c r="D3" s="4" t="s">
        <v>18</v>
      </c>
      <c r="E3" s="18" t="s">
        <v>19</v>
      </c>
      <c r="F3" s="13">
        <v>214300</v>
      </c>
      <c r="G3" s="13">
        <v>150000</v>
      </c>
      <c r="H3" s="6">
        <v>77000</v>
      </c>
      <c r="I3" s="6">
        <v>73000</v>
      </c>
      <c r="J3" s="23">
        <v>0.69995333644423707</v>
      </c>
      <c r="K3" s="5" t="s">
        <v>16</v>
      </c>
      <c r="L3" s="22" t="s">
        <v>14</v>
      </c>
    </row>
    <row r="4" spans="1:12" ht="30" x14ac:dyDescent="0.25">
      <c r="A4" s="8">
        <v>28</v>
      </c>
      <c r="B4" s="26" t="s">
        <v>32</v>
      </c>
      <c r="C4" s="5" t="s">
        <v>5</v>
      </c>
      <c r="D4" s="4" t="s">
        <v>33</v>
      </c>
      <c r="E4" s="18" t="s">
        <v>34</v>
      </c>
      <c r="F4" s="13">
        <v>152400</v>
      </c>
      <c r="G4" s="13">
        <v>106600</v>
      </c>
      <c r="H4" s="6">
        <v>44800</v>
      </c>
      <c r="I4" s="6">
        <v>61800</v>
      </c>
      <c r="J4" s="23">
        <v>0.69947506561679795</v>
      </c>
      <c r="K4" s="5" t="s">
        <v>16</v>
      </c>
      <c r="L4" s="22" t="s">
        <v>14</v>
      </c>
    </row>
    <row r="5" spans="1:12" ht="30" x14ac:dyDescent="0.25">
      <c r="A5" s="8">
        <v>35</v>
      </c>
      <c r="B5" s="26" t="s">
        <v>20</v>
      </c>
      <c r="C5" s="5" t="s">
        <v>5</v>
      </c>
      <c r="D5" s="4" t="s">
        <v>21</v>
      </c>
      <c r="E5" s="18" t="s">
        <v>22</v>
      </c>
      <c r="F5" s="12">
        <v>150000</v>
      </c>
      <c r="G5" s="12">
        <v>105000</v>
      </c>
      <c r="H5" s="6">
        <v>0</v>
      </c>
      <c r="I5" s="6">
        <v>105000</v>
      </c>
      <c r="J5" s="23">
        <v>0.7</v>
      </c>
      <c r="K5" s="5" t="s">
        <v>16</v>
      </c>
      <c r="L5" s="22" t="s">
        <v>14</v>
      </c>
    </row>
    <row r="6" spans="1:12" ht="30" x14ac:dyDescent="0.25">
      <c r="A6" s="8">
        <v>37</v>
      </c>
      <c r="B6" s="26" t="s">
        <v>26</v>
      </c>
      <c r="C6" s="5" t="s">
        <v>5</v>
      </c>
      <c r="D6" s="4" t="s">
        <v>27</v>
      </c>
      <c r="E6" s="18" t="s">
        <v>28</v>
      </c>
      <c r="F6" s="12">
        <v>100000</v>
      </c>
      <c r="G6" s="12">
        <v>70000</v>
      </c>
      <c r="H6" s="7">
        <v>0</v>
      </c>
      <c r="I6" s="7">
        <v>70000</v>
      </c>
      <c r="J6" s="23">
        <v>0.7</v>
      </c>
      <c r="K6" s="5" t="s">
        <v>16</v>
      </c>
      <c r="L6" s="24" t="s">
        <v>14</v>
      </c>
    </row>
    <row r="7" spans="1:12" ht="30" x14ac:dyDescent="0.25">
      <c r="A7" s="8">
        <v>39</v>
      </c>
      <c r="B7" s="26" t="s">
        <v>23</v>
      </c>
      <c r="C7" s="5" t="s">
        <v>5</v>
      </c>
      <c r="D7" s="4" t="s">
        <v>24</v>
      </c>
      <c r="E7" s="18" t="s">
        <v>25</v>
      </c>
      <c r="F7" s="12">
        <v>213600</v>
      </c>
      <c r="G7" s="12">
        <v>149500</v>
      </c>
      <c r="H7" s="7">
        <v>0</v>
      </c>
      <c r="I7" s="7">
        <v>149500</v>
      </c>
      <c r="J7" s="23">
        <v>0.69990636704119846</v>
      </c>
      <c r="K7" s="5" t="s">
        <v>16</v>
      </c>
      <c r="L7" s="22" t="s">
        <v>14</v>
      </c>
    </row>
    <row r="8" spans="1:12" ht="45" x14ac:dyDescent="0.25">
      <c r="A8" s="8">
        <v>65</v>
      </c>
      <c r="B8" s="26" t="s">
        <v>35</v>
      </c>
      <c r="C8" s="5" t="s">
        <v>12</v>
      </c>
      <c r="D8" s="4" t="s">
        <v>36</v>
      </c>
      <c r="E8" s="18" t="s">
        <v>37</v>
      </c>
      <c r="F8" s="12">
        <v>227279</v>
      </c>
      <c r="G8" s="12">
        <v>150000</v>
      </c>
      <c r="H8" s="6">
        <v>73600</v>
      </c>
      <c r="I8" s="6">
        <v>76400</v>
      </c>
      <c r="J8" s="23">
        <v>0.65998178450274769</v>
      </c>
      <c r="K8" s="5" t="s">
        <v>16</v>
      </c>
      <c r="L8" s="22" t="s">
        <v>14</v>
      </c>
    </row>
    <row r="9" spans="1:12" ht="45.75" thickBot="1" x14ac:dyDescent="0.3">
      <c r="A9" s="27">
        <v>69</v>
      </c>
      <c r="B9" s="34" t="s">
        <v>29</v>
      </c>
      <c r="C9" s="28" t="s">
        <v>12</v>
      </c>
      <c r="D9" s="29" t="s">
        <v>30</v>
      </c>
      <c r="E9" s="35" t="s">
        <v>31</v>
      </c>
      <c r="F9" s="33">
        <v>141900</v>
      </c>
      <c r="G9" s="33">
        <v>99300</v>
      </c>
      <c r="H9" s="30">
        <v>0</v>
      </c>
      <c r="I9" s="30">
        <v>99300</v>
      </c>
      <c r="J9" s="31">
        <v>0.69978858350951378</v>
      </c>
      <c r="K9" s="31" t="s">
        <v>16</v>
      </c>
      <c r="L9" s="32" t="s">
        <v>14</v>
      </c>
    </row>
    <row r="10" spans="1:12" ht="15.75" thickTop="1" x14ac:dyDescent="0.25">
      <c r="A10" s="9" t="s">
        <v>15</v>
      </c>
      <c r="B10" s="25">
        <f>SUBTOTAL(103,Tabulka1[Název žadatele])</f>
        <v>7</v>
      </c>
      <c r="C10" s="10"/>
      <c r="D10" s="11"/>
      <c r="E10" s="17"/>
      <c r="F10" s="14">
        <f>SUBTOTAL(109,Tabulka1[Celkové uznatelné náklady])</f>
        <v>1199479</v>
      </c>
      <c r="G10" s="15">
        <f>SUBTOTAL(109,Tabulka1[Výše dotace celkem])</f>
        <v>830400</v>
      </c>
      <c r="H10" s="16">
        <f>SUBTOTAL(109,Tabulka1[Investiční část dotace])</f>
        <v>195400</v>
      </c>
      <c r="I10" s="16">
        <f>SUBTOTAL(109,Tabulka1[Neinvestiční část dotace])</f>
        <v>635000</v>
      </c>
      <c r="J10" s="11"/>
      <c r="K10" s="20"/>
      <c r="L10" s="20"/>
    </row>
  </sheetData>
  <mergeCells count="1">
    <mergeCell ref="A1:L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cp:lastPrinted>2020-02-14T16:23:28Z</cp:lastPrinted>
  <dcterms:created xsi:type="dcterms:W3CDTF">2018-09-01T08:24:30Z</dcterms:created>
  <dcterms:modified xsi:type="dcterms:W3CDTF">2020-02-14T16:24:34Z</dcterms:modified>
</cp:coreProperties>
</file>