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List1!$A$2:$L$13</definedName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B14" i="1"/>
</calcChain>
</file>

<file path=xl/sharedStrings.xml><?xml version="1.0" encoding="utf-8"?>
<sst xmlns="http://schemas.openxmlformats.org/spreadsheetml/2006/main" count="80" uniqueCount="51">
  <si>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</si>
  <si>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</si>
  <si>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</si>
  <si>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</si>
  <si>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</si>
  <si>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</si>
  <si>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</si>
  <si>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</si>
  <si>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Jiří Vrba</t>
  </si>
  <si>
    <t>02964554</t>
  </si>
  <si>
    <t xml:space="preserve">Fyzická osoba podnikající dle živnostenského zákona </t>
  </si>
  <si>
    <t>Investiční část dotace</t>
  </si>
  <si>
    <t>Neinvestiční část dotace</t>
  </si>
  <si>
    <t>Časová použitelnost</t>
  </si>
  <si>
    <t>Podíl dotace na celk. uzn. nákladech</t>
  </si>
  <si>
    <t>Příloha č. 3_Seznam projektů navržených na poskytnutí dotace (DT 3)</t>
  </si>
  <si>
    <t>Doporučení výběrové komise (ANO/NE)</t>
  </si>
  <si>
    <t>Celkem</t>
  </si>
  <si>
    <t>ULLMANNA s.r.o.</t>
  </si>
  <si>
    <t>06904866</t>
  </si>
  <si>
    <t>Průmyslový design inovativního zemědělského stroje pro ekologické zemědělství</t>
  </si>
  <si>
    <t>Slamka Consulting, s.r.o.</t>
  </si>
  <si>
    <t>25846906</t>
  </si>
  <si>
    <t>Fyziometrická myš</t>
  </si>
  <si>
    <t>Tesla Medical, s.r.o.</t>
  </si>
  <si>
    <t>03173925</t>
  </si>
  <si>
    <t>Řešení inkontinence pro domácí použití</t>
  </si>
  <si>
    <t>Patizon 2.0 s.r.o.</t>
  </si>
  <si>
    <t>07324774</t>
  </si>
  <si>
    <t>Péřové bundy</t>
  </si>
  <si>
    <t>YAKNA s.r.o.</t>
  </si>
  <si>
    <t>25858149</t>
  </si>
  <si>
    <t>SemiSmart neurorehabilitation</t>
  </si>
  <si>
    <t>Změna výrobní technologie Hydrogen pipes</t>
  </si>
  <si>
    <t>Railsformers s.r.o.</t>
  </si>
  <si>
    <t>24704440</t>
  </si>
  <si>
    <t>MEBSTER s.r.o.</t>
  </si>
  <si>
    <t>06947549</t>
  </si>
  <si>
    <t>EXOSKELET UNILEXA 2.0</t>
  </si>
  <si>
    <t>Nacity facility s.r.o.</t>
  </si>
  <si>
    <t>08583731</t>
  </si>
  <si>
    <t>Hide &amp; Bike 2.0</t>
  </si>
  <si>
    <t>AVANCE EUROPE s.r.o.</t>
  </si>
  <si>
    <t>28602111</t>
  </si>
  <si>
    <t>Mobilní zátěžový podlahový systém</t>
  </si>
  <si>
    <t>Struzkobal s.r.o.</t>
  </si>
  <si>
    <t>05570379</t>
  </si>
  <si>
    <t>Plastové terče pro suché dláždění s přesným nastavením výšky</t>
  </si>
  <si>
    <t>Ano</t>
  </si>
  <si>
    <t>1. 1. 2020 - 30. 6. 2021</t>
  </si>
  <si>
    <t>Multifunkční odbavovací kiosek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</si>
</sst>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4" fontId="3" fillId="0" borderId="0" applyFill="0" applyBorder="0" applyProtection="0">
      <alignment horizontal="right" vertical="center" indent="2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6" fillId="0" borderId="0" xfId="1" applyNumberFormat="1" applyFont="1" applyAlignment="1" applyProtection="1">
      <alignment horizontal="left" vertical="center" wrapText="1" indent="1"/>
    </xf>
    <xf numFmtId="49" fontId="6" fillId="0" borderId="0" xfId="1" applyNumberFormat="1" applyFont="1" applyAlignment="1" applyProtection="1">
      <alignment horizontal="left" vertical="center" indent="1"/>
    </xf>
    <xf numFmtId="49" fontId="2" fillId="0" borderId="0" xfId="0" applyNumberFormat="1" applyFont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right" vertical="center" indent="1"/>
    </xf>
    <xf numFmtId="49" fontId="5" fillId="0" borderId="4" xfId="0" applyNumberFormat="1" applyFont="1" applyFill="1" applyBorder="1" applyAlignment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</cellXfs>
  <cellStyles count="2">
    <cellStyle name="Datum" xfId="1"/>
    <cellStyle name="Normální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14" totalsRowCount="1" headerRowDxfId="28" dataDxfId="26" headerRowBorderDxfId="27" tableBorderDxfId="25" totalsRowBorderDxfId="24">
  <autoFilter ref="A2:L13"/>
  <tableColumns count="12">
    <tableColumn id="1" name="Pořadové číslo" totalsRowLabel="Celkem" dataDxfId="23" totalsRowDxfId="11"/>
    <tableColumn id="2" name="Název žadatele" totalsRowFunction="count" dataDxfId="22" totalsRowDxfId="10"/>
    <tableColumn id="3" name="Právní forma žadatele" dataDxfId="21" totalsRowDxfId="9"/>
    <tableColumn id="4" name="IČO žadatele" dataDxfId="20" totalsRowDxfId="8"/>
    <tableColumn id="5" name="Název projektu" dataDxfId="19" totalsRowDxfId="7"/>
    <tableColumn id="6" name="Celkové uznatelné náklady" totalsRowFunction="sum" dataDxfId="18" totalsRowDxfId="6"/>
    <tableColumn id="7" name="Výše dotace celkem" totalsRowFunction="sum" dataDxfId="17" totalsRowDxfId="5"/>
    <tableColumn id="8" name="Investiční část dotace" totalsRowFunction="sum" dataDxfId="16" totalsRowDxfId="4"/>
    <tableColumn id="9" name="Neinvestiční část dotace" totalsRowFunction="sum" dataDxfId="15" totalsRowDxfId="3"/>
    <tableColumn id="10" name="Podíl dotace na celk. uzn. nákladech" dataDxfId="14" totalsRowDxfId="2"/>
    <tableColumn id="11" name="Časová použitelnost" dataDxfId="13" totalsRowDxfId="1"/>
    <tableColumn id="12" name="Doporučení výběrové komise (ANO/NE)" dataDxfId="12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E11" sqref="E11"/>
    </sheetView>
  </sheetViews>
  <sheetFormatPr defaultRowHeight="15" x14ac:dyDescent="0.25"/>
  <cols>
    <col min="1" max="1" width="10.28515625" customWidth="1"/>
    <col min="2" max="2" width="22.5703125" customWidth="1"/>
    <col min="3" max="3" width="29.7109375" customWidth="1"/>
    <col min="4" max="4" width="14.28515625" customWidth="1"/>
    <col min="5" max="5" width="42.5703125" customWidth="1"/>
    <col min="6" max="6" width="18" customWidth="1"/>
    <col min="7" max="8" width="15.42578125" customWidth="1"/>
    <col min="9" max="9" width="15" customWidth="1"/>
    <col min="10" max="10" width="19.85546875" customWidth="1"/>
    <col min="11" max="11" width="20.85546875" customWidth="1"/>
    <col min="12" max="12" width="21.28515625" customWidth="1"/>
  </cols>
  <sheetData>
    <row r="1" spans="1:12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0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3" t="s">
        <v>5</v>
      </c>
      <c r="G2" s="3" t="s">
        <v>6</v>
      </c>
      <c r="H2" s="3" t="s">
        <v>11</v>
      </c>
      <c r="I2" s="3" t="s">
        <v>12</v>
      </c>
      <c r="J2" s="3" t="s">
        <v>14</v>
      </c>
      <c r="K2" s="3" t="s">
        <v>13</v>
      </c>
      <c r="L2" s="4" t="s">
        <v>16</v>
      </c>
    </row>
    <row r="3" spans="1:12" ht="30.75" thickTop="1" x14ac:dyDescent="0.25">
      <c r="A3" s="15">
        <v>18</v>
      </c>
      <c r="B3" s="18" t="s">
        <v>18</v>
      </c>
      <c r="C3" s="12" t="s">
        <v>7</v>
      </c>
      <c r="D3" s="13" t="s">
        <v>19</v>
      </c>
      <c r="E3" s="16" t="s">
        <v>20</v>
      </c>
      <c r="F3" s="22">
        <v>250000</v>
      </c>
      <c r="G3" s="22">
        <v>175000</v>
      </c>
      <c r="H3" s="19">
        <v>0</v>
      </c>
      <c r="I3" s="19">
        <v>175000</v>
      </c>
      <c r="J3" s="20">
        <v>0.7</v>
      </c>
      <c r="K3" s="23" t="s">
        <v>49</v>
      </c>
      <c r="L3" s="9" t="s">
        <v>48</v>
      </c>
    </row>
    <row r="4" spans="1:12" ht="30" x14ac:dyDescent="0.25">
      <c r="A4" s="15">
        <v>23</v>
      </c>
      <c r="B4" s="18" t="s">
        <v>21</v>
      </c>
      <c r="C4" s="12" t="s">
        <v>7</v>
      </c>
      <c r="D4" s="13" t="s">
        <v>22</v>
      </c>
      <c r="E4" s="17" t="s">
        <v>23</v>
      </c>
      <c r="F4" s="22">
        <v>450000</v>
      </c>
      <c r="G4" s="22">
        <v>315000</v>
      </c>
      <c r="H4" s="19">
        <v>0</v>
      </c>
      <c r="I4" s="19">
        <v>315000</v>
      </c>
      <c r="J4" s="20">
        <v>0.7</v>
      </c>
      <c r="K4" s="23" t="s">
        <v>49</v>
      </c>
      <c r="L4" s="14" t="s">
        <v>48</v>
      </c>
    </row>
    <row r="5" spans="1:12" ht="30" x14ac:dyDescent="0.25">
      <c r="A5" s="15">
        <v>29</v>
      </c>
      <c r="B5" s="18" t="s">
        <v>24</v>
      </c>
      <c r="C5" s="12" t="s">
        <v>7</v>
      </c>
      <c r="D5" s="13" t="s">
        <v>25</v>
      </c>
      <c r="E5" s="17" t="s">
        <v>26</v>
      </c>
      <c r="F5" s="22">
        <v>330000</v>
      </c>
      <c r="G5" s="22">
        <v>230000</v>
      </c>
      <c r="H5" s="19">
        <v>0</v>
      </c>
      <c r="I5" s="19">
        <v>230000</v>
      </c>
      <c r="J5" s="20">
        <v>0.69696969696969702</v>
      </c>
      <c r="K5" s="23" t="s">
        <v>49</v>
      </c>
      <c r="L5" s="14" t="s">
        <v>48</v>
      </c>
    </row>
    <row r="6" spans="1:12" ht="30" x14ac:dyDescent="0.25">
      <c r="A6" s="15">
        <v>38</v>
      </c>
      <c r="B6" s="18" t="s">
        <v>27</v>
      </c>
      <c r="C6" s="12" t="s">
        <v>7</v>
      </c>
      <c r="D6" s="13" t="s">
        <v>28</v>
      </c>
      <c r="E6" s="17" t="s">
        <v>29</v>
      </c>
      <c r="F6" s="22">
        <v>500000</v>
      </c>
      <c r="G6" s="22">
        <v>315000</v>
      </c>
      <c r="H6" s="19">
        <v>0</v>
      </c>
      <c r="I6" s="19">
        <v>315000</v>
      </c>
      <c r="J6" s="20">
        <v>0.63</v>
      </c>
      <c r="K6" s="23" t="s">
        <v>49</v>
      </c>
      <c r="L6" s="14" t="s">
        <v>48</v>
      </c>
    </row>
    <row r="7" spans="1:12" ht="30" x14ac:dyDescent="0.25">
      <c r="A7" s="15">
        <v>42</v>
      </c>
      <c r="B7" s="18" t="s">
        <v>30</v>
      </c>
      <c r="C7" s="12" t="s">
        <v>7</v>
      </c>
      <c r="D7" s="13" t="s">
        <v>31</v>
      </c>
      <c r="E7" s="17" t="s">
        <v>32</v>
      </c>
      <c r="F7" s="22">
        <v>345000</v>
      </c>
      <c r="G7" s="22">
        <v>240000</v>
      </c>
      <c r="H7" s="19">
        <v>0</v>
      </c>
      <c r="I7" s="19">
        <v>240000</v>
      </c>
      <c r="J7" s="20">
        <v>0.69565217391304346</v>
      </c>
      <c r="K7" s="23" t="s">
        <v>49</v>
      </c>
      <c r="L7" s="14" t="s">
        <v>48</v>
      </c>
    </row>
    <row r="8" spans="1:12" ht="30" x14ac:dyDescent="0.25">
      <c r="A8" s="15">
        <v>43</v>
      </c>
      <c r="B8" s="18" t="s">
        <v>8</v>
      </c>
      <c r="C8" s="12" t="s">
        <v>10</v>
      </c>
      <c r="D8" s="13" t="s">
        <v>9</v>
      </c>
      <c r="E8" s="17" t="s">
        <v>33</v>
      </c>
      <c r="F8" s="22">
        <v>400000</v>
      </c>
      <c r="G8" s="22">
        <v>280000</v>
      </c>
      <c r="H8" s="19">
        <v>0</v>
      </c>
      <c r="I8" s="19">
        <v>280000</v>
      </c>
      <c r="J8" s="20">
        <v>0.7</v>
      </c>
      <c r="K8" s="23" t="s">
        <v>49</v>
      </c>
      <c r="L8" s="14" t="s">
        <v>48</v>
      </c>
    </row>
    <row r="9" spans="1:12" ht="30" x14ac:dyDescent="0.25">
      <c r="A9" s="15">
        <v>47</v>
      </c>
      <c r="B9" s="18" t="s">
        <v>34</v>
      </c>
      <c r="C9" s="12" t="s">
        <v>7</v>
      </c>
      <c r="D9" s="13" t="s">
        <v>35</v>
      </c>
      <c r="E9" s="17" t="s">
        <v>50</v>
      </c>
      <c r="F9" s="22">
        <v>645000</v>
      </c>
      <c r="G9" s="22">
        <v>450000</v>
      </c>
      <c r="H9" s="19">
        <v>0</v>
      </c>
      <c r="I9" s="19">
        <v>450000</v>
      </c>
      <c r="J9" s="20">
        <v>0.69767441860465118</v>
      </c>
      <c r="K9" s="23" t="s">
        <v>49</v>
      </c>
      <c r="L9" s="14" t="s">
        <v>48</v>
      </c>
    </row>
    <row r="10" spans="1:12" ht="30" x14ac:dyDescent="0.25">
      <c r="A10" s="15">
        <v>48</v>
      </c>
      <c r="B10" s="18" t="s">
        <v>36</v>
      </c>
      <c r="C10" s="12" t="s">
        <v>7</v>
      </c>
      <c r="D10" s="13" t="s">
        <v>37</v>
      </c>
      <c r="E10" s="17" t="s">
        <v>38</v>
      </c>
      <c r="F10" s="22">
        <v>520000</v>
      </c>
      <c r="G10" s="22">
        <v>364000</v>
      </c>
      <c r="H10" s="19">
        <v>0</v>
      </c>
      <c r="I10" s="19">
        <v>364000</v>
      </c>
      <c r="J10" s="20">
        <v>0.7</v>
      </c>
      <c r="K10" s="23" t="s">
        <v>49</v>
      </c>
      <c r="L10" s="14" t="s">
        <v>48</v>
      </c>
    </row>
    <row r="11" spans="1:12" ht="30" x14ac:dyDescent="0.25">
      <c r="A11" s="15">
        <v>54</v>
      </c>
      <c r="B11" s="18" t="s">
        <v>39</v>
      </c>
      <c r="C11" s="12" t="s">
        <v>7</v>
      </c>
      <c r="D11" s="13" t="s">
        <v>40</v>
      </c>
      <c r="E11" s="17" t="s">
        <v>41</v>
      </c>
      <c r="F11" s="22">
        <v>645000</v>
      </c>
      <c r="G11" s="22">
        <v>450000</v>
      </c>
      <c r="H11" s="19">
        <v>0</v>
      </c>
      <c r="I11" s="19">
        <v>450000</v>
      </c>
      <c r="J11" s="20">
        <v>0.69767441860465118</v>
      </c>
      <c r="K11" s="23" t="s">
        <v>49</v>
      </c>
      <c r="L11" s="14" t="s">
        <v>48</v>
      </c>
    </row>
    <row r="12" spans="1:12" ht="30" x14ac:dyDescent="0.25">
      <c r="A12" s="15">
        <v>73</v>
      </c>
      <c r="B12" s="18" t="s">
        <v>42</v>
      </c>
      <c r="C12" s="12" t="s">
        <v>7</v>
      </c>
      <c r="D12" s="13" t="s">
        <v>43</v>
      </c>
      <c r="E12" s="17" t="s">
        <v>44</v>
      </c>
      <c r="F12" s="22">
        <v>600000</v>
      </c>
      <c r="G12" s="22">
        <v>420000</v>
      </c>
      <c r="H12" s="19">
        <v>0</v>
      </c>
      <c r="I12" s="19">
        <v>420000</v>
      </c>
      <c r="J12" s="20">
        <v>0.7</v>
      </c>
      <c r="K12" s="23" t="s">
        <v>49</v>
      </c>
      <c r="L12" s="9" t="s">
        <v>48</v>
      </c>
    </row>
    <row r="13" spans="1:12" ht="30" x14ac:dyDescent="0.25">
      <c r="A13" s="15">
        <v>76</v>
      </c>
      <c r="B13" s="18" t="s">
        <v>45</v>
      </c>
      <c r="C13" s="12" t="s">
        <v>7</v>
      </c>
      <c r="D13" s="13" t="s">
        <v>46</v>
      </c>
      <c r="E13" s="16" t="s">
        <v>47</v>
      </c>
      <c r="F13" s="22">
        <v>390000</v>
      </c>
      <c r="G13" s="22">
        <v>273000</v>
      </c>
      <c r="H13" s="19">
        <v>0</v>
      </c>
      <c r="I13" s="19">
        <v>273000</v>
      </c>
      <c r="J13" s="20">
        <v>0.7</v>
      </c>
      <c r="K13" s="24" t="s">
        <v>49</v>
      </c>
      <c r="L13" s="9" t="s">
        <v>48</v>
      </c>
    </row>
    <row r="14" spans="1:12" x14ac:dyDescent="0.25">
      <c r="A14" s="5" t="s">
        <v>17</v>
      </c>
      <c r="B14" s="21">
        <f>SUBTOTAL(103,Tabulka1[Název žadatele])</f>
        <v>11</v>
      </c>
      <c r="C14" s="6"/>
      <c r="D14" s="7"/>
      <c r="E14" s="6"/>
      <c r="F14" s="8">
        <f>SUBTOTAL(109,Tabulka1[Celkové uznatelné náklady])</f>
        <v>5075000</v>
      </c>
      <c r="G14" s="8">
        <f>SUBTOTAL(109,Tabulka1[Výše dotace celkem])</f>
        <v>3512000</v>
      </c>
      <c r="H14" s="8">
        <f>SUBTOTAL(109,Tabulka1[Investiční část dotace])</f>
        <v>0</v>
      </c>
      <c r="I14" s="8">
        <f>SUBTOTAL(109,Tabulka1[Neinvestiční část dotace])</f>
        <v>3512000</v>
      </c>
      <c r="J14" s="10"/>
      <c r="K14" s="10"/>
      <c r="L14" s="11"/>
    </row>
  </sheetData>
  <mergeCells count="1">
    <mergeCell ref="A1:L1"/>
  </mergeCells>
  <dataValidations count="1">
    <dataValidation type="list" allowBlank="1" showInputMessage="1" showErrorMessage="1" sqref="C3:C13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2018-09-01T10:35:07Z</dcterms:created>
  <dcterms:modified xsi:type="dcterms:W3CDTF">2020-02-14T16:53:10Z</dcterms:modified>
</cp:coreProperties>
</file>