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kacerovska3488\Documents\Dotační program VZSS_ DVB-T2\Materiál RK a ZK_schválení dotací 2020_I\Materiál RK_1 kolo\"/>
    </mc:Choice>
  </mc:AlternateContent>
  <bookViews>
    <workbookView xWindow="0" yWindow="0" windowWidth="29010" windowHeight="12600"/>
  </bookViews>
  <sheets>
    <sheet name="Příl.1_Poskytnutí dotací_DVB-T2" sheetId="1" r:id="rId1"/>
  </sheets>
  <definedNames>
    <definedName name="_xlnm._FilterDatabase" localSheetId="0" hidden="1">'Příl.1_Poskytnutí dotací_DVB-T2'!$A$3:$K$24</definedName>
    <definedName name="_xlnm.Print_Titles" localSheetId="0">'Příl.1_Poskytnutí dotací_DVB-T2'!$3:$3</definedName>
    <definedName name="_xlnm.Print_Area" localSheetId="0">'Příl.1_Poskytnutí dotací_DVB-T2'!$A$2:$K$25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18" i="1" l="1"/>
  <c r="H24" i="1" l="1"/>
  <c r="H22" i="1"/>
  <c r="H20" i="1"/>
  <c r="H14" i="1"/>
  <c r="H9" i="1"/>
  <c r="H6" i="1"/>
</calcChain>
</file>

<file path=xl/sharedStrings.xml><?xml version="1.0" encoding="utf-8"?>
<sst xmlns="http://schemas.openxmlformats.org/spreadsheetml/2006/main" count="83" uniqueCount="58">
  <si>
    <t>Číslo žádosti</t>
  </si>
  <si>
    <t>Název žadatele</t>
  </si>
  <si>
    <t>IČO</t>
  </si>
  <si>
    <t>Právní forma žadatele</t>
  </si>
  <si>
    <t>Identifikátor</t>
  </si>
  <si>
    <t>Veřejná podpora</t>
  </si>
  <si>
    <t>Celková kapacita lůžek</t>
  </si>
  <si>
    <t xml:space="preserve">Účel dotace </t>
  </si>
  <si>
    <t>Druh dotace</t>
  </si>
  <si>
    <t>Doba realizace projektu</t>
  </si>
  <si>
    <t>02/20</t>
  </si>
  <si>
    <t>Domov Korýtko, příspěvková organizace</t>
  </si>
  <si>
    <t>70631867</t>
  </si>
  <si>
    <t>příspěvková organizace</t>
  </si>
  <si>
    <t>číslo smlouvy 03243/2015/SOC ze dne 26. 11. 2015</t>
  </si>
  <si>
    <t>pořízení set top boxů, TV přijímačů, úprava anténního systému</t>
  </si>
  <si>
    <t>neinvestiční</t>
  </si>
  <si>
    <t>1. 9. 2019 - 29. 2. 2020</t>
  </si>
  <si>
    <t>pořízení TV příjímače, úprava anténního systému</t>
  </si>
  <si>
    <t>Celkem</t>
  </si>
  <si>
    <t>03/20</t>
  </si>
  <si>
    <r>
      <t xml:space="preserve">Domov Sluníčko, Ostrava </t>
    </r>
    <r>
      <rPr>
        <sz val="10"/>
        <rFont val="Calibri"/>
        <family val="2"/>
        <charset val="238"/>
      </rPr>
      <t>-</t>
    </r>
    <r>
      <rPr>
        <sz val="10"/>
        <rFont val="Tahoma"/>
        <family val="2"/>
        <charset val="238"/>
      </rPr>
      <t xml:space="preserve"> Vítkovice, příspěvková organizace</t>
    </r>
  </si>
  <si>
    <t>70631832</t>
  </si>
  <si>
    <t>číslo smlouvy 02823/2015/SOC ze dne 27. 10. 2015</t>
  </si>
  <si>
    <t>pořízení set top boxů, úprava anténních systémů</t>
  </si>
  <si>
    <t>04/20</t>
  </si>
  <si>
    <t>Charita Ostrava</t>
  </si>
  <si>
    <t>44940998</t>
  </si>
  <si>
    <t>evidovaná právnická osoba dle zákona č. 3/2002 Sb.</t>
  </si>
  <si>
    <t>pořízení TV přijímačů</t>
  </si>
  <si>
    <t>pořízení TV příjímačů, úprava anténního systému</t>
  </si>
  <si>
    <t>05/20</t>
  </si>
  <si>
    <t>Vila Vančurova o.p.s.</t>
  </si>
  <si>
    <t>02250152</t>
  </si>
  <si>
    <t>obecně prospěšná společnost</t>
  </si>
  <si>
    <t>číslo smlouvy 02774/2015/SOC ze dne 20. 10. 2015</t>
  </si>
  <si>
    <t>14/20</t>
  </si>
  <si>
    <t>Sociální služby města Havířova</t>
  </si>
  <si>
    <t>60337583</t>
  </si>
  <si>
    <t>3982387</t>
  </si>
  <si>
    <t>15/20</t>
  </si>
  <si>
    <t>Obecně prospěšná společnost Sv. Josefa, o.p.s.</t>
  </si>
  <si>
    <t>25910558</t>
  </si>
  <si>
    <t>7703777</t>
  </si>
  <si>
    <t>číslo smlouvy 02119/2017/SOC, ze dne 30. 6. 2017</t>
  </si>
  <si>
    <t>17/20</t>
  </si>
  <si>
    <t>Domov pod Vinnou horou, příspěvková organizace</t>
  </si>
  <si>
    <t>71295046</t>
  </si>
  <si>
    <t xml:space="preserve">příspěvková organizace </t>
  </si>
  <si>
    <t>4159818</t>
  </si>
  <si>
    <t>číslo smlouvy 03004/2015/SOC ze dne 9. 11. 2015</t>
  </si>
  <si>
    <t>pořízení set top boxů, TV přijímačů</t>
  </si>
  <si>
    <t>pořízení set top boxů</t>
  </si>
  <si>
    <t>číslo smlouvy 03075/2015/SOC ze dne 13. 11. 2015 ve znění pozdějšího Dodatku</t>
  </si>
  <si>
    <t>číslo smlouvy 03314/2015/SOC ze dne 2. 12. 2015 ve znění pozdějšího Dodatku</t>
  </si>
  <si>
    <r>
      <t xml:space="preserve">Poskytnutí účelových neinvestičních dotací z rozpočtu kraje v Programu podpory vybavení zařízení sociálních služeb v souvislosti s přechodem na vysílací standard DVB-T2 na období 2019 </t>
    </r>
    <r>
      <rPr>
        <b/>
        <sz val="10"/>
        <rFont val="Calibri"/>
        <family val="2"/>
        <charset val="238"/>
      </rPr>
      <t xml:space="preserve">- </t>
    </r>
    <r>
      <rPr>
        <b/>
        <sz val="10"/>
        <rFont val="Tahoma"/>
        <family val="2"/>
        <charset val="238"/>
      </rPr>
      <t>2020</t>
    </r>
  </si>
  <si>
    <t>Schválená dotace (v Kč)</t>
  </si>
  <si>
    <t>Poskytnutí účelových dotací - celkem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</si>
</sst>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3" fontId="3" fillId="3" borderId="21" xfId="0" applyNumberFormat="1" applyFont="1" applyFill="1" applyBorder="1" applyAlignment="1">
      <alignment horizontal="center" vertical="center"/>
    </xf>
    <xf numFmtId="164" fontId="3" fillId="3" borderId="2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pane ySplit="3" topLeftCell="A4" activePane="bottomLeft" state="frozen"/>
      <selection pane="bottomLeft" activeCell="S15" sqref="S15"/>
    </sheetView>
  </sheetViews>
  <sheetFormatPr defaultRowHeight="12.75" x14ac:dyDescent="0.2"/>
  <cols>
    <col min="1" max="1" width="8.85546875" style="39" customWidth="1"/>
    <col min="2" max="2" width="25.140625" style="39" customWidth="1"/>
    <col min="3" max="3" width="11.7109375" style="40" customWidth="1"/>
    <col min="4" max="4" width="12.42578125" style="39" customWidth="1"/>
    <col min="5" max="5" width="13.7109375" style="41" customWidth="1"/>
    <col min="6" max="6" width="26.85546875" style="42" customWidth="1"/>
    <col min="7" max="7" width="11.5703125" style="39" customWidth="1"/>
    <col min="8" max="8" width="17.28515625" style="39" customWidth="1"/>
    <col min="9" max="9" width="25.28515625" style="39" customWidth="1"/>
    <col min="10" max="10" width="14.85546875" style="39" customWidth="1"/>
    <col min="11" max="11" width="12.7109375" style="39" customWidth="1"/>
    <col min="13" max="16384" width="9.140625" style="39"/>
  </cols>
  <sheetData>
    <row r="1" spans="1:12" s="1" customFormat="1" ht="7.5" customHeight="1" thickBot="1" x14ac:dyDescent="0.25">
      <c r="C1" s="2"/>
      <c r="F1" s="3"/>
    </row>
    <row r="2" spans="1:12" s="1" customFormat="1" ht="40.5" customHeight="1" thickBot="1" x14ac:dyDescent="0.25">
      <c r="A2" s="58" t="s">
        <v>55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2" s="8" customFormat="1" ht="44.25" customHeight="1" thickBot="1" x14ac:dyDescent="0.25">
      <c r="A3" s="4" t="s">
        <v>0</v>
      </c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56</v>
      </c>
      <c r="I3" s="5" t="s">
        <v>7</v>
      </c>
      <c r="J3" s="7" t="s">
        <v>8</v>
      </c>
      <c r="K3" s="46" t="s">
        <v>9</v>
      </c>
    </row>
    <row r="4" spans="1:12" s="13" customFormat="1" ht="44.25" customHeight="1" x14ac:dyDescent="0.2">
      <c r="A4" s="61" t="s">
        <v>10</v>
      </c>
      <c r="B4" s="63" t="s">
        <v>11</v>
      </c>
      <c r="C4" s="65" t="s">
        <v>12</v>
      </c>
      <c r="D4" s="63" t="s">
        <v>13</v>
      </c>
      <c r="E4" s="9">
        <v>4859242</v>
      </c>
      <c r="F4" s="63" t="s">
        <v>14</v>
      </c>
      <c r="G4" s="71">
        <v>257</v>
      </c>
      <c r="H4" s="11">
        <v>19990</v>
      </c>
      <c r="I4" s="12" t="s">
        <v>15</v>
      </c>
      <c r="J4" s="67" t="s">
        <v>16</v>
      </c>
      <c r="K4" s="69" t="s">
        <v>17</v>
      </c>
    </row>
    <row r="5" spans="1:12" s="13" customFormat="1" ht="39.950000000000003" customHeight="1" x14ac:dyDescent="0.2">
      <c r="A5" s="62"/>
      <c r="B5" s="64"/>
      <c r="C5" s="66"/>
      <c r="D5" s="64"/>
      <c r="E5" s="9">
        <v>3412464</v>
      </c>
      <c r="F5" s="64"/>
      <c r="G5" s="72"/>
      <c r="H5" s="11">
        <v>10000</v>
      </c>
      <c r="I5" s="12" t="s">
        <v>18</v>
      </c>
      <c r="J5" s="68"/>
      <c r="K5" s="70"/>
    </row>
    <row r="6" spans="1:12" s="13" customFormat="1" ht="12" customHeight="1" x14ac:dyDescent="0.2">
      <c r="A6" s="14"/>
      <c r="B6" s="15" t="s">
        <v>19</v>
      </c>
      <c r="C6" s="16"/>
      <c r="D6" s="17"/>
      <c r="E6" s="18"/>
      <c r="F6" s="15"/>
      <c r="G6" s="19"/>
      <c r="H6" s="20">
        <f>H4+H5</f>
        <v>29990</v>
      </c>
      <c r="I6" s="15"/>
      <c r="J6" s="18"/>
      <c r="K6" s="47"/>
    </row>
    <row r="7" spans="1:12" s="13" customFormat="1" ht="42" customHeight="1" x14ac:dyDescent="0.2">
      <c r="A7" s="61" t="s">
        <v>20</v>
      </c>
      <c r="B7" s="63" t="s">
        <v>21</v>
      </c>
      <c r="C7" s="65" t="s">
        <v>22</v>
      </c>
      <c r="D7" s="63" t="s">
        <v>13</v>
      </c>
      <c r="E7" s="21">
        <v>7543337</v>
      </c>
      <c r="F7" s="63" t="s">
        <v>23</v>
      </c>
      <c r="G7" s="76">
        <v>184</v>
      </c>
      <c r="H7" s="11">
        <v>9837</v>
      </c>
      <c r="I7" s="63" t="s">
        <v>24</v>
      </c>
      <c r="J7" s="67" t="s">
        <v>16</v>
      </c>
      <c r="K7" s="69" t="s">
        <v>17</v>
      </c>
    </row>
    <row r="8" spans="1:12" s="13" customFormat="1" ht="39.950000000000003" customHeight="1" x14ac:dyDescent="0.2">
      <c r="A8" s="62"/>
      <c r="B8" s="64"/>
      <c r="C8" s="66"/>
      <c r="D8" s="64"/>
      <c r="E8" s="21">
        <v>3119505</v>
      </c>
      <c r="F8" s="64"/>
      <c r="G8" s="72"/>
      <c r="H8" s="11">
        <v>12674</v>
      </c>
      <c r="I8" s="64"/>
      <c r="J8" s="68"/>
      <c r="K8" s="70"/>
    </row>
    <row r="9" spans="1:12" s="13" customFormat="1" ht="14.25" customHeight="1" x14ac:dyDescent="0.2">
      <c r="A9" s="22"/>
      <c r="B9" s="15" t="s">
        <v>19</v>
      </c>
      <c r="C9" s="23"/>
      <c r="D9" s="24"/>
      <c r="E9" s="25"/>
      <c r="F9" s="26"/>
      <c r="G9" s="27"/>
      <c r="H9" s="20">
        <f>SUM(H7:H8)</f>
        <v>22511</v>
      </c>
      <c r="I9" s="26"/>
      <c r="J9" s="25"/>
      <c r="K9" s="48"/>
    </row>
    <row r="10" spans="1:12" s="13" customFormat="1" ht="39.950000000000003" customHeight="1" x14ac:dyDescent="0.2">
      <c r="A10" s="61" t="s">
        <v>25</v>
      </c>
      <c r="B10" s="63" t="s">
        <v>26</v>
      </c>
      <c r="C10" s="65" t="s">
        <v>27</v>
      </c>
      <c r="D10" s="63" t="s">
        <v>28</v>
      </c>
      <c r="E10" s="21">
        <v>6349785</v>
      </c>
      <c r="F10" s="63" t="s">
        <v>53</v>
      </c>
      <c r="G10" s="76">
        <v>179</v>
      </c>
      <c r="H10" s="11">
        <v>6000</v>
      </c>
      <c r="I10" s="63" t="s">
        <v>29</v>
      </c>
      <c r="J10" s="67" t="s">
        <v>16</v>
      </c>
      <c r="K10" s="69" t="s">
        <v>17</v>
      </c>
    </row>
    <row r="11" spans="1:12" s="13" customFormat="1" ht="39.950000000000003" customHeight="1" x14ac:dyDescent="0.2">
      <c r="A11" s="73"/>
      <c r="B11" s="74"/>
      <c r="C11" s="75"/>
      <c r="D11" s="74"/>
      <c r="E11" s="21">
        <v>2640976</v>
      </c>
      <c r="F11" s="74"/>
      <c r="G11" s="77"/>
      <c r="H11" s="11">
        <v>6000</v>
      </c>
      <c r="I11" s="74"/>
      <c r="J11" s="78"/>
      <c r="K11" s="79"/>
    </row>
    <row r="12" spans="1:12" s="13" customFormat="1" ht="39.950000000000003" customHeight="1" x14ac:dyDescent="0.2">
      <c r="A12" s="73"/>
      <c r="B12" s="74"/>
      <c r="C12" s="75"/>
      <c r="D12" s="74"/>
      <c r="E12" s="21">
        <v>9564778</v>
      </c>
      <c r="F12" s="74"/>
      <c r="G12" s="77"/>
      <c r="H12" s="11">
        <v>6000</v>
      </c>
      <c r="I12" s="64"/>
      <c r="J12" s="78"/>
      <c r="K12" s="79"/>
    </row>
    <row r="13" spans="1:12" s="13" customFormat="1" ht="39.950000000000003" customHeight="1" x14ac:dyDescent="0.2">
      <c r="A13" s="62"/>
      <c r="B13" s="64"/>
      <c r="C13" s="66"/>
      <c r="D13" s="64"/>
      <c r="E13" s="21">
        <v>5951749</v>
      </c>
      <c r="F13" s="64"/>
      <c r="G13" s="72"/>
      <c r="H13" s="11">
        <v>70000</v>
      </c>
      <c r="I13" s="12" t="s">
        <v>30</v>
      </c>
      <c r="J13" s="68"/>
      <c r="K13" s="70"/>
    </row>
    <row r="14" spans="1:12" s="13" customFormat="1" x14ac:dyDescent="0.2">
      <c r="A14" s="14"/>
      <c r="B14" s="15" t="s">
        <v>19</v>
      </c>
      <c r="C14" s="16"/>
      <c r="D14" s="17"/>
      <c r="E14" s="18"/>
      <c r="F14" s="15"/>
      <c r="G14" s="19"/>
      <c r="H14" s="20">
        <f>SUM(H10:H13)</f>
        <v>88000</v>
      </c>
      <c r="I14" s="15"/>
      <c r="J14" s="18"/>
      <c r="K14" s="47"/>
    </row>
    <row r="15" spans="1:12" s="13" customFormat="1" ht="39.75" customHeight="1" x14ac:dyDescent="0.2">
      <c r="A15" s="80" t="s">
        <v>31</v>
      </c>
      <c r="B15" s="83" t="s">
        <v>32</v>
      </c>
      <c r="C15" s="86" t="s">
        <v>33</v>
      </c>
      <c r="D15" s="83" t="s">
        <v>34</v>
      </c>
      <c r="E15" s="9">
        <v>3834335</v>
      </c>
      <c r="F15" s="83" t="s">
        <v>35</v>
      </c>
      <c r="G15" s="95">
        <v>56</v>
      </c>
      <c r="H15" s="44">
        <v>79456</v>
      </c>
      <c r="I15" s="43" t="s">
        <v>15</v>
      </c>
      <c r="J15" s="89" t="s">
        <v>16</v>
      </c>
      <c r="K15" s="92" t="s">
        <v>17</v>
      </c>
      <c r="L15" s="45"/>
    </row>
    <row r="16" spans="1:12" s="13" customFormat="1" ht="39.75" customHeight="1" x14ac:dyDescent="0.2">
      <c r="A16" s="81"/>
      <c r="B16" s="84"/>
      <c r="C16" s="87"/>
      <c r="D16" s="84"/>
      <c r="E16" s="9">
        <v>7847664</v>
      </c>
      <c r="F16" s="84"/>
      <c r="G16" s="96"/>
      <c r="H16" s="44">
        <v>11183</v>
      </c>
      <c r="I16" s="43" t="s">
        <v>51</v>
      </c>
      <c r="J16" s="90"/>
      <c r="K16" s="93"/>
      <c r="L16" s="45"/>
    </row>
    <row r="17" spans="1:12" s="13" customFormat="1" ht="39.75" customHeight="1" x14ac:dyDescent="0.2">
      <c r="A17" s="82"/>
      <c r="B17" s="85"/>
      <c r="C17" s="88"/>
      <c r="D17" s="85"/>
      <c r="E17" s="9">
        <v>5569421</v>
      </c>
      <c r="F17" s="85"/>
      <c r="G17" s="97"/>
      <c r="H17" s="44">
        <v>1728</v>
      </c>
      <c r="I17" s="43" t="s">
        <v>52</v>
      </c>
      <c r="J17" s="91"/>
      <c r="K17" s="94"/>
      <c r="L17" s="45"/>
    </row>
    <row r="18" spans="1:12" s="13" customFormat="1" x14ac:dyDescent="0.2">
      <c r="A18" s="14"/>
      <c r="B18" s="15" t="s">
        <v>19</v>
      </c>
      <c r="C18" s="16"/>
      <c r="D18" s="17"/>
      <c r="E18" s="18"/>
      <c r="F18" s="15"/>
      <c r="G18" s="19"/>
      <c r="H18" s="20">
        <f>SUM(H15,H16,H17)</f>
        <v>92367</v>
      </c>
      <c r="I18" s="15"/>
      <c r="J18" s="18"/>
      <c r="K18" s="47"/>
    </row>
    <row r="19" spans="1:12" s="13" customFormat="1" ht="54.95" customHeight="1" x14ac:dyDescent="0.2">
      <c r="A19" s="28" t="s">
        <v>36</v>
      </c>
      <c r="B19" s="12" t="s">
        <v>37</v>
      </c>
      <c r="C19" s="29" t="s">
        <v>38</v>
      </c>
      <c r="D19" s="30" t="s">
        <v>13</v>
      </c>
      <c r="E19" s="29" t="s">
        <v>39</v>
      </c>
      <c r="F19" s="12" t="s">
        <v>54</v>
      </c>
      <c r="G19" s="10">
        <v>22</v>
      </c>
      <c r="H19" s="11">
        <v>37000</v>
      </c>
      <c r="I19" s="12" t="s">
        <v>30</v>
      </c>
      <c r="J19" s="21" t="s">
        <v>16</v>
      </c>
      <c r="K19" s="49" t="s">
        <v>17</v>
      </c>
    </row>
    <row r="20" spans="1:12" s="13" customFormat="1" x14ac:dyDescent="0.2">
      <c r="A20" s="14"/>
      <c r="B20" s="15" t="s">
        <v>19</v>
      </c>
      <c r="C20" s="16"/>
      <c r="D20" s="17"/>
      <c r="E20" s="18"/>
      <c r="F20" s="15"/>
      <c r="G20" s="19"/>
      <c r="H20" s="20">
        <f>H19</f>
        <v>37000</v>
      </c>
      <c r="I20" s="15"/>
      <c r="J20" s="18"/>
      <c r="K20" s="47"/>
    </row>
    <row r="21" spans="1:12" s="13" customFormat="1" ht="54.95" customHeight="1" x14ac:dyDescent="0.2">
      <c r="A21" s="28" t="s">
        <v>40</v>
      </c>
      <c r="B21" s="12" t="s">
        <v>41</v>
      </c>
      <c r="C21" s="29" t="s">
        <v>42</v>
      </c>
      <c r="D21" s="30" t="s">
        <v>34</v>
      </c>
      <c r="E21" s="29" t="s">
        <v>43</v>
      </c>
      <c r="F21" s="12" t="s">
        <v>44</v>
      </c>
      <c r="G21" s="10">
        <v>31</v>
      </c>
      <c r="H21" s="11">
        <v>48000</v>
      </c>
      <c r="I21" s="12" t="s">
        <v>29</v>
      </c>
      <c r="J21" s="21" t="s">
        <v>16</v>
      </c>
      <c r="K21" s="49" t="s">
        <v>17</v>
      </c>
    </row>
    <row r="22" spans="1:12" s="13" customFormat="1" x14ac:dyDescent="0.2">
      <c r="A22" s="14"/>
      <c r="B22" s="15" t="s">
        <v>19</v>
      </c>
      <c r="C22" s="16"/>
      <c r="D22" s="17"/>
      <c r="E22" s="18"/>
      <c r="F22" s="15"/>
      <c r="G22" s="19"/>
      <c r="H22" s="20">
        <f>H21</f>
        <v>48000</v>
      </c>
      <c r="I22" s="15"/>
      <c r="J22" s="18"/>
      <c r="K22" s="47"/>
    </row>
    <row r="23" spans="1:12" s="13" customFormat="1" ht="54" customHeight="1" x14ac:dyDescent="0.2">
      <c r="A23" s="28" t="s">
        <v>45</v>
      </c>
      <c r="B23" s="12" t="s">
        <v>46</v>
      </c>
      <c r="C23" s="29" t="s">
        <v>47</v>
      </c>
      <c r="D23" s="30" t="s">
        <v>48</v>
      </c>
      <c r="E23" s="29" t="s">
        <v>49</v>
      </c>
      <c r="F23" s="12" t="s">
        <v>50</v>
      </c>
      <c r="G23" s="31">
        <v>90</v>
      </c>
      <c r="H23" s="11">
        <v>31000</v>
      </c>
      <c r="I23" s="12" t="s">
        <v>30</v>
      </c>
      <c r="J23" s="21" t="s">
        <v>16</v>
      </c>
      <c r="K23" s="49" t="s">
        <v>17</v>
      </c>
    </row>
    <row r="24" spans="1:12" s="13" customFormat="1" ht="13.5" thickBot="1" x14ac:dyDescent="0.25">
      <c r="A24" s="32"/>
      <c r="B24" s="33" t="s">
        <v>19</v>
      </c>
      <c r="C24" s="34"/>
      <c r="D24" s="35"/>
      <c r="E24" s="36"/>
      <c r="F24" s="33"/>
      <c r="G24" s="37"/>
      <c r="H24" s="38">
        <f>H23</f>
        <v>31000</v>
      </c>
      <c r="I24" s="33"/>
      <c r="J24" s="36"/>
      <c r="K24" s="50"/>
    </row>
    <row r="25" spans="1:12" s="13" customFormat="1" ht="28.5" customHeight="1" thickBot="1" x14ac:dyDescent="0.25">
      <c r="A25" s="51"/>
      <c r="B25" s="57" t="s">
        <v>57</v>
      </c>
      <c r="C25" s="57"/>
      <c r="D25" s="57"/>
      <c r="E25" s="57"/>
      <c r="F25" s="52"/>
      <c r="G25" s="54"/>
      <c r="H25" s="55">
        <f>SUM(H6,H9,H14,H18,H20,H22,H24)</f>
        <v>348868</v>
      </c>
      <c r="I25" s="52"/>
      <c r="J25" s="53"/>
      <c r="K25" s="56"/>
    </row>
  </sheetData>
  <autoFilter ref="A3:K24"/>
  <mergeCells count="36">
    <mergeCell ref="I10:I12"/>
    <mergeCell ref="J10:J13"/>
    <mergeCell ref="K10:K13"/>
    <mergeCell ref="A15:A17"/>
    <mergeCell ref="B15:B17"/>
    <mergeCell ref="D15:D17"/>
    <mergeCell ref="C15:C17"/>
    <mergeCell ref="F15:F17"/>
    <mergeCell ref="J15:J17"/>
    <mergeCell ref="K15:K17"/>
    <mergeCell ref="G15:G17"/>
    <mergeCell ref="D10:D13"/>
    <mergeCell ref="F10:F13"/>
    <mergeCell ref="G10:G13"/>
    <mergeCell ref="A7:A8"/>
    <mergeCell ref="B7:B8"/>
    <mergeCell ref="C7:C8"/>
    <mergeCell ref="D7:D8"/>
    <mergeCell ref="F7:F8"/>
    <mergeCell ref="G7:G8"/>
    <mergeCell ref="B25:E25"/>
    <mergeCell ref="A2:K2"/>
    <mergeCell ref="A4:A5"/>
    <mergeCell ref="B4:B5"/>
    <mergeCell ref="C4:C5"/>
    <mergeCell ref="D4:D5"/>
    <mergeCell ref="F4:F5"/>
    <mergeCell ref="J4:J5"/>
    <mergeCell ref="K4:K5"/>
    <mergeCell ref="G4:G5"/>
    <mergeCell ref="I7:I8"/>
    <mergeCell ref="J7:J8"/>
    <mergeCell ref="K7:K8"/>
    <mergeCell ref="A10:A13"/>
    <mergeCell ref="B10:B13"/>
    <mergeCell ref="C10:C13"/>
  </mergeCells>
  <printOptions horizontalCentered="1" verticalCentered="1"/>
  <pageMargins left="3.937007874015748E-2" right="3.937007874015748E-2" top="0.35433070866141736" bottom="0.19685039370078741" header="0.31496062992125984" footer="0.31496062992125984"/>
  <pageSetup paperSize="9" scale="65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Příl.1_Poskytnutí dotací_DVB-T2</vt:lpstr>
      <vt:lpstr>'Příl.1_Poskytnutí dotací_DVB-T2'!Názvy_tisku</vt:lpstr>
      <vt:lpstr>'Příl.1_Poskytnutí dotací_DVB-T2'!Oblast_tisku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Kačerovská Marcela</dc:creator>
  <cp:lastModifiedBy>Kačerovská Marcela</cp:lastModifiedBy>
  <cp:lastPrinted>2020-02-13T10:33:53Z</cp:lastPrinted>
  <dcterms:created xsi:type="dcterms:W3CDTF">2020-01-23T13:08:41Z</dcterms:created>
  <dcterms:modified xsi:type="dcterms:W3CDTF">2020-02-13T10:40:10Z</dcterms:modified>
</cp:coreProperties>
</file>