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firstSheet="1" activeTab="1"/>
  </bookViews>
  <sheets>
    <sheet name="Celkový přehled KP 2020" sheetId="1" r:id="rId1"/>
    <sheet name="Podpořeni" sheetId="2" r:id="rId2"/>
  </sheets>
  <definedNames>
    <definedName name="_xlnm._FilterDatabase" localSheetId="0" hidden="1">'Celkový přehled KP 2020'!$A$2:$T$20</definedName>
    <definedName name="_xlnm.Print_Titles" localSheetId="0">'Celkový přehled KP 2020'!$2:$2</definedName>
    <definedName name="_xlnm.Print_Titles" localSheetId="1">'Podpořeni'!$2:$2</definedName>
    <definedName name="_xlnm.Print_Area" localSheetId="0">'Celkový přehled KP 2020'!$A$1:$Q$20</definedName>
    <definedName name="_xlnm.Print_Area" localSheetId="1">'Podpořeni'!$A$1:$N$11</definedName>
  </definedNames>
  <calcPr fullCalcOnLoad="1"/>
</workbook>
</file>

<file path=xl/sharedStrings.xml><?xml version="1.0" encoding="utf-8"?>
<sst xmlns="http://schemas.openxmlformats.org/spreadsheetml/2006/main" count="307" uniqueCount="121">
  <si>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</si>
  <si>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</si>
  <si>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</si>
  <si>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</si>
  <si>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</si>
  <si>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</si>
  <si>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</si>
  <si>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</si>
  <si>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Právní forma žadatele</t>
  </si>
  <si>
    <t>Kód dotačního titulu</t>
  </si>
  <si>
    <t>neinvestiční</t>
  </si>
  <si>
    <t xml:space="preserve">Požadovaná dotace v Kč </t>
  </si>
  <si>
    <t>Slezská diakonie</t>
  </si>
  <si>
    <t>Č. žádosti</t>
  </si>
  <si>
    <t>Druh dotace</t>
  </si>
  <si>
    <t>obecně prospěšná společnost</t>
  </si>
  <si>
    <t>Návazná podpora v terénu</t>
  </si>
  <si>
    <t xml:space="preserve"> </t>
  </si>
  <si>
    <t>Identifikátor</t>
  </si>
  <si>
    <t>ústav</t>
  </si>
  <si>
    <t>Veřejná podpora</t>
  </si>
  <si>
    <t>Spolek PORTAVITA</t>
  </si>
  <si>
    <t>EUROTOPIA.CZ, o.p.s.</t>
  </si>
  <si>
    <t>Celkový požadavek</t>
  </si>
  <si>
    <t>05078261</t>
  </si>
  <si>
    <t>spolek</t>
  </si>
  <si>
    <t>Vzájemné soužití o.p.s.</t>
  </si>
  <si>
    <t>Komunitní centrum Borek</t>
  </si>
  <si>
    <t>Bunkr, o.p.s.</t>
  </si>
  <si>
    <t>Nová možnost, z.ú.</t>
  </si>
  <si>
    <t>22611908</t>
  </si>
  <si>
    <t>65468562</t>
  </si>
  <si>
    <t>25852345</t>
  </si>
  <si>
    <t>Charita Frýdek - Místek</t>
  </si>
  <si>
    <t>45235201</t>
  </si>
  <si>
    <t>Elim Opava, o.p.s.</t>
  </si>
  <si>
    <t>02278197</t>
  </si>
  <si>
    <t>2793900</t>
  </si>
  <si>
    <t>1903454</t>
  </si>
  <si>
    <t>5623457</t>
  </si>
  <si>
    <t>spotřeba materiálu, cestovné, služby, mzdové náklady</t>
  </si>
  <si>
    <t>spotřeba materiálu, služby, mzdové náklady</t>
  </si>
  <si>
    <t>mzdové náklady</t>
  </si>
  <si>
    <t>číslo smlouvy 02776/2015/SOC ze dne 20. 10. 2015</t>
  </si>
  <si>
    <t>číslo smlouvy 02883/2015/SOC ze dne 3. 11. 2015 ve znění pozdějších dodatků</t>
  </si>
  <si>
    <t>číslo smlouvy 03311/2015/SOC ze dne 8. 12. 2015 ve znění pozdějšího dodatku</t>
  </si>
  <si>
    <t>doporučeno</t>
  </si>
  <si>
    <t xml:space="preserve">Poř. č. </t>
  </si>
  <si>
    <t>IČO</t>
  </si>
  <si>
    <t>26617013</t>
  </si>
  <si>
    <t>65497996</t>
  </si>
  <si>
    <t>evidovaná právnická osoba dle zákona č. 3/2002 Sb.</t>
  </si>
  <si>
    <t>04/20</t>
  </si>
  <si>
    <t>11/20</t>
  </si>
  <si>
    <t>09/20</t>
  </si>
  <si>
    <t>02/20</t>
  </si>
  <si>
    <t>05/20</t>
  </si>
  <si>
    <t>03/20</t>
  </si>
  <si>
    <t>08/20</t>
  </si>
  <si>
    <t>10/20</t>
  </si>
  <si>
    <t>16/20</t>
  </si>
  <si>
    <t>07/20</t>
  </si>
  <si>
    <t>15/20</t>
  </si>
  <si>
    <t>KP 1/20</t>
  </si>
  <si>
    <t>KP 2/20</t>
  </si>
  <si>
    <t>1. 1. - 31. 12. 2020</t>
  </si>
  <si>
    <t xml:space="preserve">1. 1. - 31. 12. 2020 </t>
  </si>
  <si>
    <t>1. 2. - 30. 11. 2020</t>
  </si>
  <si>
    <t>Pro realizaci Programu na podporu komunitní práce a na zmírňování následků sociálního vyloučení v sociálně vyloučených lokalitách Moravskoslezského kraje na rok 2020 vyčleněno 500.000 Kč.</t>
  </si>
  <si>
    <t>Zárubek pro děti 2020</t>
  </si>
  <si>
    <t>Pro lepší budoucnost rodin s dětmi.</t>
  </si>
  <si>
    <t>Podpora leadrovských skupin 2020</t>
  </si>
  <si>
    <t>06/20</t>
  </si>
  <si>
    <t>Diecézní charita ostravsko-opavská</t>
  </si>
  <si>
    <t>66181127</t>
  </si>
  <si>
    <t>Komunitní práce v Ostravě-Kunčičkách a v Ostravě-Přívoze</t>
  </si>
  <si>
    <t xml:space="preserve"> -</t>
  </si>
  <si>
    <t xml:space="preserve">  -</t>
  </si>
  <si>
    <t>1. 3. - 31. 12. 2020</t>
  </si>
  <si>
    <t>Armáda spásy v České republice, z. s.</t>
  </si>
  <si>
    <t>40613411</t>
  </si>
  <si>
    <t>Sociálně-terapeutické skupiny v Azylovém domě pro muže</t>
  </si>
  <si>
    <t>1411560</t>
  </si>
  <si>
    <t>číslo smlouvy 03573/2015/SOC ze dne 28. 12. 2015, ve znění pozdějších dodatků</t>
  </si>
  <si>
    <t>Vzdělávání pracovníků Terénního programu Ostrava</t>
  </si>
  <si>
    <t>6252968</t>
  </si>
  <si>
    <t>Posílení kompetencí obyvatel sociálně vyloučené lokality a sociálních pracovníků Centra Pramínek II</t>
  </si>
  <si>
    <t>Cesta k domovu IV</t>
  </si>
  <si>
    <t xml:space="preserve">   -</t>
  </si>
  <si>
    <t>14/20</t>
  </si>
  <si>
    <t>Vytváření "domova" v romské komunitě 6604354</t>
  </si>
  <si>
    <t>Společnou cestou v Opavě</t>
  </si>
  <si>
    <t>1212495</t>
  </si>
  <si>
    <t>17/20</t>
  </si>
  <si>
    <t>Místo, kde žijeme III</t>
  </si>
  <si>
    <t>Hornosušská poradna, z. s.</t>
  </si>
  <si>
    <t>22871934</t>
  </si>
  <si>
    <t>Bedřiška - pozitivní příklad soužití majority a minority</t>
  </si>
  <si>
    <t>12/20</t>
  </si>
  <si>
    <t>13/20</t>
  </si>
  <si>
    <t>29397596</t>
  </si>
  <si>
    <t>O kolečko víc</t>
  </si>
  <si>
    <t>Jedeme dál</t>
  </si>
  <si>
    <t xml:space="preserve">      -</t>
  </si>
  <si>
    <t>1. 10. - 31. 12. 2020</t>
  </si>
  <si>
    <t>1. 7. - 30. 9. 2020</t>
  </si>
  <si>
    <t>Vyřazeno, porušení podmínek programu - žádost o dotaci podána po termínu</t>
  </si>
  <si>
    <t>služby (kurzovné, lektorné)</t>
  </si>
  <si>
    <t>-</t>
  </si>
  <si>
    <t>spotřeba materiálu,ubytování, doprava, mzdové náklady</t>
  </si>
  <si>
    <t>spotřeba materiálu, cestovné, kurzy, mzdové náklady</t>
  </si>
  <si>
    <t>spotřeba materiálu, odborné údržbové práce,služby, mzdové náklady</t>
  </si>
  <si>
    <t>výtvarný materiál, odborné údržbové práce, služby, mzdové náklady</t>
  </si>
  <si>
    <t>KOLA PRO AFRIKU obecně prospěšná společnost</t>
  </si>
  <si>
    <t xml:space="preserve">Hodnocení projektů přihlášených do Programu na podporu komunitní práce a na zmírňování následků sociálního vyloučení v Moravskoslezském kraji na rok 2020 </t>
  </si>
  <si>
    <t xml:space="preserve">Poskytnutí účelové dotace z rozpočtu kraje v Programu na podporu komunitní práce a na zmírňování následků sociálního vyloučení v Moravskoslezském kraji na rok 2020 </t>
  </si>
  <si>
    <t xml:space="preserve">Schválená dotace v Kč </t>
  </si>
  <si>
    <t>Ppočet bodů</t>
  </si>
  <si>
    <t>Celkem</t>
  </si>
  <si>
    <t>číslo smlouvy 03311/2015/SOC ze dne 8. 12. 2015 ve znění pozdějších dodatků</t>
  </si>
  <si>
    <t>číslo smlouvy 02776/2015/SOC ze dne 20. 10. 2015 ve znění pozdějšího dodatku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</si>
</sst>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T20"/>
  <sheetViews>
    <sheetView view="pageBreakPreview" zoomScale="80" zoomScaleSheetLayoutView="80" zoomScalePageLayoutView="40" workbookViewId="0" topLeftCell="B19">
      <selection activeCell="J16" sqref="J16"/>
    </sheetView>
  </sheetViews>
  <sheetFormatPr defaultColWidth="4.75390625" defaultRowHeight="117" customHeight="1"/>
  <cols>
    <col min="1" max="1" width="6.625" style="0" customWidth="1"/>
    <col min="2" max="2" width="8.625" style="1" customWidth="1"/>
    <col min="3" max="3" width="10.25390625" style="1" customWidth="1"/>
    <col min="4" max="4" width="26.625" style="1" customWidth="1"/>
    <col min="5" max="5" width="12.125" style="1" customWidth="1"/>
    <col min="6" max="6" width="20.75390625" style="1" customWidth="1"/>
    <col min="7" max="7" width="34.625" style="1" customWidth="1"/>
    <col min="8" max="8" width="13.875" style="1" customWidth="1"/>
    <col min="9" max="9" width="21.375" style="1" customWidth="1"/>
    <col min="10" max="10" width="12.375" style="1" customWidth="1"/>
    <col min="11" max="11" width="12.375" style="8" customWidth="1"/>
    <col min="12" max="12" width="10.625" style="0" customWidth="1"/>
    <col min="13" max="13" width="11.375" style="0" bestFit="1" customWidth="1"/>
    <col min="14" max="14" width="13.125" style="0" customWidth="1"/>
    <col min="15" max="15" width="8.625" style="13" customWidth="1"/>
    <col min="16" max="16" width="20.625" style="0" customWidth="1"/>
    <col min="17" max="17" width="31.625" style="0" customWidth="1"/>
  </cols>
  <sheetData>
    <row r="1" spans="2:17" ht="43.5" customHeight="1">
      <c r="B1" s="36" t="s">
        <v>114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63.75">
      <c r="A2" s="4" t="s">
        <v>47</v>
      </c>
      <c r="B2" s="4" t="s">
        <v>13</v>
      </c>
      <c r="C2" s="4" t="s">
        <v>9</v>
      </c>
      <c r="D2" s="2" t="s">
        <v>0</v>
      </c>
      <c r="E2" s="4" t="s">
        <v>48</v>
      </c>
      <c r="F2" s="2" t="s">
        <v>8</v>
      </c>
      <c r="G2" s="2" t="s">
        <v>1</v>
      </c>
      <c r="H2" s="2" t="s">
        <v>18</v>
      </c>
      <c r="I2" s="2" t="s">
        <v>20</v>
      </c>
      <c r="J2" s="3" t="s">
        <v>7</v>
      </c>
      <c r="K2" s="7" t="s">
        <v>5</v>
      </c>
      <c r="L2" s="3" t="s">
        <v>11</v>
      </c>
      <c r="M2" s="2" t="s">
        <v>14</v>
      </c>
      <c r="N2" s="3" t="s">
        <v>3</v>
      </c>
      <c r="O2" s="3" t="s">
        <v>4</v>
      </c>
      <c r="P2" s="2" t="s">
        <v>6</v>
      </c>
      <c r="Q2" s="2" t="s">
        <v>2</v>
      </c>
    </row>
    <row r="3" spans="1:19" s="11" customFormat="1" ht="39" customHeight="1">
      <c r="A3" s="19"/>
      <c r="B3" s="9" t="s">
        <v>52</v>
      </c>
      <c r="C3" s="5" t="s">
        <v>63</v>
      </c>
      <c r="D3" s="5" t="s">
        <v>28</v>
      </c>
      <c r="E3" s="9" t="s">
        <v>49</v>
      </c>
      <c r="F3" s="6" t="s">
        <v>15</v>
      </c>
      <c r="G3" s="5" t="s">
        <v>27</v>
      </c>
      <c r="H3" s="9" t="s">
        <v>76</v>
      </c>
      <c r="I3" s="9" t="s">
        <v>76</v>
      </c>
      <c r="J3" s="6">
        <v>686000</v>
      </c>
      <c r="K3" s="12">
        <f aca="true" t="shared" si="0" ref="K3:K18">L3/J3*100</f>
        <v>10.204081632653061</v>
      </c>
      <c r="L3" s="15">
        <v>70000</v>
      </c>
      <c r="M3" s="14" t="s">
        <v>10</v>
      </c>
      <c r="N3" s="5" t="s">
        <v>65</v>
      </c>
      <c r="O3" s="14">
        <v>25</v>
      </c>
      <c r="P3" s="5" t="s">
        <v>46</v>
      </c>
      <c r="Q3" s="5" t="s">
        <v>42</v>
      </c>
      <c r="R3" s="16"/>
      <c r="S3" s="10"/>
    </row>
    <row r="4" spans="1:17" s="26" customFormat="1" ht="90.75" customHeight="1">
      <c r="A4" s="21"/>
      <c r="B4" s="9" t="s">
        <v>72</v>
      </c>
      <c r="C4" s="5" t="s">
        <v>63</v>
      </c>
      <c r="D4" s="5" t="s">
        <v>73</v>
      </c>
      <c r="E4" s="9" t="s">
        <v>74</v>
      </c>
      <c r="F4" s="9" t="s">
        <v>51</v>
      </c>
      <c r="G4" s="5" t="s">
        <v>75</v>
      </c>
      <c r="H4" s="9" t="s">
        <v>76</v>
      </c>
      <c r="I4" s="9" t="s">
        <v>77</v>
      </c>
      <c r="J4" s="6">
        <v>551700</v>
      </c>
      <c r="K4" s="12">
        <f t="shared" si="0"/>
        <v>12.68805510241073</v>
      </c>
      <c r="L4" s="15">
        <v>70000</v>
      </c>
      <c r="M4" s="14" t="s">
        <v>10</v>
      </c>
      <c r="N4" s="5" t="s">
        <v>78</v>
      </c>
      <c r="O4" s="35">
        <v>25</v>
      </c>
      <c r="P4" s="34" t="s">
        <v>46</v>
      </c>
      <c r="Q4" s="5" t="s">
        <v>41</v>
      </c>
    </row>
    <row r="5" spans="1:19" s="26" customFormat="1" ht="87.75" customHeight="1">
      <c r="A5" s="19"/>
      <c r="B5" s="9" t="s">
        <v>93</v>
      </c>
      <c r="C5" s="9" t="s">
        <v>63</v>
      </c>
      <c r="D5" s="9" t="s">
        <v>22</v>
      </c>
      <c r="E5" s="9" t="s">
        <v>32</v>
      </c>
      <c r="F5" s="6" t="s">
        <v>15</v>
      </c>
      <c r="G5" s="9" t="s">
        <v>94</v>
      </c>
      <c r="H5" s="9" t="s">
        <v>38</v>
      </c>
      <c r="I5" s="9" t="s">
        <v>45</v>
      </c>
      <c r="J5" s="6">
        <v>244800</v>
      </c>
      <c r="K5" s="12">
        <f t="shared" si="0"/>
        <v>28.594771241830063</v>
      </c>
      <c r="L5" s="15">
        <v>70000</v>
      </c>
      <c r="M5" s="14" t="s">
        <v>10</v>
      </c>
      <c r="N5" s="5" t="s">
        <v>65</v>
      </c>
      <c r="O5" s="14">
        <v>23</v>
      </c>
      <c r="P5" s="5" t="s">
        <v>46</v>
      </c>
      <c r="Q5" s="5" t="s">
        <v>112</v>
      </c>
      <c r="R5" s="24"/>
      <c r="S5" s="25"/>
    </row>
    <row r="6" spans="1:17" s="11" customFormat="1" ht="49.5" customHeight="1">
      <c r="A6" s="19"/>
      <c r="B6" s="9" t="s">
        <v>89</v>
      </c>
      <c r="C6" s="5" t="s">
        <v>63</v>
      </c>
      <c r="D6" s="6" t="s">
        <v>29</v>
      </c>
      <c r="E6" s="9" t="s">
        <v>24</v>
      </c>
      <c r="F6" s="6" t="s">
        <v>19</v>
      </c>
      <c r="G6" s="5" t="s">
        <v>90</v>
      </c>
      <c r="H6" s="9" t="s">
        <v>76</v>
      </c>
      <c r="I6" s="9" t="s">
        <v>108</v>
      </c>
      <c r="J6" s="6">
        <v>86100</v>
      </c>
      <c r="K6" s="12">
        <f t="shared" si="0"/>
        <v>69.91869918699187</v>
      </c>
      <c r="L6" s="15">
        <v>60200</v>
      </c>
      <c r="M6" s="14" t="s">
        <v>10</v>
      </c>
      <c r="N6" s="5" t="s">
        <v>67</v>
      </c>
      <c r="O6" s="14">
        <v>23</v>
      </c>
      <c r="P6" s="5" t="s">
        <v>46</v>
      </c>
      <c r="Q6" s="5" t="s">
        <v>42</v>
      </c>
    </row>
    <row r="7" spans="1:20" s="26" customFormat="1" ht="41.25" customHeight="1">
      <c r="A7" s="19"/>
      <c r="B7" s="9" t="s">
        <v>53</v>
      </c>
      <c r="C7" s="5" t="s">
        <v>63</v>
      </c>
      <c r="D7" s="5" t="s">
        <v>21</v>
      </c>
      <c r="E7" s="9" t="s">
        <v>30</v>
      </c>
      <c r="F7" s="5" t="s">
        <v>25</v>
      </c>
      <c r="G7" s="5" t="s">
        <v>87</v>
      </c>
      <c r="H7" s="5">
        <v>5065877</v>
      </c>
      <c r="I7" s="9" t="s">
        <v>108</v>
      </c>
      <c r="J7" s="6">
        <v>353000</v>
      </c>
      <c r="K7" s="12">
        <f t="shared" si="0"/>
        <v>19.8300283286119</v>
      </c>
      <c r="L7" s="15">
        <v>70000</v>
      </c>
      <c r="M7" s="14" t="s">
        <v>10</v>
      </c>
      <c r="N7" s="5" t="s">
        <v>65</v>
      </c>
      <c r="O7" s="14">
        <v>23</v>
      </c>
      <c r="P7" s="5" t="s">
        <v>46</v>
      </c>
      <c r="Q7" s="5" t="s">
        <v>42</v>
      </c>
      <c r="T7" s="26" t="s">
        <v>17</v>
      </c>
    </row>
    <row r="8" spans="1:17" s="10" customFormat="1" ht="42.75" customHeight="1">
      <c r="A8" s="19"/>
      <c r="B8" s="9" t="s">
        <v>57</v>
      </c>
      <c r="C8" s="5" t="s">
        <v>63</v>
      </c>
      <c r="D8" s="6" t="s">
        <v>26</v>
      </c>
      <c r="E8" s="9" t="s">
        <v>50</v>
      </c>
      <c r="F8" s="6" t="s">
        <v>15</v>
      </c>
      <c r="G8" s="6" t="s">
        <v>69</v>
      </c>
      <c r="H8" s="9" t="s">
        <v>76</v>
      </c>
      <c r="I8" s="9" t="s">
        <v>88</v>
      </c>
      <c r="J8" s="6">
        <v>136000</v>
      </c>
      <c r="K8" s="12">
        <f t="shared" si="0"/>
        <v>51.470588235294116</v>
      </c>
      <c r="L8" s="15">
        <v>70000</v>
      </c>
      <c r="M8" s="14" t="s">
        <v>10</v>
      </c>
      <c r="N8" s="5" t="s">
        <v>66</v>
      </c>
      <c r="O8" s="14">
        <v>23</v>
      </c>
      <c r="P8" s="5" t="s">
        <v>46</v>
      </c>
      <c r="Q8" s="5" t="s">
        <v>40</v>
      </c>
    </row>
    <row r="9" spans="1:17" s="25" customFormat="1" ht="42.75" customHeight="1">
      <c r="A9" s="19"/>
      <c r="B9" s="9" t="s">
        <v>55</v>
      </c>
      <c r="C9" s="5" t="s">
        <v>63</v>
      </c>
      <c r="D9" s="6" t="s">
        <v>26</v>
      </c>
      <c r="E9" s="9">
        <v>65497996</v>
      </c>
      <c r="F9" s="6" t="s">
        <v>15</v>
      </c>
      <c r="G9" s="6" t="s">
        <v>71</v>
      </c>
      <c r="H9" s="9" t="s">
        <v>76</v>
      </c>
      <c r="I9" s="9" t="s">
        <v>76</v>
      </c>
      <c r="J9" s="6">
        <v>101000</v>
      </c>
      <c r="K9" s="12">
        <f t="shared" si="0"/>
        <v>69.3069306930693</v>
      </c>
      <c r="L9" s="15">
        <v>70000</v>
      </c>
      <c r="M9" s="14" t="s">
        <v>10</v>
      </c>
      <c r="N9" s="5" t="s">
        <v>66</v>
      </c>
      <c r="O9" s="14">
        <v>23</v>
      </c>
      <c r="P9" s="5" t="s">
        <v>46</v>
      </c>
      <c r="Q9" s="5" t="s">
        <v>109</v>
      </c>
    </row>
    <row r="10" spans="1:17" s="25" customFormat="1" ht="75" customHeight="1">
      <c r="A10" s="21"/>
      <c r="B10" s="9" t="s">
        <v>54</v>
      </c>
      <c r="C10" s="5" t="s">
        <v>64</v>
      </c>
      <c r="D10" s="5" t="s">
        <v>79</v>
      </c>
      <c r="E10" s="9" t="s">
        <v>80</v>
      </c>
      <c r="F10" s="9" t="s">
        <v>25</v>
      </c>
      <c r="G10" s="5" t="s">
        <v>84</v>
      </c>
      <c r="H10" s="9" t="s">
        <v>85</v>
      </c>
      <c r="I10" s="9" t="s">
        <v>83</v>
      </c>
      <c r="J10" s="6">
        <v>102000</v>
      </c>
      <c r="K10" s="12">
        <f t="shared" si="0"/>
        <v>68.62745098039215</v>
      </c>
      <c r="L10" s="15">
        <v>70000</v>
      </c>
      <c r="M10" s="14" t="s">
        <v>10</v>
      </c>
      <c r="N10" s="5" t="s">
        <v>65</v>
      </c>
      <c r="O10" s="35">
        <v>22</v>
      </c>
      <c r="P10" s="34" t="s">
        <v>46</v>
      </c>
      <c r="Q10" s="5" t="s">
        <v>107</v>
      </c>
    </row>
    <row r="11" spans="1:17" s="27" customFormat="1" ht="64.5" customHeight="1">
      <c r="A11" s="19"/>
      <c r="B11" s="9" t="s">
        <v>60</v>
      </c>
      <c r="C11" s="5" t="s">
        <v>63</v>
      </c>
      <c r="D11" s="5" t="s">
        <v>22</v>
      </c>
      <c r="E11" s="9" t="s">
        <v>32</v>
      </c>
      <c r="F11" s="6" t="s">
        <v>15</v>
      </c>
      <c r="G11" s="5" t="s">
        <v>91</v>
      </c>
      <c r="H11" s="9" t="s">
        <v>92</v>
      </c>
      <c r="I11" s="9" t="s">
        <v>45</v>
      </c>
      <c r="J11" s="6">
        <v>251300</v>
      </c>
      <c r="K11" s="12">
        <f t="shared" si="0"/>
        <v>27.85515320334262</v>
      </c>
      <c r="L11" s="15">
        <v>70000</v>
      </c>
      <c r="M11" s="14" t="s">
        <v>10</v>
      </c>
      <c r="N11" s="5" t="s">
        <v>65</v>
      </c>
      <c r="O11" s="14">
        <v>20</v>
      </c>
      <c r="P11" s="5" t="s">
        <v>46</v>
      </c>
      <c r="Q11" s="5" t="s">
        <v>111</v>
      </c>
    </row>
    <row r="12" spans="1:17" s="13" customFormat="1" ht="150.75" customHeight="1">
      <c r="A12" s="19"/>
      <c r="B12" s="9" t="s">
        <v>59</v>
      </c>
      <c r="C12" s="9" t="s">
        <v>64</v>
      </c>
      <c r="D12" s="9" t="s">
        <v>33</v>
      </c>
      <c r="E12" s="9" t="s">
        <v>34</v>
      </c>
      <c r="F12" s="9" t="s">
        <v>51</v>
      </c>
      <c r="G12" s="9" t="s">
        <v>86</v>
      </c>
      <c r="H12" s="9" t="s">
        <v>39</v>
      </c>
      <c r="I12" s="9" t="s">
        <v>43</v>
      </c>
      <c r="J12" s="6">
        <v>49100</v>
      </c>
      <c r="K12" s="12">
        <f t="shared" si="0"/>
        <v>68.63543788187373</v>
      </c>
      <c r="L12" s="15">
        <v>33700</v>
      </c>
      <c r="M12" s="14" t="s">
        <v>10</v>
      </c>
      <c r="N12" s="5" t="s">
        <v>65</v>
      </c>
      <c r="O12" s="14">
        <v>20</v>
      </c>
      <c r="P12" s="5" t="s">
        <v>46</v>
      </c>
      <c r="Q12" s="5" t="s">
        <v>110</v>
      </c>
    </row>
    <row r="13" spans="1:17" s="13" customFormat="1" ht="150.75" customHeight="1">
      <c r="A13" s="19"/>
      <c r="B13" s="9" t="s">
        <v>61</v>
      </c>
      <c r="C13" s="9" t="s">
        <v>64</v>
      </c>
      <c r="D13" s="9" t="s">
        <v>12</v>
      </c>
      <c r="E13" s="9" t="s">
        <v>31</v>
      </c>
      <c r="F13" s="9" t="s">
        <v>51</v>
      </c>
      <c r="G13" s="9" t="s">
        <v>16</v>
      </c>
      <c r="H13" s="9" t="s">
        <v>37</v>
      </c>
      <c r="I13" s="9" t="s">
        <v>44</v>
      </c>
      <c r="J13" s="6">
        <v>115000</v>
      </c>
      <c r="K13" s="12">
        <f t="shared" si="0"/>
        <v>60.86956521739131</v>
      </c>
      <c r="L13" s="15">
        <v>70000</v>
      </c>
      <c r="M13" s="14" t="s">
        <v>10</v>
      </c>
      <c r="N13" s="5" t="s">
        <v>65</v>
      </c>
      <c r="O13" s="14">
        <v>19</v>
      </c>
      <c r="P13" s="5" t="s">
        <v>46</v>
      </c>
      <c r="Q13" s="5" t="s">
        <v>42</v>
      </c>
    </row>
    <row r="14" spans="1:17" s="13" customFormat="1" ht="150.75" customHeight="1">
      <c r="A14" s="20"/>
      <c r="B14" s="9" t="s">
        <v>62</v>
      </c>
      <c r="C14" s="17" t="s">
        <v>63</v>
      </c>
      <c r="D14" s="9" t="s">
        <v>95</v>
      </c>
      <c r="E14" s="9" t="s">
        <v>96</v>
      </c>
      <c r="F14" s="9" t="s">
        <v>25</v>
      </c>
      <c r="G14" s="17" t="s">
        <v>97</v>
      </c>
      <c r="H14" s="9" t="s">
        <v>76</v>
      </c>
      <c r="I14" s="9" t="s">
        <v>76</v>
      </c>
      <c r="J14" s="6">
        <v>592800</v>
      </c>
      <c r="K14" s="12">
        <f t="shared" si="0"/>
        <v>11.808367071524966</v>
      </c>
      <c r="L14" s="15">
        <v>70000</v>
      </c>
      <c r="M14" s="14" t="s">
        <v>10</v>
      </c>
      <c r="N14" s="5" t="s">
        <v>65</v>
      </c>
      <c r="O14" s="14">
        <v>18</v>
      </c>
      <c r="P14" s="5" t="s">
        <v>46</v>
      </c>
      <c r="Q14" s="5" t="s">
        <v>42</v>
      </c>
    </row>
    <row r="15" spans="1:17" s="13" customFormat="1" ht="150.75" customHeight="1">
      <c r="A15" s="21"/>
      <c r="B15" s="9" t="s">
        <v>58</v>
      </c>
      <c r="C15" s="5" t="s">
        <v>64</v>
      </c>
      <c r="D15" s="5" t="s">
        <v>79</v>
      </c>
      <c r="E15" s="9" t="s">
        <v>80</v>
      </c>
      <c r="F15" s="9" t="s">
        <v>25</v>
      </c>
      <c r="G15" s="5" t="s">
        <v>81</v>
      </c>
      <c r="H15" s="9" t="s">
        <v>82</v>
      </c>
      <c r="I15" s="9" t="s">
        <v>83</v>
      </c>
      <c r="J15" s="6">
        <v>102000</v>
      </c>
      <c r="K15" s="12">
        <f t="shared" si="0"/>
        <v>68.62745098039215</v>
      </c>
      <c r="L15" s="15">
        <v>70000</v>
      </c>
      <c r="M15" s="14" t="s">
        <v>10</v>
      </c>
      <c r="N15" s="5" t="s">
        <v>65</v>
      </c>
      <c r="O15" s="35">
        <v>13</v>
      </c>
      <c r="P15" s="34" t="s">
        <v>46</v>
      </c>
      <c r="Q15" s="5" t="s">
        <v>42</v>
      </c>
    </row>
    <row r="16" spans="1:17" s="26" customFormat="1" ht="87" customHeight="1">
      <c r="A16" s="21"/>
      <c r="B16" s="9" t="s">
        <v>56</v>
      </c>
      <c r="C16" s="5" t="s">
        <v>63</v>
      </c>
      <c r="D16" s="5" t="s">
        <v>35</v>
      </c>
      <c r="E16" s="9" t="s">
        <v>36</v>
      </c>
      <c r="F16" s="6" t="s">
        <v>15</v>
      </c>
      <c r="G16" s="5" t="s">
        <v>70</v>
      </c>
      <c r="H16" s="9" t="s">
        <v>76</v>
      </c>
      <c r="I16" s="9" t="s">
        <v>76</v>
      </c>
      <c r="J16" s="6">
        <v>584700</v>
      </c>
      <c r="K16" s="12">
        <f t="shared" si="0"/>
        <v>11.954848640328374</v>
      </c>
      <c r="L16" s="15">
        <v>69900</v>
      </c>
      <c r="M16" s="14" t="s">
        <v>10</v>
      </c>
      <c r="N16" s="5" t="s">
        <v>65</v>
      </c>
      <c r="O16" s="35">
        <v>12</v>
      </c>
      <c r="P16" s="34" t="s">
        <v>46</v>
      </c>
      <c r="Q16" s="5" t="s">
        <v>42</v>
      </c>
    </row>
    <row r="17" spans="1:17" s="26" customFormat="1" ht="87" customHeight="1">
      <c r="A17" s="19"/>
      <c r="B17" s="28" t="s">
        <v>98</v>
      </c>
      <c r="C17" s="29" t="s">
        <v>64</v>
      </c>
      <c r="D17" s="29" t="s">
        <v>113</v>
      </c>
      <c r="E17" s="28" t="s">
        <v>100</v>
      </c>
      <c r="F17" s="6" t="s">
        <v>15</v>
      </c>
      <c r="G17" s="29" t="s">
        <v>101</v>
      </c>
      <c r="H17" s="28" t="s">
        <v>76</v>
      </c>
      <c r="I17" s="28" t="s">
        <v>76</v>
      </c>
      <c r="J17" s="23">
        <v>100300</v>
      </c>
      <c r="K17" s="30">
        <f t="shared" si="0"/>
        <v>69.79062811565304</v>
      </c>
      <c r="L17" s="31">
        <v>70000</v>
      </c>
      <c r="M17" s="14" t="s">
        <v>10</v>
      </c>
      <c r="N17" s="5" t="s">
        <v>105</v>
      </c>
      <c r="O17" s="32" t="s">
        <v>76</v>
      </c>
      <c r="P17" s="33" t="s">
        <v>106</v>
      </c>
      <c r="Q17" s="22"/>
    </row>
    <row r="18" spans="1:17" s="26" customFormat="1" ht="87" customHeight="1">
      <c r="A18" s="19"/>
      <c r="B18" s="28" t="s">
        <v>99</v>
      </c>
      <c r="C18" s="29" t="s">
        <v>64</v>
      </c>
      <c r="D18" s="29" t="s">
        <v>113</v>
      </c>
      <c r="E18" s="28" t="s">
        <v>100</v>
      </c>
      <c r="F18" s="6" t="s">
        <v>15</v>
      </c>
      <c r="G18" s="29" t="s">
        <v>102</v>
      </c>
      <c r="H18" s="28" t="s">
        <v>103</v>
      </c>
      <c r="I18" s="28" t="s">
        <v>76</v>
      </c>
      <c r="J18" s="23">
        <v>100300</v>
      </c>
      <c r="K18" s="30">
        <f t="shared" si="0"/>
        <v>69.79062811565304</v>
      </c>
      <c r="L18" s="31">
        <v>70000</v>
      </c>
      <c r="M18" s="14" t="s">
        <v>10</v>
      </c>
      <c r="N18" s="5" t="s">
        <v>104</v>
      </c>
      <c r="O18" s="32" t="s">
        <v>77</v>
      </c>
      <c r="P18" s="33" t="s">
        <v>106</v>
      </c>
      <c r="Q18" s="22"/>
    </row>
    <row r="19" spans="1:17" ht="32.25" customHeight="1">
      <c r="A19" s="4"/>
      <c r="B19" s="4"/>
      <c r="C19" s="4"/>
      <c r="D19" s="4" t="s">
        <v>23</v>
      </c>
      <c r="E19" s="4"/>
      <c r="F19" s="4"/>
      <c r="G19" s="4"/>
      <c r="H19" s="4"/>
      <c r="I19" s="4"/>
      <c r="J19" s="3">
        <f>SUM(J3:J18)</f>
        <v>4156100</v>
      </c>
      <c r="K19" s="4"/>
      <c r="L19" s="3">
        <f>SUM(L3:L18)</f>
        <v>1073800</v>
      </c>
      <c r="M19" s="4"/>
      <c r="N19" s="4"/>
      <c r="O19" s="4"/>
      <c r="P19" s="4"/>
      <c r="Q19" s="4"/>
    </row>
    <row r="20" spans="1:17" ht="38.25" customHeight="1">
      <c r="A20" s="37" t="s">
        <v>68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</sheetData>
  <sheetProtection/>
  <autoFilter ref="A2:T20"/>
  <mergeCells count="2">
    <mergeCell ref="B1:Q1"/>
    <mergeCell ref="A20:Q20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300" verticalDpi="300" orientation="landscape" paperSize="9" scale="52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Q11"/>
  <sheetViews>
    <sheetView tabSelected="1" view="pageBreakPreview" zoomScale="80" zoomScaleSheetLayoutView="80" zoomScalePageLayoutView="40" workbookViewId="0" topLeftCell="A1">
      <selection activeCell="G5" sqref="G5"/>
    </sheetView>
  </sheetViews>
  <sheetFormatPr defaultColWidth="4.75390625" defaultRowHeight="117" customHeight="1"/>
  <cols>
    <col min="1" max="1" width="8.625" style="1" customWidth="1"/>
    <col min="2" max="2" width="10.25390625" style="1" customWidth="1"/>
    <col min="3" max="3" width="26.625" style="1" customWidth="1"/>
    <col min="4" max="4" width="12.125" style="1" customWidth="1"/>
    <col min="5" max="5" width="20.75390625" style="1" customWidth="1"/>
    <col min="6" max="6" width="34.625" style="1" customWidth="1"/>
    <col min="7" max="7" width="13.875" style="1" customWidth="1"/>
    <col min="8" max="8" width="21.375" style="1" customWidth="1"/>
    <col min="9" max="9" width="12.375" style="1" customWidth="1"/>
    <col min="10" max="10" width="12.375" style="8" customWidth="1"/>
    <col min="11" max="11" width="11.875" style="0" customWidth="1"/>
    <col min="12" max="12" width="11.375" style="0" bestFit="1" customWidth="1"/>
    <col min="13" max="13" width="13.125" style="0" customWidth="1"/>
    <col min="14" max="14" width="12.75390625" style="13" customWidth="1"/>
  </cols>
  <sheetData>
    <row r="1" spans="1:14" ht="43.5" customHeight="1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70.5" customHeight="1">
      <c r="A2" s="4" t="s">
        <v>13</v>
      </c>
      <c r="B2" s="4" t="s">
        <v>9</v>
      </c>
      <c r="C2" s="2" t="s">
        <v>0</v>
      </c>
      <c r="D2" s="4" t="s">
        <v>48</v>
      </c>
      <c r="E2" s="2" t="s">
        <v>8</v>
      </c>
      <c r="F2" s="2" t="s">
        <v>1</v>
      </c>
      <c r="G2" s="2" t="s">
        <v>18</v>
      </c>
      <c r="H2" s="2" t="s">
        <v>20</v>
      </c>
      <c r="I2" s="3" t="s">
        <v>7</v>
      </c>
      <c r="J2" s="7" t="s">
        <v>5</v>
      </c>
      <c r="K2" s="3" t="s">
        <v>116</v>
      </c>
      <c r="L2" s="2" t="s">
        <v>14</v>
      </c>
      <c r="M2" s="3" t="s">
        <v>3</v>
      </c>
      <c r="N2" s="18" t="s">
        <v>117</v>
      </c>
    </row>
    <row r="3" spans="1:16" s="11" customFormat="1" ht="25.5">
      <c r="A3" s="9" t="s">
        <v>52</v>
      </c>
      <c r="B3" s="5" t="s">
        <v>63</v>
      </c>
      <c r="C3" s="5" t="s">
        <v>28</v>
      </c>
      <c r="D3" s="9" t="s">
        <v>49</v>
      </c>
      <c r="E3" s="6" t="s">
        <v>15</v>
      </c>
      <c r="F3" s="5" t="s">
        <v>27</v>
      </c>
      <c r="G3" s="9" t="s">
        <v>76</v>
      </c>
      <c r="H3" s="9" t="s">
        <v>76</v>
      </c>
      <c r="I3" s="6">
        <v>686000</v>
      </c>
      <c r="J3" s="12">
        <f aca="true" t="shared" si="0" ref="J3:J9">K3/I3*100</f>
        <v>10.204081632653061</v>
      </c>
      <c r="K3" s="15">
        <v>70000</v>
      </c>
      <c r="L3" s="14" t="s">
        <v>10</v>
      </c>
      <c r="M3" s="5" t="s">
        <v>65</v>
      </c>
      <c r="N3" s="14">
        <v>25</v>
      </c>
      <c r="O3" s="16"/>
      <c r="P3" s="10"/>
    </row>
    <row r="4" spans="1:14" s="26" customFormat="1" ht="38.25">
      <c r="A4" s="9" t="s">
        <v>72</v>
      </c>
      <c r="B4" s="5" t="s">
        <v>63</v>
      </c>
      <c r="C4" s="5" t="s">
        <v>73</v>
      </c>
      <c r="D4" s="9" t="s">
        <v>74</v>
      </c>
      <c r="E4" s="9" t="s">
        <v>51</v>
      </c>
      <c r="F4" s="5" t="s">
        <v>75</v>
      </c>
      <c r="G4" s="9" t="s">
        <v>76</v>
      </c>
      <c r="H4" s="9" t="s">
        <v>77</v>
      </c>
      <c r="I4" s="6">
        <v>551700</v>
      </c>
      <c r="J4" s="12">
        <f t="shared" si="0"/>
        <v>12.68805510241073</v>
      </c>
      <c r="K4" s="15">
        <v>70000</v>
      </c>
      <c r="L4" s="14" t="s">
        <v>10</v>
      </c>
      <c r="M4" s="5" t="s">
        <v>78</v>
      </c>
      <c r="N4" s="35">
        <v>25</v>
      </c>
    </row>
    <row r="5" spans="1:16" s="26" customFormat="1" ht="63.75">
      <c r="A5" s="9" t="s">
        <v>93</v>
      </c>
      <c r="B5" s="9" t="s">
        <v>63</v>
      </c>
      <c r="C5" s="9" t="s">
        <v>22</v>
      </c>
      <c r="D5" s="9" t="s">
        <v>32</v>
      </c>
      <c r="E5" s="6" t="s">
        <v>15</v>
      </c>
      <c r="F5" s="9" t="s">
        <v>94</v>
      </c>
      <c r="G5" s="9" t="s">
        <v>38</v>
      </c>
      <c r="H5" s="9" t="s">
        <v>119</v>
      </c>
      <c r="I5" s="6">
        <v>244800</v>
      </c>
      <c r="J5" s="12">
        <f t="shared" si="0"/>
        <v>28.594771241830063</v>
      </c>
      <c r="K5" s="15">
        <v>70000</v>
      </c>
      <c r="L5" s="14" t="s">
        <v>10</v>
      </c>
      <c r="M5" s="5" t="s">
        <v>65</v>
      </c>
      <c r="N5" s="14">
        <v>23</v>
      </c>
      <c r="O5" s="24"/>
      <c r="P5" s="25"/>
    </row>
    <row r="6" spans="1:14" s="11" customFormat="1" ht="25.5">
      <c r="A6" s="9" t="s">
        <v>89</v>
      </c>
      <c r="B6" s="5" t="s">
        <v>63</v>
      </c>
      <c r="C6" s="6" t="s">
        <v>29</v>
      </c>
      <c r="D6" s="9" t="s">
        <v>24</v>
      </c>
      <c r="E6" s="6" t="s">
        <v>19</v>
      </c>
      <c r="F6" s="5" t="s">
        <v>90</v>
      </c>
      <c r="G6" s="9" t="s">
        <v>76</v>
      </c>
      <c r="H6" s="9" t="s">
        <v>108</v>
      </c>
      <c r="I6" s="6">
        <v>86100</v>
      </c>
      <c r="J6" s="12">
        <f t="shared" si="0"/>
        <v>69.91869918699187</v>
      </c>
      <c r="K6" s="15">
        <v>60200</v>
      </c>
      <c r="L6" s="14" t="s">
        <v>10</v>
      </c>
      <c r="M6" s="5" t="s">
        <v>67</v>
      </c>
      <c r="N6" s="14">
        <v>23</v>
      </c>
    </row>
    <row r="7" spans="1:17" s="26" customFormat="1" ht="25.5">
      <c r="A7" s="9" t="s">
        <v>53</v>
      </c>
      <c r="B7" s="5" t="s">
        <v>63</v>
      </c>
      <c r="C7" s="5" t="s">
        <v>21</v>
      </c>
      <c r="D7" s="9" t="s">
        <v>30</v>
      </c>
      <c r="E7" s="5" t="s">
        <v>25</v>
      </c>
      <c r="F7" s="5" t="s">
        <v>87</v>
      </c>
      <c r="G7" s="5" t="s">
        <v>76</v>
      </c>
      <c r="H7" s="9" t="s">
        <v>108</v>
      </c>
      <c r="I7" s="6">
        <v>353000</v>
      </c>
      <c r="J7" s="12">
        <f t="shared" si="0"/>
        <v>19.8300283286119</v>
      </c>
      <c r="K7" s="15">
        <v>70000</v>
      </c>
      <c r="L7" s="14" t="s">
        <v>10</v>
      </c>
      <c r="M7" s="5" t="s">
        <v>65</v>
      </c>
      <c r="N7" s="14">
        <v>23</v>
      </c>
      <c r="Q7" s="26" t="s">
        <v>17</v>
      </c>
    </row>
    <row r="8" spans="1:14" s="10" customFormat="1" ht="25.5">
      <c r="A8" s="9" t="s">
        <v>57</v>
      </c>
      <c r="B8" s="5" t="s">
        <v>63</v>
      </c>
      <c r="C8" s="6" t="s">
        <v>26</v>
      </c>
      <c r="D8" s="9" t="s">
        <v>50</v>
      </c>
      <c r="E8" s="6" t="s">
        <v>15</v>
      </c>
      <c r="F8" s="6" t="s">
        <v>69</v>
      </c>
      <c r="G8" s="9" t="s">
        <v>76</v>
      </c>
      <c r="H8" s="9" t="s">
        <v>88</v>
      </c>
      <c r="I8" s="6">
        <v>136000</v>
      </c>
      <c r="J8" s="12">
        <f t="shared" si="0"/>
        <v>51.470588235294116</v>
      </c>
      <c r="K8" s="15">
        <v>70000</v>
      </c>
      <c r="L8" s="14" t="s">
        <v>10</v>
      </c>
      <c r="M8" s="5" t="s">
        <v>66</v>
      </c>
      <c r="N8" s="14">
        <v>23</v>
      </c>
    </row>
    <row r="9" spans="1:14" s="25" customFormat="1" ht="25.5">
      <c r="A9" s="9" t="s">
        <v>55</v>
      </c>
      <c r="B9" s="5" t="s">
        <v>63</v>
      </c>
      <c r="C9" s="6" t="s">
        <v>26</v>
      </c>
      <c r="D9" s="9">
        <v>65497996</v>
      </c>
      <c r="E9" s="6" t="s">
        <v>15</v>
      </c>
      <c r="F9" s="6" t="s">
        <v>71</v>
      </c>
      <c r="G9" s="9" t="s">
        <v>76</v>
      </c>
      <c r="H9" s="9" t="s">
        <v>76</v>
      </c>
      <c r="I9" s="6">
        <v>101000</v>
      </c>
      <c r="J9" s="12">
        <f t="shared" si="0"/>
        <v>69.3069306930693</v>
      </c>
      <c r="K9" s="15">
        <v>70000</v>
      </c>
      <c r="L9" s="14" t="s">
        <v>10</v>
      </c>
      <c r="M9" s="5" t="s">
        <v>66</v>
      </c>
      <c r="N9" s="14">
        <v>23</v>
      </c>
    </row>
    <row r="10" spans="1:14" s="13" customFormat="1" ht="73.5" customHeight="1">
      <c r="A10" s="9" t="s">
        <v>59</v>
      </c>
      <c r="B10" s="9" t="s">
        <v>64</v>
      </c>
      <c r="C10" s="9" t="s">
        <v>33</v>
      </c>
      <c r="D10" s="9" t="s">
        <v>34</v>
      </c>
      <c r="E10" s="9" t="s">
        <v>51</v>
      </c>
      <c r="F10" s="9" t="s">
        <v>86</v>
      </c>
      <c r="G10" s="9" t="s">
        <v>39</v>
      </c>
      <c r="H10" s="9" t="s">
        <v>120</v>
      </c>
      <c r="I10" s="6">
        <v>49100</v>
      </c>
      <c r="J10" s="12">
        <f>K10/I10*100</f>
        <v>40.32586558044807</v>
      </c>
      <c r="K10" s="15">
        <v>19800</v>
      </c>
      <c r="L10" s="14" t="s">
        <v>10</v>
      </c>
      <c r="M10" s="5" t="s">
        <v>65</v>
      </c>
      <c r="N10" s="14">
        <v>22</v>
      </c>
    </row>
    <row r="11" spans="1:14" s="25" customFormat="1" ht="32.25" customHeight="1">
      <c r="A11" s="2"/>
      <c r="B11" s="2"/>
      <c r="C11" s="2"/>
      <c r="D11" s="2"/>
      <c r="E11" s="2"/>
      <c r="F11" s="2"/>
      <c r="G11" s="2"/>
      <c r="H11" s="2" t="s">
        <v>118</v>
      </c>
      <c r="I11" s="2"/>
      <c r="J11" s="2"/>
      <c r="K11" s="3">
        <f>SUM(K3:K10)</f>
        <v>500000</v>
      </c>
      <c r="L11" s="2"/>
      <c r="M11" s="2"/>
      <c r="N11" s="2"/>
    </row>
  </sheetData>
  <sheetProtection/>
  <mergeCells count="1">
    <mergeCell ref="A1:N1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300" verticalDpi="300" orientation="landscape" paperSize="9" scale="6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2020-01-29T08:28:59Z</cp:lastPrinted>
  <dcterms:created xsi:type="dcterms:W3CDTF">2008-05-07T05:55:04Z</dcterms:created>
  <dcterms:modified xsi:type="dcterms:W3CDTF">2020-01-29T08:29:37Z</dcterms:modified>
  <cp:category/>
  <cp:version/>
  <cp:contentType/>
  <cp:contentStatus/>
</cp:coreProperties>
</file>