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15_SOC\_dotace_MSK\_OU_Dotace MSK\_CH\DOTACE 2020\PDČ 2020\Materiál RK a ZK_schválení dotací 2020\"/>
    </mc:Choice>
  </mc:AlternateContent>
  <bookViews>
    <workbookView xWindow="0" yWindow="0" windowWidth="28800" windowHeight="11835"/>
  </bookViews>
  <sheets>
    <sheet name="Příloha č. 2_náhradníci" sheetId="1" r:id="rId1"/>
  </sheets>
  <definedNames>
    <definedName name="_xlnm._FilterDatabase" localSheetId="0" hidden="1">'Příloha č. 2_náhradníci'!$A$3:$P$14</definedName>
    <definedName name="_xlnm.Print_Titles" localSheetId="0">'Příloha č. 2_náhradníci'!$3:$3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K13" i="1" l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<sst xmlns="http://schemas.openxmlformats.org/spreadsheetml/2006/main" count="138" uniqueCount="76">
  <si>
    <t>Poř. číslo</t>
  </si>
  <si>
    <t>Číslo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</si>
  <si>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</si>
  <si>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</si>
  <si>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</si>
  <si>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</si>
  <si>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</si>
  <si>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</si>
  <si>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Veřejná podpora</t>
  </si>
  <si>
    <t>Celkové uznatelné náklady projektu (v Kč)</t>
  </si>
  <si>
    <t>% spoluúčast dotace na CUN</t>
  </si>
  <si>
    <t>Schválená dotace (v Kč)</t>
  </si>
  <si>
    <t>Druh dotace</t>
  </si>
  <si>
    <t>Doba realizace projektu</t>
  </si>
  <si>
    <t>Počet bodů</t>
  </si>
  <si>
    <t>PDČ 6/20</t>
  </si>
  <si>
    <t>obecně prospěšná společnost</t>
  </si>
  <si>
    <t xml:space="preserve"> -</t>
  </si>
  <si>
    <t>neinvestiční</t>
  </si>
  <si>
    <t>1. 1. 2020 - 31. 12. 2020</t>
  </si>
  <si>
    <t>PDČ 4/20</t>
  </si>
  <si>
    <t>spolek</t>
  </si>
  <si>
    <t>PDČ 1/20</t>
  </si>
  <si>
    <t>Centrum pro rodinu Sluníčko, z.s.</t>
  </si>
  <si>
    <t>26591537</t>
  </si>
  <si>
    <t>PDČ 3/20</t>
  </si>
  <si>
    <t>EUROTOPIA.CZ, o.p.s.</t>
  </si>
  <si>
    <t>25852345</t>
  </si>
  <si>
    <t>Centrum rodiny BOBEŠ z.s.</t>
  </si>
  <si>
    <t>69624356</t>
  </si>
  <si>
    <t>1.</t>
  </si>
  <si>
    <t>45/20</t>
  </si>
  <si>
    <t>Asistované kontakty ve Sluníčku - Karviná 2020</t>
  </si>
  <si>
    <t>2.</t>
  </si>
  <si>
    <t>33/20</t>
  </si>
  <si>
    <t>Rodinné a komunitní centrum Chaloupka z.s.</t>
  </si>
  <si>
    <t>26678497</t>
  </si>
  <si>
    <t>Dejme dětem rodinu - aktivní účast RKC Chaloupka v kampani 2020</t>
  </si>
  <si>
    <t>2. 1. 2020 - 31. 12. 2020</t>
  </si>
  <si>
    <t>3.</t>
  </si>
  <si>
    <t>53/20</t>
  </si>
  <si>
    <t>Preventivní aktivity na podporu rodiny, Sluníčko 2020</t>
  </si>
  <si>
    <t>4.</t>
  </si>
  <si>
    <t>11/20</t>
  </si>
  <si>
    <t>Elim Opava, o.p.s.</t>
  </si>
  <si>
    <t>Dobrovolníci ve všech službách</t>
  </si>
  <si>
    <t>5.</t>
  </si>
  <si>
    <t>34/20</t>
  </si>
  <si>
    <t>Chaloupka pro rodiny 2020</t>
  </si>
  <si>
    <t>6.</t>
  </si>
  <si>
    <t>60/20</t>
  </si>
  <si>
    <t>PDČ 5/20</t>
  </si>
  <si>
    <t>Rodinné konference</t>
  </si>
  <si>
    <t>7.</t>
  </si>
  <si>
    <t>54/20</t>
  </si>
  <si>
    <t>ONŽ - pomoc a poradenství pro ženy a dívky, z.s.</t>
  </si>
  <si>
    <t>NA SVÉ STAROSTI A TRÁPENÍ NEJSTE SAMA</t>
  </si>
  <si>
    <t>8.</t>
  </si>
  <si>
    <t>14/20</t>
  </si>
  <si>
    <t>Naše rodiny 2020</t>
  </si>
  <si>
    <t>9.</t>
  </si>
  <si>
    <t>31/20</t>
  </si>
  <si>
    <t>Dohodneme se, z.s.</t>
  </si>
  <si>
    <t>06661688</t>
  </si>
  <si>
    <t>Podpora rodičovských kompetencí a komunikace v rodinách</t>
  </si>
  <si>
    <t>10.</t>
  </si>
  <si>
    <t>09/20</t>
  </si>
  <si>
    <t>Obecně prospěšná společnost DLAŇ ŽIVOTU</t>
  </si>
  <si>
    <t>26806541</t>
  </si>
  <si>
    <t>Poradna Cesta těhotenstvím</t>
  </si>
  <si>
    <t>Pořadník náhradních žadatelů na poskytnutí účelových dotací z rozpočtu kraje v Programu podpory činností v oblasti rodinné politiky, sociálně právní ochrany dětí a navazujících činností v sociálních službách na rok 2020</t>
  </si>
  <si>
    <t>Na základě dosažené výše bodového ohodnocení žádosti a nedostatku finančních prostředků.</t>
  </si>
  <si>
    <t>Důvod neposkytnutí dotace</t>
  </si>
  <si>
    <t>00537675</t>
  </si>
  <si>
    <t>02278197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</si>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</sst>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6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164" fontId="2" fillId="0" borderId="8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8" xfId="0" applyFont="1" applyFill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zoomScale="80" zoomScaleNormal="80" workbookViewId="0">
      <selection activeCell="R2" sqref="R2"/>
    </sheetView>
  </sheetViews>
  <sheetFormatPr defaultRowHeight="12.75" x14ac:dyDescent="0.2"/>
  <cols>
    <col min="1" max="1" width="9.140625" style="24"/>
    <col min="2" max="2" width="11.28515625" style="24" customWidth="1"/>
    <col min="3" max="3" width="11.28515625" style="25" customWidth="1"/>
    <col min="4" max="4" width="23.42578125" style="24" customWidth="1"/>
    <col min="5" max="5" width="11.7109375" style="24" customWidth="1"/>
    <col min="6" max="6" width="16.5703125" style="24" customWidth="1"/>
    <col min="7" max="7" width="28.28515625" style="24" customWidth="1"/>
    <col min="8" max="8" width="15.5703125" style="25" customWidth="1"/>
    <col min="9" max="9" width="18.140625" style="25" customWidth="1"/>
    <col min="10" max="10" width="11.28515625" style="24" customWidth="1"/>
    <col min="11" max="11" width="14.5703125" style="24" customWidth="1"/>
    <col min="12" max="12" width="21.140625" style="24" customWidth="1"/>
    <col min="13" max="14" width="12.7109375" style="24" customWidth="1"/>
    <col min="15" max="15" width="12.5703125" style="24" customWidth="1"/>
    <col min="16" max="16" width="26.85546875" style="24" customWidth="1"/>
    <col min="17" max="16384" width="9.140625" style="24"/>
  </cols>
  <sheetData>
    <row r="1" spans="1:16" s="1" customFormat="1" ht="13.5" thickBot="1" x14ac:dyDescent="0.25"/>
    <row r="2" spans="1:16" s="1" customFormat="1" ht="45.75" customHeight="1" thickBot="1" x14ac:dyDescent="0.25">
      <c r="A2" s="28" t="s">
        <v>70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</row>
    <row r="3" spans="1:16" s="6" customFormat="1" ht="79.5" customHeight="1" thickBot="1" x14ac:dyDescent="0.25">
      <c r="A3" s="2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5" t="s">
        <v>72</v>
      </c>
    </row>
    <row r="4" spans="1:16" s="9" customFormat="1" ht="66.95" customHeight="1" x14ac:dyDescent="0.2">
      <c r="A4" s="7" t="s">
        <v>30</v>
      </c>
      <c r="B4" s="10" t="s">
        <v>31</v>
      </c>
      <c r="C4" s="8" t="s">
        <v>20</v>
      </c>
      <c r="D4" s="11" t="s">
        <v>23</v>
      </c>
      <c r="E4" s="8" t="s">
        <v>24</v>
      </c>
      <c r="F4" s="12" t="s">
        <v>21</v>
      </c>
      <c r="G4" s="11" t="s">
        <v>32</v>
      </c>
      <c r="H4" s="8" t="s">
        <v>17</v>
      </c>
      <c r="I4" s="8" t="s">
        <v>17</v>
      </c>
      <c r="J4" s="13">
        <v>290100</v>
      </c>
      <c r="K4" s="14">
        <f t="shared" ref="K4:K13" si="0">ROUND((L4/J4)*100,2)</f>
        <v>68.94</v>
      </c>
      <c r="L4" s="15">
        <v>200000</v>
      </c>
      <c r="M4" s="8" t="s">
        <v>18</v>
      </c>
      <c r="N4" s="11" t="s">
        <v>19</v>
      </c>
      <c r="O4" s="17">
        <v>20</v>
      </c>
      <c r="P4" s="11" t="s">
        <v>71</v>
      </c>
    </row>
    <row r="5" spans="1:16" s="9" customFormat="1" ht="66.95" customHeight="1" x14ac:dyDescent="0.2">
      <c r="A5" s="7" t="s">
        <v>33</v>
      </c>
      <c r="B5" s="10" t="s">
        <v>34</v>
      </c>
      <c r="C5" s="8" t="s">
        <v>25</v>
      </c>
      <c r="D5" s="11" t="s">
        <v>35</v>
      </c>
      <c r="E5" s="8" t="s">
        <v>36</v>
      </c>
      <c r="F5" s="12" t="s">
        <v>21</v>
      </c>
      <c r="G5" s="11" t="s">
        <v>37</v>
      </c>
      <c r="H5" s="8" t="s">
        <v>17</v>
      </c>
      <c r="I5" s="8" t="s">
        <v>17</v>
      </c>
      <c r="J5" s="13">
        <v>120000</v>
      </c>
      <c r="K5" s="14">
        <f t="shared" si="0"/>
        <v>83.33</v>
      </c>
      <c r="L5" s="15">
        <v>100000</v>
      </c>
      <c r="M5" s="8" t="s">
        <v>18</v>
      </c>
      <c r="N5" s="11" t="s">
        <v>38</v>
      </c>
      <c r="O5" s="17">
        <v>20</v>
      </c>
      <c r="P5" s="11" t="s">
        <v>71</v>
      </c>
    </row>
    <row r="6" spans="1:16" s="9" customFormat="1" ht="66.95" customHeight="1" x14ac:dyDescent="0.2">
      <c r="A6" s="7" t="s">
        <v>39</v>
      </c>
      <c r="B6" s="10" t="s">
        <v>40</v>
      </c>
      <c r="C6" s="8" t="s">
        <v>22</v>
      </c>
      <c r="D6" s="11" t="s">
        <v>23</v>
      </c>
      <c r="E6" s="8" t="s">
        <v>24</v>
      </c>
      <c r="F6" s="12" t="s">
        <v>21</v>
      </c>
      <c r="G6" s="11" t="s">
        <v>41</v>
      </c>
      <c r="H6" s="8" t="s">
        <v>17</v>
      </c>
      <c r="I6" s="8" t="s">
        <v>17</v>
      </c>
      <c r="J6" s="13">
        <v>152700</v>
      </c>
      <c r="K6" s="14">
        <f t="shared" si="0"/>
        <v>45.84</v>
      </c>
      <c r="L6" s="15">
        <v>70000</v>
      </c>
      <c r="M6" s="8" t="s">
        <v>18</v>
      </c>
      <c r="N6" s="11" t="s">
        <v>19</v>
      </c>
      <c r="O6" s="17">
        <v>19</v>
      </c>
      <c r="P6" s="11" t="s">
        <v>71</v>
      </c>
    </row>
    <row r="7" spans="1:16" s="9" customFormat="1" ht="66.95" customHeight="1" x14ac:dyDescent="0.2">
      <c r="A7" s="7" t="s">
        <v>42</v>
      </c>
      <c r="B7" s="10" t="s">
        <v>43</v>
      </c>
      <c r="C7" s="8" t="s">
        <v>15</v>
      </c>
      <c r="D7" s="11" t="s">
        <v>44</v>
      </c>
      <c r="E7" s="27" t="s">
        <v>74</v>
      </c>
      <c r="F7" s="12" t="s">
        <v>16</v>
      </c>
      <c r="G7" s="11" t="s">
        <v>45</v>
      </c>
      <c r="H7" s="8" t="s">
        <v>17</v>
      </c>
      <c r="I7" s="8" t="s">
        <v>17</v>
      </c>
      <c r="J7" s="13">
        <v>660000</v>
      </c>
      <c r="K7" s="14">
        <f t="shared" si="0"/>
        <v>15.14</v>
      </c>
      <c r="L7" s="15">
        <v>99900</v>
      </c>
      <c r="M7" s="8" t="s">
        <v>18</v>
      </c>
      <c r="N7" s="11" t="s">
        <v>19</v>
      </c>
      <c r="O7" s="17">
        <v>19</v>
      </c>
      <c r="P7" s="11" t="s">
        <v>71</v>
      </c>
    </row>
    <row r="8" spans="1:16" s="9" customFormat="1" ht="66.95" customHeight="1" x14ac:dyDescent="0.2">
      <c r="A8" s="7" t="s">
        <v>46</v>
      </c>
      <c r="B8" s="10" t="s">
        <v>47</v>
      </c>
      <c r="C8" s="8" t="s">
        <v>22</v>
      </c>
      <c r="D8" s="11" t="s">
        <v>35</v>
      </c>
      <c r="E8" s="8" t="s">
        <v>36</v>
      </c>
      <c r="F8" s="12" t="s">
        <v>21</v>
      </c>
      <c r="G8" s="11" t="s">
        <v>48</v>
      </c>
      <c r="H8" s="8" t="s">
        <v>17</v>
      </c>
      <c r="I8" s="8" t="s">
        <v>17</v>
      </c>
      <c r="J8" s="13">
        <v>140000</v>
      </c>
      <c r="K8" s="14">
        <f t="shared" si="0"/>
        <v>50</v>
      </c>
      <c r="L8" s="15">
        <v>70000</v>
      </c>
      <c r="M8" s="8" t="s">
        <v>18</v>
      </c>
      <c r="N8" s="11" t="s">
        <v>19</v>
      </c>
      <c r="O8" s="17">
        <v>18</v>
      </c>
      <c r="P8" s="11" t="s">
        <v>71</v>
      </c>
    </row>
    <row r="9" spans="1:16" s="9" customFormat="1" ht="66.95" customHeight="1" x14ac:dyDescent="0.2">
      <c r="A9" s="7" t="s">
        <v>49</v>
      </c>
      <c r="B9" s="10" t="s">
        <v>50</v>
      </c>
      <c r="C9" s="8" t="s">
        <v>51</v>
      </c>
      <c r="D9" s="11" t="s">
        <v>26</v>
      </c>
      <c r="E9" s="8" t="s">
        <v>27</v>
      </c>
      <c r="F9" s="12" t="s">
        <v>16</v>
      </c>
      <c r="G9" s="11" t="s">
        <v>52</v>
      </c>
      <c r="H9" s="8" t="s">
        <v>17</v>
      </c>
      <c r="I9" s="8" t="s">
        <v>17</v>
      </c>
      <c r="J9" s="13">
        <v>207500</v>
      </c>
      <c r="K9" s="14">
        <f t="shared" si="0"/>
        <v>72.290000000000006</v>
      </c>
      <c r="L9" s="15">
        <v>150000</v>
      </c>
      <c r="M9" s="8" t="s">
        <v>18</v>
      </c>
      <c r="N9" s="11" t="s">
        <v>19</v>
      </c>
      <c r="O9" s="17">
        <v>18</v>
      </c>
      <c r="P9" s="11" t="s">
        <v>71</v>
      </c>
    </row>
    <row r="10" spans="1:16" s="9" customFormat="1" ht="66.95" customHeight="1" x14ac:dyDescent="0.2">
      <c r="A10" s="7" t="s">
        <v>53</v>
      </c>
      <c r="B10" s="10" t="s">
        <v>54</v>
      </c>
      <c r="C10" s="8" t="s">
        <v>22</v>
      </c>
      <c r="D10" s="11" t="s">
        <v>55</v>
      </c>
      <c r="E10" s="27" t="s">
        <v>73</v>
      </c>
      <c r="F10" s="12" t="s">
        <v>21</v>
      </c>
      <c r="G10" s="11" t="s">
        <v>56</v>
      </c>
      <c r="H10" s="8" t="s">
        <v>17</v>
      </c>
      <c r="I10" s="8" t="s">
        <v>17</v>
      </c>
      <c r="J10" s="13">
        <v>356000</v>
      </c>
      <c r="K10" s="14">
        <f>ROUND((L10/J10)*100,2)</f>
        <v>19.66</v>
      </c>
      <c r="L10" s="15">
        <v>70000</v>
      </c>
      <c r="M10" s="8" t="s">
        <v>18</v>
      </c>
      <c r="N10" s="11" t="s">
        <v>19</v>
      </c>
      <c r="O10" s="17">
        <v>18</v>
      </c>
      <c r="P10" s="11" t="s">
        <v>71</v>
      </c>
    </row>
    <row r="11" spans="1:16" s="9" customFormat="1" ht="66.95" customHeight="1" x14ac:dyDescent="0.2">
      <c r="A11" s="7" t="s">
        <v>57</v>
      </c>
      <c r="B11" s="10" t="s">
        <v>58</v>
      </c>
      <c r="C11" s="8" t="s">
        <v>22</v>
      </c>
      <c r="D11" s="11" t="s">
        <v>28</v>
      </c>
      <c r="E11" s="8" t="s">
        <v>29</v>
      </c>
      <c r="F11" s="12" t="s">
        <v>21</v>
      </c>
      <c r="G11" s="11" t="s">
        <v>59</v>
      </c>
      <c r="H11" s="8" t="s">
        <v>17</v>
      </c>
      <c r="I11" s="8" t="s">
        <v>17</v>
      </c>
      <c r="J11" s="13">
        <v>140000</v>
      </c>
      <c r="K11" s="14">
        <f t="shared" si="0"/>
        <v>50</v>
      </c>
      <c r="L11" s="15">
        <v>70000</v>
      </c>
      <c r="M11" s="8" t="s">
        <v>18</v>
      </c>
      <c r="N11" s="11" t="s">
        <v>19</v>
      </c>
      <c r="O11" s="17">
        <v>17</v>
      </c>
      <c r="P11" s="11" t="s">
        <v>71</v>
      </c>
    </row>
    <row r="12" spans="1:16" s="9" customFormat="1" ht="66.95" customHeight="1" x14ac:dyDescent="0.2">
      <c r="A12" s="7" t="s">
        <v>60</v>
      </c>
      <c r="B12" s="10" t="s">
        <v>61</v>
      </c>
      <c r="C12" s="17" t="s">
        <v>22</v>
      </c>
      <c r="D12" s="16" t="s">
        <v>62</v>
      </c>
      <c r="E12" s="17" t="s">
        <v>63</v>
      </c>
      <c r="F12" s="19" t="s">
        <v>21</v>
      </c>
      <c r="G12" s="16" t="s">
        <v>64</v>
      </c>
      <c r="H12" s="17" t="s">
        <v>17</v>
      </c>
      <c r="I12" s="17" t="s">
        <v>17</v>
      </c>
      <c r="J12" s="20">
        <v>100000</v>
      </c>
      <c r="K12" s="21">
        <f t="shared" si="0"/>
        <v>50</v>
      </c>
      <c r="L12" s="22">
        <v>50000</v>
      </c>
      <c r="M12" s="17" t="s">
        <v>18</v>
      </c>
      <c r="N12" s="16" t="s">
        <v>19</v>
      </c>
      <c r="O12" s="17">
        <v>16</v>
      </c>
      <c r="P12" s="11" t="s">
        <v>71</v>
      </c>
    </row>
    <row r="13" spans="1:16" s="23" customFormat="1" ht="66.95" customHeight="1" x14ac:dyDescent="0.2">
      <c r="A13" s="7" t="s">
        <v>65</v>
      </c>
      <c r="B13" s="18" t="s">
        <v>66</v>
      </c>
      <c r="C13" s="17" t="s">
        <v>22</v>
      </c>
      <c r="D13" s="16" t="s">
        <v>67</v>
      </c>
      <c r="E13" s="17" t="s">
        <v>68</v>
      </c>
      <c r="F13" s="16" t="s">
        <v>16</v>
      </c>
      <c r="G13" s="16" t="s">
        <v>69</v>
      </c>
      <c r="H13" s="17" t="s">
        <v>17</v>
      </c>
      <c r="I13" s="17" t="s">
        <v>17</v>
      </c>
      <c r="J13" s="20">
        <v>866000</v>
      </c>
      <c r="K13" s="21">
        <f t="shared" si="0"/>
        <v>8.08</v>
      </c>
      <c r="L13" s="22">
        <v>70000</v>
      </c>
      <c r="M13" s="17" t="s">
        <v>18</v>
      </c>
      <c r="N13" s="16" t="s">
        <v>19</v>
      </c>
      <c r="O13" s="26">
        <v>14</v>
      </c>
      <c r="P13" s="11" t="s">
        <v>71</v>
      </c>
    </row>
    <row r="14" spans="1:16" s="1" customFormat="1" ht="34.5" customHeight="1" x14ac:dyDescent="0.2">
      <c r="A14" s="31"/>
      <c r="B14" s="32"/>
      <c r="C14" s="32"/>
      <c r="D14" s="32"/>
      <c r="E14" s="32"/>
      <c r="F14" s="32"/>
      <c r="G14" s="33" t="s">
        <v>75</v>
      </c>
      <c r="H14" s="32"/>
      <c r="I14" s="32"/>
      <c r="J14" s="32"/>
      <c r="K14" s="32"/>
      <c r="L14" s="34">
        <f>SUM(L4:L13)</f>
        <v>949900</v>
      </c>
      <c r="M14" s="31"/>
      <c r="N14" s="31"/>
      <c r="O14" s="31"/>
      <c r="P14" s="31"/>
    </row>
    <row r="15" spans="1:16" s="1" customFormat="1" x14ac:dyDescent="0.2"/>
    <row r="16" spans="1:16" s="1" customFormat="1" x14ac:dyDescent="0.2"/>
    <row r="17" spans="3:9" x14ac:dyDescent="0.2">
      <c r="C17" s="24"/>
      <c r="H17" s="24"/>
      <c r="I17" s="24"/>
    </row>
  </sheetData>
  <mergeCells count="1">
    <mergeCell ref="A2:P2"/>
  </mergeCells>
  <printOptions horizontalCentered="1" verticalCentered="1"/>
  <pageMargins left="0.25" right="0.25" top="0.75" bottom="0.75" header="0.3" footer="0.3"/>
  <pageSetup paperSize="9"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2_náhradníci</vt:lpstr>
      <vt:lpstr>'Příloha č. 2_náhradníci'!Názvy_tisku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Šimečková Lucie</dc:creator>
  <cp:lastModifiedBy>Šimečková Lucie</cp:lastModifiedBy>
  <dcterms:created xsi:type="dcterms:W3CDTF">2020-01-29T07:02:04Z</dcterms:created>
  <dcterms:modified xsi:type="dcterms:W3CDTF">2020-01-30T13:28:07Z</dcterms:modified>
</cp:coreProperties>
</file>