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ticha3107\Desktop\PPD\PPD 2016\Poskytnutí dotací\Komise\"/>
    </mc:Choice>
  </mc:AlternateContent>
  <bookViews>
    <workbookView xWindow="480" yWindow="60" windowWidth="18195" windowHeight="118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N5" i="1"/>
  <c r="N6" i="1" s="1"/>
  <c r="N7" i="1" s="1"/>
  <c r="N8" i="1" s="1"/>
  <c r="N9" i="1" s="1"/>
  <c r="N10" i="1" s="1"/>
  <c r="J10" i="1" l="1"/>
  <c r="J9" i="1"/>
  <c r="J6" i="1" l="1"/>
  <c r="J7" i="1"/>
  <c r="J8" i="1"/>
  <c r="J5" i="1"/>
</calcChain>
</file>

<file path=xl/sharedStrings.xml><?xml version="1.0" encoding="utf-8"?>
<sst xmlns="http://schemas.openxmlformats.org/spreadsheetml/2006/main" count="68" uniqueCount="40">
  <si>
    <t>žadatel</t>
  </si>
  <si>
    <t>název projektu</t>
  </si>
  <si>
    <t>evidenční číslo projektu</t>
  </si>
  <si>
    <t xml:space="preserve">právní forma </t>
  </si>
  <si>
    <t>IČ</t>
  </si>
  <si>
    <t>2.1</t>
  </si>
  <si>
    <t>1.1</t>
  </si>
  <si>
    <t>2.2</t>
  </si>
  <si>
    <t xml:space="preserve">celkem bodů </t>
  </si>
  <si>
    <t>celkové uznatelné náklady  projektu (Kč)</t>
  </si>
  <si>
    <t>podíl dotace na CUN (%)</t>
  </si>
  <si>
    <t>požadovaná dotace (Kč)</t>
  </si>
  <si>
    <t>kumulativní součet dotace (Kč)</t>
  </si>
  <si>
    <t>poř.číslo</t>
  </si>
  <si>
    <t>de minimis</t>
  </si>
  <si>
    <t>invest./neinvest. dotace</t>
  </si>
  <si>
    <t>RRC/01/2016/DT2/2</t>
  </si>
  <si>
    <t xml:space="preserve">Národní dřevařský klastr, z. s. </t>
  </si>
  <si>
    <t>spolek</t>
  </si>
  <si>
    <t>27003949</t>
  </si>
  <si>
    <t>Zpracování projektové dokumentace do OPPIK - Kolektivní výzkum</t>
  </si>
  <si>
    <t>neinvestiční</t>
  </si>
  <si>
    <t>ano</t>
  </si>
  <si>
    <t>RRC/01/2016/DT2/3</t>
  </si>
  <si>
    <t>RRC/01/2016/DT2/4</t>
  </si>
  <si>
    <t>Zpracování projektové dokumentace do OPPIK - Internacionalizace klastru</t>
  </si>
  <si>
    <t>Zpracování projektové dokumentace do OPPIK - Rozvoj klastru</t>
  </si>
  <si>
    <t>RRC/01/2016/DT2/5</t>
  </si>
  <si>
    <t xml:space="preserve">Národní energetický klastr, z. s. </t>
  </si>
  <si>
    <t>26580845</t>
  </si>
  <si>
    <t>Zpracování projektové dokumentace pro NEK - Rozvoj klastru</t>
  </si>
  <si>
    <t>RRC/01/2016/DT2/6</t>
  </si>
  <si>
    <t>Zpracování projektové dokumentace pro NEK - Sdílená infrastruktura</t>
  </si>
  <si>
    <t>RRC/01/2016/DT2/7</t>
  </si>
  <si>
    <t>Zpracování projektové dokumentace pro NEK - Kolektivní výzkum</t>
  </si>
  <si>
    <t>Poskytnutí dotací - dotační titul 2</t>
  </si>
  <si>
    <t>PROGRAM NA PODPORU PŘÍPRAVY PROJEKTOVÉ DOKUMENTACE 2016</t>
  </si>
  <si>
    <t>Příloha č. 2</t>
  </si>
  <si>
    <t>časová použitelnost dotace od - do</t>
  </si>
  <si>
    <t>1.1.2016-30.6.2018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</si>
</sst>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 applyAlignment="1">
      <alignment horizontal="justify" wrapText="1"/>
    </xf>
    <xf numFmtId="3" fontId="0" fillId="0" borderId="0" xfId="0" applyNumberFormat="1"/>
    <xf numFmtId="14" fontId="0" fillId="0" borderId="0" xfId="0" applyNumberFormat="1"/>
    <xf numFmtId="10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justify"/>
    </xf>
    <xf numFmtId="0" fontId="0" fillId="0" borderId="1" xfId="0" applyBorder="1" applyAlignment="1">
      <alignment horizontal="justify"/>
    </xf>
    <xf numFmtId="0" fontId="0" fillId="0" borderId="2" xfId="0" applyBorder="1" applyAlignment="1">
      <alignment horizontal="justify"/>
    </xf>
    <xf numFmtId="49" fontId="0" fillId="0" borderId="2" xfId="0" applyNumberFormat="1" applyBorder="1" applyAlignment="1">
      <alignment horizontal="justify" wrapText="1"/>
    </xf>
    <xf numFmtId="1" fontId="0" fillId="0" borderId="2" xfId="0" applyNumberFormat="1" applyBorder="1" applyAlignment="1">
      <alignment horizontal="justify"/>
    </xf>
    <xf numFmtId="1" fontId="0" fillId="0" borderId="2" xfId="0" applyNumberFormat="1" applyBorder="1" applyAlignment="1">
      <alignment horizontal="justify" wrapText="1"/>
    </xf>
    <xf numFmtId="3" fontId="0" fillId="0" borderId="2" xfId="0" applyNumberFormat="1" applyBorder="1" applyAlignment="1">
      <alignment horizontal="justify" wrapText="1"/>
    </xf>
    <xf numFmtId="10" fontId="0" fillId="0" borderId="2" xfId="0" applyNumberFormat="1" applyBorder="1" applyAlignment="1">
      <alignment horizontal="justify" wrapText="1"/>
    </xf>
    <xf numFmtId="14" fontId="0" fillId="0" borderId="2" xfId="0" applyNumberFormat="1" applyBorder="1" applyAlignment="1">
      <alignment horizontal="justify" wrapText="1"/>
    </xf>
    <xf numFmtId="0" fontId="0" fillId="0" borderId="3" xfId="0" applyBorder="1" applyAlignment="1">
      <alignment horizontal="left"/>
    </xf>
    <xf numFmtId="1" fontId="1" fillId="0" borderId="3" xfId="0" applyNumberFormat="1" applyFont="1" applyBorder="1" applyAlignment="1">
      <alignment horizontal="right"/>
    </xf>
    <xf numFmtId="3" fontId="0" fillId="0" borderId="3" xfId="0" applyNumberFormat="1" applyBorder="1"/>
    <xf numFmtId="10" fontId="0" fillId="0" borderId="3" xfId="0" applyNumberFormat="1" applyBorder="1"/>
    <xf numFmtId="14" fontId="0" fillId="0" borderId="3" xfId="0" applyNumberFormat="1" applyBorder="1"/>
    <xf numFmtId="0" fontId="0" fillId="0" borderId="5" xfId="0" applyBorder="1"/>
    <xf numFmtId="49" fontId="0" fillId="0" borderId="4" xfId="0" applyNumberFormat="1" applyBorder="1" applyAlignment="1">
      <alignment horizontal="justify" wrapText="1"/>
    </xf>
    <xf numFmtId="49" fontId="0" fillId="0" borderId="4" xfId="0" applyNumberFormat="1" applyBorder="1" applyAlignment="1">
      <alignment horizontal="left" wrapText="1"/>
    </xf>
    <xf numFmtId="1" fontId="0" fillId="0" borderId="4" xfId="0" applyNumberFormat="1" applyBorder="1" applyAlignment="1">
      <alignment horizontal="right"/>
    </xf>
    <xf numFmtId="3" fontId="0" fillId="0" borderId="4" xfId="0" applyNumberFormat="1" applyBorder="1"/>
    <xf numFmtId="1" fontId="1" fillId="0" borderId="4" xfId="0" applyNumberFormat="1" applyFont="1" applyBorder="1" applyAlignment="1">
      <alignment horizontal="right"/>
    </xf>
    <xf numFmtId="10" fontId="0" fillId="0" borderId="4" xfId="0" applyNumberFormat="1" applyBorder="1"/>
    <xf numFmtId="49" fontId="2" fillId="0" borderId="4" xfId="0" applyNumberFormat="1" applyFont="1" applyBorder="1" applyAlignment="1">
      <alignment horizontal="left" wrapText="1"/>
    </xf>
    <xf numFmtId="14" fontId="1" fillId="0" borderId="0" xfId="0" applyNumberFormat="1" applyFont="1" applyAlignment="1">
      <alignment horizontal="right"/>
    </xf>
  </cellXfs>
  <cellStyles count="1">
    <cellStyle name="Normální" xfId="0" builtinId="0"/>
  </cellStyles>
  <dxfs count="21"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</font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justify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lka1" displayName="Tabulka1" ref="A4:Q10" totalsRowShown="0" headerRowDxfId="20" headerRowBorderDxfId="19" tableBorderDxfId="18" totalsRowBorderDxfId="17">
  <autoFilter ref="A4:Q10"/>
  <tableColumns count="17">
    <tableColumn id="1" name="poř.číslo" dataDxfId="16"/>
    <tableColumn id="2" name="evidenční číslo projektu" dataDxfId="15"/>
    <tableColumn id="3" name="žadatel" dataDxfId="14"/>
    <tableColumn id="4" name="právní forma " dataDxfId="13"/>
    <tableColumn id="5" name="IČ" dataDxfId="12"/>
    <tableColumn id="6" name="název projektu" dataDxfId="11"/>
    <tableColumn id="7" name="1.1" dataDxfId="10"/>
    <tableColumn id="8" name="2.1" dataDxfId="9"/>
    <tableColumn id="9" name="2.2" dataDxfId="8"/>
    <tableColumn id="10" name="celkem bodů " dataDxfId="7">
      <calculatedColumnFormula>Tabulka1[1.1]+Tabulka1[2.1]+Tabulka1[2.2]</calculatedColumnFormula>
    </tableColumn>
    <tableColumn id="11" name="celkové uznatelné náklady  projektu (Kč)" dataDxfId="6"/>
    <tableColumn id="12" name="podíl dotace na CUN (%)" dataDxfId="5">
      <calculatedColumnFormula>M5/K5</calculatedColumnFormula>
    </tableColumn>
    <tableColumn id="14" name="požadovaná dotace (Kč)" dataDxfId="4"/>
    <tableColumn id="19" name="kumulativní součet dotace (Kč)" dataDxfId="3">
      <calculatedColumnFormula>Tabulka1[[#This Row],[požadovaná dotace (Kč)]]</calculatedColumnFormula>
    </tableColumn>
    <tableColumn id="20" name="časová použitelnost dotace od - do" dataDxfId="2"/>
    <tableColumn id="22" name="invest./neinvest. dotace" dataDxfId="1"/>
    <tableColumn id="23" name="de minimi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tabSelected="1" zoomScaleNormal="100" workbookViewId="0">
      <selection activeCell="O15" sqref="O15"/>
    </sheetView>
  </sheetViews>
  <sheetFormatPr defaultRowHeight="15" x14ac:dyDescent="0.25"/>
  <cols>
    <col min="1" max="1" width="4.5703125" customWidth="1"/>
    <col min="2" max="2" width="18.28515625" customWidth="1"/>
    <col min="3" max="3" width="29.42578125" style="1" customWidth="1"/>
    <col min="4" max="4" width="7.85546875" style="1" customWidth="1"/>
    <col min="5" max="5" width="9" style="6" customWidth="1"/>
    <col min="6" max="6" width="47.7109375" style="1" customWidth="1"/>
    <col min="7" max="7" width="6.140625" style="5" hidden="1" customWidth="1"/>
    <col min="8" max="8" width="5.28515625" style="5" hidden="1" customWidth="1"/>
    <col min="9" max="9" width="5.85546875" style="5" hidden="1" customWidth="1"/>
    <col min="10" max="10" width="7.42578125" style="5" customWidth="1"/>
    <col min="11" max="11" width="14.5703125" style="2" customWidth="1"/>
    <col min="12" max="12" width="11.7109375" style="4" customWidth="1"/>
    <col min="13" max="13" width="16.42578125" style="2" customWidth="1"/>
    <col min="14" max="14" width="13.85546875" style="2" customWidth="1"/>
    <col min="15" max="15" width="17.28515625" style="3" customWidth="1"/>
    <col min="16" max="16" width="16" style="3" customWidth="1"/>
    <col min="17" max="17" width="10.42578125" style="3" customWidth="1"/>
  </cols>
  <sheetData>
    <row r="1" spans="1:17" x14ac:dyDescent="0.25">
      <c r="A1" t="s">
        <v>36</v>
      </c>
      <c r="Q1" s="29" t="s">
        <v>37</v>
      </c>
    </row>
    <row r="2" spans="1:17" x14ac:dyDescent="0.25">
      <c r="A2" t="s">
        <v>35</v>
      </c>
    </row>
    <row r="4" spans="1:17" s="7" customFormat="1" ht="58.5" customHeight="1" x14ac:dyDescent="0.25">
      <c r="A4" s="8" t="s">
        <v>13</v>
      </c>
      <c r="B4" s="9" t="s">
        <v>2</v>
      </c>
      <c r="C4" s="10" t="s">
        <v>0</v>
      </c>
      <c r="D4" s="10" t="s">
        <v>3</v>
      </c>
      <c r="E4" s="10" t="s">
        <v>4</v>
      </c>
      <c r="F4" s="10" t="s">
        <v>1</v>
      </c>
      <c r="G4" s="11" t="s">
        <v>6</v>
      </c>
      <c r="H4" s="11" t="s">
        <v>5</v>
      </c>
      <c r="I4" s="11" t="s">
        <v>7</v>
      </c>
      <c r="J4" s="12" t="s">
        <v>8</v>
      </c>
      <c r="K4" s="13" t="s">
        <v>9</v>
      </c>
      <c r="L4" s="14" t="s">
        <v>10</v>
      </c>
      <c r="M4" s="13" t="s">
        <v>11</v>
      </c>
      <c r="N4" s="13" t="s">
        <v>12</v>
      </c>
      <c r="O4" s="15" t="s">
        <v>38</v>
      </c>
      <c r="P4" s="15" t="s">
        <v>15</v>
      </c>
      <c r="Q4" s="15" t="s">
        <v>14</v>
      </c>
    </row>
    <row r="5" spans="1:17" ht="30" x14ac:dyDescent="0.25">
      <c r="A5" s="21">
        <v>1</v>
      </c>
      <c r="B5" s="16" t="s">
        <v>16</v>
      </c>
      <c r="C5" s="22" t="s">
        <v>17</v>
      </c>
      <c r="D5" s="23" t="s">
        <v>18</v>
      </c>
      <c r="E5" s="23" t="s">
        <v>19</v>
      </c>
      <c r="F5" s="28" t="s">
        <v>20</v>
      </c>
      <c r="G5" s="24">
        <v>9</v>
      </c>
      <c r="H5" s="24">
        <v>2</v>
      </c>
      <c r="I5" s="24">
        <v>0</v>
      </c>
      <c r="J5" s="17">
        <f>Tabulka1[1.1]+Tabulka1[2.1]+Tabulka1[2.2]</f>
        <v>11</v>
      </c>
      <c r="K5" s="18">
        <v>200000</v>
      </c>
      <c r="L5" s="19">
        <f t="shared" ref="L5:L10" si="0">M5/K5</f>
        <v>0.5</v>
      </c>
      <c r="M5" s="18">
        <v>100000</v>
      </c>
      <c r="N5" s="25">
        <f>Tabulka1[[#This Row],[požadovaná dotace (Kč)]]</f>
        <v>100000</v>
      </c>
      <c r="O5" s="20" t="s">
        <v>39</v>
      </c>
      <c r="P5" s="20" t="s">
        <v>21</v>
      </c>
      <c r="Q5" s="20" t="s">
        <v>22</v>
      </c>
    </row>
    <row r="6" spans="1:17" ht="30" x14ac:dyDescent="0.25">
      <c r="A6" s="21">
        <v>2</v>
      </c>
      <c r="B6" s="16" t="s">
        <v>23</v>
      </c>
      <c r="C6" s="22" t="s">
        <v>17</v>
      </c>
      <c r="D6" s="23" t="s">
        <v>18</v>
      </c>
      <c r="E6" s="23" t="s">
        <v>19</v>
      </c>
      <c r="F6" s="28" t="s">
        <v>25</v>
      </c>
      <c r="G6" s="24">
        <v>9</v>
      </c>
      <c r="H6" s="24">
        <v>2</v>
      </c>
      <c r="I6" s="24">
        <v>0</v>
      </c>
      <c r="J6" s="17">
        <f>Tabulka1[1.1]+Tabulka1[2.1]+Tabulka1[2.2]</f>
        <v>11</v>
      </c>
      <c r="K6" s="25">
        <v>200000</v>
      </c>
      <c r="L6" s="19">
        <f t="shared" si="0"/>
        <v>0.5</v>
      </c>
      <c r="M6" s="18">
        <v>100000</v>
      </c>
      <c r="N6" s="25">
        <f>N5+Tabulka1[[#This Row],[požadovaná dotace (Kč)]]</f>
        <v>200000</v>
      </c>
      <c r="O6" s="20" t="s">
        <v>39</v>
      </c>
      <c r="P6" s="20" t="s">
        <v>21</v>
      </c>
      <c r="Q6" s="20" t="s">
        <v>22</v>
      </c>
    </row>
    <row r="7" spans="1:17" ht="30" x14ac:dyDescent="0.25">
      <c r="A7" s="21">
        <v>3</v>
      </c>
      <c r="B7" s="16" t="s">
        <v>24</v>
      </c>
      <c r="C7" s="22" t="s">
        <v>17</v>
      </c>
      <c r="D7" s="23" t="s">
        <v>18</v>
      </c>
      <c r="E7" s="23" t="s">
        <v>19</v>
      </c>
      <c r="F7" s="28" t="s">
        <v>26</v>
      </c>
      <c r="G7" s="24">
        <v>9</v>
      </c>
      <c r="H7" s="24">
        <v>2</v>
      </c>
      <c r="I7" s="24">
        <v>0</v>
      </c>
      <c r="J7" s="17">
        <f>Tabulka1[1.1]+Tabulka1[2.1]+Tabulka1[2.2]</f>
        <v>11</v>
      </c>
      <c r="K7" s="25">
        <v>200000</v>
      </c>
      <c r="L7" s="19">
        <f t="shared" si="0"/>
        <v>0.5</v>
      </c>
      <c r="M7" s="18">
        <v>100000</v>
      </c>
      <c r="N7" s="25">
        <f>N6+Tabulka1[[#This Row],[požadovaná dotace (Kč)]]</f>
        <v>300000</v>
      </c>
      <c r="O7" s="20" t="s">
        <v>39</v>
      </c>
      <c r="P7" s="20" t="s">
        <v>21</v>
      </c>
      <c r="Q7" s="20" t="s">
        <v>22</v>
      </c>
    </row>
    <row r="8" spans="1:17" ht="30" x14ac:dyDescent="0.25">
      <c r="A8" s="21">
        <v>4</v>
      </c>
      <c r="B8" s="16" t="s">
        <v>27</v>
      </c>
      <c r="C8" s="22" t="s">
        <v>28</v>
      </c>
      <c r="D8" s="23" t="s">
        <v>18</v>
      </c>
      <c r="E8" s="23" t="s">
        <v>29</v>
      </c>
      <c r="F8" s="28" t="s">
        <v>30</v>
      </c>
      <c r="G8" s="24">
        <v>9</v>
      </c>
      <c r="H8" s="24">
        <v>2</v>
      </c>
      <c r="I8" s="24">
        <v>0</v>
      </c>
      <c r="J8" s="17">
        <f>Tabulka1[1.1]+Tabulka1[2.1]+Tabulka1[2.2]</f>
        <v>11</v>
      </c>
      <c r="K8" s="25">
        <v>200000</v>
      </c>
      <c r="L8" s="19">
        <f t="shared" si="0"/>
        <v>0.5</v>
      </c>
      <c r="M8" s="18">
        <v>100000</v>
      </c>
      <c r="N8" s="25">
        <f>N7+Tabulka1[[#This Row],[požadovaná dotace (Kč)]]</f>
        <v>400000</v>
      </c>
      <c r="O8" s="20" t="s">
        <v>39</v>
      </c>
      <c r="P8" s="20" t="s">
        <v>21</v>
      </c>
      <c r="Q8" s="20" t="s">
        <v>22</v>
      </c>
    </row>
    <row r="9" spans="1:17" ht="30" x14ac:dyDescent="0.25">
      <c r="A9" s="21">
        <v>5</v>
      </c>
      <c r="B9" s="16" t="s">
        <v>31</v>
      </c>
      <c r="C9" s="22" t="s">
        <v>28</v>
      </c>
      <c r="D9" s="23" t="s">
        <v>18</v>
      </c>
      <c r="E9" s="23" t="s">
        <v>29</v>
      </c>
      <c r="F9" s="28" t="s">
        <v>32</v>
      </c>
      <c r="G9" s="24">
        <v>9</v>
      </c>
      <c r="H9" s="24">
        <v>2</v>
      </c>
      <c r="I9" s="24">
        <v>0</v>
      </c>
      <c r="J9" s="26">
        <f>Tabulka1[1.1]+Tabulka1[2.1]+Tabulka1[2.2]</f>
        <v>11</v>
      </c>
      <c r="K9" s="25">
        <v>200000</v>
      </c>
      <c r="L9" s="27">
        <f t="shared" si="0"/>
        <v>0.5</v>
      </c>
      <c r="M9" s="18">
        <v>100000</v>
      </c>
      <c r="N9" s="25">
        <f>N8+Tabulka1[[#This Row],[požadovaná dotace (Kč)]]</f>
        <v>500000</v>
      </c>
      <c r="O9" s="20" t="s">
        <v>39</v>
      </c>
      <c r="P9" s="20" t="s">
        <v>21</v>
      </c>
      <c r="Q9" s="20" t="s">
        <v>22</v>
      </c>
    </row>
    <row r="10" spans="1:17" ht="30" x14ac:dyDescent="0.25">
      <c r="A10" s="21">
        <v>6</v>
      </c>
      <c r="B10" s="16" t="s">
        <v>33</v>
      </c>
      <c r="C10" s="22" t="s">
        <v>28</v>
      </c>
      <c r="D10" s="23" t="s">
        <v>18</v>
      </c>
      <c r="E10" s="23" t="s">
        <v>29</v>
      </c>
      <c r="F10" s="28" t="s">
        <v>34</v>
      </c>
      <c r="G10" s="24">
        <v>9</v>
      </c>
      <c r="H10" s="24">
        <v>2</v>
      </c>
      <c r="I10" s="24">
        <v>0</v>
      </c>
      <c r="J10" s="26">
        <f>Tabulka1[1.1]+Tabulka1[2.1]+Tabulka1[2.2]</f>
        <v>11</v>
      </c>
      <c r="K10" s="25">
        <v>200000</v>
      </c>
      <c r="L10" s="27">
        <f t="shared" si="0"/>
        <v>0.5</v>
      </c>
      <c r="M10" s="18">
        <v>100000</v>
      </c>
      <c r="N10" s="25">
        <f>N9+Tabulka1[[#This Row],[požadovaná dotace (Kč)]]</f>
        <v>600000</v>
      </c>
      <c r="O10" s="20" t="s">
        <v>39</v>
      </c>
      <c r="P10" s="20" t="s">
        <v>21</v>
      </c>
      <c r="Q10" s="20" t="s">
        <v>22</v>
      </c>
    </row>
  </sheetData>
  <pageMargins left="0.25" right="0.25" top="0.75" bottom="0.75" header="0.3" footer="0.3"/>
  <pageSetup paperSize="9" scale="65" fitToHeight="0" orientation="landscape" horizont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2016-04-18T08:21:11Z</cp:lastPrinted>
  <dcterms:created xsi:type="dcterms:W3CDTF">2015-07-23T08:47:28Z</dcterms:created>
  <dcterms:modified xsi:type="dcterms:W3CDTF">2016-05-23T10:10:05Z</dcterms:modified>
</cp:coreProperties>
</file>