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0\PSDP 2020\RK_poskytnutí dotace\"/>
    </mc:Choice>
  </mc:AlternateContent>
  <xr:revisionPtr revIDLastSave="0" documentId="13_ncr:1_{3EA84FA8-A76F-4F93-A34F-20F838009D46}" xr6:coauthVersionLast="41" xr6:coauthVersionMax="41" xr10:uidLastSave="{00000000-0000-0000-0000-000000000000}"/>
  <bookViews>
    <workbookView xWindow="780" yWindow="780" windowWidth="21600" windowHeight="11385" xr2:uid="{00000000-000D-0000-FFFF-FFFF00000000}"/>
  </bookViews>
  <sheets>
    <sheet name="Příloha č. 1" sheetId="2" r:id="rId1"/>
  </sheets>
  <definedNames>
    <definedName name="_xlnm._FilterDatabase" localSheetId="0" hidden="1">'Příloha č. 1'!$A$2:$BYO$35</definedName>
    <definedName name="_xlnm.Print_Titles" localSheetId="0">'Příloha č. 1'!$2:$2</definedName>
    <definedName name="Z_C9384DCE_D6CC_4764_85C9_73B0A6C755F1_.wvu.FilterData" localSheetId="0" hidden="1">'Příloha č. 1'!$C$3:$L$33</definedName>
    <definedName name="Z_E2C683B2_5EFB_41C1_946E_F85C93849A3C_.wvu.FilterData" localSheetId="0" hidden="1">'Příloha č. 1'!$C$3:$L$33</definedName>
  </definedName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5" i="2" l="1"/>
  <c r="J34" i="2" l="1"/>
  <c r="J32" i="2"/>
  <c r="J25" i="2"/>
  <c r="J23" i="2"/>
  <c r="J15" i="2"/>
  <c r="J11" i="2"/>
  <c r="J9" i="2"/>
  <c r="J6" i="2"/>
  <c r="J35" i="2" l="1"/>
</calcChain>
</file>

<file path=xl/sharedStrings.xml><?xml version="1.0" encoding="utf-8"?>
<sst xmlns="http://schemas.openxmlformats.org/spreadsheetml/2006/main" count="198" uniqueCount="58">
  <si>
    <t>Druh sociální služby</t>
  </si>
  <si>
    <t>terénní programy</t>
  </si>
  <si>
    <t>odborné sociální poradenství</t>
  </si>
  <si>
    <t>služby následné péče</t>
  </si>
  <si>
    <t>kontaktní centra</t>
  </si>
  <si>
    <t>Modrý kříž v České republice</t>
  </si>
  <si>
    <t>OPEN HOUSE o.p.s.</t>
  </si>
  <si>
    <t>Sociální služby města Havířova</t>
  </si>
  <si>
    <t>číslo smlouvy 03286/2015/SOC ze dne 26. 11. 2015</t>
  </si>
  <si>
    <t>číslo smlouvy 03057/2015/SOC ze dne 12. 11. 2015</t>
  </si>
  <si>
    <t>číslo smlouvy 03007/2015/SOC ze dne 9. 11. 2015</t>
  </si>
  <si>
    <t>číslo smlouvy 02969/2015/SOC ze dne 5. 11. 2015</t>
  </si>
  <si>
    <t>Krystal Help, z.ú.</t>
  </si>
  <si>
    <t>Armáda spásy v České republice, z. s.</t>
  </si>
  <si>
    <t>Renarkon, o.p.s.</t>
  </si>
  <si>
    <t>ARKA CZ, z.s.</t>
  </si>
  <si>
    <t>IČO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</si>
  <si>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2020 v rámci dotačního titulu PSDP 1/20</t>
  </si>
  <si>
    <t>Název žadatele</t>
  </si>
  <si>
    <t>Veřejná podpora</t>
  </si>
  <si>
    <t>Doba poskytování sociální služby: od - do</t>
  </si>
  <si>
    <t>Požadovaná dotace v Kč</t>
  </si>
  <si>
    <t>Schválená dotace v Kč</t>
  </si>
  <si>
    <t>Odůvodnění krácení požadavku na dotaci</t>
  </si>
  <si>
    <t>1. 1. 2020 - 31. 12. 2020</t>
  </si>
  <si>
    <t>Kód dotačního titulu</t>
  </si>
  <si>
    <t>Číslo žádosti</t>
  </si>
  <si>
    <t>PSDP 1/20</t>
  </si>
  <si>
    <t>spolek</t>
  </si>
  <si>
    <t>obecně prospěšná společnost</t>
  </si>
  <si>
    <t>ústav</t>
  </si>
  <si>
    <t>příspěvková organizace</t>
  </si>
  <si>
    <t xml:space="preserve"> -</t>
  </si>
  <si>
    <t>74/20</t>
  </si>
  <si>
    <t>16/20</t>
  </si>
  <si>
    <t>17/20</t>
  </si>
  <si>
    <t>20/20</t>
  </si>
  <si>
    <t>38/20</t>
  </si>
  <si>
    <t>43/20</t>
  </si>
  <si>
    <t>48/20</t>
  </si>
  <si>
    <t>69/20</t>
  </si>
  <si>
    <t>Návrh dotace stanoven dle článku XII. bodu 2) Programu a dle "Způsobu výpočtu výše dotace v rámci dotačního Programu" schváleného ZK dne 3. 9. 2020</t>
  </si>
  <si>
    <t>číslo smlouvy 03573/2015/SOC ze dne 28. 12. 2015, ve znění pozdějších dodatků</t>
  </si>
  <si>
    <t>Právní forma žadatele</t>
  </si>
  <si>
    <t>Registrační číslo sociální služby</t>
  </si>
  <si>
    <t>Celkový součet</t>
  </si>
  <si>
    <t>ARKA CZ, z.s. Celkem</t>
  </si>
  <si>
    <t>Armáda spásy v České republice, z. s. Celkem</t>
  </si>
  <si>
    <t>Krystal Help, z.ú. Celkem</t>
  </si>
  <si>
    <t>Modrý kříž v České republice Celkem</t>
  </si>
  <si>
    <t>OPEN HOUSE o.p.s. Celkem</t>
  </si>
  <si>
    <t>Renarkon, o.p.s. Celkem</t>
  </si>
  <si>
    <t>Sociální služby města Havířova Celkem</t>
  </si>
  <si>
    <t xml:space="preserve">číslo smlouvy 03306/2015/SOC ze dne 1. 12. 2015, ve znění pozdějšího dodatku </t>
  </si>
  <si>
    <t xml:space="preserve">číslo smlouvy 03161/2015/SOC ze dne 24. 11. 2015, ve znění pozdějšího dodatku </t>
  </si>
  <si>
    <t xml:space="preserve">číslo smlouvy 03314/2015/SOC ze dne 2. 12. 2015, ve znění pozdějšího dodatku </t>
  </si>
  <si>
    <t>Krizové a kontaktní centrum "Pod slunečníkem" o.p.s.</t>
  </si>
  <si>
    <t>Krizové a kontaktní centrum "Pod slunečníkem" o.p.s.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</si>
</sst>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P49"/>
  <sheetViews>
    <sheetView showGridLines="0" tabSelected="1" zoomScale="90" zoomScaleNormal="90" workbookViewId="0">
      <pane ySplit="2" topLeftCell="A27" activePane="bottomLeft" state="frozen"/>
      <selection pane="bottomLeft" activeCell="C33" sqref="C33"/>
    </sheetView>
  </sheetViews>
  <sheetFormatPr defaultColWidth="9.140625" defaultRowHeight="15" outlineLevelRow="2" x14ac:dyDescent="0.25"/>
  <cols>
    <col min="1" max="1" width="7.7109375" style="12" customWidth="1"/>
    <col min="2" max="2" width="10.28515625" style="12" customWidth="1"/>
    <col min="3" max="3" width="10.85546875" style="3" customWidth="1"/>
    <col min="4" max="4" width="23" style="4" customWidth="1"/>
    <col min="5" max="5" width="12" style="4" customWidth="1"/>
    <col min="6" max="6" width="15.42578125" style="4" customWidth="1"/>
    <col min="7" max="7" width="11" style="1" customWidth="1"/>
    <col min="8" max="8" width="12.28515625" style="1" customWidth="1"/>
    <col min="9" max="10" width="12.28515625" style="11" customWidth="1"/>
    <col min="11" max="11" width="25.140625" style="1" customWidth="1"/>
    <col min="12" max="12" width="24.85546875" style="5" customWidth="1"/>
    <col min="13" max="13" width="9.140625" style="2"/>
    <col min="14" max="16384" width="9.140625" style="1"/>
  </cols>
  <sheetData>
    <row r="1" spans="1:996 1205:1836" ht="63.75" customHeight="1" x14ac:dyDescent="0.25">
      <c r="A1" s="36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996 1205:1836" ht="71.25" customHeight="1" x14ac:dyDescent="0.25">
      <c r="A2" s="6" t="s">
        <v>26</v>
      </c>
      <c r="B2" s="6" t="s">
        <v>25</v>
      </c>
      <c r="C2" s="7" t="s">
        <v>16</v>
      </c>
      <c r="D2" s="8" t="s">
        <v>18</v>
      </c>
      <c r="E2" s="9" t="s">
        <v>43</v>
      </c>
      <c r="F2" s="8" t="s">
        <v>0</v>
      </c>
      <c r="G2" s="8" t="s">
        <v>44</v>
      </c>
      <c r="H2" s="8" t="s">
        <v>20</v>
      </c>
      <c r="I2" s="10" t="s">
        <v>21</v>
      </c>
      <c r="J2" s="10" t="s">
        <v>22</v>
      </c>
      <c r="K2" s="8" t="s">
        <v>23</v>
      </c>
      <c r="L2" s="8" t="s">
        <v>19</v>
      </c>
    </row>
    <row r="3" spans="1:996 1205:1836" ht="30" outlineLevel="2" x14ac:dyDescent="0.25">
      <c r="A3" s="13" t="s">
        <v>36</v>
      </c>
      <c r="B3" s="26" t="s">
        <v>27</v>
      </c>
      <c r="C3" s="15">
        <v>26673045</v>
      </c>
      <c r="D3" s="26" t="s">
        <v>15</v>
      </c>
      <c r="E3" s="26" t="s">
        <v>28</v>
      </c>
      <c r="F3" s="26" t="s">
        <v>1</v>
      </c>
      <c r="G3" s="13">
        <v>1109069</v>
      </c>
      <c r="H3" s="16" t="s">
        <v>24</v>
      </c>
      <c r="I3" s="14">
        <v>532000</v>
      </c>
      <c r="J3" s="14">
        <v>532000</v>
      </c>
      <c r="K3" s="13" t="s">
        <v>32</v>
      </c>
      <c r="L3" s="39" t="s">
        <v>8</v>
      </c>
      <c r="M3" s="1"/>
    </row>
    <row r="4" spans="1:996 1205:1836" ht="45" outlineLevel="2" x14ac:dyDescent="0.25">
      <c r="A4" s="13" t="s">
        <v>36</v>
      </c>
      <c r="B4" s="26" t="s">
        <v>27</v>
      </c>
      <c r="C4" s="17">
        <v>26673045</v>
      </c>
      <c r="D4" s="26" t="s">
        <v>15</v>
      </c>
      <c r="E4" s="26" t="s">
        <v>28</v>
      </c>
      <c r="F4" s="26" t="s">
        <v>2</v>
      </c>
      <c r="G4" s="13">
        <v>3561786</v>
      </c>
      <c r="H4" s="16" t="s">
        <v>24</v>
      </c>
      <c r="I4" s="14">
        <v>266000</v>
      </c>
      <c r="J4" s="14">
        <v>266000</v>
      </c>
      <c r="K4" s="13" t="s">
        <v>32</v>
      </c>
      <c r="L4" s="39"/>
      <c r="M4" s="1"/>
    </row>
    <row r="5" spans="1:996 1205:1836" ht="30" outlineLevel="2" x14ac:dyDescent="0.25">
      <c r="A5" s="13" t="s">
        <v>36</v>
      </c>
      <c r="B5" s="26" t="s">
        <v>27</v>
      </c>
      <c r="C5" s="15">
        <v>26673045</v>
      </c>
      <c r="D5" s="26" t="s">
        <v>15</v>
      </c>
      <c r="E5" s="26" t="s">
        <v>28</v>
      </c>
      <c r="F5" s="26" t="s">
        <v>3</v>
      </c>
      <c r="G5" s="13">
        <v>8243517</v>
      </c>
      <c r="H5" s="16" t="s">
        <v>24</v>
      </c>
      <c r="I5" s="14">
        <v>69000</v>
      </c>
      <c r="J5" s="14">
        <v>69000</v>
      </c>
      <c r="K5" s="13" t="s">
        <v>32</v>
      </c>
      <c r="L5" s="39"/>
      <c r="M5" s="1"/>
    </row>
    <row r="6" spans="1:996 1205:1836" outlineLevel="1" x14ac:dyDescent="0.25">
      <c r="A6" s="13"/>
      <c r="B6" s="26"/>
      <c r="C6" s="15"/>
      <c r="D6" s="30" t="s">
        <v>46</v>
      </c>
      <c r="E6" s="26"/>
      <c r="F6" s="26"/>
      <c r="G6" s="13"/>
      <c r="H6" s="16"/>
      <c r="I6" s="14"/>
      <c r="J6" s="25">
        <f>SUBTOTAL(9,J3:J5)</f>
        <v>867000</v>
      </c>
      <c r="K6" s="13"/>
      <c r="L6" s="27"/>
      <c r="M6" s="1"/>
    </row>
    <row r="7" spans="1:996 1205:1836" ht="30" outlineLevel="2" x14ac:dyDescent="0.25">
      <c r="A7" s="13" t="s">
        <v>33</v>
      </c>
      <c r="B7" s="26" t="s">
        <v>27</v>
      </c>
      <c r="C7" s="15">
        <v>40613411</v>
      </c>
      <c r="D7" s="26" t="s">
        <v>13</v>
      </c>
      <c r="E7" s="26" t="s">
        <v>28</v>
      </c>
      <c r="F7" s="26" t="s">
        <v>3</v>
      </c>
      <c r="G7" s="13">
        <v>4023688</v>
      </c>
      <c r="H7" s="16" t="s">
        <v>24</v>
      </c>
      <c r="I7" s="14">
        <v>300000</v>
      </c>
      <c r="J7" s="14">
        <v>300000</v>
      </c>
      <c r="K7" s="13" t="s">
        <v>32</v>
      </c>
      <c r="L7" s="34" t="s">
        <v>42</v>
      </c>
      <c r="M7" s="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</row>
    <row r="8" spans="1:996 1205:1836" ht="30" outlineLevel="2" x14ac:dyDescent="0.25">
      <c r="A8" s="13" t="s">
        <v>33</v>
      </c>
      <c r="B8" s="26" t="s">
        <v>27</v>
      </c>
      <c r="C8" s="15">
        <v>40613411</v>
      </c>
      <c r="D8" s="26" t="s">
        <v>13</v>
      </c>
      <c r="E8" s="26" t="s">
        <v>28</v>
      </c>
      <c r="F8" s="26" t="s">
        <v>3</v>
      </c>
      <c r="G8" s="13">
        <v>5069181</v>
      </c>
      <c r="H8" s="16" t="s">
        <v>24</v>
      </c>
      <c r="I8" s="14">
        <v>575000</v>
      </c>
      <c r="J8" s="14">
        <v>575000</v>
      </c>
      <c r="K8" s="13" t="s">
        <v>32</v>
      </c>
      <c r="L8" s="34"/>
      <c r="M8" s="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</row>
    <row r="9" spans="1:996 1205:1836" ht="30" outlineLevel="1" x14ac:dyDescent="0.25">
      <c r="A9" s="13"/>
      <c r="B9" s="26"/>
      <c r="C9" s="15"/>
      <c r="D9" s="24" t="s">
        <v>47</v>
      </c>
      <c r="E9" s="26"/>
      <c r="F9" s="26"/>
      <c r="G9" s="13"/>
      <c r="H9" s="16"/>
      <c r="I9" s="14"/>
      <c r="J9" s="25">
        <f>SUBTOTAL(9,J7:J8)</f>
        <v>875000</v>
      </c>
      <c r="K9" s="13"/>
      <c r="L9" s="27"/>
      <c r="M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</row>
    <row r="10" spans="1:996 1205:1836" ht="45" outlineLevel="2" x14ac:dyDescent="0.25">
      <c r="A10" s="13" t="s">
        <v>34</v>
      </c>
      <c r="B10" s="26" t="s">
        <v>27</v>
      </c>
      <c r="C10" s="15">
        <v>47812052</v>
      </c>
      <c r="D10" s="26" t="s">
        <v>56</v>
      </c>
      <c r="E10" s="26" t="s">
        <v>29</v>
      </c>
      <c r="F10" s="26" t="s">
        <v>4</v>
      </c>
      <c r="G10" s="13">
        <v>6399348</v>
      </c>
      <c r="H10" s="16" t="s">
        <v>24</v>
      </c>
      <c r="I10" s="14">
        <v>393000</v>
      </c>
      <c r="J10" s="14">
        <v>393000</v>
      </c>
      <c r="K10" s="13" t="s">
        <v>32</v>
      </c>
      <c r="L10" s="26" t="s">
        <v>9</v>
      </c>
      <c r="M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</row>
    <row r="11" spans="1:996 1205:1836" ht="60" outlineLevel="1" x14ac:dyDescent="0.25">
      <c r="A11" s="13"/>
      <c r="B11" s="26"/>
      <c r="C11" s="15"/>
      <c r="D11" s="24" t="s">
        <v>57</v>
      </c>
      <c r="E11" s="26"/>
      <c r="F11" s="26"/>
      <c r="G11" s="13"/>
      <c r="H11" s="16"/>
      <c r="I11" s="14"/>
      <c r="J11" s="25">
        <f>SUBTOTAL(9,J10:J10)</f>
        <v>393000</v>
      </c>
      <c r="K11" s="13"/>
      <c r="L11" s="26"/>
      <c r="M11" s="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</row>
    <row r="12" spans="1:996 1205:1836" ht="105" outlineLevel="2" x14ac:dyDescent="0.25">
      <c r="A12" s="13" t="s">
        <v>35</v>
      </c>
      <c r="B12" s="26" t="s">
        <v>27</v>
      </c>
      <c r="C12" s="17">
        <v>26598086</v>
      </c>
      <c r="D12" s="26" t="s">
        <v>12</v>
      </c>
      <c r="E12" s="26" t="s">
        <v>30</v>
      </c>
      <c r="F12" s="26" t="s">
        <v>1</v>
      </c>
      <c r="G12" s="13">
        <v>1336555</v>
      </c>
      <c r="H12" s="16" t="s">
        <v>24</v>
      </c>
      <c r="I12" s="14">
        <v>116000</v>
      </c>
      <c r="J12" s="14">
        <v>115000</v>
      </c>
      <c r="K12" s="26" t="s">
        <v>41</v>
      </c>
      <c r="L12" s="39" t="s">
        <v>53</v>
      </c>
      <c r="M12" s="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</row>
    <row r="13" spans="1:996 1205:1836" ht="105" outlineLevel="2" x14ac:dyDescent="0.25">
      <c r="A13" s="13" t="s">
        <v>35</v>
      </c>
      <c r="B13" s="26" t="s">
        <v>27</v>
      </c>
      <c r="C13" s="18">
        <v>26598086</v>
      </c>
      <c r="D13" s="26" t="s">
        <v>12</v>
      </c>
      <c r="E13" s="26" t="s">
        <v>30</v>
      </c>
      <c r="F13" s="26" t="s">
        <v>2</v>
      </c>
      <c r="G13" s="18">
        <v>1153561</v>
      </c>
      <c r="H13" s="16" t="s">
        <v>24</v>
      </c>
      <c r="I13" s="19">
        <v>174000</v>
      </c>
      <c r="J13" s="19">
        <v>173000</v>
      </c>
      <c r="K13" s="18" t="s">
        <v>41</v>
      </c>
      <c r="L13" s="39"/>
      <c r="M13" s="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</row>
    <row r="14" spans="1:996 1205:1836" ht="25.5" outlineLevel="2" x14ac:dyDescent="0.25">
      <c r="A14" s="13" t="s">
        <v>35</v>
      </c>
      <c r="B14" s="26" t="s">
        <v>27</v>
      </c>
      <c r="C14" s="15">
        <v>26598086</v>
      </c>
      <c r="D14" s="26" t="s">
        <v>12</v>
      </c>
      <c r="E14" s="26" t="s">
        <v>30</v>
      </c>
      <c r="F14" s="26" t="s">
        <v>4</v>
      </c>
      <c r="G14" s="13">
        <v>7816835</v>
      </c>
      <c r="H14" s="16" t="s">
        <v>24</v>
      </c>
      <c r="I14" s="14">
        <v>347000</v>
      </c>
      <c r="J14" s="14">
        <v>347000</v>
      </c>
      <c r="K14" s="13" t="s">
        <v>32</v>
      </c>
      <c r="L14" s="39"/>
      <c r="M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</row>
    <row r="15" spans="1:996 1205:1836" ht="30" outlineLevel="1" x14ac:dyDescent="0.25">
      <c r="A15" s="13"/>
      <c r="B15" s="26"/>
      <c r="C15" s="15"/>
      <c r="D15" s="24" t="s">
        <v>48</v>
      </c>
      <c r="E15" s="26"/>
      <c r="F15" s="26"/>
      <c r="G15" s="13"/>
      <c r="H15" s="16"/>
      <c r="I15" s="14"/>
      <c r="J15" s="25">
        <f>SUBTOTAL(9,J12:J14)</f>
        <v>635000</v>
      </c>
      <c r="K15" s="13"/>
      <c r="L15" s="27"/>
      <c r="M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</row>
    <row r="16" spans="1:996 1205:1836" ht="105" outlineLevel="2" x14ac:dyDescent="0.25">
      <c r="A16" s="13" t="s">
        <v>40</v>
      </c>
      <c r="B16" s="26" t="s">
        <v>27</v>
      </c>
      <c r="C16" s="15">
        <v>26641178</v>
      </c>
      <c r="D16" s="26" t="s">
        <v>5</v>
      </c>
      <c r="E16" s="26" t="s">
        <v>28</v>
      </c>
      <c r="F16" s="26" t="s">
        <v>2</v>
      </c>
      <c r="G16" s="17">
        <v>2826903</v>
      </c>
      <c r="H16" s="16" t="s">
        <v>24</v>
      </c>
      <c r="I16" s="14">
        <v>125000</v>
      </c>
      <c r="J16" s="14">
        <v>115000</v>
      </c>
      <c r="K16" s="18" t="s">
        <v>41</v>
      </c>
      <c r="L16" s="34" t="s">
        <v>54</v>
      </c>
      <c r="M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</row>
    <row r="17" spans="1:996" ht="45" outlineLevel="2" x14ac:dyDescent="0.25">
      <c r="A17" s="13" t="s">
        <v>40</v>
      </c>
      <c r="B17" s="26" t="s">
        <v>27</v>
      </c>
      <c r="C17" s="17">
        <v>26641178</v>
      </c>
      <c r="D17" s="26" t="s">
        <v>5</v>
      </c>
      <c r="E17" s="26" t="s">
        <v>28</v>
      </c>
      <c r="F17" s="26" t="s">
        <v>2</v>
      </c>
      <c r="G17" s="13">
        <v>2799492</v>
      </c>
      <c r="H17" s="16" t="s">
        <v>24</v>
      </c>
      <c r="I17" s="14">
        <v>70000</v>
      </c>
      <c r="J17" s="14">
        <v>70000</v>
      </c>
      <c r="K17" s="13" t="s">
        <v>32</v>
      </c>
      <c r="L17" s="34"/>
      <c r="M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</row>
    <row r="18" spans="1:996" ht="30" outlineLevel="2" x14ac:dyDescent="0.25">
      <c r="A18" s="13" t="s">
        <v>40</v>
      </c>
      <c r="B18" s="26" t="s">
        <v>27</v>
      </c>
      <c r="C18" s="15">
        <v>26641178</v>
      </c>
      <c r="D18" s="26" t="s">
        <v>5</v>
      </c>
      <c r="E18" s="26" t="s">
        <v>28</v>
      </c>
      <c r="F18" s="26" t="s">
        <v>3</v>
      </c>
      <c r="G18" s="13">
        <v>3165144</v>
      </c>
      <c r="H18" s="16" t="s">
        <v>24</v>
      </c>
      <c r="I18" s="14">
        <v>50000</v>
      </c>
      <c r="J18" s="14">
        <v>50000</v>
      </c>
      <c r="K18" s="13" t="s">
        <v>32</v>
      </c>
      <c r="L18" s="34"/>
      <c r="M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</row>
    <row r="19" spans="1:996" ht="30" outlineLevel="2" x14ac:dyDescent="0.25">
      <c r="A19" s="13" t="s">
        <v>40</v>
      </c>
      <c r="B19" s="26" t="s">
        <v>27</v>
      </c>
      <c r="C19" s="15">
        <v>26641178</v>
      </c>
      <c r="D19" s="26" t="s">
        <v>5</v>
      </c>
      <c r="E19" s="26" t="s">
        <v>28</v>
      </c>
      <c r="F19" s="26" t="s">
        <v>3</v>
      </c>
      <c r="G19" s="13">
        <v>4322409</v>
      </c>
      <c r="H19" s="16" t="s">
        <v>24</v>
      </c>
      <c r="I19" s="14">
        <v>76000</v>
      </c>
      <c r="J19" s="14">
        <v>76000</v>
      </c>
      <c r="K19" s="13" t="s">
        <v>32</v>
      </c>
      <c r="L19" s="34"/>
      <c r="M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</row>
    <row r="20" spans="1:996" ht="105" outlineLevel="2" x14ac:dyDescent="0.25">
      <c r="A20" s="13" t="s">
        <v>40</v>
      </c>
      <c r="B20" s="26" t="s">
        <v>27</v>
      </c>
      <c r="C20" s="15">
        <v>26641178</v>
      </c>
      <c r="D20" s="26" t="s">
        <v>5</v>
      </c>
      <c r="E20" s="26" t="s">
        <v>28</v>
      </c>
      <c r="F20" s="26" t="s">
        <v>2</v>
      </c>
      <c r="G20" s="13">
        <v>8008136</v>
      </c>
      <c r="H20" s="16" t="s">
        <v>24</v>
      </c>
      <c r="I20" s="14">
        <v>130000</v>
      </c>
      <c r="J20" s="14">
        <v>115000</v>
      </c>
      <c r="K20" s="18" t="s">
        <v>41</v>
      </c>
      <c r="L20" s="34"/>
      <c r="M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</row>
    <row r="21" spans="1:996" ht="30" outlineLevel="2" x14ac:dyDescent="0.25">
      <c r="A21" s="13" t="s">
        <v>40</v>
      </c>
      <c r="B21" s="26" t="s">
        <v>27</v>
      </c>
      <c r="C21" s="15">
        <v>26641178</v>
      </c>
      <c r="D21" s="26" t="s">
        <v>5</v>
      </c>
      <c r="E21" s="26" t="s">
        <v>28</v>
      </c>
      <c r="F21" s="26" t="s">
        <v>3</v>
      </c>
      <c r="G21" s="13">
        <v>9692583</v>
      </c>
      <c r="H21" s="16" t="s">
        <v>24</v>
      </c>
      <c r="I21" s="14">
        <v>80000</v>
      </c>
      <c r="J21" s="14">
        <v>80000</v>
      </c>
      <c r="K21" s="13" t="s">
        <v>32</v>
      </c>
      <c r="L21" s="34"/>
      <c r="M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</row>
    <row r="22" spans="1:996" ht="45" outlineLevel="2" x14ac:dyDescent="0.25">
      <c r="A22" s="13" t="s">
        <v>40</v>
      </c>
      <c r="B22" s="26" t="s">
        <v>27</v>
      </c>
      <c r="C22" s="15">
        <v>26641178</v>
      </c>
      <c r="D22" s="26" t="s">
        <v>5</v>
      </c>
      <c r="E22" s="26" t="s">
        <v>28</v>
      </c>
      <c r="F22" s="26" t="s">
        <v>2</v>
      </c>
      <c r="G22" s="13">
        <v>9773154</v>
      </c>
      <c r="H22" s="16" t="s">
        <v>24</v>
      </c>
      <c r="I22" s="14">
        <v>140000</v>
      </c>
      <c r="J22" s="14">
        <v>140000</v>
      </c>
      <c r="K22" s="13" t="s">
        <v>32</v>
      </c>
      <c r="L22" s="35"/>
      <c r="M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</row>
    <row r="23" spans="1:996" ht="30" outlineLevel="1" x14ac:dyDescent="0.25">
      <c r="A23" s="13"/>
      <c r="B23" s="26"/>
      <c r="C23" s="15"/>
      <c r="D23" s="24" t="s">
        <v>49</v>
      </c>
      <c r="E23" s="26"/>
      <c r="F23" s="26"/>
      <c r="G23" s="13"/>
      <c r="H23" s="16"/>
      <c r="I23" s="14"/>
      <c r="J23" s="25">
        <f>SUBTOTAL(9,J16:J22)</f>
        <v>646000</v>
      </c>
      <c r="K23" s="13"/>
      <c r="L23" s="28"/>
      <c r="M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</row>
    <row r="24" spans="1:996" ht="45" outlineLevel="2" x14ac:dyDescent="0.25">
      <c r="A24" s="13" t="s">
        <v>38</v>
      </c>
      <c r="B24" s="26" t="s">
        <v>27</v>
      </c>
      <c r="C24" s="15">
        <v>70645671</v>
      </c>
      <c r="D24" s="26" t="s">
        <v>6</v>
      </c>
      <c r="E24" s="26" t="s">
        <v>29</v>
      </c>
      <c r="F24" s="26" t="s">
        <v>1</v>
      </c>
      <c r="G24" s="13">
        <v>5144453</v>
      </c>
      <c r="H24" s="16" t="s">
        <v>24</v>
      </c>
      <c r="I24" s="14">
        <v>85000</v>
      </c>
      <c r="J24" s="14">
        <v>85000</v>
      </c>
      <c r="K24" s="13" t="s">
        <v>32</v>
      </c>
      <c r="L24" s="26" t="s">
        <v>10</v>
      </c>
      <c r="M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</row>
    <row r="25" spans="1:996" ht="30" outlineLevel="1" x14ac:dyDescent="0.25">
      <c r="A25" s="13"/>
      <c r="B25" s="26"/>
      <c r="C25" s="15"/>
      <c r="D25" s="24" t="s">
        <v>50</v>
      </c>
      <c r="E25" s="26"/>
      <c r="F25" s="26"/>
      <c r="G25" s="13"/>
      <c r="H25" s="16"/>
      <c r="I25" s="14"/>
      <c r="J25" s="25">
        <f>SUBTOTAL(9,J24:J24)</f>
        <v>85000</v>
      </c>
      <c r="K25" s="13"/>
      <c r="L25" s="29"/>
      <c r="M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</row>
    <row r="26" spans="1:996" ht="45" outlineLevel="2" x14ac:dyDescent="0.25">
      <c r="A26" s="13" t="s">
        <v>39</v>
      </c>
      <c r="B26" s="26" t="s">
        <v>27</v>
      </c>
      <c r="C26" s="15">
        <v>25380443</v>
      </c>
      <c r="D26" s="26" t="s">
        <v>14</v>
      </c>
      <c r="E26" s="26" t="s">
        <v>29</v>
      </c>
      <c r="F26" s="26" t="s">
        <v>1</v>
      </c>
      <c r="G26" s="13">
        <v>2150312</v>
      </c>
      <c r="H26" s="16" t="s">
        <v>24</v>
      </c>
      <c r="I26" s="14">
        <v>266000</v>
      </c>
      <c r="J26" s="14">
        <v>266000</v>
      </c>
      <c r="K26" s="13" t="s">
        <v>32</v>
      </c>
      <c r="L26" s="33" t="s">
        <v>11</v>
      </c>
      <c r="M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</row>
    <row r="27" spans="1:996" ht="45" outlineLevel="2" x14ac:dyDescent="0.25">
      <c r="A27" s="13" t="s">
        <v>39</v>
      </c>
      <c r="B27" s="26" t="s">
        <v>27</v>
      </c>
      <c r="C27" s="15">
        <v>25380443</v>
      </c>
      <c r="D27" s="26" t="s">
        <v>14</v>
      </c>
      <c r="E27" s="26" t="s">
        <v>29</v>
      </c>
      <c r="F27" s="26" t="s">
        <v>1</v>
      </c>
      <c r="G27" s="13">
        <v>3770634</v>
      </c>
      <c r="H27" s="16" t="s">
        <v>24</v>
      </c>
      <c r="I27" s="14">
        <v>231000</v>
      </c>
      <c r="J27" s="14">
        <v>231000</v>
      </c>
      <c r="K27" s="13" t="s">
        <v>32</v>
      </c>
      <c r="L27" s="34"/>
      <c r="M27" s="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</row>
    <row r="28" spans="1:996" ht="45" outlineLevel="2" x14ac:dyDescent="0.25">
      <c r="A28" s="13" t="s">
        <v>39</v>
      </c>
      <c r="B28" s="26" t="s">
        <v>27</v>
      </c>
      <c r="C28" s="15">
        <v>25380443</v>
      </c>
      <c r="D28" s="26" t="s">
        <v>14</v>
      </c>
      <c r="E28" s="26" t="s">
        <v>29</v>
      </c>
      <c r="F28" s="26" t="s">
        <v>1</v>
      </c>
      <c r="G28" s="13">
        <v>3953424</v>
      </c>
      <c r="H28" s="16" t="s">
        <v>24</v>
      </c>
      <c r="I28" s="14">
        <v>600000</v>
      </c>
      <c r="J28" s="14">
        <v>600000</v>
      </c>
      <c r="K28" s="13" t="s">
        <v>32</v>
      </c>
      <c r="L28" s="34"/>
      <c r="M28" s="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</row>
    <row r="29" spans="1:996" ht="45" outlineLevel="2" x14ac:dyDescent="0.25">
      <c r="A29" s="13" t="s">
        <v>39</v>
      </c>
      <c r="B29" s="26" t="s">
        <v>27</v>
      </c>
      <c r="C29" s="15">
        <v>25380443</v>
      </c>
      <c r="D29" s="26" t="s">
        <v>14</v>
      </c>
      <c r="E29" s="26" t="s">
        <v>29</v>
      </c>
      <c r="F29" s="26" t="s">
        <v>2</v>
      </c>
      <c r="G29" s="13">
        <v>4597810</v>
      </c>
      <c r="H29" s="16" t="s">
        <v>24</v>
      </c>
      <c r="I29" s="14">
        <v>462000</v>
      </c>
      <c r="J29" s="14">
        <v>462000</v>
      </c>
      <c r="K29" s="13" t="s">
        <v>32</v>
      </c>
      <c r="L29" s="34"/>
      <c r="M29" s="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</row>
    <row r="30" spans="1:996" ht="45" outlineLevel="2" x14ac:dyDescent="0.25">
      <c r="A30" s="13" t="s">
        <v>39</v>
      </c>
      <c r="B30" s="26" t="s">
        <v>27</v>
      </c>
      <c r="C30" s="15">
        <v>25380443</v>
      </c>
      <c r="D30" s="26" t="s">
        <v>14</v>
      </c>
      <c r="E30" s="26" t="s">
        <v>29</v>
      </c>
      <c r="F30" s="26" t="s">
        <v>4</v>
      </c>
      <c r="G30" s="13">
        <v>5758100</v>
      </c>
      <c r="H30" s="16" t="s">
        <v>24</v>
      </c>
      <c r="I30" s="14">
        <v>462000</v>
      </c>
      <c r="J30" s="14">
        <v>462000</v>
      </c>
      <c r="K30" s="13" t="s">
        <v>32</v>
      </c>
      <c r="L30" s="34"/>
      <c r="M30" s="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</row>
    <row r="31" spans="1:996" ht="45" outlineLevel="2" x14ac:dyDescent="0.25">
      <c r="A31" s="13" t="s">
        <v>39</v>
      </c>
      <c r="B31" s="26" t="s">
        <v>27</v>
      </c>
      <c r="C31" s="15">
        <v>25380443</v>
      </c>
      <c r="D31" s="26" t="s">
        <v>14</v>
      </c>
      <c r="E31" s="26" t="s">
        <v>29</v>
      </c>
      <c r="F31" s="26" t="s">
        <v>4</v>
      </c>
      <c r="G31" s="13">
        <v>7590883</v>
      </c>
      <c r="H31" s="16" t="s">
        <v>24</v>
      </c>
      <c r="I31" s="14">
        <v>347000</v>
      </c>
      <c r="J31" s="14">
        <v>347000</v>
      </c>
      <c r="K31" s="13" t="s">
        <v>32</v>
      </c>
      <c r="L31" s="35"/>
      <c r="M31" s="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</row>
    <row r="32" spans="1:996" outlineLevel="1" x14ac:dyDescent="0.25">
      <c r="A32" s="20"/>
      <c r="B32" s="29"/>
      <c r="C32" s="21"/>
      <c r="D32" s="31" t="s">
        <v>51</v>
      </c>
      <c r="E32" s="29"/>
      <c r="F32" s="29"/>
      <c r="G32" s="20"/>
      <c r="H32" s="22"/>
      <c r="I32" s="23"/>
      <c r="J32" s="32">
        <f>SUBTOTAL(9,J26:J31)</f>
        <v>2368000</v>
      </c>
      <c r="K32" s="20"/>
      <c r="L32" s="27"/>
      <c r="M32" s="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</row>
    <row r="33" spans="1:996" ht="58.5" customHeight="1" outlineLevel="2" x14ac:dyDescent="0.25">
      <c r="A33" s="20" t="s">
        <v>37</v>
      </c>
      <c r="B33" s="29" t="s">
        <v>27</v>
      </c>
      <c r="C33" s="21">
        <v>60337583</v>
      </c>
      <c r="D33" s="29" t="s">
        <v>7</v>
      </c>
      <c r="E33" s="29" t="s">
        <v>31</v>
      </c>
      <c r="F33" s="29" t="s">
        <v>4</v>
      </c>
      <c r="G33" s="20">
        <v>8008943</v>
      </c>
      <c r="H33" s="22" t="s">
        <v>24</v>
      </c>
      <c r="I33" s="23">
        <v>532000</v>
      </c>
      <c r="J33" s="23">
        <v>532000</v>
      </c>
      <c r="K33" s="20" t="s">
        <v>32</v>
      </c>
      <c r="L33" s="27" t="s">
        <v>55</v>
      </c>
      <c r="M33" s="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</row>
    <row r="34" spans="1:996" ht="35.25" customHeight="1" outlineLevel="1" x14ac:dyDescent="0.25">
      <c r="A34" s="20"/>
      <c r="B34" s="29"/>
      <c r="C34" s="21"/>
      <c r="D34" s="31" t="s">
        <v>52</v>
      </c>
      <c r="E34" s="29"/>
      <c r="F34" s="29"/>
      <c r="G34" s="20"/>
      <c r="H34" s="22"/>
      <c r="I34" s="23"/>
      <c r="J34" s="32">
        <f>SUBTOTAL(9,J33:J33)</f>
        <v>532000</v>
      </c>
      <c r="K34" s="20"/>
      <c r="L34" s="27"/>
      <c r="M34" s="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</row>
    <row r="35" spans="1:996" ht="22.5" customHeight="1" x14ac:dyDescent="0.25">
      <c r="A35" s="13"/>
      <c r="B35" s="26"/>
      <c r="C35" s="15"/>
      <c r="D35" s="24" t="s">
        <v>45</v>
      </c>
      <c r="E35" s="26"/>
      <c r="F35" s="26"/>
      <c r="G35" s="13"/>
      <c r="H35" s="16"/>
      <c r="I35" s="25">
        <f>SUM(I3:I34)</f>
        <v>6428000</v>
      </c>
      <c r="J35" s="25">
        <f>SUBTOTAL(9,J3:J33)</f>
        <v>6401000</v>
      </c>
      <c r="K35" s="13"/>
      <c r="L35" s="26"/>
      <c r="M35" s="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</row>
    <row r="36" spans="1:996" x14ac:dyDescent="0.25"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</row>
    <row r="37" spans="1:996" x14ac:dyDescent="0.25"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</row>
    <row r="38" spans="1:996" x14ac:dyDescent="0.25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</row>
    <row r="39" spans="1:996" x14ac:dyDescent="0.25"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</row>
    <row r="40" spans="1:996" x14ac:dyDescent="0.25"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</row>
    <row r="41" spans="1:996" x14ac:dyDescent="0.25"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</row>
    <row r="42" spans="1:996" x14ac:dyDescent="0.25"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</row>
    <row r="43" spans="1:996" x14ac:dyDescent="0.25"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</row>
    <row r="44" spans="1:996" x14ac:dyDescent="0.25"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</row>
    <row r="45" spans="1:996" x14ac:dyDescent="0.25"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</row>
    <row r="46" spans="1:996" x14ac:dyDescent="0.25"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</row>
    <row r="47" spans="1:996" x14ac:dyDescent="0.25"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</row>
    <row r="48" spans="1:996" x14ac:dyDescent="0.25"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</row>
    <row r="49" spans="16:996" x14ac:dyDescent="0.25"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</row>
  </sheetData>
  <sheetProtection formatCells="0" formatColumns="0" formatRows="0" autoFilter="0"/>
  <mergeCells count="6">
    <mergeCell ref="L26:L31"/>
    <mergeCell ref="A1:L1"/>
    <mergeCell ref="L3:L5"/>
    <mergeCell ref="L7:L8"/>
    <mergeCell ref="L12:L14"/>
    <mergeCell ref="L16:L22"/>
  </mergeCells>
  <pageMargins left="0.70866141732283472" right="0.70866141732283472" top="0.78740157480314965" bottom="0.78740157480314965" header="0.31496062992125984" footer="0.31496062992125984"/>
  <pageSetup paperSize="9" scale="74" fitToHeight="0" orientation="landscape" horizontalDpi="1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2020-07-20T11:14:28Z</cp:lastPrinted>
  <dcterms:created xsi:type="dcterms:W3CDTF">2015-09-09T06:18:39Z</dcterms:created>
  <dcterms:modified xsi:type="dcterms:W3CDTF">2020-08-03T13:00:16Z</dcterms:modified>
</cp:coreProperties>
</file>