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msk_metelka3040\Documents\_N_FINANCE - ROZPOČET\ROZPOČET 2021\9 - Mat. do ZK\2MAT-k odevzdání\"/>
    </mc:Choice>
  </mc:AlternateContent>
  <xr:revisionPtr revIDLastSave="0" documentId="8_{D07007A7-FA1E-40FE-B8B1-F6533BF5A0BE}" xr6:coauthVersionLast="44" xr6:coauthVersionMax="44" xr10:uidLastSave="{00000000-0000-0000-0000-000000000000}"/>
  <bookViews>
    <workbookView xWindow="-120" yWindow="-120" windowWidth="29040" windowHeight="15840" firstSheet="1" activeTab="1" xr2:uid="{00000000-000D-0000-FFFF-FFFF00000000}"/>
  </bookViews>
  <sheets>
    <sheet name="Sumář" sheetId="15" state="hidden" r:id="rId1"/>
    <sheet name="1. Akce EU " sheetId="14" r:id="rId2"/>
    <sheet name="2. Akce RMK" sheetId="12" r:id="rId3"/>
    <sheet name="3. Ostatní akce" sheetId="9" r:id="rId4"/>
  </sheets>
  <definedNames>
    <definedName name="_xlnm._FilterDatabase" localSheetId="1" hidden="1">'1. Akce EU '!$A$5:$E$104</definedName>
    <definedName name="_xlnm._FilterDatabase" localSheetId="2" hidden="1">'2. Akce RMK'!$A$4:$E$136</definedName>
    <definedName name="_xlnm._FilterDatabase" localSheetId="3" hidden="1">'3. Ostatní akce'!$A$4:$E$160</definedName>
    <definedName name="_xlnm.Print_Titles" localSheetId="1">'1. Akce EU '!$5:$5</definedName>
    <definedName name="_xlnm.Print_Titles" localSheetId="2">'2. Akce RMK'!$4:$4</definedName>
    <definedName name="_xlnm.Print_Titles" localSheetId="3">'3. Ostatní akce'!$4:$4</definedName>
    <definedName name="_xlnm.Print_Area" localSheetId="1">'1. Akce EU '!$A$1:$E$104</definedName>
    <definedName name="_xlnm.Print_Area" localSheetId="2">'2. Akce RMK'!$A$1:$E$136</definedName>
    <definedName name="_xlnm.Print_Area" localSheetId="3">'3. Ostatní akce'!$A$1:$E$161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4" i="14" l="1"/>
  <c r="D136" i="12"/>
  <c r="C7" i="15" l="1"/>
  <c r="C6" i="15"/>
  <c r="D41" i="9" l="1"/>
  <c r="D39" i="9"/>
  <c r="D160" i="9" l="1"/>
  <c r="C8" i="15" s="1"/>
  <c r="C9" i="15" s="1"/>
  <c r="D143" i="12"/>
</calcChain>
</file>

<file path=xl/sharedStrings.xml><?xml version="1.0" encoding="utf-8"?>
<sst xmlns="http://schemas.openxmlformats.org/spreadsheetml/2006/main" count="1009" uniqueCount="714">
  <si>
    <t>Název akce</t>
  </si>
  <si>
    <t>Celkový součet</t>
  </si>
  <si>
    <t>Číslo akce</t>
  </si>
  <si>
    <t>Odvětví</t>
  </si>
  <si>
    <t>1. Akce spolufinancované z evropských finančních zdrojů</t>
  </si>
  <si>
    <t>3. Ostatní akce</t>
  </si>
  <si>
    <t>CELKEM</t>
  </si>
  <si>
    <t>2. Akce reprodukce majetku kraje vyjma akcí spolufinancovaných z evropských finančních zdrojů</t>
  </si>
  <si>
    <t>Finance a správa majetku</t>
  </si>
  <si>
    <t>Sociální věci</t>
  </si>
  <si>
    <t>Krajský úřad</t>
  </si>
  <si>
    <t>ORJ 11 podklad</t>
  </si>
  <si>
    <t xml:space="preserve"> - kotlíky</t>
  </si>
  <si>
    <t xml:space="preserve"> - technická pomoc a reg.stálá konference</t>
  </si>
  <si>
    <t>Školství</t>
  </si>
  <si>
    <t>Kultura</t>
  </si>
  <si>
    <t>Toulky údolím Olše (Muzeum Těšínska, příspěvková organizace)</t>
  </si>
  <si>
    <t>Krizové řízení</t>
  </si>
  <si>
    <t>Prezentace kraje a ediční plán</t>
  </si>
  <si>
    <t>Regionální poradenské centrum SK-CZ</t>
  </si>
  <si>
    <t>Jednotný ekonomický informační systém Moravskoslezského kraje</t>
  </si>
  <si>
    <t>Kvalita a odborné vzdělávání zaměstnanců KÚ MSK</t>
  </si>
  <si>
    <t>ODRA, Kulturní a přírodní stopy na řece Odře</t>
  </si>
  <si>
    <t>Zdravotnictví</t>
  </si>
  <si>
    <t>Životní prostředí</t>
  </si>
  <si>
    <t>Cestovní ruch</t>
  </si>
  <si>
    <t>Regionální rozvoj</t>
  </si>
  <si>
    <t>Rekonstrukce ubytovací části a přístavba budovy D (Nový domov, příspěvková organizace, Karviná)</t>
  </si>
  <si>
    <t>Aktivity zajišťované MSID na základě rámcové smlouvy</t>
  </si>
  <si>
    <t>Dotační program – Program na podporu přípravy projektové dokumentace</t>
  </si>
  <si>
    <t>Podpora rozvojových aktivit v oblasti regionálního rozvoje</t>
  </si>
  <si>
    <t>Kotlíkové dotace v Moravskoslezském kraji - 2. grantové schéma</t>
  </si>
  <si>
    <t>Kotlíkové dotace v Moravskoslezském kraji – 3. grantové schéma</t>
  </si>
  <si>
    <t>Dotační program – Podpora podnikání v Moravskoslezském kraji</t>
  </si>
  <si>
    <t>Pohornická krajina</t>
  </si>
  <si>
    <t>Průmyslová zóna Nad Barborou</t>
  </si>
  <si>
    <t>Podpora činností a celokrajských aktivit v rámci prorodinné politiky</t>
  </si>
  <si>
    <t>Nákup automobilů pro příspěvkové organizace v odvětví sociálních věcí</t>
  </si>
  <si>
    <t>Pořizování movitého majetku - příspěvkové organizace v odvětví sociálních věcí</t>
  </si>
  <si>
    <t>Muzeum automobilů TATRA</t>
  </si>
  <si>
    <t>Zámek Nová Horka - muzeum pro veřejnost</t>
  </si>
  <si>
    <t xml:space="preserve">Zdůvodnění </t>
  </si>
  <si>
    <t>Územní plánování a stavební řád</t>
  </si>
  <si>
    <t>Zlepšenie dostupnosti ku kultúrnym pamiatkam na slovenskej a českej strane</t>
  </si>
  <si>
    <t>Zastupitelstvo kraje</t>
  </si>
  <si>
    <t>Přehled nedočerpaných výdajů u akcí zařazených v rozpočtu na rok 2020, které budou zapojeny do upraveného rozpočtu
 na rok 2021</t>
  </si>
  <si>
    <t>Akce byla schválena usnesením rady kraje č. 75/6721 ze dne 25.11.2019. S ohledem na předpokládané posunutí termínu dokončení stavebních prací do roku 2021 je navrhováno převést finanční prostředky určené na vybavení rekonstruovaného objektu do upraveného rozpočtu roku 2021.</t>
  </si>
  <si>
    <t>Na základě usnesení rady kraje č. 96/8513 ze dne 21.9.2020 byl organizaci Domov Letokruhy, příspěvková organizace schválen závazný ukazatel účelový investiční příspěvek z rozpočtu kraje do fondu investic na Gastro vybavení kuchyně s časovou použitelností do 30.9.2021. Příspěvková organizace zahájila realizaci akce. Vybavení bude dodáno nejpozději v 3. kvartálu 2021, proto je navrhováno převést nevyčerpané finanční prostředky do upraveného rozpočtu roku 2021.</t>
  </si>
  <si>
    <t>Akce byla schválena usnesením zastupitelstva kraje č. 17/1686 dne 17.12.2015. S ohledem na posunutí předpokládaného termínu dokončení stavebních prací v roce 2020 a výběr dodavatele ve 4. kvartálu 2020 je navrhováno převést finanční prostředky na úhradu veřejné zakázky na vybavení domova realizované Moravskoslezským krajem do upraveného rozpočtu na rok 2021.</t>
  </si>
  <si>
    <t>Chráněné bydlení Hynaisova (Fontána, příspěvková organizace, Hlučín)</t>
  </si>
  <si>
    <t>Konzultační a poradenská činnost v odvětví sociálních věcí</t>
  </si>
  <si>
    <t>Podpora projektů sociální prevence a sociálního začleňování s regionální působností v Moravskoslezském kraji</t>
  </si>
  <si>
    <t>Rada kraje usnesením č. 91/7977 dne 22.6.2020 schválila posunutí konání 3. ročníku benefiční akce Spolu ruku v ruce do roku 2021, v této souvislosti je navrhováno převést finanční prostředky na zajištění této akce do upraveného rozpočtu na rok 2021.</t>
  </si>
  <si>
    <t>Zastupitelstvo kraje rozhodlo o profinancování a kofinancování projektu dne 15.6.2017 usnesením č. 4/317. Z důvodu úhrady závazku plynoucího z objednávky na studii proveditelnosti je navrhováno nevyčerpané finanční prostředky ve výši 25,5 tis. Kč převést do rozpočtu rok 2021.</t>
  </si>
  <si>
    <t>Zastupitelstvo kraje rozhodlo o profinancování a kofinancování projektu dne 15.6.2017 usnesením č. 4/315. Nevyčerpané finanční prostředky ze zálohové platby jsou určeny k financování aktivit projektu i v roce 2021, proto je nutné tyto prostředky ve výši 1.391,6 tis. Kč převést do rozpočtu roku 2021.</t>
  </si>
  <si>
    <t>Vstřícný a kompetentní KÚ MSK</t>
  </si>
  <si>
    <t xml:space="preserve">Zastupitelstvo kraje rozhodlo o profinancování a kofinancování projektu dne 13.6.2019 usnesením č. 12/1433. Vzhledem k větší časové náročnosti přípravy projektu je navrhováno nevyčerpané prostředky ve výši 250 tis. Kč převést do rozpočtu roku 2021. </t>
  </si>
  <si>
    <t>Rekonstrukce budovy krajského úřadu – fotovoltaika budovy G</t>
  </si>
  <si>
    <t xml:space="preserve">Zastupitelstvo kraje rozhodlo o profinancování a kofinancování projektu dne 13.12.2018 usnesením č. 10/1122.  Vzhledem k průběhu realizace stavebních prací a posunu harmonogramu projektu je navrhováno nevyčerpané prostředky ve výši 13.136,9 tis. Kč převést do rozpočtu roku 2021. </t>
  </si>
  <si>
    <t>Zastupitelstvo kraje rozhodlo o profinancování a kofinancování projektu dne 23.6.2016 usnesením č. 20/2092. Z hlediska stavební exteriérové části je projekt ukončen. Zhotoviteli se však nepodařilo dodržet termín dodání replik židlí a knihoven, a proto je nutné část finančních prostředků ve výši 2.135,1 tis. Kč přesunout do rozpočtu roku 2021.</t>
  </si>
  <si>
    <t>Vybudování expozice muzea Těšínska v Jablunkově "Muzea Trojmezí"</t>
  </si>
  <si>
    <t>Památník J. A. Komenského ve Fulneku - živé muzeum</t>
  </si>
  <si>
    <t>Zastupitelstvo kraje rozhodlo o profinancování a kofinancování projektu dne 23.6.2016 usnesením č. 20/2088. Z důvodu posunu harmonogramu realizace projektu budou nevyčerpané finanční prostředky využity k financování aktivit i v roce 2021, proto je nutné tyto prostředky ve výši 321,8 tis. Kč převést do rozpočtu roku 2021.</t>
  </si>
  <si>
    <t>Prostředky na přípravu projektů</t>
  </si>
  <si>
    <t>Odbor evropských projektů je mimo jiné pověřen přípravou projektů, které mohou být financovány ze strukturálních fondů, případně jiných evropských finančních zdrojů. Vzhledem k vyhlášené výzvě na projekty v oblasti školství, byla vystavena objednávka č. 1052/2020/EP/O na zpracování žádostí o dotaci. Je možné, že k úhradě do konce roku 2020 nedojde, proto je navrhováno nevyčerpané prostředky převést do rozpočtu roku 2021.</t>
  </si>
  <si>
    <t>Technická pomoc - Podpora aktivit v rámci Programu Interreg V-A ČR - PR II</t>
  </si>
  <si>
    <t>Zastupitelstvo kraje usnesením č. 6/600 ze dne 14.12.2017 rozhodlo profinancovat a kofinancovat projekt. Prostředky ve výši 45,8 tis. Kč budou úhradou mezd za 12. měsíc roku 2020, které budou vyplaceny v lednu roku 2021.</t>
  </si>
  <si>
    <t xml:space="preserve">Dotační program Kotlíkové dotace v Moravskoslezském kraji - 2. výzva byl schválen usnesení rady kraje č. 16/1383 ze dne 27.6.2017. Jedná se o víceletý dotační program. Realizace dílčích projektů včetně předložení vyúčtování kotlíkové dotace je nastavena do 13.12.2019. Všechna předložená vyúčtování musí být proplacena nejpozději do konce roku 2020. Nevyčerpané finanční prostředky (podíl EU) se budou vracet MŽP. Proto je třeba převést finanční prostředky z roku 2020 do roku 2021. </t>
  </si>
  <si>
    <t>Doprava</t>
  </si>
  <si>
    <t>Zajištění hasičské záchranné služby, bezpečnosti a ostrahy letiště</t>
  </si>
  <si>
    <t>Zastupitelstvo kraje usneseními č. 9/963 ze dne 13.9.2018 a č. 17/2045 ze dne 3.9.2020 schválilo společnosti Letiště Ostrava, a.s. účelově určené dotace na realizaci projektu Pořízení technických prostředků sloužících k ochraně civilního letectví před protiprávními činy (sml. č. 07719/2018/DSH a č. 05732/2020/DSH). Finanční prostředky budou dle smluvního ujednání poskytnuty až na základě předložení skutečně vynaložených nákladů, přičemž  stanovený termín předložení závěrečného vyúčtování je v obou případech v lednu 2021. V návaznosti na výše uvedené je navrhováno převést nevyčerpané finanční prostředky do rozpočtu roku 2021.</t>
  </si>
  <si>
    <t xml:space="preserve">Doprava </t>
  </si>
  <si>
    <t>Podpora aktivit obcí</t>
  </si>
  <si>
    <t>Rozvoj Letiště Leoše Janáčka Ostrava</t>
  </si>
  <si>
    <t>Tato akce rozpočtu je součástí schváleného rozpočtu kraje na rok 2020 dle usnesení zastupitelstva kraje č. 14/1652 ze dne 12.12.2019. Finanční prostředky ve výši 441,1 tis. Kč jsou vázány ve smlouvě (č. 00609/2019/DSH) na poskytování právních služeb v letecké dopravě. Dle smluvních podmínek dochází k průběžnému plnění na základě předložených faktur.  Z daného důvodu je navrhováno převést nevyčerpané finanční prostředky do rozpočtu roku 2021.</t>
  </si>
  <si>
    <t xml:space="preserve">Zastupitelstvo kraje rozhodlo o profinancování a kofinancování projektu dne 13.12.2018 usnesením č. 10/1109. Vzhledem k nutnosti přesunutí některých projektových aktivit z roku 2020 do roku 2021 (veletrhy) je navrhováno nevyčerpané prostředky ve výši 545,1 tis. Kč převést do rozpočtu roku 2021. </t>
  </si>
  <si>
    <t>Chytrý region</t>
  </si>
  <si>
    <t>Vysokorychlostní datová síť</t>
  </si>
  <si>
    <t>Finanční prostředky jsou vázány v rámci objednávky (č. 0933/2020/DSH/O) na nadlimitní veřejnou zakázku Vysokorychlostní datová síť, která je nyní v procesu a její plnění se předpokládá až v roce 2021. Z daného důvodu je navrhováno převést nevyčerpané finanční prostředky do rozpočtu roku 2021.</t>
  </si>
  <si>
    <t>Ostatní výdaje v odvětví dopravy a chytrého regionu</t>
  </si>
  <si>
    <t>Moravskoslezský kraj uzavřel smlouvy o poskytování veřejných služeb v přepravě cestujících veřejnou linkovou osobní dopravou k zajištění dopravní obslužnosti kraje s příslušnými dopravci pro jednotlivé oblasti. Objem závazku je stanoven vysoutěženou cenou (tzn. objem prokazatelné ztráty), která je snížena o dopravcem vybrané jízdné. S ohledem na smluvně stanovené platební podmínky dochází k postupné úhradě dle poskytnutých služeb, přičemž za služby poskytnuté v prosinci případně i listopadu bude úhrada provedena počátkem následujícího roku. V návaznosti na výše uvedené je navrhováno převést nevyčerpané finanční prostředky do rozpočtu roku 2021.</t>
  </si>
  <si>
    <t>Dotační program – Podpora obnovy a rozvoje venkova Moravskoslezského kraje</t>
  </si>
  <si>
    <t>Zastupitelstvo kraje usnesením č. 11/1326 ze dne 13.3.2019 rozhodlo poskytnout dotace v rámci dotačního programu „Podpora obnovy a rozvoje venkova Moravskoslezského kraje 2019“. První splátky dotací byly vyplaceny v roce 2019. Druhé splátky dotací byly vypláceny v průběhu roku 2020. S jedním příjemcem byl uzavřen dodatek smlouvy, kterým byla prodloužena časová použitelnost dotace. Druhá splátka dotace tomuto příjemci bude vyplacena počátkem roku 2021. V návaznosti na výše uvedené je navrhováno převést finanční prostředky ve výši 70,7 tis. Kč do rozpočtu kraje na rok 2021.</t>
  </si>
  <si>
    <t>Zastupitelstvo kraje usnesením č. 3/177 ze dne 16.3.2017 rozhodlo poskytnout dotace z rozpočtu kraje na rok 2017 v rámci dotačního programu „Program na podporu přípravy projektové dokumentace 2017“. První splátky dotací byly vypláceny v roce 2017. Druhé splátky dotací byly vyplaceny v roce 2018, 2019 a 2020. S některými příjemci byly uzavřeny dodatky ke smlouvám a byly prodlouženy termíny realizace projektů. V návaznosti na tuto skutečnost je navrhováno převést finanční prostředky ve výši 100 tis. Kč do rozpočtu kraje na rok 2021.</t>
  </si>
  <si>
    <t>Zastupitelstvo kraje rozhodlo usnesením č. 9/1008 ze dne 13.9.20218 o poskytnutí dotací v rámci dotačního programu "Podpora podnikání v Moravskoslezském kraji 2018". U jednoho z příjemců byla prodloužena časová použitelnost dotace do konce roku 2020. V souladu s uzavřeným dodatkem smlouvy bude druhá splátka dotace vyplacena počátkem roku 2021. V návaznosti na výše uvedené je navrhováno převést finanční prostředky ve výši 174,9 tis. Kč do rozpočtu kraje na rok 2021.</t>
  </si>
  <si>
    <t>Zastupitelstvo kraje rozhodlo usnesením č. 13/1576 ze dne 12.9.2019 o poskytnutí dotací v rámci dotačního programu "Podpora podnikání v Moravskoslezském kraji 2019". S některými příjemci byly uzavřeny dodatky smluv s prodloužením časové použitelnosti do konce roku 2020. V souladu s uzavřenými dodatky smluv budou druhé splátky dotací vyplaceny počátkem roku 2021. V návaznosti na výše uvedené je navrhováno převést finanční prostředky ve výši 212,5 tis. Kč do rozpočtu kraje na rok 2021.</t>
  </si>
  <si>
    <t>Dotační program – Program na podporu financování akcí s podporou EU</t>
  </si>
  <si>
    <t>Rada kraje rozhodla usnesením č. 108/8420 ze dne 6.9.2016 o vyhlášení kontinuálního dotačního programu "Program podpory financování akcí s podporou EU pro obce do 3 tis. obyvatel". Usneseními zastupitelstva kraje č. 4/296 ze dne 15.6.2017 a č.  5/467 ze dne 14.9.2017 bylo rozhodnuto o příjemcích dotací včetně náhradních žadatelů. Výplata druhých splátek dotací probíhá postupně po předložení závěrečných vyúčtování. Nevyčerpané finanční prostředky roku 2020 určené na tento účel ve výši 2.277 tis. Kč je navrhováno převést do rozpočtu kraje na rok 2021.</t>
  </si>
  <si>
    <t>Rada kraje rozhodla usnesením č. 30/2613 ze dne 23.1.2018 o vyhlášení dotačního programu "Program na podporu financování akcí s podporou EU". Usneseními zastupitelstva kraje č. 8/875 ze dne 14.6.2018, č. 9/1001 ze dne 13.9.2018, č. 10/1125 ze dne 13.12.2018, č. 12/1443 ze dne 13.6.2019 a č. 13/1579 ze dne 12.9.2019 bylo rozhodnuto o příjemcích dotací včetně náhradních žadatelů. Výplata finančních prostředků probíhá postupně po doložení podepsaných smluv a předložených závěrečných vyúčtování. Vzhledem k tomu, že čerpání prostředků je možné až do roku 2021 a nelze přesně předpokládat předložení závěrečných vyúčtování, je navrhováno převést nevyčerpané finanční prostředky z roku 2020 do rozpočtu kraje na rok 2021.</t>
  </si>
  <si>
    <t>Dotační program – Podpora znevýhodněných oblastí Moravskoslezského kraje</t>
  </si>
  <si>
    <t>Zastupitelstvo kraje rozhodlo usnesením č. 13/1580 ze dne 12.9.2019 o poskytnutí dotací v rámci dotačního programu "Podpora znevýhodněných oblastí Moravskoslezského kraje". V roce 2019 byly vyplaceny první splátky dotací. V roce 2020 byla vyplacena část druhých splátek dotací. V souladu s podmínkami uzavřených smluv budou zbylé druhé splátky dotací vyplaceny v roce 2021.  V návaznosti na výše uvedené je navrhováno převést nevyčerpané finanční prostředky ve výši 2.586,2 tis. Kč do rozpočtu kraje na rok 2021.</t>
  </si>
  <si>
    <t>Dle Rámcové smlouvy č. 02179/2015/RRC byla uzavřena objednávka č. 0171/2020/RRC/O na realizaci činností v roce 2020 v rámci in-house se subjektem Moravskoslezské Investice a Development, a.s. Fakturace některých dílčích činností proběhne počátkem roku 2021. V návaznosti na výše uvedené je navrhováno převést finanční prostředky ve výši 415,5 tis. Kč do rozpočtu kraje na rok 2021.</t>
  </si>
  <si>
    <t>Dle Rámcové smlouvy č. 02179/2015/RRC byla uzavřena objednávka č. 0171/2020/RRC/O na realizaci činností v roce 2020 v rámci in-house se subjektem Moravskoslezské Investice a Development, a.s. Fakturace některých dílčích činností proběhne počátkem roku 2021. V návaznosti na výše uvedené je navrhováno převést finanční prostředky ve výši 826,9 tis. Kč do rozpočtu kraje na rok 2021.</t>
  </si>
  <si>
    <t>Zastupitelstvo kraje rozhodlo unesením č. 14/1720 ze dne 12.12.2019 o poskytnutí neinvestiční dotace Vysoké škole báňské - Technické univerzitě Ostrava na přípravu a pilotní ověření konceptu Digitálního inovačního hubu v Moravskoslezském kraji ve výši 1.000 tis. Kč. Podle podmínek uzavřené smlouvy č. 08183/2019/RRC byla v roce 2020 vyplacena první splátka dotace. Druhá splátka dotace bude vyplacena po předložení závěrečného vyúčtování počátkem roku 2021. V návaznosti na výše uvedené je radě kraje navrhováno převést nevyčerpané finanční prostředky ve výši 100 tis. Kč do rozpočtu kraje na rok 2021.</t>
  </si>
  <si>
    <t>Zastupitelstvo kraje rozhodlo unesením č. 8/886 ze dne 14.6.2018 o poskytnutí neinvestiční dotace Vysoké škole báňské - Technické univerzitě Ostrava na spolufinancování nákladů spojených s realizací projektu „Podpora aktivní přípravy mezinárodních projektů v oblasti výzkumu a vývoje“ ve výši 2.500 tis. Kč. Podle podmínek uzavřené smlouvy č. 06592/2018/RRC byla v roce 2020 vyplacena první splátka dotace. Druhá splátka dotace bude vyplacena po předložení závěrečného vyúčtování počátkem roku 2021. V návaznosti na výše uvedené je radě kraje navrhováno převést nevyčerpané finanční prostředky ve výši 625 tis. Kč do rozpočtu kraje na rok 2021.</t>
  </si>
  <si>
    <t>Rada kraje rozhodla unesením č. 81/7307 ze dne 17.2.2020 o poskytnutí neinvestiční dotace subjektu IdeaHUB z.s. na realizaci projektu „Malá firma budoucnosti“ ve výši 500 tis. Kč. Podle podmínek uzavřené smlouvy č. 01145/2020/RRC byla v roce 2020 vyplacena první splátka dotace. Druhá splátka dotace bude vyplacena po předložení závěrečného vyúčtování počátkem roku 2021. V návaznosti na výše uvedené je radě kraje navrhováno převést nevyčerpané finanční prostředky ve výši 125 tis. Kč do rozpočtu kraje na rok 2021.</t>
  </si>
  <si>
    <t>Zastupitelstvo kraje rozhodlo unesením č. 14/1729 ze dne 12.12.2019 o poskytnutí dotace subjektu Moravskoslezská kreativní akademie, z.s., realizaci projektu Kreativní laboratoř ve výši 1.650 tis. Kč. Podle podmínek uzavřené smlouvy č. 00294/2020/RRC byla v roce 2020 vyplacena první splátka dotace. Druhá splátka dotace bude vyplacena po předložení závěrečného vyúčtování počátkem roku 2021. V návaznosti na výše uvedené je radě kraje navrhováno převést nevyčerpané finanční prostředky ve výši 825 tis. Kč do rozpočtu kraje na rok 2021.</t>
  </si>
  <si>
    <t>Zastupitelstvo kraje rozhodlo unesením č. 15/1854 ze dne  5.3.2020 o poskytnutí dotace subjektu Národní strojírenský klastr, z.s., na spolufinancování nákladů spojených s realizací projektu „Sdílení volných výrobních kapacit strojů ve strojírenských firmách klastru“, ve výši 750 tis. Kč. Podle podmínek uzavřené smlouvy č. 00746/2020/RRC byla v roce 2020 vyplacena první splátka dotace. Druhá splátka dotace bude vyplacena po předložení závěrečného vyúčtování v polovině roku 2021. V návaznosti na výše uvedené je radě kraje navrhováno převést nevyčerpané finanční prostředky ve výši 825 tis. Kč do rozpočtu kraje na rok 2021.</t>
  </si>
  <si>
    <t>Zastupitelstvo kraje usnesením č. 20/2098 ze dne 23.6.2016 rozhodlo poskytnout dotace z rozpočtu kraje na rok 2016 v rámci dotačního programu  „Program na podporu přípravy projektové dokumentace 2016“. V roce 2016 byly vyplaceny první splátky dotací. V roce 2017, 2018, 2019 a 2020 byly postupně vypláceny druhé splátky dotací. V tomto období došlo také k uzavření dodatků ke smlouvám s příjemci, a byly tak prodlouženy termíny realizace některých projektů. V návaznosti na výše uvedené je navrhováno převést finanční prostředky ve výši 59,8 tis. Kč do rozpočtu kraje na rok 2021.</t>
  </si>
  <si>
    <t>Zastupitelstvo kraje usnesením č. 8/880 ze dne 14.6.2018 rozhodlo poskytnout dotace z rozpočtu kraje na rok 2018 v rámci dotačního programu „Program na podporu přípravy projektové dokumentace 2018“. První splátky dotací byly vyplaceny v roce 2018. Druhé splátky dotací byly částečně vyplaceny v roce 2020. V roce 2020 došlo k uzavření dodatků ke smlouvám, na základě kterých došlo k prodloužení časové použitelnosti dotací. V souladu s uzavřenými dodatky bude možné druhé splátky dotací vyplatit v roce 2021. V návaznosti na výše uvedené je navrhováno převést finanční prostředky ve výši 592 tis. Kč do rozpočtu kraje na rok 2021.</t>
  </si>
  <si>
    <t>Rada kraje rozhodla usnesením č. 95/8311 ze dne 31. 8.2020 o ocenění vítězek soutěže Lady Business Moravskoslezského kraje 2020 v kategorii „Podnikatelka“ a "Manažerka neziskovky". Každá z vítězek rozhodne o daru na charitativní účely ve výši 40 tis. Kč. Vítězky již sdělily subjekty, kterým by chtěly dar poskytnout. S vybranými subjekty budou koncem roku 2020 sepsány darovací smlouvy a finanční prostředky jim budou zaslány po nabytí účinnosti smluv, což se předpokládá počátkem roku 2021. V návaznosti na výše uvedené je navrhováno převést finanční prostředky ve výši 80 tis. kč do rozpočtu kraje na rok 2021.</t>
  </si>
  <si>
    <t>Na základě smlouvy s dodavatelem na vytvoření datové matice pro potřeby zefektivnění podpory pěstounské péče na přechodnou dobu, uzavřené v roce 2020 s termínem plnění v roce 2021, je navrhováno převést do upraveného rozpočtu na rok 2021 částku ve výši max. 56 tis. Kč.</t>
  </si>
  <si>
    <t>Na základě usnesení zastupitelstva kraje č. 13/1640 ze dne 12.9.2019 byla s obcí Dětmarovice uzavřena smlouva o poskytnutí dotace na projekt Domov pro seniory v Dětmarovicích. Vzhledem k časové použitelnosti dotace a ke smluvním podmínkám týkajících se vyplacení dotace je navrhováno finanční prostředky převést do upraveného rozpočtu na rok 2021.</t>
  </si>
  <si>
    <t>Sociálně terapeutické dílny a zázemí pro vedení organizace Sagapo v Bruntále</t>
  </si>
  <si>
    <t>Domov pro osoby se zdravotním postižením organizace Sagapo v Bruntále</t>
  </si>
  <si>
    <t>Chráněné bydlení organizace Sagapo v Bruntále</t>
  </si>
  <si>
    <t>Sociální služby pro osoby s duševním onemocněním v Suchdolu nad Odrou</t>
  </si>
  <si>
    <t>Rekonstrukce a výstavba Domova Březiny</t>
  </si>
  <si>
    <t xml:space="preserve">Domov pro osoby se zdravotním postižením Harmonie, p.o. </t>
  </si>
  <si>
    <t>Efektivní naplňování střednědobého plánu v podmínkách MSK</t>
  </si>
  <si>
    <t>Podpora rozvoje rodičovských kompetencí</t>
  </si>
  <si>
    <t>Zastupitelstvo kraje rozhodlo o profinancování a kofinancování projektu dne 25.9.2015 usnesením č. 16/1633. Realizace projektu byla ukončena k 31.8.2020. Zatím však nedošlo k finančnímu vypořádání a zbývající prostředky jsou přeplatkem zálohy, kterou bude nutné vrátit poskytovateli. Z tohoto důvodu je nutné převést finanční prostředky do rozpočtu roku 2021.</t>
  </si>
  <si>
    <t>Podpora služeb sociální prevence 2</t>
  </si>
  <si>
    <t>Optimalizace odborného sociálního poradenství a poskytování dluhového poradenství v Moravskoslezském kraji</t>
  </si>
  <si>
    <t>Podpora služeb sociální prevence 4</t>
  </si>
  <si>
    <t>Podporujeme hrdinství, které není vidět II</t>
  </si>
  <si>
    <t>Chráněné bydlení organizace Sagapo II.</t>
  </si>
  <si>
    <t xml:space="preserve">Zastupitelstvo kraje rozhodlo o profinancování a kofinancování projektu dne 14.6.2018 usnesením č. 8/839 a o změně výše profinancování a kofinancování rozhodlo zastupitelstvo kraje usnesením č. 10/1127 z 13.12.2018. Vzhledem k větší časové náročnosti přípravy a realizace projektu je navrhováno nevyčerpané prostředky ve výši 0,3 tis. Kč převést do rozpočtu roku 2021. </t>
  </si>
  <si>
    <t>Naplňování protidrogové politiky Moravskoslezského kraje</t>
  </si>
  <si>
    <t>Zvyšování efektivity a podpora využívání nástrojů systému péče o ohrožené děti v Moravskoslezském kraji</t>
  </si>
  <si>
    <t>Podpora komunitní práce na území MSK II</t>
  </si>
  <si>
    <t>Podpora duše II</t>
  </si>
  <si>
    <t>Multidisciplinární spolupráce v Moravskoslezském kraji</t>
  </si>
  <si>
    <t>Podpora transformace zařízení pro děti do tří let v Moravskoslezském kraji</t>
  </si>
  <si>
    <t>Podpora služeb sociální prevence 3</t>
  </si>
  <si>
    <t>Podporujeme hrdinství, které není vidět III</t>
  </si>
  <si>
    <t>Žít normálně</t>
  </si>
  <si>
    <t>Vybudování pavilonu interních oborů v Opavě</t>
  </si>
  <si>
    <t>Zastupitelstvo kraje rozhodlo o profinancování a kofinancování projektu dne 19.9.2013 usnesením 6/453. Realizace projektu byla ukončena. V listopadu 2016 byl doručen kontrolní protokol auditu MF, kde byla vyměřena 5% korekce veřejné zakázky na stavební práce. Kraj obdržel rozhodnutí o porušení rozpočtové kázně,  proti kterému bylo podáno odvolání. Je pravděpodobné, že se celý proces prodlouží do roku 2021, proto je navrhováno prostředky rozpočtované na vratku dotace převést do rozpočtu roku 2021.</t>
  </si>
  <si>
    <t>Zateplení vybraných objektů Slezské nemocnice v Opavě – II. etapa, památkové objekty</t>
  </si>
  <si>
    <t>Výstavba výjezdového stanoviště Nový Jičín</t>
  </si>
  <si>
    <t>Zastupitelstvo kraje rozhodlo o profinancování a kofinancování projektu usnesením č. 21/2254 ze dne 22.9.2016. Výzva k předkládání žádostí o dotaci, v jejímž rámci měl být projekt podán,  byla předčasně ukončena. Při zpracování projektové dokumentace došlo ke zpoždění, které bylo způsobené prodloužením řízení u stavebního úřadu. Z tohoto důvodu je nezbytné finanční prostředky ve výši 1.735,1 tis. Kč přesunout do roku 2021.</t>
  </si>
  <si>
    <t>Zastupitelstvo kraje rozhodlo o profinancování a kofinancování projektu dne 12.12.2019 usnesením č. 14/1704. Vzhledem k opakování VZ dojde k čerpání až v roce 2021, proto je navrhováno  nevyčerpané prostředky ve výši 4.928,6 tis. Kč převést do rozpočtu roku 2021.</t>
  </si>
  <si>
    <t>Zastupitelstvo kraje rozhodlo o profinancování a kofinancování projektu dne 12.9.2019 usnesením č. 13/1596. První zálohová platba, kterou kraj obdržel v březnu roku 2020, je určena k financování projektu i v roce 2021, do konce roku 2020 očekáváme ještě přijetí další části zálohy ve výši 196,9 tis. Kč. Vzhledem k tomu je navrhováno prostředky ve výši 12.404,1 tis. Kč převést do rozpočtu roku 2021.</t>
  </si>
  <si>
    <t>Zastupitelstvo kraje rozhodlo o profinancování a kofinancování projektu dne 13.3.2019 usnesením č. 11/1337. První zálohová platba, kterou kraj obdržel v roce 2019, je určena k financování projektu i v roce 2021, do konce roku 2020 očekáváme ještě přijetí další části zálohy ve výši 310,13 tis. Kč. Vzhledem k tomu je navrhováno prostředky ve výši 33.252,1 tis. Kč převést do rozpočtu roku 2021.</t>
  </si>
  <si>
    <t>Zastupitelstvo kraje rozhodlo o profinancování a kofinancování projektu dne 12.9.2019 usnesením č. 13/1596. První zálohová platba, kterou kraj obdržel v květnu 2020, je určena k financování projektu i v roce 2021. Nyní probíhá příprava VZ. Vzhledem k tomu je navrhováno prostředky ve výši 4.891,6 tis. Kč převést do rozpočtu roku 2021.</t>
  </si>
  <si>
    <t>Zastupitelstvo kraje rozhodlo o profinancování a kofinancování projektu dne 13.6.2019 usnesením č. 12/1434. První zálohová platba, kterou kraj obdržel v roce 2019, je určena k financování projektu i v roce 2021. Do konce roku 2020 očekáváme přijetí zálohy ve výši 2.871,7 tis. Kč. Vzhledem k tomu je navrhováno prostředky ve výši 10.861,6 tis. Kč převést do rozpočtu roku 2021.</t>
  </si>
  <si>
    <t>Zastupitelstvo kraje rozhodlo o profinancování a kofinancování projektu dne 13.9.2018 usnesením č. 9/989. Nevyčerpané prostředky ze zálohové platby jsou určeny k financování projektu i v roce 2021, proto je nutné je převést do rozpočtu následujícího roku. Na základě výše uvedeného je navrhováno převést nevyčerpané finanční prostředky ve výši 8.946,1 tis. Kč do rozpočtu roku 2021.</t>
  </si>
  <si>
    <t>Zastupitelstvo kraje rozhodlo o profinancování a kofinancování projektu dne 14.6.2018 usnesením č. 8/865. Dotační prostředky ze zálohové platby  jsou určeny k financování projektu i v roce 2021. Do konce roku 2020 očekáváme další část dotace ve výši 767,15 tis. Kč, která vč. nevyčerpaných prostředků bude v celkové výši 5.814 tis. Kč převedena do rozpočtu roku 2021.</t>
  </si>
  <si>
    <t>Zastupitelstvo kraje rozhodlo o profinancování a kofinancování projektu dne 14.6.2018 usnesením č. 8/865. Dotační prostředky ze zálohových plateb jsou určeny k financování projektu i v roce 2021. Vzhledem k tomu je navrhováno prostředky ve výši 4.841,3 tis. Kč převést do rozpočtu roku 2021.</t>
  </si>
  <si>
    <t>Zastupitelstvo kraje rozhodlo o profinancování a kofinancování projektu dne 12.9.2019 usnesením č. 13/1596. První zálohová platba, kterou kraj obdržel v roce 2020, je určena k financování projektu i v roce 2021. Vzhledem k tomu je navrhováno prostředky ve výši 2.719,9 tis. Kč převést do rozpočtu roku 2021.</t>
  </si>
  <si>
    <t>Zastupitelstvo kraje rozhodlo o profinancování a kofinancování projektu dne 15.6.2017 usnesením č. 4/305. Nevyčerpané prostředky ze zálohové platby jsou určeny k financování projektu i v roce 2021, proto je nutné je převést do rozpočtu následujícího roku. Na základě výše uvedeného je navrhováno převést nevyčerpané finanční prostředky ve výši 2.322,5 tis. Kč do rozpočtu roku 2021.</t>
  </si>
  <si>
    <t>Zastupitelstvo kraje rozhodlo o profinancování a kofinancování projektu dne 21.4.2016 usnesením č. 19/1988. Nevyčerpané prostředky ze zálohové platby jsou určeny k financování projektu i v roce 2021, proto je nutné tyto prostředky ve výši 3.672,7 tis. Kč převést do rozpočtu roku 2021.</t>
  </si>
  <si>
    <t>Zastupitelstvo kraje rozhodlo profinancovat a kofinancovat projekt  usnesením č. 21/2254 ze dne 22.9.2016. Usnesením č. 8/852 ze dne 14.6.2018 rozhodlo zastupitelstvo kraje o zvýšení profinancování a kofinancování.  Z důvodu zrušení veřejné zakázky na zhotovitele stavby  ze strany zadavatele a opakování veřejné zakázky, došlo k posunu stavebních prací do roku 2021. Z tohoto důvodu je nutné převést nevyčerpané prostředky  ve výši 557,2 tis. Kč do rozpočtu roku 2021.</t>
  </si>
  <si>
    <t xml:space="preserve">Zastupitelstvo kraje rozhodlo profinancovat a kofinancovat projekt  usnesením č. 9/974 ze dne 13.9.2018. Usnesením č. 17/2060 ze dne 3.9.2020 rozhodlo zastupitelstvo kraje o zvýšení profinancování a kofinancování. V současné době je uzavřena objednávka na administraci veřejné zakázky a smlouva na posouzení reálných odbytových cen. Veřejná zakázka byla vyhlášena později kvůli problémům, které nastaly při zajišťování projektové dokumentace. Z uvedených důvodů je předpoklad úhrady těchto závazků na počátku roku 2021 a je nutné zajistit převod finančních prostředků ve výši 266,8 tis. Kč do roku 2021. </t>
  </si>
  <si>
    <t xml:space="preserve">Zastupitelstvo kraje rozhodlo profinancovat a kofinancovat projekt  usnesením č. 21/2254 ze dne 22.9.2016. Usnesením č. 8/852 ze dne 14.6.2018 rozhodlo zastupitelstvo kraje o zvýšení profinancování a kofinancování. Z důvodu dodatečného schválení žádosti o dotaci poskytovatelem došlo ke zpoždění v harmonogramu realizace projektu a závazky vyplývající z uzavřené smlouvy na zhotovení projektové dokumentace a smlouvy na posouzení reálných odbytových cen budou hrazeny v roce 2021. Z těchto důvodů je nutné zajistit převod finančních prostředků ve výši 329,9 tis. Kč do roku 2021. </t>
  </si>
  <si>
    <t>Zastupitelstvo kraje rozhodlo o profinancování a kofinancování projektu dne 14.12.2017 usnesením č. 6/585. Nevyčerpané prostředky ze zálohové platby obdržené v roce 2020 jsou určeny k financování projektu i v roce 2021 a do konce roku 2020 očekáváme přijetí další zálohové platby ve výši 2.295,12 tis. Kč za vypořádanou monitorovací zprávu. Na základě výše uvedeného je navrhováno převést nevyčerpané finanční prostředky ve výši 7.243,2 tis. Kč do rozpočtu roku 2021.</t>
  </si>
  <si>
    <t>Pavilon L – stavební úpravy (Slezská nemocnice v Opavě, příspěvková organizace)</t>
  </si>
  <si>
    <t>Nemocnice Havířov - ČOV (Nemocnice s poliklinikou Havířov, příspěvková organizace)</t>
  </si>
  <si>
    <t>Domov sester - přístavba výtahu a stavební úpravy (Slezská nemocnice v Opavě, příspěvková organizace)</t>
  </si>
  <si>
    <t>Rekonstrukce podkroví (Odborný léčebný ústav Metylovice – Moravskoslezské sanatorium, příspěvková organizace)</t>
  </si>
  <si>
    <t>Odstranění příčin hrozící havárie vnitřního bazénu (Odborný léčebný ústav Metylovice - Moravskoslezské sanatorium, příspěvková organizace)</t>
  </si>
  <si>
    <t>Rekonstrukce hemodialýzy v budově S (Nemocnice ve Frýdku-Místku, příspěvková organizace)</t>
  </si>
  <si>
    <t>Rekonstrukce šaten sester (Nemocnice s poliklinikou Havířov, příspěvková organizace)</t>
  </si>
  <si>
    <t>Vestavba sociálních zařízení (Nemocnice s poliklinikou Karviná-Ráj, příspěvková organizace)</t>
  </si>
  <si>
    <t>Akce byla schválena usnesením zastupitelstva kraje č. 14/1652 dne 12.12.2019. Probíhá zpracování projektové dokumentace. S ohledem na délku stavebního řízení je navrhováno převést finanční prostředky ve výši 240 tis. Kč do rozpočtu roku 2021.</t>
  </si>
  <si>
    <t>Výstavba JIP dětského oddělení a boxu ARO (Nemocnice s poliklinikou Karviná-Ráj, příspěvková organizace)</t>
  </si>
  <si>
    <t>Akce byla schválena usnesením zastupitelstva kraje č. 14/1652 dne 12.12.2019. Aktuálně není upřesněn rozsah projektové dokumentace. S ohledem na délku stavebního řízení je navrhováno převést finanční prostředky ve výši 380 tis. Kč do rozpočtu roku 2021.</t>
  </si>
  <si>
    <t>Výstavba operačních sálů a dospávacích pokojů (Nemocnice s poliklinikou Karviná-Ráj, příspěvková organizace)</t>
  </si>
  <si>
    <t>Akce byla schválena usnesením zastupitelstva kraje č. 14/1652 dne 12.12.2019. Realizace akce byla zahájena v říjnu 2020, proto je navrhováno převést finanční prostředky ve výši 28.600 tis. Kč do rozpočtu roku 2021.</t>
  </si>
  <si>
    <t>Pavilon H - stavební úpravy a přístavba  (Slezská nemocnice v Opavě, příspěvková organizace)</t>
  </si>
  <si>
    <t>Město Albrechtice - apalická jednotka budovy OOP (Sdružené zdravotnické zařízení Krnov, příspěvková organizace)</t>
  </si>
  <si>
    <t>Stavební úpravy sesteren pro zajištění ochrany osobních údajů pacientů (Nemocnice ve Frýdku-Místku, příspěvková organizace)</t>
  </si>
  <si>
    <t xml:space="preserve">Akce byla schválena usnesením rady kraje č. 91/7932 ze dne 22.6.2020. V současné době nemůže nemocnice z provozních důvodů tuto akci realizovat, protože nelze omezit provoz oddělení. Z tohoto důvodu je navrhováno převést finanční prostředky ve výši 1.850 tis. Kč do rozpočtu roku 2021. </t>
  </si>
  <si>
    <t>Rekonstrukce příjmových prostor (Nemocnice s poliklinikou Havířov, příspěvková organizace)</t>
  </si>
  <si>
    <t>Havarijní zdroj vytápění (Nemocnice Třinec, příspěvková organizace)</t>
  </si>
  <si>
    <t>Vybudování urgentního příjmu (Nemocnice Třinec, příspěvková organizace)</t>
  </si>
  <si>
    <t>Akce byla schválena usnesením rady kraje č. 95/8355 dne 31.8.2020. V současné době probíhá realizace veřejné zakázky. Z tohoto důvodu je navrhováno převést finanční prostředky ve výši 2.000 tis. Kč do rozpočtu roku 2021.</t>
  </si>
  <si>
    <t>Stavební úpravy Centrální sterilizace (Nemocnice Třinec, příspěvková organizace)</t>
  </si>
  <si>
    <t>Akce byla schválena usnesením rady kraje č. 95/8355 dne 31.8.2020. V současné době probíhá realizace veřejné zakázky. Z tohoto důvodu je navrhováno převést finanční prostředky ve výši 400 tis. Kč do rozpočtu roku 2021.</t>
  </si>
  <si>
    <t>Nemocnice s poliklinikou v Novém Jičíně - reinvestiční část nájemného a opravy</t>
  </si>
  <si>
    <t>Magnetická rezonance (Nemocnice s poliklinikou Havířov, příspěvková organizace)</t>
  </si>
  <si>
    <t>Rekonstrukce interiéru nemocniční kaple v areálu nemocnice v Novém Jičíně</t>
  </si>
  <si>
    <t>Akce byla schválena usnesením rady kraje č. 92/8065 dne 20.7.2020. Předpokládaný termín dokončení akce je v prosinci 2020. S ohledem na lhůty splatnosti faktur je navrhováno převést finanční prostředky ve výši 520 tis. Kč do rozpočtu roku 2021.</t>
  </si>
  <si>
    <t>Akce byla schválena usnesením rady kraje č. 95/8355 ze dne 31.8.2020. Předmětem akce je zpracování projektové dokumentace, která má být dokončena dle smlouvy v lednu 2021. Z tohoto důvodu je navrhováno převést finanční prostředky ve výši 532,4 tis. Kč do rozpočtu roku 2021.</t>
  </si>
  <si>
    <t>Akce byla schválena usnesením zastupitelstva kraje č. 6/520 dne 14.12.2017. Byla předána 1. část projektové dokumentace (DUR a průzkumy) a podána žádost o vydání rozhodnutí o umístění stavby, další části díla (dokumentace) budou dokončeny v roce 2021. Z tohoto důvodu je navrhováno převést finanční prostředky ve výši 708,7 tis. Kč do rozpočtu roku 2021</t>
  </si>
  <si>
    <t>Akce byla schválena usnesením rady kraje č. 61/5465 ze dne 30.4.2019. V současné době probíhá zadávací řízení na výběr zhotovitele. S ohledem na termíny ve smlouvě o dílo nelze předpokládat dokončení realizace do konce roku. Z tohoto důvodu je navrhováno převést finanční prostředky ve výši 11.437,7 tis. Kč do rozpočtu roku 2021.</t>
  </si>
  <si>
    <t>Akce byla schválena usnesením zastupitelstva kraje č. 14/1652 ze dne 12.12.2019. V současné době byla podepsána smlouva se zhotovitelem a bude zahájena realizace stavby. S  ohledem na platební podmínky a fakturaci dle SOD je navrhováno převést finanční prostředky ve výši 22.531,4 tis. Kč do rozpočtu roku 2021.</t>
  </si>
  <si>
    <t>Kogenerační jednotka s akumulací (Domov Bílá Opava, příspěvková organizace, Opava)</t>
  </si>
  <si>
    <t>Akce byla schválena usnesením rady kraje 73/6639 dne 4.11.2019. Po výběrovém řízení na komplexní dodávku (realizace včetně projektu) bylo zajištěno dofinancování v srpnu 2020, délka realizace akce je 280 dnů. Z tohoto důvodu je navrhováno převést finanční prostředky ve výši 4.500 tis. Kč do rozpočtu roku 2021.</t>
  </si>
  <si>
    <t>Dům pro volnočasové aktivity seniorů se zahradním parterem (Domov Letokruhy, příspěvková organizace, Budišov nad Budišovkou)</t>
  </si>
  <si>
    <t>Akce byla schválena usnesením zastupitelstva kraje č. 14/1652 dne 12.12.2019. Projektová dokumentace stavby byla dokončena v prosinci 2019 a v dubnu 2020 bylo zajištěno stavební povolení. Následně byla zahájena veřejná zakázka na zhotovitele stavby. Předpoklad zahájení stavby je v listopadu 2020, dokončení stavby bude pak cca v červnu 2021. Z tohoto důvodu je navrhováno převést finanční prostředky ve výši 12.167,7 tis. Kč do rozpočtu roku 2021.</t>
  </si>
  <si>
    <t>Přístavba chráněného bydlení Sedlnice (Domov NaNovo, příspěvková organizace)</t>
  </si>
  <si>
    <t>Akce byla schválena usnesením rady kraje č. 95/8385 dne 31.8.2020 s časovou použitelností do 31.10.2021. Z tohoto důvodu je navrhováno převést finanční prostředky ve výši 1.991,1 tis. Kč do rozpočtu roku 2021.</t>
  </si>
  <si>
    <t>Akce byla schválena usnesením rady kraje č. 75/6721 dne 25.11.2019. Je uzavřena smlouva o dílo na realizaci. Stavba byla přerušena z důvodu projednání vstupu na sousední pozemek. Z tohoto důvodu je navrhováno převést finanční prostředky ve výši 10.000 tis. Kč do rozpočtu roku 2021.</t>
  </si>
  <si>
    <t>Výstavba domova pro seniory a domova se zvláštním režimem Kopřivnice</t>
  </si>
  <si>
    <t>Rekonstrukce budovy a spojovací chodby Máchova (Domov Duha, příspěvková organizace, Nový Jičín)</t>
  </si>
  <si>
    <t>Rekonstrukce střechy včetně zateplení a rekonstrukce fasády (Domov Jistoty, příspěvková organizace, Bohumín)</t>
  </si>
  <si>
    <t>Stavební úpravy budovy na ul. Rybářská 27 (Domov Bílá Opava, příspěvková organizace)</t>
  </si>
  <si>
    <t xml:space="preserve">Akce byla schválena usnesením zastupitelstva kraje č. 6/520 dne 14.12.2017. V prosinci 2019 byl uzavřen dodatek na zhotovení projektové dokumentace. Stále probíhá zpracování projektové dokumentace, která bude hrazena v roce 2021, následně bude vyhlášeno výběrové řízení na zhotovitele stavby. Z tohoto důvodu je navrhováno převést finanční prostředky ve výši 3.627,5 tis. Kč do rozpočtu roku 2021. </t>
  </si>
  <si>
    <t xml:space="preserve">Akce byla schválena usnesením zastupitelstva kraje č. 2/28 dne 22.12.2016. V současné době je dokončena projektová dokumentace. Akce navazuje na již realizovanou akci v gesci Slezské nemocnice Opava (Pavilon H - stavební úpravy a přístavba). Akci je možné zahájit až po dokončení výše uvedené stavby. Smluvně vázané prostředky jsou pro zajištění posouzení reálné odbytové ceny (sml. se spol. FLAGRO a.s.). Počátkem roku 2021 je předpokládáno vyhlášení výběrového řízení na zhotovitele stavby a následně zahájení realizace stavby. Z tohoto důvodu je navrhováno převést finanční prostředky ve výši 197 tis. Kč do rozpočtu roku 2021. </t>
  </si>
  <si>
    <t>Akce byla schválena usnesením zastupitelstva kraje č. 14/1652 ze dne 12.12.2019. V současné době byla dokončena projektová dokumentace a probíhá zadávací řízení na výběr zhotovitele. Z tohoto důvodu je navrhováno převést finanční prostředky ve výši 5.627,1 tis. Kč do rozpočtu roku 2021.</t>
  </si>
  <si>
    <t xml:space="preserve">Kulturní akce krajského a nadregionálního významu </t>
  </si>
  <si>
    <t>Rada kraje rozhodla svým usnesením č. 94/8162 ze dne 17.8.2020 o poskytnutí dotace na projekt "Ostravské Buchary" ve výši 35.086 Kč subjektu Divadlo Devítka, spolek, Ostrava. Dotace bude poskytnuta po předložení závěrečného vyúčtování, vzhledem k termínům daným smlouvou se může jednat o začátek roku 2021, proto je navrhováno převést prostředky do rozpočtu na rok 2021.</t>
  </si>
  <si>
    <t>Soutěže, festivaly a aktivity v oblasti kultury</t>
  </si>
  <si>
    <t>Rada kraje schválila svým usnesením č. 94/8161 ze dne 17.8.2020 dotaci na realizaci projektu "Jazz Open Ostrava 2020" ve výši 100.000 Kč subjektu Spolek Jazz Open Ostrava. Vzhledem k nepříznivé epidemiologické situaci došlo k přeložení termínu akce. V současné době není jasné, zda akce nebude zrušena a příjemce dotace nebude žádat o úhradu nezbytných vynaložených nákladů na projekt. V návaznosti na výše uvedené je navrhováno převést nevyčerpané finanční prostředky do rozpočtu roku 2021.</t>
  </si>
  <si>
    <t>Podpora marketingu v oblasti kultury, památkové péče a muzejnictví v Moravskoslezském kraji</t>
  </si>
  <si>
    <t>V roce 2020 byly uzavřeny smlouvy na nákup vysílacího času, dodání programů a poskytnutí licence se společností Rádio Čas s.r.o.  (00329/2020/KH) s dobou plnění do 31.12.2020 a se společností FABEX MEDIA s.r.o.  (00318/2020/KH) s dobou plnění do 31.1.2021. Vysílání za měsíc prosinec 2020 a v druhém případě i za leden 2021 bude fakturováno v měsících leden 2021 a únor 2021. V návaznosti na výše uvedené je navrhováno převést nevyčerpané finanční prostředky do rozpočtu roku 2021.</t>
  </si>
  <si>
    <t>V měsíci listopadu 2020 byla vystavena objednávka č. 1062/2020/KPP/O pro subjekt Ing. Andrej Harmečko na zpracování odborné části Strategie kultury a památkové péče Moravskoslezského kraje na léta 2021 – 2025 ve výši 49 tis. Kč. Vzhledem k termínu plnění do 31.12.2020 fakturace a následné čerpání bude realizováno v lednu 2021. V návaznosti na výše uvedené je navrhováno převést nevyčerpané finanční prostředky do rozpočtu roku 2021.</t>
  </si>
  <si>
    <t>Podpora individuálních akcí na obnovu kulturních památek a památek místního významu</t>
  </si>
  <si>
    <t>Zastupitelstvo kraje usnesením č. 17/2024 ze dne 3.9.2020 rozhodlo poskytnout dotaci, účelově určenou na projekt "Obnova fasády kostela sv. Bartoloměje v Litultovicích", ve výši 500 tis. Kč pro subjekt Římskokatolická farnost Litultovice. V souladu s uzavřenou smlouvou může být dotace poskytnutá do 15.1.2021. V návaznosti na výše uvedené je navrhováno převést nevyčerpané finanční prostředky do rozpočtu roku 2021.</t>
  </si>
  <si>
    <t>Zastupitelstvo kraje usnesením 12/1387 ze dne 13.6.2019 rozhodlo poskytnout dotaci, účelově určenou na projekt "Rekonstrukce renesančního zámku ve Staré Vsi nad Ondřejnicí 3. etapa", ve výši 1,516 mil. Kč pro subjekt Obec Stará Ves nad Ondřejnicí. Následně usnesení zastupitelstva kraje č.14/1667 ze dne 12.12.2019 došlo k prodloužení časové použitelnosti do 31.12.2020. Finanční prostředky ve výši 758 tis. Kč budou čerpány dle smlouvy do 30 dnů ode dne předložení závěrečného vyúčtování, které je stanoveno nejpozději do 15.1.2021. V návaznosti na výše uvedené je navrhováno převést nevyčerpané finanční prostředky do rozpočtu roku 2021.</t>
  </si>
  <si>
    <t xml:space="preserve">Zastupitelstvo kraje usnesením č. 17/2024 ze dne 3.9.2020 rozhodlo poskytnout dotaci, účelově určenou na projekt "Dům včelařů Chlebovice - výměna střešní krytiny", ve výši 1 mil. Kč pro subjekt Statutární město Frýdek-Místek. Dle smlouvy bude dotace vyplacena průběžně ve splátkách vždy do 30 kalendářních dnů ode dne doručení kompletní písemné výzvy a od provedení kontrolní prohlídky zrealizovaných prací. V návaznosti na výše uvedené je navrhováno převést nevyčerpané finanční prostředky do rozpočtu roku 2021. </t>
  </si>
  <si>
    <t>Zastupitelstvo kraje usnesením č. 14/1667 ze dne 12.12.2019 rozhodlo poskytnout dotaci, účelově určenou na projekt "Obnova fasády kostel Největšího Srdce Páně v Českém Těšíně", ve výši 4,5 mil. Kč pro subjekt Římskokatolická farnost Český Těšín s časovou použitelností do 30.6.2021. Vzhledem k tomu, že vyplacení dotace probíhá po předložení výzvy, případně po závěrečném vyúčtování, je vysoce  pravděpodobné, že nebude vyplacena do konce roku 2020.  V návaznosti na výše uvedené je navrhováno převést nevyčerpané finanční prostředky do rozpočtu roku 2021.</t>
  </si>
  <si>
    <t>Zastupitelstvo kraje usnesením č. 17/2024 ze dne 3.9.2020 rozhodlo poskytnout dotaci, účelově určenou na projekt "SZ Hradec nad Moravicí a SZ Janovice - restaurování a opravy dílčích částí zámků", ve výši 1,5 mil. Kč pro subjekt Národní památkový ústav. Vzhledem k tomu, že vyplacení dotace probíhá po předložení výzvy, případně po závěrečném vyúčtování (do 15.1.2021), je vysoce  pravděpodobné, že dotace nebude vyplacena do konce roku 2020.  V návaznosti na výše uvedené je navrhováno převést nevyčerpané finanční prostředky do rozpočtu roku 2021.</t>
  </si>
  <si>
    <t>Zastupitelstvo kraje usnesením č. 17/2024 ze dne 3.9.2020 rozhodlo poskytnout dotaci, účelově určenou na projekt "Polní opevnění́ šance - záchrana památky", ve výši 2,5 mil. Kč pro subjekt obec Mosty u Jablunkova. Vzhledem k tomu, že vyplacení dotace probíhá  po předložení  výzvy, případně po závěrečném vyúčtování (do 15.1.2021), je vysoce pravděpodobné, že dotace nebude vyplacena do konce roku 2020.  V návaznosti na výše uvedené je navrhováno převést nevyčerpané finanční prostředky do rozpočtu roku 2021.</t>
  </si>
  <si>
    <t>Zastupitelstvo kraje usnesením 8/819 ze dne 14.6.2018 rozhodlo poskytnout dotaci, účelově určenou na projekt "Revitalizace vily Augusta Hückela v Novém Jičíně", ve výši 4 mil. Kč pro subjekt Město Nový Jičín.  Následně zastupitelstvo kraje usnesením č. 12/1387 ze dne 13.6.2019 rozhodlo uzavřít dodatek č. 1 ke smlouvě o prodloužení použitelnosti dotace do 31.12.2020. Vzhledem k tomu, že vyplacení dotace probíhá   po  předložení    výzvy, případně po závěrečném vyúčtování (do 15.1.2021), je vysoce  pravděpodobné, že dotace nebude vyplacena do konce roku 2020.  V návaznosti na výše uvedené je navrhováno převést nevyčerpané finanční prostředky do rozpočtu roku 2021.</t>
  </si>
  <si>
    <t>Zastupitelstvo kraje usnesením č. 14/1667 ze dne 12.12.2019 rozhodlo poskytnout dotaci, účelově určenou na projekt "Sanace havarijního stavu výdušné jámy v DOV", ve výši 5,5 mil. Kč pro subjekt Leemon Concept s.r.o. Následně usnesení zastupitelstva kraje č. 15/1809 ze dne 5.2.2020 došlo ke změně smlouvy. Vzhledem k tomu, že vyplacení dotace probíhá   po  předložení    výzvy, případně po závěrečném vyúčtování (do 21.1.2021), je vysoce  pravděpodobné, že dotace nebude vyplacena do konce roku 2020.  V návaznosti na výše uvedené je navrhováno převést nevyčerpané finanční prostředky do rozpočtu roku 2021.</t>
  </si>
  <si>
    <t xml:space="preserve">Zastupitelstvu kraje usnesením č. 14/1667 ze dne 12.12.2019 rozhodlo poskytnout dotaci, účelově určenou na realizaci projektu "Oprava střechy kostela sv. Václava v Opavě", ve výši 5 mil. Kč subjektu Statutární město Opava. Následně usnesením zastupitelstva kraje č. 17/2035 ze dne 3.9.2020 rozhodlo prodloužit dobu realizace projektu.  Vzhledem k tomu, že vyplacení dotace probíhá   po  předložení    výzvy, případně po závěrečném vyúčtování (do 17.1.2022), je vysoce  pravděpodobné, že dotace nebude vyplacena do konce roku 2020.  V návaznosti na výše uvedené je navrhováno převést nevyčerpané finanční prostředky do rozpočtu roku 2021. </t>
  </si>
  <si>
    <t>Zastupitelstvo kraje usnesením 8/819 ze dne 14.6.2018 rozhodlo poskytnout dotaci, účelově určenou na projekt "Karnola - udržitelná revitalizace a zatraktivnění národní kulturní památky", ve výši 10 mil. Kč pro subjekt Město Krnov s časovou použitelnosti do 31.12.2021.  Dle smlouvy bude dotace vyplacena průběžně ve splátkách vždy do 30 kalendářních dnů ode dne doručení kompletní písemné výzvy a od provedení kontrolní prohlídky zrealizovaných prací. V návaznosti na výše uvedené je navrhováno převést nevyčerpané finanční prostředky do rozpočtu roku 2021.</t>
  </si>
  <si>
    <t xml:space="preserve">Zastupitelstvo kraje usnesením č. 15/1808 ze dne 5.3.2020 rozhodlo poskytnout dotaci, účelově určenou na projekt "Rekonstrukce 3 historických domů na náměstí v Karviné", ve výši 50 mil. Kč pro subjekt Statutární město Karviná s časovou použitelností do 31.12.2021. V návaznosti na výše uvedené je navrhováno převést nevyčerpané finanční prostředky do rozpočtu roku 2021. </t>
  </si>
  <si>
    <t xml:space="preserve">Kultura </t>
  </si>
  <si>
    <t xml:space="preserve">Návratná finanční výpomoc příspěvkovým organizacím  v odvětví kultury  </t>
  </si>
  <si>
    <t>Financování akce "Průmyslová zóna Nad Barborou" bylo schváleno usnesením zastupitelstva kraje č. 9/727 ze dne 24.4.2014. Dále jsou uzavřené smlouvy na realizaci tohoto projektu. Jedná se o úhradu nákladů za rezervovaný el. příkon (03248/2014/RRC), právní služby (01059/2016/RRC/O). S ohledem na dosavadní vývoj průmyslové zóny je navrhováno tyto prostředky  převést do rozpočtu roku 2021.</t>
  </si>
  <si>
    <t>Pojistné plnění v odvětví zdravotnictví</t>
  </si>
  <si>
    <t xml:space="preserve">Jedná se o pojistná plnění za škodu na pronajatém majetku Nemocnice s poliklinikou v Novém Jičíně, jehož pronájem byl schválen usnesením rady kraje č. 93/5859 dne 21.9.2011 a usnesením zastupitelstva kraje č. 21/1723 dne 21.9.2011. V souladu s rozhodnutím orgánů kraje byla dne 26.9.2011 uzavřena s nájemcem Radioterapie a.s. (od 1.7.2020 Nemocnice AGEL Nový Jičín a.s.) smlouva o nájmu podniku. Dle této smlouvy je nemocnice oprávněna požadovat úhradu vynaložených nákladů za odstranění následků škody formou refakturace. Konkrétně se jedná o náhradu výdajů ze čtyř zlikvidovaných škodních událostí, o které nájemce dosud nepožádal. V návaznosti na to je navrhováno převést nevyčerpané finanční prostředky do rozpočtu roku 2021. </t>
  </si>
  <si>
    <t>Podpora rozvoje muzejnictví v Moravskoslezském kraji - příspěvkové organizace MSK</t>
  </si>
  <si>
    <t>Usnesením zastupitelstva kraje č. 14/1652 ze dne 12.12.2019 byly schváleny finanční prostředky na dané akci ve výši 3.105 tis. Kč, následně byl usnesením rady kraje č. 79/7104 ze dne 27.1.2020 rozpočet navýšen o 3.610 tis. Kč.  Moravskoslezský kraj připravuje vyhlášení veřejné zakázky pod evidenčním číslem VZ 126/2020 na pořízení Jednotného systému evidence sbírek muzejní povahy, která je realizována prostřednictvím společnosti MT Legal s.r.o., advokátní kancelář ke komplexnímu zajištění realizace zadávacího řízení (0947/2020/KPP/O). S ohledem na průběh přípravy a realizace veřejné zakázky, dojde k finančnímu plnění až  v následujícím roce. V návaznosti na výše uvedené je navrhováno převést nevyčerpané finanční prostředky do rozpočtu roku 2021.</t>
  </si>
  <si>
    <t>Obnova expozice  (zámek v Bruntále, Kosárna v Karlovicích) (Muzeum v Bruntále, příspěvková organizace)</t>
  </si>
  <si>
    <t>Zámek Nová Horka – expozice přízemí (Muzeum Novojičínska, příspěvková organizace)</t>
  </si>
  <si>
    <t>Usnesením zastupitelstva kraje č. 14/1652 ze dne 12.12.2019 byly Muzeu Novojičínska, příspěvkové organizaci schváleny finanční prostředky ve výš 4.900 tis. Kč na realizaci projektu „Zámek Nová Horka – expozice přízemí (Muzeum Novojičínska, příspěvková organizace)“ s časovou použitelností do 31.12.2020.  S ohledem na postup prací na daném projektu lze předpokládat, že v roce 2020 nebudou finanční prostředky zcela vyčerpány a z toho důvodu je navrhováno převést nevyčerpané finanční prostředky do rozpočtu roku 2021.</t>
  </si>
  <si>
    <t>Realizace energetických úspor metodou EPC ve vybraných objektech Moravskoslezského kraje</t>
  </si>
  <si>
    <t>Na základě usnesení zastupitelstva kraje č. 23/1964 ze dne 29.2.2012 uzavřel Moravskoslezský kraj smlouvu o poskytování energetických služeb se zaručeným výsledkem. Dle smlouvy bude v případě dosažení úspory nad garantovanou hodnotu dělena finanční nad úspora mezi kraj a společnost následovně: u zateplených objektů v poměru 70:30, u nezateplených objektů 50:50. Společnosti EVČ s.r.o. bude tato částka vyplacena a následně ze strany společnosti zpětně reinvestována do majetku kraje formou dalších úsporných opatření, která budou krajem schválena. Za účelem vypořádání roku 2020 je navrhováno převést nevyčerpané finanční prostředky do rozpočtu roku 2021.</t>
  </si>
  <si>
    <t>Pojištění majetku a odpovědnosti kraje</t>
  </si>
  <si>
    <t xml:space="preserve">Akce byla schválena usnesením zastupitelstva kraje č. 14/1652 ze dne 12.12.2019. Moravskoslezský kraj uzavřel rámcovou pojistnou smlouvu č. 02696/2016/IM ze dne 21.6.2016 na pojištění souboru vozidel krajského úřadu a příspěvkových organizací kraje na období od 1.7.2016 do 30.6.2021.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Nedojde-li do konce letošního roku z důvodu časově náročného procesu k vyúčtování pojistného za období od 1.7.2018 do 30.6.2020, je navrhováno převést nevyčerpané finanční prostředky do rozpočtu roku 2021. </t>
  </si>
  <si>
    <t>V roce 2020 byla uzavřena se subjektem TOPKOLO s.r.o. smlouva č. 06990/2020/RRC na pořízení elektrokol a stojanů s nabíjecím zařízením. Dle podmínek uzavřené smlouvy proběhne dodání elektrokol a stojanů koncem roku 2020. Fakturace proběhne počátkem roku 2021. V návaznosti na výše uvedené je navrhováno převést nevyčerpané finanční prostředky ve výši 2.019,6 tis. Kč do rozpočtu kraje na rok 2021.</t>
  </si>
  <si>
    <t>V roce 2020 byla vyhlášena veřejná zakázka na zhotovení yogapointů pro cvičení jógy. Se subjektem RAUERHOLZ s.r.o. byla uzavřena smlouva na výrobu, dodání a montáž yogapointů. V důsledku pandemie dodavatel odstoupil od realizace dodávky. Koncem roku 2020 bude vyhlášena nová veřejná zakázka na jejich zhotovení. Následně bude s vybraným dodavatelem uzavřena smlouva a plnění z této smlouvy proběhne v roce 2021. V návaznosti na výše uvedené je navrhováno převést nevyčerpané finanční prostředky ve výši 674,7 tis. Kč do rozpočtu kraje na rok 2021.</t>
  </si>
  <si>
    <t>Reprodukce majetku kraje v odvětví cestovního ruchu</t>
  </si>
  <si>
    <t>Dotační program – Podpora cykloturistiky v Moravskoslezském kraji</t>
  </si>
  <si>
    <t>Dotační program – Podpora natáčení audiovizuálních děl v Moravskoslezském kraji</t>
  </si>
  <si>
    <t>Zastupitelstvo kraje rozhodlo usnesením č. 14/1721 ze dne 12.12.2019 o poskytnutí dotací v rámci dotačního programu "Podpora natáčení audiovizuálních děl v Moravskoslezském kraji 2019 - 2021" v objemu 5.000 tis. Kč. V roce 2020 došlo k postupnému uzavírání smluv a částečné výplatě prvních nebo druhých splátek dotací. V souladu s uzavřenými smlouvami mohou být závěrečná vyúčtování předložena až v roce 2021. V souladu s výše uvedeným je navrhováno převést nevyčerpané finanční prostředky ve výši 2.800 tis. Kč do rozpočtu kraje na rok 2021.</t>
  </si>
  <si>
    <t>Podpora významných akcí cestovního ruchu</t>
  </si>
  <si>
    <t>Rozvojové aktivity v cestovním ruchu</t>
  </si>
  <si>
    <t>Finanční prostředky převáděné v rámci této akce do roku 2021 jsou určeny na úhradu závazků vyplývajících z vyhlášených veřejných zakázek, uzavřených smluv a objednávek, a to zejména na inzerci, tisky publikací, brožur a průvodců, na zhotovení propagačních předmětů, účasti kraje na veletrzích. V návaznosti na výše uvedené je navrhováno převést finanční prostředky ve výši 5.830,7 tis. Kč do rozpočtu kraje na rok 2021.</t>
  </si>
  <si>
    <t>Rada kraje usnesením č. 96/8480 ze dne 21.9.2020 rozhodla poskytnout neinvestiční dotaci subjektu Spolek Veteran Car Club Ostrava na realizaci projektu „VÝROČNÍ MORAVIA RALLYE 2020“. V souladu s podmínkami uzavřené smlouvy bude dotace subjektu vyplacena v roce 2021. V návaznosti na výše uvedené je navrhováno převést finanční prostředky ve výši 180 tis. Kč do rozpočtu kraje na rok 2021.</t>
  </si>
  <si>
    <t>Výdaje související se sdílenými službami - neinvestiční</t>
  </si>
  <si>
    <t>Na základě objednávky č. 0494/2020/KON/O byl u společnosti eCentre a.s. objednán celoroční import položek vzešlých z elektronických výběrových řízení  do katalogu zboží v Nákupním portálu Moravskoslezského kraje. S ohledem na dohodnutý způsob fakturace k poslednímu dni v měsíci na základě skutečně provedených importů položek bude úhrada za měsíc 12/2020 provedena v lednu 2021. Z tohoto důvodu je navrhováno prostředky ve výši 20 tis. Kč převést do rozpočtu roku 2021.</t>
  </si>
  <si>
    <t>Rada kraje usnesením č. 95/8318 ze dne 31.8.2020 rozhodla uzavřít smlouvu č. 05374/2020/KŘ k VZ č. 91/2020 na Zajištění procesů elektronických výběrových řízení a souvisejících činností v rámci systému sdružených nákupů. Vzhledem k předpokládaným termínům realizace jednotlivých elektronických výběrových řízení je navrhováno prostředky ve výši 1.900 tis. Kč převést do rozpočtu roku 2021.</t>
  </si>
  <si>
    <t>Rada kraje usnesením č. 92/7995 ze dne 20.7.2020 rozhodla o zaslání objednávky č.  0738/2020/KON/O na zpracování Analýzy vnitřního fungování příspěvkových organizací Moravskoslezského kraje v oblasti školství a sociálních věcí společnosti DDeM s.r.o. Vzhledem ke zhoršení epidemiologické situace v souvislosti s výskytem koronaviru na území ČR a následnému vyhlášení nouzového stavu rada kraje usnesením č. 98/8625 ze dne 26.10.2020  rozhodla o zaslání nové objednávky č. 1057/2020/KON/O se změnou termínu zpracování analýzy na rok 2021. Z tohoto důvodu je navrhováno prostředky ve výši 360 tis. Kč převést do rozpočtu roku 2021.</t>
  </si>
  <si>
    <t>Platby daní</t>
  </si>
  <si>
    <t>Odvody za porušení rozpočtové kázně a penále za prodlení s odvodem</t>
  </si>
  <si>
    <t xml:space="preserve">U subjektu Asociace rodičů a přátel zdravotně postižených dětí v ČR, z. s. Klub Stonožka Ostrava, bylo povoleno splátkování odvodu za porušení rozpočtové kázně. Splácené finanční prostředky jsou dle čl. 3, odst. 1, písm. d) Statutu Fondu sociálních služeb příjmem tohoto fondu. V případě finančních prostředků uhrazených v závěru roku je za účelem jejich přidělení do Fondu sociálních služeb na lednovém zasedání rady kraje navrhováno finanční prostředky ve výši 40 tis. Kč převést do upraveného rozpočtu roku 2021. </t>
  </si>
  <si>
    <t>Rada kraje usnesením č. 75/6662 ze dne 25.11.2019 rozhodla uzavřít smlouvu č. 07965/2019/KH se společností PRESTO - PŘEKLADATELSKÉ CENTRUM s.r.o. na zajištění překladatelských a tlumočnických služeb. S ohledem na termín splatnosti faktury za plnění v prosinci 2020, který je stanoven na 30 kalendářních dnů od data doručení faktury, bude tato uhrazena v lednu 2021. Proto je navrhováno prostředky ve výši 50 tis. Kč převést do rozpočtu roku 2021.</t>
  </si>
  <si>
    <t>Rada kraje usnesením č. 95/8319 ze dne 31.8.2020 rozhodla o zaslání objednávky č.  0891/2020/KŘ/O na poskytování právního poradenství a konzultací souvisejících s realizací zadávacího řízení na uzavření Rámcové dohody na komplexní administraci zadávacích řízení a právní poradenství v oblasti veřejného investování pro Moravskoslezský kraj. S ohledem na dohodnuté podmínky fakturace bude úhrada za poskytnuté poradenství za měsíc 12/2020 uhrazena v lednu 2021. Z tohoto důvodu je navrhováno prostředky ve výši 605 tis. Kč převést do rozpočtu roku 2021.</t>
  </si>
  <si>
    <t>Rada kraje usnesením č. 81/7264 ze dne 17.2.2020 rozhodla uzavřít smlouvu č. 00450/2020/INF na Zpracování informační koncepce a aktualizace architektury ICT Moravskoslezského kraje se společností Servodata, a.s. Vzhledem ke zhoršení epidemiologické situace v souvislosti s výskytem koronaviru na území ČR a následnému vyhlášení nouzového stavu a v důsledku dopřesnění jednotlivých požadavků došlo k posunutí prací na zpracování koncepce. Z tohoto důvodu je navrhováno prostředky ve výši 2.420 tis. Kč převést do rozpočtu roku 2021.</t>
  </si>
  <si>
    <t>Na základě Rámcové dohody na pořizování produktů Microsoft uzavřel Moravskoslezský kraj Prováděcí smlouvu č. 08179/2019/INF se společností DNS, a.s. Na základě této prováděcí smlouvy byl zadán požadavek na doplnění  počtu licencí Microsoft M365. Vzhledem ke zhoršení epidemiologické situace v souvislosti s výskytem koronaviru na území ČR a následnému vyhlášení nouzového stavu došlo k posunutí termínu dodání licencí. Z tohoto důvodu je navrhováno prostředky ve výši 115 tis. Kč převést do rozpočtu roku 2021.</t>
  </si>
  <si>
    <t>Ostatní běžné výdaje - činnost krajského úřadu</t>
  </si>
  <si>
    <t>Rada kraje usnesením č. 95/8320 ze dne 31.8.2020 rozhodla uzavřít smlouvu č. 05679/2020/INF na prodloužení technické podpory přepínačů CISCO switch 6500 a 4500. Vzhledem na nastavené platební podmínky ve smlouvě bude úhrada za technickou podporu provedena na počátku roku 2021. Z tohoto důvodu je navrhováno prostředky ve výši 762,2 tis. Kč převést do rozpočtu roku 2021.</t>
  </si>
  <si>
    <t>Rada kraje usneseními č. 97/8531 ze dne 12.10.2020 a č. 98/8628 ze dne 26.10.2020 rozhodla uzavřít smlouvy č. 07225/2020/INF a č. 07794/2020/INF na nákup výpočetní techniky - notebooky pro krajský úřad se společností C SYSTEM CZ, a.s. Vzhledem ke zhoršení epidemiologické situace v souvislosti s výskytem koronaviru na území ČR a následnému vyhlášení nouzového stavu došlo k posunutí termínu podpisu smluv a následnému posunutí termínu dodávky notebooků. Z tohoto důvodu je navrhováno prostředky ve výši 4.901,5 tis. Kč převést do rozpočtu roku 2021.</t>
  </si>
  <si>
    <t>Na základě objednávek č. 0125/2020/INF/O na servisní technickou podporu Technologického centra Moravskoslezského kraje a č. 0126/2020/INF/O na servisní a technickou podporu Exchange a Windows server proběhne platba za měsíc 12/2020 na počátku roku 2021. Z tohoto důvodu je navrhováno prostředky ve výši 78,6 tis. Kč převést do rozpočtu roku 2021.</t>
  </si>
  <si>
    <t>Oddělení veřejných zakázek krajského úřadu byl předložen požadavek na rozšíření licencí zálohování dat krajské korporace. Požadavek byl zaevidován po VZ 143/2020. Vzhledem ke zhoršení epidemiologické situace v souvislosti s výskytem koronaviru na území ČR a následnému vyhlášení nouzového stavu došlo k posunutí při stanovování technických specifikací a průzkumu trhu i k posunutí termínu realizace veřejné zakázky. Z tohoto důvodu je navrhováno prostředky ve výši 1.285,9 tis. Kč převést do rozpočtu roku 2021.</t>
  </si>
  <si>
    <t>Oddělení veřejných zakázek krajského úřadu byl předložen požadavek na zajištění systémové podpory SW produktů ArcGIS pro období 2021 - 2023. Požadavek byl zaevidován po VZ 129/2020. Vzhledem ke zhoršení epidemiologické situace v souvislosti s výskytem koronaviru na území ČR a následnému vyhlášení nouzového stavu došlo k posunutí termínu realizace veřejné zakázky. Z tohoto důvodu je navrhováno prostředky ve výši 780,5 tis. Kč převést do rozpočtu roku 2021.</t>
  </si>
  <si>
    <t>Realizace koncepce ochrany obyvatel kraje - příprava na mimořádné situace</t>
  </si>
  <si>
    <t>Oddělení veřejných zakázek krajského úřadu byl předložen požadavek na pořízení  2 ks přenosných měřících zařízení, 2 ks mobilních zařízení pro identifikaci biologických agens a 1 ks přenosného plynového chromatografu. Požadavek byl zaevidován pod VZ 144/2020. S ohledem na náročnost veřejné zakázky a termín dodání zboží do 16 týdnů po účinnosti smlouvy je navrhováno převést prostředky ve výši 7.880,1 tis. Kč do rozpočtu roku 2021.</t>
  </si>
  <si>
    <t>Pořízení techniky pro Hasičský záchranný sbor Moravskoslezského kraje</t>
  </si>
  <si>
    <t>Rada kraje usnesením č. 98/8622 ze dne 26.10.2020 rozhodla zahájit zadávací řízení k veřejné zakázce č. 110/2020 na Pořízení podvozku pro speciální vozidla pro záchranu zvířat a Pořízení podvozku speciálního hasičského zařízení Cobra. Termín pro stanovení nabídek byl stanoven na listopad 2020, uzavření smlouvy se předpokládá v lednu 2021. Termín dodání je stanoven na 8 měsíců od uzavření smlouvy, tzn., že zboží by mělo být dodáno nejpozději do září 2021. S ohledem na uvedené je navrhováno převést prostředky ve výši 5.275 tis. Kč do rozpočtu roku 2021.</t>
  </si>
  <si>
    <t>Oddělení veřejných zakázek krajského úřadu byl předložen požadavek na pořízení nízkotlakých a vysokotlakých vaků pro Hasičský záchranný sbor Moravskoslezského kraje. Požadavek byl zaevidován pod VZ 140/2020. S ohledem na termín dodání vaků do 8 týdnů od uzavření smlouvy se předpokládá úhrada faktury v únoru 2021. Proto je navrhováno převést prostředky ve výši 434 tis. Kč do rozpočtu roku 2021.</t>
  </si>
  <si>
    <t>Rada kraje usnesením č. 97/8535 z 12.10.2020 rozhodla o výběru dodavatele a uzavření smlouvy č. 07412/2020/KŘ s dodavatelem LUING PYREX, spol. s.r.o. na dodání tří kusů nafukovacích stanů s bezdušovou konstrukcí pro potřeby Hasičského záchranného sboru Moravskoslezského kraje. S ohledem na termín dodání stanů do 8 týdnů od uzavření smlouvy se předpokládá úhrada faktury v lednu 2021. Proto je navrhováno převést prostředky ve výši 1.006 tis. Kč do rozpočtu roku 2021.</t>
  </si>
  <si>
    <t>Oddělení veřejných zakázek krajského úřadu byl předložen požadavek na pořízení zástavby elektrocentrály 650kWA do kontejneru a kontejneru pro příslušenství k elektrocentrále pro Hasičský záchranný sbor Moravskoslezského kraje. Do konce roku 2020 rada kraje projedná vyhlášení zadávacího řízení, uzavření smlouvy se předpokládá na počátku roku 2021. Termín dodání zboží dle technických podmínek je předpokládán do 16 týdnů. S ohledem na uvedené je navrhováno převést prostředky ve výši 5.000 tis. Kč do rozpočtu roku 2021.</t>
  </si>
  <si>
    <t>Příspěvek obcím na financování potřeb jednotek sborů dobrovolných hasičů obcí</t>
  </si>
  <si>
    <t xml:space="preserve">Rada kraje usnesením č. 97/8538 z 12.10.2020 rozhodla uzavřít smlouvu č. 07685/2020/KH s dodavatelem VAKUFORM s.r.o. na dodání zdravotnických batohů včetně vybavení pro předurčené jednotky sborů dobrovolných hasičů obcí Moravskoslezského kraje. S ohledem na termín dodání stanů do 8 týdnů od uzavření smlouvy se předpokládá úhrada faktury v lednu 2021. Proto je navrhováno převést prostředky ve výši 1.353 tis. Kč do rozpočtu roku 2021. </t>
  </si>
  <si>
    <t>Oddělení veřejných zakázek krajského úřadu byl předložen požadavek na pořízení 44 kusů přenosných elektrocentrál. Do konce roku 2020 rada kraje projedná vyhlášení zadávacího řízení, uzavření smlouvy se předpokládá na počátku roku 2021. Termín dodání zboží dle technických podmínek je předpokládán do 8 týdnů. S ohledem na uvedené je navrhováno převést prostředky ve výši 1.716 tis. Kč do rozpočtu roku 2021.</t>
  </si>
  <si>
    <t>Oddělení veřejných zakázek krajského úřadu byl předložen požadavek na pořízení 44 kusů osvětlovacích souprav v LED provedení. Do konce roku 2020 rada kraje projedná vyhlášení zadávacího řízení, uzavření smlouvy se předpokládá na počátku roku 2021. Termín dodání zboží dle technických podmínek je předpokládán do 8 týdnů. S ohledem na uvedené je navrhováno převést prostředky ve výši 6.085 tis. Kč do rozpočtu roku 2021.</t>
  </si>
  <si>
    <t>Ostatní výdaje v odvětví krizového řízení</t>
  </si>
  <si>
    <t>Zastupitelstvo kraje usnesením č. 17/2014 ze dne 3.9.2020 rozhodlo poskytnout investiční dotaci a uzavřít smlouvu se statutárním městem Ostrava k úhradě uznatelných nákladů na realizaci "Památníku válečným veteránům" v max. výši 700 tis. Kč, jehož celkové náklady jsou vyčísleny na cca 3.500 tis. Kč. Realizace projektu proběhne v roce 2021, finanční prostředky budou příjemci poskytovány převodem na základě výzev ze strany příjemce dotace. S ohledem na uvedené je navrhováno převést prostředky ve výši 700 tis. Kč do rozpočtu roku 2021.</t>
  </si>
  <si>
    <t>Do konce roku 2020 je předpokládáno uzavření dohody o narovnání závazků k objednávce č. 1463/2019/KH/O na zpracování analýzy "Přeshraniční spolupráce dobrovolných hasičů" o možnosti čerpání finančních prostředků obcemi jako zřizovateli jednotek dobrovolných hasičů na obnovu hasičské techniky a dovybavení hasičskou technikou z operačního programu zaměřeného na přeshraniční spolupráci. S ohledem na uvedené je navrhováno převést prostředky ve výši 58,1 tis. Kč do rozpočtu roku 2021.</t>
  </si>
  <si>
    <t>Opatření proti šíření nákazy koronavirem COVID-19</t>
  </si>
  <si>
    <t xml:space="preserve">Rada kraje usnesením č. 92/7996 ze dne 20.7.2020 rozhodla uzavřít rámcovou dohodu č. 03549/2020/KH s dodavatelem WECKO sanitární technika s.r.o. na zajištění pronájmu 20 mobilních kontejnerů, 10 mobilních WC a 1 umývárny WAWE u odběrových míst u nemocnic v Moravskoslezském kraji na období od 1.8. do 31.12.2020. Lhůta splatnosti faktury činí 30 kalendářních dnů od jejího doručení, plnění realizované v prosinci bude uhrazeno v lednu 2021. Proto je navrhováno převést prostředky ve výši 150 tis. Kč do rozpočtu roku 2021. </t>
  </si>
  <si>
    <t xml:space="preserve">Na základě objednávky č. 0469/2020/KH/O bylo objednáno zabezpečení zadávacího řízení veřejné zakázky VZ 30/2020 "Vyhodnocení ohroženosti a zpracování bezpečnostních plánů měkkých cílů v rámci projektů Moravskoslezského kraje". Zadávací řízení zajišťuje externí společnost MT Legal s.r.o., advokátní kancelář. S ohledem na platební podmínky se předpokládá úhrada faktury na počátku roku 2021. Proto je navrhováno převést prostředky ve výši 60,7 tis. Kč do rozpočtu roku 2021. </t>
  </si>
  <si>
    <t>Propagace kraje a prezentační předměty</t>
  </si>
  <si>
    <t>Rada kraje usnesením č. 77/6993 ze dne 16.12.2019 rozhodla uzavřít smlouvu s dodavatelem MARLENKA distribuce s.r.o. na dodávání prezentačních předmětů s logem Moravskoslezského kraje. S ohledem na nastavené platební podmínky bude faktura za zboží dodané v prosinci uhrazena v lednu 2021. Proto navrhujeme převést prostředky ve výši 200 tis. Kč do rozpočtu roku 2021.</t>
  </si>
  <si>
    <t xml:space="preserve">Na základě smlouvy o dílo č. 07273/2020/KH dojde k vytvoření souboru fotografií prezentující památky či objekty v Moravskoslezském kraji. Smlouva byla uzavřena s Martinem Friedlem na období od 1.12.2020 do 30.11.2021. S ohledem na platební podmínky smlouvy bude faktura uhrazena v lednu 2021. Z tohoto důvodu je navrhováno převést prostředky ve výši 195 tis. Kč do rozpočtu roku 2021. </t>
  </si>
  <si>
    <t>Realizace komunikační strategie</t>
  </si>
  <si>
    <t xml:space="preserve">Na základě vyhlášené veřejné zakázky č. 97/2019 byla dne 6.8.2019 podepsána objednávka č. 0981/2019/KH/O s dodavatelem MediaRey, SE na zajištění mediálního prostoru v magazínu FORBES do konce roku 2020. Vzhledem ke zhoršení epidemiologické situace v souvislosti s výskytem koronaviru na území ČR a následnému vyhlášení nouzového stavu bude uzavřena dohoda k objednávce, kterou dojde ke změně předmětu objednávky. Nově bude formou online realizován Kulatý stůl za účasti hejtmana kraje. S ohledem na platební podmínky bude úhrada provedena v lednu 2021. Na základě uvedeného je navrhováno převést prostředky ve výši 547,6 tis. Kč do rozpočtu 2021. </t>
  </si>
  <si>
    <t>Dne 7.1.2020 byla uzavřena objednávka č. 0014/2020/KH/O s dodavatelem Česká tisková kancelář, na zajištění zpravodajské aplikace News Select ČTK v mobilu pro jednoho uživatele, s dodavatelem NEWTON Media a.s. byla uzavřena smlouva č. 03169/2009/KŘ na úhradu paušálního poplatku za zpřístupnění elektronického mediálního archivu Media Search a objednávka č. 0017/2020/KH/O na zajištění pravidelného reportu vybraných příspěvků na sociálních sítích real-time Social alert. S ohledem na platební podmínky budou  faktury uhrazeny v lednu 2021. Z tohoto důvodu je navrhováno převést prostředky ve výši 40 tis. Kč do rozpočtu roku 2021.</t>
  </si>
  <si>
    <t>V únoru 2020 byly uzavřeny objednávky č. 0243/2020/KH/O s MISE MÉDIA, s.r.o. na zajištění inzerce na podporu benefiční akce "Spolu ruku v ruce" v časopisu Program a č. 0246/2020/KH/O s RADIOHOUSE s.r.o. na zajištění online bannerové inzerce na podporu benefiční akce "Spolu ruku v ruce". Akce se měla uskutečnit v květnu 2020. S ohledem na nařízení Vlády ČR ze dne 10.3.2020 o zákazu pořádání všech sportovních, kulturních, náboženských i uměleckých akcí s účastí nad 100 osob v souvislosti s pandemií COVID-19, bylo rozhodnuto o přesunutí termínu na květen 2021. K oběma objednávkám byly uzavřeny Dohody o změně závazků, a to č. 03679/2020/KH a č. 04085/2020/KH. S ohledem na uvedené skutečnosti je navrhováno převést prostředky ve výši 44,6 tis. Kč do rozpočtu roku 2021.</t>
  </si>
  <si>
    <t>Do konce roku 2020 je předpokládáno uzavření celoroční objednávky na zajištění grafických prací v rámci realizace komunikační strategie typu informatiky k tématům, která řeší Moravskoslezský kraj, dále k plakátům, bannerům, polepům, apod. v maximální výši 198 tis. Kč. V případě uzavření objednávky navrhujeme přesunout nevyčerpané finanční prostředky ve výši 198 tis. Kč do rozpočtu roku 2021.</t>
  </si>
  <si>
    <t>Rada kraje usnesením č. 22/1940 z 10.10.2017 rozhodla uzavřít smlouvu č. 05565/2017/KH k zajištění komerční prezentace v sobotním neplaceném vydání Deníku Extra a jeho regionálních mutacích a na webových stránkách www.denik.cz. Splatnost faktur je stanovena na 30 kalendářních dnů od data doručení faktury, tzn., že plnění za prosinec 2020 bude uhrazeno v lednu 2021. Z tohoto důvodu je navrhováno převést prostředky ve výši 125 tis. Kč do rozpočtu 2021.</t>
  </si>
  <si>
    <t>Rada kraje usnesením č. 23/1997 z 24.10.2017 rozhodla uzavřít smlouvu č. 06885/2017/KH s dodavatelem MAFRA, a.s. na zajištění informování o pravidelném dění v Moravskoslezském kraji formou komerčních sdělení. Splatnost faktur je stanovena na 30 kalendářních dnů od data doručení, proto faktura doručena za plnění v prosinci 2020 bude uhrazena v lednu 2021. Z tohoto důvodu je navrhováno převést prostředky ve výši 125 tis. Kč do rozpočtu roku 2021.</t>
  </si>
  <si>
    <t>Rada kraje usnesením č. 52/9696 z 11.12.2018 rozhodla uzavřít smlouvu č. 08481/2018/KŘ s dodavatelem BORGIS a.s. na zveřejňování inzerce a komerčních článků formou balíčku inzertní projekt - S Právo v deníku Právo a na www.novinky.cz. Termíny plnění budou probíhat na základě jednotlivých výzev, a to dle potřeb objednatele. Lhůta splatnosti faktur je stanovena na 30 kalendářních dnů od data doručení, proto bude plnění za prosinec 2020 uhrazeno v lednu 2021. S ohledem na uvedené skutečnosti je navrhováno převést prostředky ve výši 290,4 tis. Kč do rozpočtu roku 2021.</t>
  </si>
  <si>
    <t>Aktualizace Zásad územního rozvoje Moravskoslezského kraje</t>
  </si>
  <si>
    <t xml:space="preserve">Finanční prostředky jsou určeny pro pokrytí čerpání jednotlivých etap aktualizací Zásad územního rozvoje Moravskoslezského kraje č. 2, 3 a 4, které navazují na etapy zhotovené a proplacené v roce 2020. Zastupitelstvo kraje rozhodlo o pořízení aktualizace č. 2 usnesením č. 10/1053 dne 13.12.2018, o pořízení aktualizace č. 3 usnesením č. 10/1051 dne 13.12.2018 a o pořízení aktualizace č. 4 usnesením č. 14/1665 dne 12.12.2019. Dokončení jednotlivých etap aktualizací a jejich úhrada je předpokládána v roce 2021 podle postupu zpracovatelů aktualizací a dle stanovených termínů jednotlivých etap ve smlouvách. Proto je navrhováno převést prostředky ve výši 775,4 tis. Kč do rozpočtu roku 2021. </t>
  </si>
  <si>
    <t>Ostatní běžné výdaje - činnost zastupitelstva kraje</t>
  </si>
  <si>
    <t xml:space="preserve">Dne 17.12.2020 se uskuteční zasedání zastupitelstva Moravskoslezského kraje v prostorách Clarion Congress Hotel Ostrava. Místo zasedání zastupitelstva bylo vybráno s ohledem na opatření vyhlášené vládou ČR ke snížení nákazy koronavirem, neboť se jedná o větší prostor, kde je možné dodržet stanovené rozestupy.  Objednávka na zajištění pronájmu technického vybavení bude vystavena do  konce roku 2020, úhrada bude provedena v lednu 2021. Proto je navrhováno převést prostředky ve výši 65 tis. Kč do rozpočtu roku 2021. </t>
  </si>
  <si>
    <t>Výdaje související se sdílenými službami - investiční</t>
  </si>
  <si>
    <t>Oddělením veřejných zakázek krajského úřadu bude do konce roku 2020 vyhlášena veřejná zakázka na pořízení licencí Microsoft CAL pro příspěvkové organizace Moravskoslezského kraje. Z důvodu zpřesnění technické specifikace došlo k posunutí termínu realizace veřejné zakázky, proto je navrhováno nevyčerpané prostředky ve výši 500 tis. Kč převést do rozpočtu roku 2021.</t>
  </si>
  <si>
    <t>Ostatní kapitálové výdaje - činnost krajského úřadu</t>
  </si>
  <si>
    <t>Oddělení veřejných zakázek krajského úřadu byl předložen požadavek na nákup 4 ks nových osobních automobilů s pohonem na CNG, požadavek byl zaevidován pod VZ 127/2020. S ohledem na zpoždění procesu realizace veřejné zakázky proběhne výběr dodavatele do konce roku 2020. Z tohoto důvodu je navrhováno převést nevyčerpané prostředky ve výši 2.320 tis. Kč do rozpočtu roku 2021.</t>
  </si>
  <si>
    <t>Rada kraje usnesením č. 96/8406 ze dne 21.9.2020 rozhodla uzavřít smlouvu č. 06265/2020/KŘ na obměnu části stávajícího kamerového systému a související infrastruktury v budově G KÚ MSK. S ohledem na omezení prací v době nouzového stavu a na platební podmínky proběhne úhrada na počátku roku 2021. Z tohoto důvodu je navrhováno převést nevyčerpané prostředky ve výši 232,3 tis. Kč do rozpočtu roku 2021.</t>
  </si>
  <si>
    <t>Kapitálové výdaje - ICT - činnost krajského úřadu</t>
  </si>
  <si>
    <t>Oddělení veřejných zakázek krajského úřadu byl předložen požadavek na rozšíření licencí zálohování dat krajské korporace. Požadavek byl zaevidován po VZ 143/2020. Vzhledem ke zhoršení epidemiologické situace v souvislosti s výskytem koronaviru na území ČR a následnému vyhlášení nouzového stavu došlo k posunutí při stanovování technických specifikací a průzkumu trhu i k posunutí termínu realizace veřejné zakázky. Z tohoto důvodu je navrhováno prostředky ve výši 3.528,8 tis. Kč převést do rozpočtu roku 2021.</t>
  </si>
  <si>
    <t>Kapitálové výdaje - ICT - činnost zastupitelstva kraje</t>
  </si>
  <si>
    <t>Rada kraje usnesením č. 97/8537 ze dne 12.10.2020 rozhodla uzavřít smlouvu č. 07984/2020/INF na nákup deduplikačního úložiště se společností Autocont, a.s. Vzhledem ke zhoršení epidemiologické situace v souvislosti s výskytem koronaviru na území ČR a následnému vyhlášení nouzového stavu došlo ke zpoždění dodávek u subdodavatelů a k posunutí termínu konečného dodání úložiště. Z tohoto důvodu je navrhováno prostředky ve výši 4.921,8 tis. Kč převést do rozpočtu roku 2021.</t>
  </si>
  <si>
    <t xml:space="preserve">Rekonstrukce budovy krajského úřadu </t>
  </si>
  <si>
    <t>Zasedací místnosti ve 3. NP a 4. NP budovy G a vybavení prostor - Akce byla schválena usnesením rady kraje č. 71/6466 dne 7.10.2019. Veřejná zakázka na výběr zhotovitele díla skončila na konci října 2020. V listopadu bude podepsána smlouva se zhotovitelem a bude zahájena realizace akce.  S ohledem na termín plnění a platební podmínky vyplývající z ustanovení smlouvy o dílo je navrhováno převést finanční prostředky ve výši 1.398,7 tis. Kč do rozpočtu roku 2021.</t>
  </si>
  <si>
    <t xml:space="preserve">Odvodnění budovy Těšínského divadla (Těšínské divadlo Český Těšín, příspěvková organizace) </t>
  </si>
  <si>
    <t>Akce byla schválena usnesením rady kraje č. 97/8570 dne 12.10.2020 s časovou použitelností do 31.12.2021. Z tohoto důvodu je navrhováno převést finanční prostředky ve výši 2.750 tis. Kč do rozpočtu roku 2021.</t>
  </si>
  <si>
    <t>Přístavba Domu umění – Galerie 21. století (Galerie výtvarného umění v Ostravě, příspěvková organizace, Ostrava)</t>
  </si>
  <si>
    <t>Novostavba Moravskoslezské vědecké knihovny (Moravskoslezská vědecká knihovna v Ostravě, příspěvková organizace)</t>
  </si>
  <si>
    <t>Zámek Nová Horka - dobudování infrastruktury (Muzeum Novojičínska, příspěvková organizace)</t>
  </si>
  <si>
    <t>Akce byla schválena usnesením zastupitelstva kraje č. 6/520 dne 14.12.2017. Probíhá zpracování projektové dokumentace, která bude hrazena v roce 2021, následně bude vyhlášeno výběrové řízení na zhotovitele stavby a realizace v roce 2021. Z tohoto důvodu je navrhováno převést finanční prostředky ve výši 1.303,2 tis. Kč do rozpočtu roku 2021.</t>
  </si>
  <si>
    <t>Hrad Sovinec - oprava vnitřního opevnění (Muzeum v Bruntále, příspěvková organizace)</t>
  </si>
  <si>
    <t>Akce byla schválena usnesením zastupitelstva kraje č. 10/1083 dne 13.12.2018. Dokončení realizace je plánováno do prosince 2020. Faktury za měsíc prosinec budou splatné v lednu roku 2021 a je tedy navrhováno převést finanční prostředky ve výši 3.145,4 tis. Kč do rozpočtu roku 2021.</t>
  </si>
  <si>
    <t>Hrad Hukvaldy - dobudování infrastruktury (Muzeum Beskyd Frýdek-Místek, příspěvková organizace)</t>
  </si>
  <si>
    <t>Novostavba objektu depozitáře (Muzeum v Bruntále, příspěvková organizace)</t>
  </si>
  <si>
    <t>Akce byla schválena usnesením zastupitelstva kraje č. 10/1083 dne 13.12.2018. Smlouva na projektování byla uzavřena na základě veřejné zakázky až koncem září 2019. V průběhu projektování stupně pro územní rozhodnutí vyvstala nutnost kompletně přepracovat studii stavby. Harmonogram projektování se tak celkově posunul a oproti předpokladům bude v roce 2020 zajištěna a proplacena pouze dokumentace pro vydání územního rozhodnutí. Na základě této skutečnosti je navrhováno převést nevyčerpané finanční prostředky ve výši 1.682,3 tis. Kč do rozpočtu roku 2021 na pokračování projekčních prací.</t>
  </si>
  <si>
    <t>Zámek Bruntál - revitalizace objektu (Muzeum v Bruntále, příspěvková organizace)</t>
  </si>
  <si>
    <t>Zastupitelstvo kraje usnesením č. 10/1083 ze dne 13.12.2018 rozhodlo poskytnout návratnou finanční výpomoc organizaci Muzeum Těšínska s účelovým určením na profinancování projektu „Toulky údolím Olše“ spolufinancovaného Moravskoslezským krajem realizovaného v rámci programu INTERREG V – A Česká republika – Polsko, s jednorázovou splatností po obdržení dotace od poskytovatele. Původní termín ukončení realizace projektu, který byl stanoven na 30.6.2019, byl poskytovatelem dotace prodloužen do 31.12.2020.  V návaznosti na výše uvedené je navrhováno zapojit nevyčerpané finanční prostředky do rozpočtu kraje v roce 2021.</t>
  </si>
  <si>
    <t>Zastupitelstvo kraje usnesením č. 17/2029 ze dne 3.9.2020 rozhodlo poskytnout ve výši 743.420 Kč návratnou finanční výpomoc organizaci Muzeum v Bruntále s účelovým určením na profinancování projektu „Světlo památkám. Odhalené dědictví polsko-českého pohraničí“ spolufinancovaného Moravskoslezským krajem realizovaného v rámci programu INTERREG V – A Česká republika – Polsko, s jednorázovou splatností po obdržení dotace od poskytovatele, nejpozději do 30.11.2022.  V návaznosti na výše uvedené je navrhováno převést nevyčerpané finanční prostředky ve výši 344,9 tis. Kč do rozpočtu kraje roku 2021.</t>
  </si>
  <si>
    <t>Kotlíkové dotace v Moravskoslezském kraji - individuální dotace</t>
  </si>
  <si>
    <t xml:space="preserve">V souvislosti s dotačním programem Kotlíkové dotace v Moravskoslezském kraji jsou poskytovány individuální dotace, které jsou rovněž určené na výměnu kotlů. Tyto výměny ovšem nesplňují veškeré podmínky stanovené dotačním programem spolufinancovaným z EU, a protože se jedná o objektivní příčiny nesplnění podmínek, rada kraje rozhodla o poskytnutí individuálních dotací. Jelikož jsou prostředky vypláceny na základě předloženého vyúčtování o realizaci výměny kotle s termínem nejpozději do 31.12.2023, je navrhováno tyto nevyčerpané prostředky zapojit do rozpočtu 2021. </t>
  </si>
  <si>
    <t>Dotační program - Kotlíkové dotace v Moravskoslezském kraji 3. grantové schéma (AMO)</t>
  </si>
  <si>
    <t xml:space="preserve">Dotační program Kotlíkové dotace v Moravskoslezském kraji - 3. výzva v rámci adaptačního a mitigačního opatření  byl schválen usnesením rady kraje č. 9/15 ze dne 22.6.2020. 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v roce 2019 až 2024. Proto je třeba převést nevyčerpané finanční prostředky z roku 2020 do roku 2021. </t>
  </si>
  <si>
    <t>Dotace na financování nekrytých závazků Regionální radě regionu soudržnosti Moravskoslezsko</t>
  </si>
  <si>
    <t>Regionální rada regionu soudržnosti Moravskoslezsko (dále také „RR MS“) byla řídícím orgánem Regionálního operačního programu Moravskoslezsko. V průběhu jeho realizace prováděla různými formami krácení nebo odvody poskytnutých dotací. V případech odvolacích řízení proti rozhodnutí RR MS rozhodnutých ve prospěch příjemce dotace, vznikají RR MS závazky související s neoprávněně krácenými dotacemi. Vláda ČR schválila použití finančních prostředků státního rozpočtu ke krytí těchto závazků do maximálně 50 % jejich výše. Zároveň byla prostřednictvím Asociace krajů vyjádřena shoda, že kraje budou financovat zbývající 50 % těchto závazků.  Moravskoslezský kraj uzavřel s RR MS smlouvu o poskytnutí účelové dotace na krytí 50 % uvedených závazků s platností do konce roku 2021. Z tohoto důvodu je navrhováno převést nevyčerpané prostředky do rozpočtu na rok 2021.</t>
  </si>
  <si>
    <t>Na základě objednávky č. 1051/2020/INF/O byla prodloužena podpora hardwarových zařízení dodaných v rámci Technologického centra Moravskoslezského kraje. Vzhledem ke zhoršení epidemiologické situace v souvislosti s výskytem koronaviru na území ČR a následnému vyhlášení nouzového stavu došlo k posunutí termínu fakturace na leden 2021. Z tohoto důvodu je navrhováno prostředky ve výši 211,5 tis. Kč převést do rozpočtu roku 2021.</t>
  </si>
  <si>
    <t>Na základě objednávky č. 0511/2020/INF/O byla objednána integrace systému Athena na ICZ DESA, synchronizace číselníků s IS GINIS. Vzhledem ke zhoršení epidemiologické situace v souvislosti s výskytem koronaviru na území ČR a následnému vyhlášení nouzového stavu došlo ke zpoždění dodávek u subdodavatelů a k posunutí termínu integrace. Z tohoto důvodu je navrhováno prostředky ve výši 241,9 tis. Kč převést do rozpočtu roku 2021.</t>
  </si>
  <si>
    <t>Smart region</t>
  </si>
  <si>
    <t xml:space="preserve">Program obnovy památek nadregionálního významu v Moravskoslezském kraji </t>
  </si>
  <si>
    <t>Zastupitelstvo kraje rozhodlo profinancovat a kofinancovat projekt  usnesením č. 14/1696 ze dne 12.12.2019 ve výši 2.500 tis. Kč. Dne 26.9.2019 byla uzavřena smlouva na projektovou dokumentaci a zhotovení stavby se společností ČEZ solární, s.r.o. Dle plánovaného harmonogramu a podmínek smluv měla být fyzická realizace projektu zahájena v dubnu 2020 a v roce 2020 ukončena. V současné době je však společnost ČEZ solární v prodlení s dodáním realizační dokumentace stavby a s dodáním stavebního povolení. Z uvedených důvodů dosud neproběhla úhrada závazků vyplývajících z uzavřené smlouvy a je nutné zajistit převod nevyčerpaných finančních prostředků  ve výši 1.126 tis. Kč do roku 2021.</t>
  </si>
  <si>
    <t>Zastupitelstvo kraje rozhodlo o profinancování a kofinancování projektu dne 25.2.2016 usnesením č. 18/1906. V rámci projektu došlo ke změně, která si vyžádala zpracování nové projektové dokumentace na expozici. Realizace projektu tímto byla prodloužena do června roku 2021. Z tohoto důvodu je nutné zajistit převod finančních prostředků ve výši 460,7 tis. Kč do rozpočtu roku 2021.</t>
  </si>
  <si>
    <t>Zastupitelstvo kraje usnesením č. 19/1971 ze dne 21.4.2016 rozhodlo profinancovat a kofinancovat projekt „Toulky údolím Olše“ předkládaný do Programu INTERREG V-A Česká republika – Polsko. Původní termín ukončení realizace projektu, který byl stanoven na 30.6.2019, byl poskytovatelem dotace prodloužen do 31.12.2020.  V návaznosti na výše uvedené je navrhováno zapojit nevyčerpané finanční prostředky do rozpočtu kraje v roce 2021.</t>
  </si>
  <si>
    <t>Zastupitelstvo kraje rozhodlo o profinancování a kofinancování projektu dne 25.9.2015 usnesením č. 16/1633. Projekt je ukončen. Nevyčerpaná dotace byla vrácena, také došlo k vrácení části dotace na základě porušení podmínek poskytnutí dotace. Zbývající část prostředků byla prověřována ministerstvem financí. Na základě této kontroly budou prostředky buď vráceny, anebo bude jejich část využita k dočerpání nepřímých výdajů. Kontrola byla ukončena v roce 2020, KÚ využil možnosti odvolání. V případě zamítnutí budou zbývající prostředky ve výši 2.405,5 Kč použity pro úhradu penále, v případě pozitivního výsledku bude jejich část využita k dočerpání nepřímých výdajů. Proto navrhujeme tyto prostředky převést do rozpočtu roku 2021.</t>
  </si>
  <si>
    <t>Usnesením zastupitelstva kraje č. 14/1652 ze dne 12.12.2019 byly schváleny finanční prostředky na dané akci ve výši 7 mil. Kč, následně byl usnesením rady kraje č. 79/7104 ze dne 27.1.2020 rozpočet navýšen o 12 tis. Kč. Z uzavřené smlouvy o dílo (01133/2019/KPP) vyplývá nutnost zajistit komplexní zajištění realizace zadávacího řízení a dále plnění autorského dozoru po celou dobu realizace expozice. Moravskoslezský kraje připravuje vyhlášení veřejné zakázky pod evidenčním číslem VZ 122/2020 na projekt, který je realizován prostřednictvím společnosti MT Legal s.r.o., advokátní kancelář ke komplexnímu zajištění realizace zadávacího řízení (0939/2020/KPP/O). S ohledem na průběh přípravy a realizace veřejné zakázky, dojde k finančnímu plnění až v následujícím roce. V návaznosti na výše uvedené je navrhováno převést nevyčerpané finanční prostředky do rozpočtu roku 2021.</t>
  </si>
  <si>
    <t>Na základě usnesení rady kraje č. 97/ 8613 ze dne 12.10.2020 byl organizaci Dětské centrum Pampeliška, příspěvková organizace schválen závazný ukazatel investiční příspěvek z rozpočtu kraje do fondu investic s účelovým určením na pořízení osobního vozidla s časovou použitelností do 30.6.2021. Příspěvková organizace vybrala dodavatele vozidla, termín dodání vozidla se předpokládá nejpozději v 2. kvartálu 2021, z tohoto důvodu je navrhováno převést nevyčerpané finanční prostředky do upraveného rozpočtu roku 2021.</t>
  </si>
  <si>
    <t>Rada kraje usnesením č. 72/6506 ze dne 21.10.2019 rozhodla uzavřít smlouvu č. 07344/2019/POR na Výkon funkce pověřence pro ochranu osobních údajů pro vybrané příspěvkové organizace v roce 2020 s I3 Consultants s.r.o. S ohledem na dohodnuté podmínky fakturace bude úhrada za poskytnuté služby za měsíc prosinec 2020 uhrazena v lednu 2021. Z tohoto důvodu je navrhováno prostředky ve výši 41,1 tis. Kč převést do rozpočtu roku 2021.</t>
  </si>
  <si>
    <t>Na základě objednávek č. 0288/2020/POR/O a č. 0668/2020/POR/O bylo objednáno právní poradenství a konzultační činnost. S ohledem na dohodnuté podmínky fakturace bude úhrada za poskytnuté poradenství za měsíc prosinec 2020 uhrazena v lednu 2021. Z tohoto důvodu je navrhováno prostředky ve výši 188 tis. Kč převést do rozpočtu roku 2021.</t>
  </si>
  <si>
    <t xml:space="preserve">Dne 26.10.2020 byla podepsána kupní smlouva č. 06786/2020/KH s dodavatelem GUMOTEX Coating, s.r.o. na dodání jednoho kusu dekontaminační tříkomorové sprchy pro dekontaminaci pacienta na transportním lůžku s dodáním do 18.12.2020. Termín splatnosti faktury je stanoven na 30 kalendářních dnů od data doručení faktury. S ohledem na výše uvedené je navrhováno převést prostředky ve výši 199,7 tis. Kč do rozpočtu roku 2021. </t>
  </si>
  <si>
    <t>Technická údržba, podpora a služby k software v odvětví školství</t>
  </si>
  <si>
    <t>0514</t>
  </si>
  <si>
    <t>Na základě smlouvy č. 07030/2018/ŠMS a smlouvy č. 07029/2018/ŠMS je poskytována servisní a technická podpora. Úhrada faktur probíhá vždy zpětně za období posledních 12 měsíců, po které byla poskytována. Faktury budou pravděpodobně hrazeny až v lednu 2021. Na základě výše uvedeného je navrhováno převést finanční prostředky do rozpočtu roku 2021.</t>
  </si>
  <si>
    <t>Podpora aktivit k rozvoji vzdělanosti</t>
  </si>
  <si>
    <t>Předmětem Smlouvy na nákup vysílacího času, dodání programů a poskytnutí licence číslo 00296/2020/KH je výroba a vysílání pořadu "Studuj u nás". Fakturace probíhá průběžně na základě odvysílání pořadu v jednotlivých měsících.  K nedočerpání finančních prostředků v roce 2020 může dojít u vyúčtování za prosinec 2020. Na základě výše uvedeného je navrhováno převést finanční prostředky do upraveného rozpočtu roku 2021.</t>
  </si>
  <si>
    <t>Na základě uzavřené smlouvy č. 08229/2018/ŠMS (ve znění dodatku č. 1 a č. 2) by měla být vyplacena dotace příjemci Basketpoint Frýdek-Místek z.s., IČO 06140971 na realizaci projektu "Basketpoint Frýdek-Místek - sportovní hala pro děti a mládež". Dotace bude vyplacena po předložení závěrečného vyúčtování, proto je navrhováno převést finanční prostředky ve výši 17.000 tis. Kč do upraveného rozpočtu roku 2021.</t>
  </si>
  <si>
    <t>Podpora sportu a pohybových aktivit občanů Moravskoslezského kraje</t>
  </si>
  <si>
    <t xml:space="preserve">Technická údržba, podpora a služby k software v odvětví zdravotnictví </t>
  </si>
  <si>
    <t>Oddělení veřejných zakázek krajského úřadu byl předložen požadavek na dodání prezentačních a propagačních předmětů v roce 2020. Požadavek byl zaevidován pod VZ 142/2020. S ohledem na termín dodání propagačních předmětů se předpokládá úhrada faktury na počátku roku 2021. Proto je navrhováno převést prostředky ve výši 1.198,7 tis. Kč do rozpočtu roku 2021.</t>
  </si>
  <si>
    <t>Zastupitelstvo kraje usnesením č. 17/2092 ze dne 3.9.2020 rozhodlo poskytnout dotace z rozpočtu kraje na rok 2020 v rámci dotačního programu „Program na podporu přípravy projektové dokumentace 2020“. V důsledku pandemie dochází ke zpoždění projednání smluv v orgánech příjemců. První splátky dotací jsou vyplaceny až po nabytí účinnosti smluv. V návaznosti na výše uvedené je navrhováno převést nevyčerpané finanční prostředky ve výši 6.154,7 tis. Kč do rozpočtu kraje na rok 2021.</t>
  </si>
  <si>
    <t xml:space="preserve">„RESOLVE – Sustainable mobility and the transition to a low-carbon retailing economy“ </t>
  </si>
  <si>
    <t>Silnice II/478 prodloužená Mostní I. Etapa</t>
  </si>
  <si>
    <t xml:space="preserve">Dynamický dopravní dispečink Moravskoslezského kraje </t>
  </si>
  <si>
    <t>Zastupitelstvo kraje rozhodlo o profinancování a kofinancování projektu dne 23.6.2016 usnesením č. 20/2083. Realizace projektu byla ukončena, zůstávají však nevyúčtována věcná břemena související s realizovanou přeložkou distribučního zařízení elektrické energie na ul. Paskovská v Ostravě. Z tohoto důvodu je navrhováno nevyčerpané finanční prostředky ve výši 199,6 tis. Kč převést do rozpočtu roku 2021.</t>
  </si>
  <si>
    <t>Zastupitelstvo kraje rozhodlo o profinancování a kofinancování projektu dne 14.9.2017 usnesením č. 5/455. Vzhledem k větší časové náročnosti přípravy projektu došlo k posunu harmonogramu projektu a nevyčerpané prostředky ve výši 948,2 tis. Kč je navrhováno převést do rozpočtu roku 2021.</t>
  </si>
  <si>
    <t>Zastupitelstvo kraje rozhodlo o zahájení přípravy projektu dne 14.3.2018 usnesením č. 7/752. Vzhledem k větší časové náročnosti přípravy projektu je navrhováno nevyčerpané prostředky ve výši 100 tis. Kč převést do rozpočtu roku 2021.</t>
  </si>
  <si>
    <t>Zvýšení přístupnosti a bezpečnosti ke kulturním památkám v česko-slovenském pohraničí</t>
  </si>
  <si>
    <t xml:space="preserve">Zastupitelstvo kraje rozhodlo o profinancování a kofinancování projektu dne 13.6.2019 usnesením č. 12/1450. Vzhledem k větší časové náročnosti přípravy projektu je navrhováno nevyčerpané prostředky ve výši 200 tis. Kč převést do rozpočtu roku 2021. </t>
  </si>
  <si>
    <t xml:space="preserve">Zastupitelstvo kraje schválilo zahájení přípravy projektu, rozhodlo o profinancování a kofinancování a zahájení realizace projektu dne 25.9.2015 usnesením č. 16/1620. Vzhledem k nižším výdajům realizovaných aktivit v roce 2020 (nerealizace plánovaných projektových aktivit - dotazník, konference, zahraniční pracovní cesta) oproti původnímu harmonogramu, je navrhováno převést nevyčerpané finanční prostředky ve výši 691,3 tis. Kč do rozpočtu roku 2021.    </t>
  </si>
  <si>
    <t>Vybudování komunikační platformy krizového řízení</t>
  </si>
  <si>
    <t>Rozvoj ICT a služeb v prostředí IZS</t>
  </si>
  <si>
    <t>Zkvalitnění lokálního monitorovacího a varovného protipovodňového systému na území MSK</t>
  </si>
  <si>
    <t xml:space="preserve">Zastupitelstvo kraje rozhodlo o profinancování a kofinancování projektu dne 15.6.2017 usnesením č. 4/309. Vzhledem k větší časové náročnosti přípravy projektu je navrhováno nevyčerpané prostředky ve výši 18,2 tis. Kč převést do rozpočtu roku 2021. </t>
  </si>
  <si>
    <t xml:space="preserve">Zastupitelstvo kraje rozhodlo o profinancování a kofinancování projektu dne 3.9.2020 usnesením č. 17/2082. Vzhledem k větší časové náročnosti přípravy projektu je navrhováno nevyčerpané prostředky ve výši 770 tis. Kč převést do rozpočtu roku 2021. </t>
  </si>
  <si>
    <t>Vybavení oborových center - dřevoobráběcí CNC stroje</t>
  </si>
  <si>
    <t>Krajský akční plán rozvoje vzdělávání Moravskoslezského kraje</t>
  </si>
  <si>
    <t>Podpora technických a řemeslných oborů v MSK</t>
  </si>
  <si>
    <t>Odborné, kariérové a polytechnické vzdělávání v MSK</t>
  </si>
  <si>
    <t>Přírodní vědy v technických oborech</t>
  </si>
  <si>
    <t>Specializované laboratoře na SPŠ chemické akademika Heyrovského v Ostravě</t>
  </si>
  <si>
    <t>Moderní metody pěstování rostlin</t>
  </si>
  <si>
    <t>Modernizace škol a školských poradenských zařízení v rámci výzvy č. 86</t>
  </si>
  <si>
    <t>Poskytování bezplatné stravy dětem ohroženým chudobou ve školách z prostředků OP PMP v Moravskoslezském kraji III</t>
  </si>
  <si>
    <t>Supporting attractivness of health and social care professions in regions</t>
  </si>
  <si>
    <t>Poskytování bezplatné stravy dětem ohroženým chudobou ve školách z prostředků OP PMP v Moravskoslezském kraji IV</t>
  </si>
  <si>
    <t>Moravskoslezský kraj obdržel od Úřadu regionální rady výzvu na vrácení části proplacené dotace v rámci projektu, a to na základě zjištění následné kontroly ze strany PAS. Vzhledem k tomu, že Moravskoslezský kraj s výsledky auditu nesouhlasí, požádal o prodloužení lhůty pro vrácení části dotace  a zároveň podal návrh na sporné řízení z veřejnoprávní smlouvy podle § 141 Správního řádu. Po ukončení sporného řízení kraj obdržel rozhodnutí o porušení rozpočtové kázně. Rada kraje rozhodla usnesením č. 4/262 ze dne 22.12.2016 o podání odvolání proti rozhodnutí o porušení rozpočtové kázně. Splatnost odvodu začíná běžet od právní moci uvedeného rozhodnutí. Záležitost se s velkou pravděpodobností prodlouží do roku 2021, proto je navrhováno převést nevyčerpané prostředky na vratku dotace do rozpočtu na rok 2021.</t>
  </si>
  <si>
    <t>Zastupitelstvo kraje rozhodlo o profinancování a kofinancování projektu dne 25.9.2015 usnesením č. 16/1634. Nevyčerpané finanční prostředky ze zálohových plateb jsou určeny k financování i v roce 2021, proto je nutné tyto prostředky ve výši 2.633,5 tis. Kč převést do rozpočtu roku 2021.</t>
  </si>
  <si>
    <t xml:space="preserve">Zastupitelstvo kraje rozhodlo o profinancování a kofinancování projektu dne 13.9.2018 usnesením č. 9/1004 a dále o navýšení profinancování a kofinancování projektu dne 13.12.2018 usnesením č. 10/1130. Vzhledem k náročnosti administrace výběrových řízení v rámci projektu a posunu harmonogramu realizace projektu je navrhováno nevyčerpané prostředky ve výši 11.217,6 tis. Kč převést do rozpočtu roku 2021. </t>
  </si>
  <si>
    <t>Zastupitelstvo kraje rozhodlo o profinancování a kofinancování projektu dne 14.9.2017 usnesením č. 5/450.  Nevyčerpané finanční prostředky ze zálohových plateb jsou určeny k financování aktivit projektu i v roce 2021, proto je nutné tyto prostředky ve výši 24.487,3 tis. Kč převést do rozpočtu roku 2021.</t>
  </si>
  <si>
    <t xml:space="preserve">Zastupitelstvo kraje rozhodlo o profinancování a kofinancování projektu dne 13.9.2018 usnesením č. 9/1004. Vzhledem k posunu harmonogramu realizace projektu (epidemie COVID - prodlužování termínu realizace dodávek) je navrhováno nevyčerpané prostředky ve výši 3.557,7 tis. Kč  převést do rozpočtu roku 2021. </t>
  </si>
  <si>
    <t xml:space="preserve">Zastupitelstvo kraje rozhodlo o profinancování a kofinancování projektu dne 13.9.2018 usnesením č. 9/1004. Vzhledem k posunu harmonogramu realizace projektu (epidemie COVID - prodlužování termínu realizace dodávek) je navrhováno nevyčerpané prostředky ve výši 8.622,7 tis. Kč  převést do rozpočtu roku 2021. </t>
  </si>
  <si>
    <t xml:space="preserve">Zastupitelstvo kraje rozhodlo o profinancování a kofinancování projektu dne 13.9.2018 usnesením č. 9/1004. Vzhledem k náročnosti administrace výběrových řízení a posunu harmonogramu realizace projektu je navrhováno nevyčerpané prostředky ve výši 856,3 tis. Kč převést do rozpočtu roku 2021. </t>
  </si>
  <si>
    <t>Zastupitelstvo kraje rozhodlo o profinancování a kofinancování projektu dne 13.6.2019 usnesením č. 12/1431. Vzhledem k větší časové náročnosti přípravy a realizace projektu je navrhováno nevyčerpané prostředky ve výši 13,4 tis. Kč převést do rozpočtu roku 2021.</t>
  </si>
  <si>
    <t>Zastupitelstvo kraje rozhodlo o profinancování a kofinancování projektu dne 13.3.2019 usnesením č. 11/1325. Realizace projektu skončila k 30.9.2020, není však zatím vypořádaná závěrečná monitorovací zpráva. Zbývající finanční prostředky je tedy nutné převést do roku 2021 - jedná se o vratku nevyčerpaných zálohových prostředků.</t>
  </si>
  <si>
    <t>Zastupitelstvo kraje rozhodlo o profinancování a kofinancování projektu dne 5.3.2020 usnesením č. 15/1841. V říjnu 2020 přijal kraj 1. zálohovou platbu, která je určena k financování projektu i v roce 2021. Z tohoto důvodu je nutné zbývající finanční prostředky ve výši 11.948,1 tis. Kč převést do rozpočtu roku 2021.</t>
  </si>
  <si>
    <t>Digitální technická mapa Moravskoslezského kraje</t>
  </si>
  <si>
    <t>Zastupitelstvo kraje rozhodlo o zahájení přípravy projektu  dne 12.9.2019 usnesením č. 13/1593.  Vzhledem k větší časové náročnosti přípravy projektu a přípravy veřejné zakázky došlo k posunu harmonogramu projektu a nevyčerpané prostředky ve výši 700 tis. Kč je navrhováno převést do rozpočtu roku 2021.</t>
  </si>
  <si>
    <t>Revitalizace přírodní památky Stará řeka</t>
  </si>
  <si>
    <t>EVL Paskov, tvorba biotopu páchníka hnědého</t>
  </si>
  <si>
    <t>i-AIR REGION</t>
  </si>
  <si>
    <t>Revitalizace EVL Děhylovský potok - Štěpán</t>
  </si>
  <si>
    <t>EVL Šilheřovice, tvorba biotopu páchníka hnědého</t>
  </si>
  <si>
    <t xml:space="preserve">Zastupitelstvo kraje rozhodlo o profinancování a kofinancování projektu dne 14.6.2018 usnesením č. 8/894. Vzhledem k posunu harmonogramu realizace projektu je navrhováno nevyčerpané prostředky ve výši 2.103,2 tis. Kč převést do rozpočtu roku 2021. </t>
  </si>
  <si>
    <t xml:space="preserve">Zastupitelstvo kraje rozhodlo o profinancování a kofinancování projektu dne 22.9.2016 usnesením č. 21/2247 a dále o navýšení profinancování a kofinancování projektu dne 12.9.2019 usnesením č. 13/1594. Vzhledem k větší časové náročnosti přípravy projektu je navrhováno nevyčerpané prostředky ve výši 88,4 tis. Kč převést do rozpočtu roku 2021. </t>
  </si>
  <si>
    <t>Zastupitelstvo kraje rozhodlo o profinancování a kofinancování projektu dne 16.3.2017 usnesením č. 3/156. V projektu došlo k přesunutí některých aktivit, z tohoto důvodu je nutné nevyčerpané finanční prostředky převést do rozpočtu na rok 2021.</t>
  </si>
  <si>
    <t xml:space="preserve">Zastupitelstvo kraje rozhodlo o profinancování a kofinancování projektu dne 13.9.2018 usnesením č. 9/991. Vzhledem k posunu harmonogramu realizace projektu je navrhováno nevyčerpané prostředky ve výši 379,9 tis. Kč převést do rozpočtu roku 2021. </t>
  </si>
  <si>
    <t xml:space="preserve">Zastupitelstvo kraje rozhodlo o profinancování a kofinancování projektu dne 22.9.2016 usnesením č. 21/2247. Vzhledem k posunu harmonogramu realizace projektu je navrhováno nevyčerpané prostředky ve výši 167,7 tis. Kč převést do rozpočtu roku 2021. </t>
  </si>
  <si>
    <t xml:space="preserve">Zastupitelstvo kraje rozhodlo o profinancování a kofinancování projektu dne 13.6.2019 usnesením č. 12/1435. Vzhledem k větší časové náročnosti přípravy projektu je navrhováno nevyčerpané prostředky ve výši 793,1 tis. Kč převést do rozpočtu roku 2021. </t>
  </si>
  <si>
    <t xml:space="preserve">Zastupitelstvo kraje rozhodlo o profinancování a kofinancování projektu dne 14.3.2018 usnesením č. 7/753. Vzhledem k posunu harmonogramu realizace projektu je navrhováno nevyčerpané prostředky ve výši 5.710,5 tis. Kč převést do rozpočtu roku 2021. </t>
  </si>
  <si>
    <t>Geoportál MSK - část dopravní infrastruktura - založení digitální technické mapy MSK</t>
  </si>
  <si>
    <t>Climate adaptation and clean air in Ostrava</t>
  </si>
  <si>
    <t>V souvislosti se směnou Integrovaného výjezdového centra v Českém Těšíně vznikla Moravskoslezskému kraji daňová povinnost  uhradit DPH ve výši cca 9.000 tis. Kč. Jedná se o rozdíl mezi nárokem na odpočet DPH a odvodem DPH na výstupu. Směnná smlouva č. 06683/2020/IM byla uzavřena dne 21.9.2020. Smlouvu musí odsouhlasit ministerstvo vnitra a ministerstvo financí. Úhrada daně se provádí dnem uskutečnění zdanitelného plnění.  Jelikož nelze jednoznačně určit termín úhrady DPH, je možné, že úhrada neproběhne do konce roku 2020, ale až na počátku roku 2021. Z tohoto důvodu je navrhováno převést prostředky ve výši 9.000 tis. Kč do rozpočtu roku 2021.</t>
  </si>
  <si>
    <t>Rada kraje usnesením č. 96/8406 ze dne 21.9.2020 rozhodla uzavřít smlouvu č. 06265/2020/KŘ na Obměnu části stávajícího kamerového systému a související infrastruktury v budově G KÚ MSK. Vzhledem ke zhoršení epidemiologické situace v souvislosti s výskytem koronaviru na území ČR a následnému vyhlášení nouzového stavu došlo ke zpoždění prací a posunu termínu realizace obměny. Z tohoto důvodu je navrhováno prostředky ve výši 291,2 tis. Kč převést do rozpočtu roku 2021.</t>
  </si>
  <si>
    <t>Na základě objednávky č. 1003/2020/INF/O bylo u společnosti NEWPS CZ s.r.o. objednáno rozšíření funkcionality správy identit (IdM) a autentizačních bran o možnost vícefaktorové autentizace. Vzhledem ke zhoršení epidemiologické situace v souvislosti s výskytem koronaviru na území ČR a následnému vyhlášení nouzového stavu došlo ke zpoždění prací a posunu termínu realizace rozšíření. Z tohoto důvodu je navrhováno prostředky ve výši 239,6 tis. Kč převést do rozpočtu roku 2021.</t>
  </si>
  <si>
    <t>Rada kraje usnesením č.  97/8578 ze dne 12.10.2020 rozhodla o navýšení prostředků v rozpočtu kraje roku 2020 na této akci o 155 tis. Kč na zajištění technické podpory software VMware, který slouží k virtualizaci serverů pro Nemocnici Frýdek-Místek, p.o. Požadavek na výběr poskytovatele podpory bude řešen formou minitendru prostřednictvím Ministerstva vnitra (centrální zadavatel). Vzhledem k termínu realizace minitendru do konce roku 2020, se přepkládá úhrada technické podpory v lednu 2021. Z tohoto důvodu je navrhováno převést prostředky ve výši 155 tis. Kč do rozpočtu roku 2021.</t>
  </si>
  <si>
    <t>Na základě objednávek č. 0984/2020/INF/O a 1031/2020/INF/O bylo objednáno pořízení 6 ks ultrabooků pro náměstky hejtmana Moravskoslezského kraje. Vzhledem ke zhoršení epidemiologické situace v souvislosti s výskytem koronaviru na území ČR a následnému vyhlášení nouzového stavu došlo k posunutí termínu dodávky. Z tohoto důvodu je navrhováno prostředky ve výši 256,9 tis. Kč převést do rozpočtu roku 2021.</t>
  </si>
  <si>
    <t>Rada kraje usnesením č. 97/8537 ze dne 12.10.2020 rozhodla uzavřít smlouvu č. 07984/2020/INF na nákup deduplikačního úložiště se společností Autocont, a.s. Vzhledem ke zhoršení epidemiologické situace v souvislosti s výskytem koronaviru na území ČR a následnému vyhlášení nouzového stavu došlo ke zpoždění dodávek u subdodavatelů a k posunutí termínu konečného dodání úložiště. Z tohoto důvodu je navrhováno prostředky ve výši 125,9 tis. Kč převést do rozpočtu roku 2021.</t>
  </si>
  <si>
    <t>Rada kraje usnesením č. 98/8623 ze dne 26.10.2020 rozhodla o uzavření smlouvy č. 08069/2020/KH na pořízení 50 sestav izolačních dýchacích přístrojů, určených k ochraně dýchacích cest před působením účinků zplodin hoření, nebezpečných látek nebo v nedýchatelném prostředí. Termín dodání zboží je stanoven do 16 týdnů od uzavření smlouvy, tzn., že zboží bude dodáno nejpozději do konce března 2021. Na základě uvedeného navrhujeme převést prostředky ve výši 1.805 tis. Kč do rozpočtu roku 2021.</t>
  </si>
  <si>
    <t>Povodňový plán Moravskoslezského kraje</t>
  </si>
  <si>
    <t xml:space="preserve">Plán rozvoje vodovodů a kanalizací </t>
  </si>
  <si>
    <t>Zpracování posudků EIA</t>
  </si>
  <si>
    <t>Prevence závažných havárií</t>
  </si>
  <si>
    <t xml:space="preserve">Chráněné části přírody </t>
  </si>
  <si>
    <t>Odstraňování následků havárií dle zákona o vodách</t>
  </si>
  <si>
    <t>Ekomagazín</t>
  </si>
  <si>
    <t>V návaznosti na podmínky smlouvy č. 00296/2020/KH nelze přesně určit, kdy dojde k proplacení poslední faktury, jelikož je smlouva uzavřena do 31.12.2020 a faktury jsou splatné do 30 dnů od jejich doručení. Vzhledem k tomu, že není jisté, že k vyplacení dojde v roce 2020, je navrhováno převést tyto finanční prostředky ve výši 181,5 tis. Kč do rozpočtu roku 2021.</t>
  </si>
  <si>
    <t>Expertní studie, průzkumy</t>
  </si>
  <si>
    <t xml:space="preserve">Propagace v oblasti životního prostředí </t>
  </si>
  <si>
    <t>Finanční prostředky ve výši  485 tis. Kč jsou smluvně vázány na poskytnutí dotace z rozpočtu MSK (Sdružení pro rozvoj Moravskoslezského kraje z.s. - sml. č. 02661/2020/ŽPZ; Český zahrádkářský svaz Štěpánkovice - sml. č. 06738/2020/ŽPZ;  ZO ČSOP Ochránce - sml. č. 07324/2020/ŽPZ). S ohledem na znění podmínek smlouvy budou tyto prostředky vyplaceny až po předložení závěrečného vyúčtování, tj. až v roce 2021, proto je navrhováno tyto prostředky převést do rozpočtu roku 2021.</t>
  </si>
  <si>
    <t xml:space="preserve">Osvětová činnost </t>
  </si>
  <si>
    <t>Dotační program – Drobné vodohospodářské akce</t>
  </si>
  <si>
    <t>Dotační program – Podpora včelařství v Moravskoslezském kraji</t>
  </si>
  <si>
    <t>Dotační program -  Podpora odpadového hospodářství</t>
  </si>
  <si>
    <t xml:space="preserve">Dotační program – Podpora návrhu řešení nakládání s vodami na území, příp. části území, obce </t>
  </si>
  <si>
    <t>Ostatní individuální dotace v odvětví životního prostředí</t>
  </si>
  <si>
    <t xml:space="preserve">Akce rozpočtu "DP-Drobné vodohospodářské akce" je součástí schváleného rozpočtu kraje na rok 2020 dle usnesení zastupitelstva kraje č. 14/1652 ze dne 12.12.2019. Finanční prostředky jsou určeny na realizaci dotačního programu. Finanční prostředky jsou vázány na uzavřené smlouvy o poskytnutí dotace v rámci dotačního programu, který je vyhlášen jako dvouletý. Vzhledem k tomu, že vyplácení dotací probíhá na základě předkládaných výzev spolu s předložením průběžného vyúčtování, budou tyto finanční prostředky vyplaceny v roce 2021. </t>
  </si>
  <si>
    <t>Akce rozpočtu byla schválena usnesením zastupitelstva kraje č. 14/1652 ze dne 12.12.2019. Finanční prostředky jsou vázány smlouvou č. 03749/2020/ŽPZ. Úhrada po převzetí díla, tj. cca 03/2021.</t>
  </si>
  <si>
    <t xml:space="preserve">Finanční prostředky jsou účelově určeny k úhradě nákladů spojených s odstraněním následků závadného stavu podle § 42 odst. 4 (havárie) a odst. 5 (ekologické újmy) zákona č. 254/2001 Sb., o vodách a jsou uvolňovány z havarijního účtu (účet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t>
  </si>
  <si>
    <t xml:space="preserve">Finanční prostředky ve výši 496,4 tis. Kč jsou objednávkou č. 1001/2020/EP/O vázány na aktivity související  s projektem "IP LIFE for Coal Mining Landscape Adaptation" pro financování z programu LIFE. S ohledem na podmínky pro vyplacení (zálohová a následně finální faktury) a termín plnění se navrhuje převést prostředky ve výši 200 tis. Kč do rozpočtu 2021. </t>
  </si>
  <si>
    <t xml:space="preserve">Tato akce rozpočtu byla schválena usnesením zastupitelstva kraje č. 14/1652 ze dne 12.12.2019. Fin. prostředky ve výši 239,6 tis. Kč jsou vázány obj. č. 1005/2020/ŽPZ/O na projekt sázení stromků na Ondřejníku, termín plnění rok 2021. </t>
  </si>
  <si>
    <t>Rekonstrukce silnice II/477 Frýdek - Místek - Lískovec</t>
  </si>
  <si>
    <t xml:space="preserve"> MÚK Bazaly – II. a III. etapa</t>
  </si>
  <si>
    <t>Zastupitelstvo kraje rozhodlo profinancovat a kofinancovat projekt dne 22.9.2016 usnesením č. 21/2233. V listopadu probíhá kolaudační řízení po tříměsíčním zkušebním provozu drážního tělesa. Případné prodloužení kolaudačního řízení z důvodů koronavirové pandemie může zpozdit získání kolaudačního souhlasu a úhrada faktur za autorský dozor a inženýrskou činnosti nastane až počátkem roku 2021.  Z uvedeného důvodu je nutné zajistit převod nevyčerpaných finančních prostředků  ve výši 241,4 tis. Kč do roku 2021.</t>
  </si>
  <si>
    <t>Silnice III/4787 Ostrava ul. Výškovická – rekonstrukce mostů ev. č. 4787-3.3 a 4787-4.3</t>
  </si>
  <si>
    <t>Nové vedení trasy silnice III/4848, ul. Palkovická, Frýdek - Místek</t>
  </si>
  <si>
    <t>Zastupitelstvo kraje rozhodlo o profinancování a kofinancování projektu dne 14. 3. 2018 usnesením č. 7/710. Realizace stavebního díla je plánována v roce 2021. V roce 2020 mělo dojít k realizaci přeložky sítě elektronických komunikací, k níž však nedošlo, neboť bylo nutné dořešit případné ekologické dopady přeložky na okolní  zeleň. Z uvedeného důvodu je nutné zajistit převod nevyčerpaných finančních prostředků  ve výši 2.345,4  tis. Kč do roku 2021.</t>
  </si>
  <si>
    <t>Rekonstrukce silnice II/462 Jelenice – Lesní Albrechtice</t>
  </si>
  <si>
    <t>Rekonstrukce a modernizace sil. II/475 Stonava průtah II</t>
  </si>
  <si>
    <t>Rekonstrukce a modernizace sil. II/479 ul. Těšínská II. etapa</t>
  </si>
  <si>
    <t>Modernizace silnice II/477, II/647 Ostrava, ul. Bohumínská - III. etapa</t>
  </si>
  <si>
    <t>Zastupitelstvo kraje rozhodlo profinancovat a kofinancovat projekt  usnesením č. 15/1821 ze dne 5.3.2020. V rámci projektu se připravuje žádost o podporu k předložení do příslušné výzvy.  Po vyhodnocení žádosti řídícím orgánem lze uhradit závazek vyplývající z objednávky na zpracování studie proveditelnosti. Vzhledem k  délce hodnotícího procesu lze předpokládat úhradu počátkem roku 2021, a proto je nutné zajistit převod nevyčerpaných finančních prostředků  ve výši 66,6 tis. Kč do roku 2021.</t>
  </si>
  <si>
    <t>Modernizace silnice II/473 Šenov - Frýdek-Místek</t>
  </si>
  <si>
    <t>Zastupitelstvo kraje rozhodlo profinancovat a kofinancovat projekt usn. č. 15/1821 ze dne 5.3.2020 a o navýšení profinancování a kofinancování usnesením č. 16/1927 ze dne 4.6.2020. V rámci  projektu se připravuje předložení  žádosti o podporu. K tomu prozatím nedošlo kvůli komplikacím souvisejícím s podáním žádosti o stavební povolení. Po předložení žádosti a jejím schválení řídícím orgánem dojde k úhradě zbylé části studie proveditelnosti, což nastane v roce  2021. Z uvedeného důvodu je nutné zajistit převod nevyčerpaných finančních prostředků  ve výši 20 tis. Kč do roku 2021.</t>
  </si>
  <si>
    <t>Zastupitelstvo kraje rozhodlo o profinancování a kofinancování projektu dne 25.6.2016 usnesením č. 15/1535. V říjnu byla stavba ukončena a v listopadu probíhá kolaudační řízení. Případné prodloužení kolaudačního řízení z důvodů koronavirové pandemie může zpozdit získání kolaudačního souhlasu a úhrada faktur za autorský dozor a inženýrskou činnosti nastane až počátkem roku 2021.  Z uvedeného důvodu je nutné zajistit převod nevyčerpaných finančních prostředků  ve výši 117,5 tis. Kč do roku 2021.</t>
  </si>
  <si>
    <t>Zastupitelstvo kraje rozhodlo o profinancování a kofinancování projektu dne 13.12.2018 usnesením č. 10/1093 a o navýšení profinancování a kofinancování dne 13.6.2019 usnesením č. 12/1422. Žádost o poskytnutí dotace byla předložena v rámci příslušné výzvy. Po vyhodnocení žádosti řídícím orgánem proběhne dle podmínek smlouvy úhrada zbývající části studie proveditelnosti. V závislosti na délce hodnocení k tomu může dojít až v  roce  2021. Z uvedeného důvodu je nutné zajistit převod nevyčerpaných finančních prostředků  ve výši 20 tis. Kč do roku 2021.</t>
  </si>
  <si>
    <t>Zastupitelstvo kraje rozhodlo o profinancování a kofinancování projektu dne 5.3.2020 usnesením č. 15/1821. O faktické realizaci projektu se rozhodlo v srpnu, a to za podmínky  spolufinancování z prostředků uvolněných z alokace výzvy ITI. Žádost o poskytnutí dotace byla předložena v rámci výzvy ITI v říjnu. Po zajištění stavebního povolení a ostatních formálních záležitostí byla vyhlášena  veřejná zakázka na výběr zhotovitele  stavby.  K úhradě závazků za studii proveditelnosti a  zajištění administrace VZ dojde po ukončení hodnocení žádosti řídícím  orgánem a po výběru zhotovitele stavby, což nastane v roce 2021. Z uvedeného důvodu je nutné zajistit převod nevyčerpaných finančních prostředků  ve výši 82,5 tis. Kč do roku 2021.</t>
  </si>
  <si>
    <t>Dílny pro Střední školu stavební a dřevozpracující, Ostrava, příspěvková organizace</t>
  </si>
  <si>
    <t>Energetické úspory ve SŠ technické v Opavě</t>
  </si>
  <si>
    <t>Energetické úspory Mendelova gymnázia v Opavě</t>
  </si>
  <si>
    <t>Rozšíření a modernizace prostor Základní školy a Mateřské školy Motýlek, Kopřivnice, Smetanova 1122, příspěvkové organizace</t>
  </si>
  <si>
    <t>Rozšíření a modernizace prostor Základní školy a Mateřské školy, Ostrava-Poruba, Ukrajinská 19, příspěvkové organizace</t>
  </si>
  <si>
    <t>Zahájení přípravy projektu bylo sváleno zastupitelstvem kraje dne 13.12.2018 usnesením č. 10/1088. Projekt se stavebně zatím nerealizuje, nebyla podána žádost o dotaci z důvodu předčasného uzavření výzvy. Z uzavřené smlouvy na zpracování projektové dokumentace vyplývají závazky z titulu pozastávky a výkonu autorského dozoru, které budou hrazeny v následujících letech. Z tohoto důvodu je nutné převést nevyčerpané prostředky ve výši 133,5 tis. Kč do rozpočtu roku 2021.</t>
  </si>
  <si>
    <t>Rozšíření a modernizace prostor speciálně pedagogického centra při Střední škole, Základní škole a Mateřské škole, Karviná, příspěvkové organizaci</t>
  </si>
  <si>
    <t>Zahájení přípravy projektu bylo sváleno zastupitelstvem kraje dne 13.12.2018 usnesením č. 10/1088. Projekt se stavebně zatím nerealizuje, nebyla podána žádost o dotaci z důvodu předčasného uzavření výzvy. Z uzavřené smlouvy na zpracování projektové dokumentace vyplývají závazky z titulu pozastávky a výkonu autorského dozoru, které budou hrazeny v následujících letech. Z tohoto důvodu je nutné převést nevyčerpané prostředky ve výši 51,5 tis. Kč do rozpočtu roku 2021.</t>
  </si>
  <si>
    <t>Rozšíření a modernizace prostor Základní školy a Praktické školy, Opava, Slezského odboje 5, příspěvkové organizace</t>
  </si>
  <si>
    <t>Energetické úspory ve SŠ služeb a podnikání Ostrava-Poruba (tělocvična)</t>
  </si>
  <si>
    <t>Energetické úspory v MSŠZe a VOŠ Opava - tělocvična</t>
  </si>
  <si>
    <t>Energetické úspory v SOŠ dopravy a cestovního ruchu Krnov</t>
  </si>
  <si>
    <t>Energetické úspory v ZŠ speciální Slezská Ostrava</t>
  </si>
  <si>
    <t>Energetické úspory v ZŠ Čkalovova</t>
  </si>
  <si>
    <t>Energetické úspory v Dětském domově Úsměv</t>
  </si>
  <si>
    <t>Energetické úspory v ZUŠ L. Janáčka Havířov</t>
  </si>
  <si>
    <t>Energetické úspory ve VOŠ zdravotnické Ostrava</t>
  </si>
  <si>
    <t>Energetické úspory v ZUŠ Klimkovice</t>
  </si>
  <si>
    <t>Profinancování a kofinancování projektu a náklady na udržitelnost byly schváleny zastupitelstvem kraje dne 22.9.2016 usnesením č. 21/2254. Projekt dosud nebyl předložen do výzvy, protože zatím žádná podporující jeho cíle nebyla vyhlášena. Projektová dokumentace byla dokončena, z uzavřené smlouvy na zpracování projektové dokumentace vyplývá závazek z titulu výkonu autorského dozoru, který bude hrazen v následujících letech. Na základě výše uvedeného je navrhováno převést nevyčerpané finanční prostředky ve výši 94,4 tis. Kč do rozpočtu roku 2021.</t>
  </si>
  <si>
    <t>Zastupitelstvo kraje rozhodlo profinancovat a kofinancovat projekt usnesením č. 4/266 ze dne 15.6.2017  a o navýšení profinancování a kofinancování rozhodlo dne 4.6.2020 usnesením č. 16/1927. Vzhledem k průtahům při organizaci veřejné zakázky na stavební práce se předpokládá podpis smlouvy o dílo v listopadu 2020, k úhradě stavebních prací tedy vzhledem k nastaveným platebním podmínkám dojde až v roce 2021. Z těchto důvodů je nutné zajistit převod finančních prostředků na úhradu výdajů za stavební práce ve výši 1.066,4 tis. Kč do roku 2021.</t>
  </si>
  <si>
    <t>Zastupitelstvo kraje rozhodlo profinancovat a kofinancovat projekt usnesením č. 10/1094 ze dne 13.12.2018. Projekt byl předložen do příslušné výzvy Operačního programu Životní prostředí v lednu 2019. Rozhodnutí o poskytnutí dotace bylo vydáno v červenci 2019. Realizátorem stavby je slovenská firma Rofis, s.r.o. Z důvodu celosvětové situace COVID a karantenních opaření došlo ke zpomalení postupu stavebních prací. Z tohoto důvodu je nutné převést finanční prostředky ve výši 14.983 tis. Kč do rozpočtu roku 2021.</t>
  </si>
  <si>
    <t>Zahájení přípravy projektu bylo sváleno zastupitelstvem kraje dne 13.12.2018 usnesením č. 10/1088. Projekt se stavebně zatím nerealizuje, nebyla podána žádost o dotaci z důvodu předčasného uzavření výzvy. Z uzavřené smlouvy na zpracování projektové dokumentace vyplývají závazky z titulu pozastávky a výkonu autorského dozoru, které budou hrazeny v následujících letech. Z tohoto důvodu je nutné převést nevyčerpané prostředky ve výši 404,1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</si>
  <si>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160,7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</si>
  <si>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15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</si>
  <si>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770,7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</si>
  <si>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437,2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</si>
  <si>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55,5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</si>
  <si>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381,7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</si>
  <si>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211,8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</si>
  <si>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72,1 tis. Kč do rozpočtu roku 2021.</t>
  </si>
  <si>
    <t xml:space="preserve">Zastupitelstvo kraje usnesením č. 17/2010 z 3.9.2020 rozhodlo o uzavření smluv a poskytnutí investičních dotací s vybranými obcemi Moravskoslezského kraje ve výši odpovídající 50 % dotace poskytnuté příjemcům Ministerstvem vnitra - generálním ředitelstvím Hasičského záchranného sboru České republiky na financování nákladů spojených s pořízením nového dopravního automobilu a výstavbou požární zbrojnice pro jednotku požární ochrany sborů dobrovolných hasičů obcí. Termín realizace akce je stanoven do 30.6.2021. Dotace bude příjemcům poskytnuta na základě jimi zaslaných výzev ve lhůtě 14 kalendářních dnů ode dne doručení kraji a to včetně fotokopií faktur. Na základě uvedeného je proto navrhováno převést prostředky ve výši 17.715 tis. Kč do rozpočtu roku 2021. </t>
  </si>
  <si>
    <t>Zachování a obnova válečných hrobů a pietních míst</t>
  </si>
  <si>
    <t>Dne 5.8.2019 byla v souladu s veřejnou zakázkou č. 098/2019 uzavřena objednávka č. 0983/2019/KH/O s Jaroslavem Baďurou na zajištění mediálního prostoru v magazínu PATRIOT do konce roku 2020, konkrétně v rubrice Proměny kraje na www.patriotmagazin.cz a PR článků v tištěném vydání magazínu. V prosinci bude ještě vydán v tištěném magazínu PATRIOT PR článek a budou zveřejněny Proměny kraje na www.patriotmagazin.cz, s ohledem na doručení faktury, která je splatná 14 dnů od jejího doručení se očekává její úhrada v lednu 2021. Z tohoto důvodu je navrhováno převést prostředky ve výši 126 tis. Kč do rozpočtu roku 2021.</t>
  </si>
  <si>
    <t xml:space="preserve">Rada kraje usnesením č. 79/7088 z 27.1.2020 rozhodla uzavřít smlouvu č. 00296/2020/KH se společností POLAR televize Ostrava, s.r.o. na výrobu pořadů Magazín 112, Chytrý region, Léta běží a Dopravní magazín, smlouvu č. 00318/2020/KH s FABEX MEDIA s.r.o. na výrobu pořadů Magazín Moravskoslezského kraje, Osobnosti Moravskoslezského kraje, Proměny Moravskoslezského kraje a Cestujeme po Moravskoslezském kraji, smlouvu č. 00328/2020/KH s Pohoda Media Services s.r.o. na výrobu pořadu Aktuálně z Moravskoslezského kraje, smlouvu č. 00329/2020/KH s Rádiem Čas s.r.o. na výrobu rozhlasových pořadů Okénko Moravskoslezského kraje, Bezva tipy z Moravskoslezského kraje a Aktuálně z Moravskoslezského kraje a smlouvu č. 00376/2020/KH na výrobu rozhlasového pořadu Moravskoslezský magazín. Smlouva s FABEX MEDIA s.r.o. je uzavřena do 31.1.2021, ostatní smlouvy do konce roku 2020. Faktury za plnění v prosinci budou s ohledem na termín splatnosti stanovený na 30 den od jejich doručení uhrazeny v lednu 2021, faktura za plnění FABEXU za leden 2021 bude uhrazena v únoru 2021. Proto je navrhováno převést prostředky ve výši 1.240 tis. Kč do rozpočtu roku 2021. </t>
  </si>
  <si>
    <t xml:space="preserve">Zastupitelstvo kraje rozhodlo o profinancování a kofinancování projektu dne 22.12.2016 usnesením č. 2/68. Nevyčerpané finanční prostředky ze zálohových plateb jsou určeny k financování aktivit projektu i v roce 2021, proto je nutné tyto prostředky ve výši 7.909,6 tis. Kč převést do rozpočtu roku 2021. </t>
  </si>
  <si>
    <t>Zastupitelstvo kraje rozhodlo o profinancování a kofinancování projektu dne 13.9.2018 usnesením č. 9/989. Nevyčerpané prostředky ze zálohové platby jsou určeny k financování projektu i v roce 2021. Do konce roku 2020 očekáváme další část dotace ve výši 1.799,4 tis. Kč, která vč. nevyčerpaných prostředků bude v celkové výši 6.518,1 tis. Kč převedena do rozpočtu roku 2021.</t>
  </si>
  <si>
    <t>Modernizace vybavení pro obory návazné péče v NsP Havířov, p.o.</t>
  </si>
  <si>
    <t xml:space="preserve">Modernizace vybavení pro obory návazné péče - 2. část </t>
  </si>
  <si>
    <t>Kybernetická bezpečnost – příspěvkové organizace v odvětví zdravotnictví</t>
  </si>
  <si>
    <t>Beskydské centrum duševního zdraví (Nemocnice ve Frýdku-Místku, příspěvková organizace)</t>
  </si>
  <si>
    <t>O kofinancování projektů "Zvýšení zabezpečení informačních systémů, výpočetních středisek a síťové komunikace v nemocnici" v rámci výzvy č. 10 IROP rozhodlo zastupitelstvo kraje usnesením č. 13/1570 ze dne 12.9.2019. Řešena žádost o prodloužení realizace projektů do konce roku 2020, z toho důvodu přesun nevyčerpaných prostředků ve výši 4.585,7 tis. Kč do rozpočtu 2021.</t>
  </si>
  <si>
    <t xml:space="preserve">O kofinancování projektu rozhodlo zastupitelstvo kraje usnesením č. 15/1834 ze dne 5.3.2020. Dle vydaného rozhodnutí o poskytnutí dotace MMR je ukončení financování projektu v roce 2021. Z toho důvodu je navrhován převod nevyčerpaných finančních prostředků ve výši 390,8 tis. Kč do rozpočtu 2021. </t>
  </si>
  <si>
    <t>Reprodukce majetku kraje v odvětví zdravotnictví</t>
  </si>
  <si>
    <t>Rekonstrukce počítačové sítě v budově A (Nemocnice ve Frýdku-Místku, příspěvková organizace)</t>
  </si>
  <si>
    <t>Vyvolávací systém ambulance dle GDPR (Nemocnice ve Frýdku-Místku, příspěvková organizace)</t>
  </si>
  <si>
    <t>Energetické úspory (Nemocnice ve Frýdku-Místku, příspěvková organizace)</t>
  </si>
  <si>
    <t>Přípojka vody pro areál (Nemocnice ve Frýdku-Místku, příspěvková organizace)</t>
  </si>
  <si>
    <t>Kartový systém (Nemocnice ve Frýdku-Místku, příspěvková organizace)</t>
  </si>
  <si>
    <t>Akce schválena radou kraje usnesením č. 91/7932 ze dne 22.6.2020. Proběhlo výběrové řízení, v současné době postupně realizováno, předpokládané ukončení do 30.6.2021. Z uvedeného důvodu je navrhováno převést finanční prostředky ve výši 2.000 tis. Kč do rozpočtu 2021.</t>
  </si>
  <si>
    <t>Akce byla schválena radou kraje usnesením č. 91/7932 ze dne 22.6.2020. Proběhlo výběrové řízení, v současné době postupně realizováno, předpokládané ukončení do 30.6.2021. Z uvedeného důvodu je navrhováno převést finanční prostředky ve výši 1.600 tis. Kč do rozpočtu 2021.</t>
  </si>
  <si>
    <t>Akce byla schválena radou kraje usnesením č. 91/7932 ze dne 22.6.2020. Proběhlo výběrové řízení, v současné době postupně realizováno, předpokládané ukončení do 30.6.2021.  Z uvedeného důvodu je navrhováno převést finanční prostředky ve výši 1.850 tis. Kč do rozpočtu 2021.</t>
  </si>
  <si>
    <t>Akce byla schválena radou kraje usnesením č. 91/7932 ze dne 22.6.2020. Proběhlo výběrové řízení, v současné době postupně realizováno, předpokládané ukončení do 30.6.2021.  Z uvedeného důvodu je navrhováno převést finanční prostředky ve výši 1.500 tis. Kč do rozpočtu 2021.</t>
  </si>
  <si>
    <t>Akce schválena radou kraje usnesením č. 91/7932 ze dne 22.6.2020. Proběhlo výběrové řízení, v současné době postupně realizováno, předpokládané ukončení do 30.6.2021. Z uvedeného důvodu je navrhováno převést finanční prostředky ve výši 569,8 tis. Kč do rozpočtu 2021.</t>
  </si>
  <si>
    <t>Venkovní posezení pro pacienty GDO (Slezská nemocnice v Opavě, příspěvková organizace)</t>
  </si>
  <si>
    <t>Studie proveditelnosti energetických úspor v areálu nemocnice (Slezská nemocnice v Opavě, příspěvková organizace)</t>
  </si>
  <si>
    <t>Akce schválena radou kraje usnesením č. 91/7932 ze dne 22.6.2020. Proběhlo vybrání dodavatele. Z důvodu prodloužení doby realizace akce je navrhován převod ve výši 600 tis. Kč do rozpočtu 2021.</t>
  </si>
  <si>
    <t>Elektronizace zdravotnických procesů – příspěvkové organizace v odvětví zdravotnictví</t>
  </si>
  <si>
    <t>Obnova vozového parku</t>
  </si>
  <si>
    <t>Zajištění ohledání těl zemřelých</t>
  </si>
  <si>
    <t>Mediální publicita v odvětví zdravotnictví</t>
  </si>
  <si>
    <t>Moravskoslezská sestra</t>
  </si>
  <si>
    <t>Zajištění lékařské pohotovostní služby</t>
  </si>
  <si>
    <t>Pořízení osobních ochranných pracovních prostředků zaměstnanců (Zdravotnická záchranná služba Moravskoslezského kraje, příspěvková organizace, Ostrava)</t>
  </si>
  <si>
    <t xml:space="preserve">Návratná finanční výpomoc příspěvkovým organizacím  v odvětví zdravotnictví  </t>
  </si>
  <si>
    <t>Rada kraje usnesením č. 82/7374 ze dne 2.3.2020 vzala na vědomí informaci o průběhu financování akce z rozpočtu kraje v letech 2019-2023. Dodávka pracovních oděvů pro pozemní výjezdové skupiny a dodávky obuvi z veřejné zakázky roku 2019 bude v 2021. Z toho důvodu je navrhován převod finančních prostředků ve výši 15.620 tis. Kč do rozpočtu 2021.</t>
  </si>
  <si>
    <t>Akce schválena zastupitelstvem kraje č. 14/1652 ze dne 12.12.2019. Na základě uzavřené smlouvy č. 00620/2019/ZDR fakturace za měsíc prosinec 2020 proběhne v lednu 2021, z toho důvodu je navrhováno 750 tis. Kč na úhradu za prosinec 2020 a 70 tis. Kč na administraci VZ (zajištění v letech 2021-2023) převést do rozpočtu 2021.</t>
  </si>
  <si>
    <t>Akce byla schválena zastupitelstvem kraje č. 14/1652 z 12.12.2019, na zajištění služby byly uzavřeny smlouvy s Městkou nemocnicí Ostrava, p. o. č. 00542/2020/ZDR a č. 00543/2020/ZDR (dospělí, dorost a děti) a s společností AJNA s.r.o. č. 02023/2020/ZDR - (zubní). Úhrada za prosinec 2020 proběhne v lednu 2021. Z toho důvodu je navrhován převod finančních prostředků ve výši 840,9 tis. Kč do rozpočtu 2021.</t>
  </si>
  <si>
    <t>Finanční prostředky jsou určeny k poskytnutí návratné finanční výpomoci nemocnicím na předfinancování podílů ze státního rozpočtu a Evropské unie (ve výši 90 % z celkových způsobilých výdajů projektů) na akce spolufinancované z IROP. Jedná se o projekty Zvýšení zabezpečení informačních systémů, výpočetních středisek a síťové komunikace v nemocnici  ve výši 41.231,53 tis. Kč, projekty Modernizace vybavení pro obory návazné péče - 2. část pro NsP Karviná-Ráj a NsP Havířov v celkové výši 30.520 tis. Kč, projekt Beskydské centrum duševního zdraví pro Nemocnici ve Frýdku-Místku ve výši 3.516,59 tis. Kč, projekt Modernizace vybavení pro obory návazné péče NsP Havířov ve výši 35.400,50 tis. Kč a projekt Modernizace a rekonstrukce pavilonu psychiatrie NsP Havířov, p. o., ve výši 22.500 tis. Kč. Z důvodu realizace projektů i v následujících letech je navrhováno převést finanční prostředky v celkové výši 133.168,7 tis. Kč do rozpočtu 2021.</t>
  </si>
  <si>
    <t>Finanční prostředky jsou určeny na zpracování posudků EIA. Povinnost nechat je zpracovat a následně uhradit zpracovateli posudku odměnu stanovenou podle zvl. předpisu vyplývá pro KÚ ze zákona č. 100/2001 Sb., o posuzování vlivů na ŽP. Vzhledem k tomu, že čerpání těchto prostředků je závislé na počtu doručených žádostí o zpracov.posudku ke konkrétnímu záměru, nelze určit zda budou všechny fin. prostředky vyčerpány, příp. určit objem smluvně vázaných fin.prostředků k zapojení do rozpočtu 2021. Zatím vázány finanční prostředky smlouvou č. 01145/2019/ŽPZ ve výši 53,8 tis. Kč, sml. č. 05111/2020/ŽPZ ve výši 48,2 tis. Kč a sml. č. 04536/2020/ŽPZ ve výši 84,4 tis. Kč.</t>
  </si>
  <si>
    <t>Podpora zadavatelů a poskytovatelů sociálních služeb při procesu střednědobého plánování sociálních služeb v MSK</t>
  </si>
  <si>
    <t>Zastupitelstvo kraje rozhodlo o profinancování a kofinancování projektu dne 23.6.2016 usnesením č. 20/2083. Stavba byla převzata bez vad a nedodělků.  Dosud není část stavebních objektů zkolaudována kvůli problematice související s dopravním značením, proto zůstávají neuhrazené závazky za autorský dozor a inženýrskou činnost. Z uvedeného důvodu je nutné zajistit převod nevyčerpaných finančních prostředků  ve výši 673,1 tis. Kč do roku 2021.</t>
  </si>
  <si>
    <t>Zahájení přípravy projektu bylo sváleno zastupitelstvem kraje dne 13.12.2018 usnesením č. 10/1088. Projekt se stavebně zatím nerealizuje, nebyla podána žádost o dotaci z důvodu předčasného uzavření výzvy. Z uzavřené smlouvy na zpracování projektové dokumentace vyplývají závazky z titulu pozastávky a výkonu autorského dozoru, které budou hrazeny v následujících letech. Z tohoto důvodu je nutné převést nevyčerpané prostředky ve výši 92 tis. Kč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</si>
  <si>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je nutné převést nevyčerpané prostředky  ve výši 153,7 tis. Kč do rozpočtu roku 2021.</t>
  </si>
  <si>
    <t>Finanční prostředky v rámci této akce rozpočtu jsou určeny na úhradu nákladů souvisejících se zpracováním  posudku ke konkrétní aktualizaci bezpečnostního programu či bezpečnostní zprávy dle zákona č. 224/2015 Sb., o prevenci závažných havárií. Finanční prostředky ve výši 160 tis. Kč, které jsou v současné době smluvně vázány v objednávkách, budou vypláceny průběžně, nelze ale přesně odhadnout, zdali budou vyčerpány v roce 2020.</t>
  </si>
  <si>
    <t>Letiště Leoše Janáčka Ostrava, výstavba odbavovací plochy APN S3</t>
  </si>
  <si>
    <t>Multimodální cargo Mošnov – technická a dopravní infrastruktura</t>
  </si>
  <si>
    <t>Rekonstrukce vzletové a přistávací dráhy a navazujících provozních ploch Letiště Leoše Janáčka Ostrava – projektová dokumentace</t>
  </si>
  <si>
    <t>Akce byla schválena usnesením rady kraje č. 84/7426 dne 23.3.2020. Nedočerpání je způsobeno úpravou dílčích termínů plnění dle dodatků smlouvy. Z tohoto důvodu je navrhováno převést finanční prostředky ve výši 421,9 tis. Kč do rozpočtu roku 2021.</t>
  </si>
  <si>
    <t>Akce byla schválena usnesením rady kraje č. 27/2464 dne 12.12.2017. Stavba je fyzicky dokončena a probíhá kolaudační řízení. Za současné situace (Covid 19) není zaručeno, že kolaudační souhlasy budou vydány v obvyklých termínech. Na vydání těchto kolaudačních souhlasů je vázána úhrada pozastávek dle uzavřených smluv. Z tohoto důvodu je navrhováno převést dosud nečerpané finanční prostředky ve výši 2.130,7 tis. Kč do rozpočtu roku 2021.</t>
  </si>
  <si>
    <t>Akce byla schválena usnesením zastupitelstva kraje č. 14/1652 dne 12.12.2019. Veřejná zakázka na projektovou dokumentaci byla zrušena a fakturováno bylo pouze za administraci nedokončené veřejné zakázky. Následně byla veřejná zakázka znovu vyhlášena. V roce 2021 bude fakturováno za její administraci. Z tohoto důvodu je navrhováno převést dosud nečerpané finanční prostředky ve výši 62,6 tis. Kč do rozpočtu roku 2021.</t>
  </si>
  <si>
    <t>Integrované bezpečnostní centrum Moravskoslezského kraje - dovybavení</t>
  </si>
  <si>
    <t xml:space="preserve">Trafostanice IVC Český Těšín </t>
  </si>
  <si>
    <t>Integrované výjezdové centrum v Českém Těšíně – dovybavení provozu</t>
  </si>
  <si>
    <t xml:space="preserve">Akce byla schválena usnesením rady kraje č.  32/2835 dne 27.2.2018. Realizace stavby byla přerušena, jelikož se řeší smluvní závazky s ČEZ Distribuce a.s. a HZS MSK (podepsání smlouvy o převodu práv a povinností). Předpoklad dokončení realizace je koncem roku 2020. Konečná fakturace pak proběhne začátkem roku 2021. Z tohoto důvodu je navrhováno převést finanční prostředky ve výši 156,3 tis. Kč do rozpočtu roku 2021. </t>
  </si>
  <si>
    <t>Akce byla schválena usnesením rady kraje č. 58/5216 dne 11.3.2019. V rámci výdajů, které jsou součástí rozpočtu roku 2020, jsou mimo jiné i výdaje ke krytí závazků vyplývajících z uzavřených smluv v říjnu 2020 na práce k odvodnění pozemků. V letošním roce nebudou práce dokončeny z důvodů nepříznivých klimatických podmínek, v souladu s obchodními podmínkami budou závazky hrazeny v roce 2021. Na základě výše uvedeného je navrhováno převést prostředky ve výši 362,6 tis. Kč do rozpočtu kraje roku 2021.</t>
  </si>
  <si>
    <t>Stavební úpravy prostor VŠB pro technické lyceum</t>
  </si>
  <si>
    <t>Úprava venkovního areálu (Gymnázium Josefa Božka, Český Těšín, příspěvková organizace)</t>
  </si>
  <si>
    <t>Stavební úpravy části školy pro potřeby Vzdělávacího a výcvikového střediska a umístění sídla Správy silnic MSK v Ostravě-Zábřehu (Střední škola stavební a dřevozpracující, Ostrava, příspěvková organizace)</t>
  </si>
  <si>
    <r>
      <t>Akce byla schválena usnesením rady kraje č. 76/6930 dne 9.12.2019. Nyní je zhotovována projektová dokumentace stavby. Nastalo zpoždění v procesu stavebních řízení akce. Z tohoto důvodu je navrhováno převést finanční prostředky ve výši 1.100</t>
    </r>
    <r>
      <rPr>
        <sz val="10"/>
        <color rgb="FFFF0000"/>
        <rFont val="Tahoma"/>
        <family val="2"/>
        <charset val="238"/>
      </rPr>
      <t xml:space="preserve"> </t>
    </r>
    <r>
      <rPr>
        <sz val="10"/>
        <rFont val="Tahoma"/>
        <family val="2"/>
        <charset val="238"/>
      </rPr>
      <t>tis. Kč do rozpočtu roku 2021.</t>
    </r>
  </si>
  <si>
    <t>Oprava hromosvodů (Základní škola, Ostrava-Zábřeh, Kpt. Vajdy 1a, příspěvková organizace)</t>
  </si>
  <si>
    <t>Rekonstrukce školního dvora (Matiční gymnázium, Ostrava, příspěvková organizace)</t>
  </si>
  <si>
    <r>
      <t>Akce byla schválena usnesením rady</t>
    </r>
    <r>
      <rPr>
        <sz val="10"/>
        <color rgb="FFFF0000"/>
        <rFont val="Tahoma"/>
        <family val="2"/>
        <charset val="238"/>
      </rPr>
      <t xml:space="preserve"> </t>
    </r>
    <r>
      <rPr>
        <sz val="10"/>
        <rFont val="Tahoma"/>
        <family val="2"/>
        <charset val="238"/>
      </rPr>
      <t>kraje č. 91/7916 dne 22.6.2020. Nastalo zpoždění v procesu veřejné zakázky na zhotovení projektové dokumentace akce a tak její dokončení bude na jaře roku 2021. Z tohoto důvodu je navrhováno převést finanční prostředky ve výši 350</t>
    </r>
    <r>
      <rPr>
        <sz val="10"/>
        <color rgb="FFFF0000"/>
        <rFont val="Tahoma"/>
        <family val="2"/>
        <charset val="238"/>
      </rPr>
      <t xml:space="preserve"> </t>
    </r>
    <r>
      <rPr>
        <sz val="10"/>
        <rFont val="Tahoma"/>
        <family val="2"/>
        <charset val="238"/>
      </rPr>
      <t>tis. Kč do rozpočtu roku 2021.</t>
    </r>
  </si>
  <si>
    <t>Rekonstrukce elektroinstalace (Mendelovo gymnázium, Opava, příspěvková organizace)</t>
  </si>
  <si>
    <t>Rekonstrukce obálky budovy a podhledu sálu (Základní umělecká škola Leoše Janáčka, Ostrava - Vítkovice, příspěvková organizace)</t>
  </si>
  <si>
    <t>Výměna střešní krytiny (Střední pedagogická škola a Střední zdravotnická škola, Krnov, příspěvková organizace) - ul. Jiráskova</t>
  </si>
  <si>
    <t>Propojení budovy školy a jídelny a instalace výtahu (Základní škola, Ostrava-Poruba, Čkalovova 942, příspěvková organizace)</t>
  </si>
  <si>
    <t>Akce byla schválena usnesením rady kraje č. 91/7916 dne 22.6.2020. Předpoklad dokončení projektové dokumentace je v prosinci 2020. S ohledem na splatnosti faktur je navrhováno převést finanční prostředky ve výši 1.400 tis. Kč do rozpočtu roku 2021.</t>
  </si>
  <si>
    <t>Akce byla schválena usnesením rady kraje č. 96/8447 dne 21.9.2020 s časovou použitelností do 31.12.2021. Z tohoto důvodu je navrhováno převést finanční prostředky ve výši 400 tis. Kč do rozpočtu roku 2021.</t>
  </si>
  <si>
    <t>Výměna osobního výtahu a oprava střechy strojovny (Základní škola a Mateřská škola, Ostrava-Poruba, Ukrajinská 19, příspěvková organizace)</t>
  </si>
  <si>
    <t>Oprava střechy (Slezské gymnázium, Opava, příspěvková organizace)</t>
  </si>
  <si>
    <t>Oprava kanalizačního systému a odpadních jímek (Střední škola elektrotechnická, Ostrava, Na Jízdárně 30, příspěvková organizace)</t>
  </si>
  <si>
    <t>Rekonstrukce sociálního zařízení v domově mládeže (Gymnázium Mikuláše Koperníka, Bílovec, příspěvková organizace)</t>
  </si>
  <si>
    <t>Rekonstrukce topného systému tělocvičny (Gymnázium, Karviná, příspěvková organizace)</t>
  </si>
  <si>
    <t>Rekonstrukce střešního pláště haly č. 3 (Střední průmyslová škola, Ostrava-Vítkovice, příspěvková organizace)</t>
  </si>
  <si>
    <t>Rekonstrukce objektu na ul. B. Němcové, Opava (Střední odborné učiliště stavební, Opava, příspěvková organizace)</t>
  </si>
  <si>
    <t>Oprava střechy a fasády, zateplení podstřeší  (Všeobecné a sportovní gymnázium, Bruntál, příspěvková organizace)</t>
  </si>
  <si>
    <t>Využití objektu v Bílé (Vzdělávací a sportovní centrum Bílá, příspěvková organizace)</t>
  </si>
  <si>
    <t>Rekonstrukce objektů Polského gymnázia (Polské gymnázium - Polskie Gimnazjum im. Juliusza Słowackiego, Český Těšín, příspěvková organizace)</t>
  </si>
  <si>
    <t>Výměna břidlicové krytiny a oprava krovu (Dětský domov a Školní jídelna, Melč 4, příspěvková organizace, Melč)</t>
  </si>
  <si>
    <t>Přístavba tělocvičny - projektová příprava (Gymnázium, Třinec, příspěvková organizace, Třinec)</t>
  </si>
  <si>
    <t>Rekonstrukce objektu SŠ a domova mládeže (Střední škola společného stravování, Ostrava-Hrabůvka, příspěvková organizace)</t>
  </si>
  <si>
    <t>Rekonstrukce sportovní haly včetně zázemí (Střední průmyslová škola, Obchodní akademie a Jazyková škola s právem státní jazykové zkoušky, Frýdek-Místek, příspěvková organizace)</t>
  </si>
  <si>
    <t>Sportovní areál na ul. Komenského, Opava (Mendelovo gymnázium, Opava, příspěvková organizace)</t>
  </si>
  <si>
    <t>Vybudování dílen pro praktické vyučování (Střední odborná škola, Frýdek-Místek, příspěvková organizace)</t>
  </si>
  <si>
    <t>Rekonstrukce prostor dílen (Střední průmyslová škola, Ostrava-Vítkovice, příspěvková organizace)</t>
  </si>
  <si>
    <t>Rekonstrukce nevyužitých budov obchodní akademie pro ZUŠ Orlová (Základní umělecká škola J. R. Míši, Orlová, příspěvková organizace)</t>
  </si>
  <si>
    <t>Rekonstrukce osvětlení tělocvičny (Střední škola technická, Opava, Kolofíkovo nábřeží 51, příspěvková organizace)</t>
  </si>
  <si>
    <t>Rekonstrukce střech tělocvičny (Střední škola stavební a dřevozpracující, Ostrava, příspěvková organizace)</t>
  </si>
  <si>
    <t>Oprava izolačních vrstev střešního pláště (Střední škola prof. Zdeňka Matějčka, Ostrava-Poruba, příspěvková organizace)</t>
  </si>
  <si>
    <t>Rekonstrukce atletického oválu (Gymnázium, Karviná, příspěvková organizace)</t>
  </si>
  <si>
    <t>Rekonstrukce nádvoří (Střední zdravotnická škola a Vyšší odborná škola zdravotnická, Ostrava, příspěvková organizace)</t>
  </si>
  <si>
    <t>Rekonstrukce rozvodny nízkého napětí a trafostanice (Střední škola prof. Zdeňka Matějčka, Ostrava-Poruba, příspěvková organizace)</t>
  </si>
  <si>
    <t>Rekonstrukce školní kuchyně a výdejny (Základní škola, Ostrava-Poruba, Čkalovova 942, příspěvková organizace)</t>
  </si>
  <si>
    <t>Vybudování trafostanic (Vyšší odborná škola, Střední odborná škola a Střední odborné učiliště, Kopřivnice, příspěvková organizace)</t>
  </si>
  <si>
    <t>Výstavba trafostanice (Střední škola techniky a služeb, Karviná, příspěvková organizace)</t>
  </si>
  <si>
    <t>Novostavba sportovní haly a multifunkčního sportoviště (Gymnázium a Střední průmyslová škola elektrotechniky a informatiky, Frenštát pod Radhoštěm, příspěvková organizace)</t>
  </si>
  <si>
    <t>Havarijní stav střech – spojovací krček SK 1, 2 a střecha nad tělocvičnou T1a (Gymnázium Olgy Havlové, Ostrava-Poruba, příspěvková organizace)</t>
  </si>
  <si>
    <t>Akce byla schválena usnesením rady kraje č. 61/5448 dne 30.4.2019. Akce technicky navazuje na akci Dokončení stavby „Energetické úspory ve SŠ technické v Opavě“, která bude zahájena teprve v závěru roku 2020. Z tohoto důvodu je navrhováno převést finanční prostředky ve výši 700 tis. Kč do rozpočtu roku 2021.</t>
  </si>
  <si>
    <r>
      <t>Akce byla schválena usnesením rady kraje č. 71/6466 dne 7.10.2019. Nastalo zpoždění v procesu stavebního řízení akce. Z tohoto důvodu je navrhováno převést finanční prostředky ve výši 400</t>
    </r>
    <r>
      <rPr>
        <sz val="10"/>
        <color rgb="FFFF0000"/>
        <rFont val="Tahoma"/>
        <family val="2"/>
        <charset val="238"/>
      </rPr>
      <t xml:space="preserve"> </t>
    </r>
    <r>
      <rPr>
        <sz val="10"/>
        <rFont val="Tahoma"/>
        <family val="2"/>
        <charset val="238"/>
      </rPr>
      <t>tis. Kč do rozpočtu roku 2021.</t>
    </r>
  </si>
  <si>
    <t>Akce byla schválena usnesením rady kraje č. 71/6466 dne 7.10.2019. V současné době probíhá realizace stavby. S ohledem na pozdní zahájení realizace stavby a tedy také na klimatické podmínky, které mohou způsobit posunutí dokončení stavby na začátek roku 2021 je navrhováno převést finanční prostředky ve výši 5.000 tis. Kč do roku 2021.</t>
  </si>
  <si>
    <t>Akce byla schválena usnesením zastupitelstva kraje  č. 14/1652 dne 12.12.2019. Předpokládaný termín dokončení projektové dokumentace je v prosinci 2020. S ohledem na lhůty splatnosti faktur je navrhováno převést finanční prostředky ve výši 300 tis. Kč do rozpočtu roku 2021.</t>
  </si>
  <si>
    <t>Akce byla schválena usnesením zastupitelstva kraje č. 14/1652 dne 12.12.2019.  Akce je v realizaci. S ohledem na podmínky ze strany společnosti ČEZ Distribuce a.s., na které část samotné realizace přímo závisí, došlo k posunutí termínu ukončení akce na začátek roku 2021. Z tohoto důvodu je navrhováno převést finanční prostředky ve výši 620,9 tis. Kč do roku 2021.</t>
  </si>
  <si>
    <t>Akce byla schválena usnesením rady kraje č. 98/8645 dne 26.10.2020 s časovou použitelností do 31.12.2021. Z tohoto důvodu je navrhováno převést finanční prostředky ve výši 6.500 tis. Kč do rozpočtu roku 2021.</t>
  </si>
  <si>
    <r>
      <t>Akce byla schválena usnesením rady kraje č. 58/5216 dne 11.3.2019. Byla dokončeno zhotovení projektové dokumentace stavby. Tato dokumentace byla již z části uhrazena a zbývá uhradit finanční částky za pozastávky smluvně vázané a výkon autorského dozoru. Podmínky pro uvolnění obou těchto zbývajících částí financí nastanou až po vlastní realizaci akce, tedy v letech následujících. Z tohoto důvodu je navrhováno převést finanční prostředky ve výši 74</t>
    </r>
    <r>
      <rPr>
        <sz val="10"/>
        <color rgb="FFFF0000"/>
        <rFont val="Tahoma"/>
        <family val="2"/>
        <charset val="238"/>
      </rPr>
      <t xml:space="preserve"> </t>
    </r>
    <r>
      <rPr>
        <sz val="10"/>
        <rFont val="Tahoma"/>
        <family val="2"/>
        <charset val="238"/>
      </rPr>
      <t>tis. Kč do rozpočtu roku 2021.</t>
    </r>
  </si>
  <si>
    <t xml:space="preserve">Akce byla schválena usnesením rady kraje č. 76/6926 ze dne 9.12.2019. Akce se již realizuje, ale z důvodu možných nepříznivých klimatických podmínek není jisté, zda bude dokončena do konce roku 2020. Z tohoto  důvodu je navrženo převést finanční prostředky ve výši 5.379,1 tis. Kč do rozpočtu roku 2021. </t>
  </si>
  <si>
    <r>
      <t>Akce byla schválena usnesením rady kraje č. 91/7916 dne 22.6.2020.  Nastalo zpoždění v procesu stavebního řízení akce a vlastní následná realizace tak musí být přesunuta do klimaticky vhodných podmínek, což bude na jaře roku 2021. Z tohoto důvodu je navrhováno převést finanční prostředky ve výši 1.500</t>
    </r>
    <r>
      <rPr>
        <sz val="10"/>
        <color rgb="FFFF0000"/>
        <rFont val="Tahoma"/>
        <family val="2"/>
        <charset val="238"/>
      </rPr>
      <t xml:space="preserve"> </t>
    </r>
    <r>
      <rPr>
        <sz val="10"/>
        <rFont val="Tahoma"/>
        <family val="2"/>
        <charset val="238"/>
      </rPr>
      <t>tis. Kč do rozpočtu roku 2021.</t>
    </r>
  </si>
  <si>
    <r>
      <t>Akce byla schválena usnesením rady</t>
    </r>
    <r>
      <rPr>
        <sz val="10"/>
        <color rgb="FFFF0000"/>
        <rFont val="Tahoma"/>
        <family val="2"/>
        <charset val="238"/>
      </rPr>
      <t xml:space="preserve"> </t>
    </r>
    <r>
      <rPr>
        <sz val="10"/>
        <rFont val="Tahoma"/>
        <family val="2"/>
        <charset val="238"/>
      </rPr>
      <t>kraje RK č. 91/7916 dne 22.6.2020. Nastalo zpoždění v procesu stavebního řízení akce a vlastní následná realizace tak musí být přesunuta do klimaticky vhodných podmínek, což bude na jaře roku 2021. Z tohoto důvodu je navrhováno převést finanční prostředky ve výši 714,8</t>
    </r>
    <r>
      <rPr>
        <sz val="10"/>
        <color rgb="FFFF0000"/>
        <rFont val="Tahoma"/>
        <family val="2"/>
        <charset val="238"/>
      </rPr>
      <t xml:space="preserve"> </t>
    </r>
    <r>
      <rPr>
        <sz val="10"/>
        <rFont val="Tahoma"/>
        <family val="2"/>
        <charset val="238"/>
      </rPr>
      <t>tis. Kč do rozpočtu roku 2021.</t>
    </r>
  </si>
  <si>
    <t>Akce byla schválena usnesením rady kraje č. 96/8447 dne 21.9.2020 s časovou použitelností do 30.6.2021. Z tohoto důvodu je navrhováno převést finanční prostředky ve výši 2.000 tis. Kč do rozpočtu roku 2021.</t>
  </si>
  <si>
    <t>Akce byla schválena usnesením rady kraje č. 97/8565 dne 12.10.2020 s časovou použitelností do 30.6.2021. Z tohoto důvodu je navrhováno převést finanční prostředky ve výši 1.500 tis. Kč do rozpočtu roku 2021.</t>
  </si>
  <si>
    <t>Akce byla schválena usnesením rady kraje č. 97/8565 dne 12.10.2020 s časovou použitelností do 30.3.2021. Z tohoto důvodu je navrhováno převést finanční prostředky ve výši 800 tis. Kč do rozpočtu roku 2021.</t>
  </si>
  <si>
    <t>Akce byla schválena usnesením rady kraje č. 97/8565 dne 12.10.2020 s časovou použitelností do 31.12.2021. Z tohoto důvodu je navrhováno převést finanční prostředky ve výši 4.000 tis. Kč do rozpočtu roku 2021.</t>
  </si>
  <si>
    <t>Akce byla schválena usnesením zastupitelstva kraje č. 2/28 dne 22.12.2016. Studie stavby byla dokončena v srpnu 2020 a následně byly vedením kraje projednávány finanční možnosti vzhledem k výši předpokládané hodnoty stavby a vzhledem k plánovanému rozpočtu MSK pro rok 2021. Projektová příprava akce proto bude řešena až v roce 2021. Z tohoto důvodu je navrhováno převést finanční prostředky ve výši 4.888 tis. Kč do rozpočtu roku 2021.</t>
  </si>
  <si>
    <t>Akce byla schválena usnesením rady kraje č. 16/1352 dne 27.6.2017. V letošním roce bude proplacena projektová dokumentace pro provádění stavby. V roce 2021 se předpokládá zahájení stavebních prací. Převod je nutný z důvodu zahájení přípravy realizace stavby a jejího pokračování v dalších letech.  Proto je navrhováno převést finanční prostředky ve výši 1.916,5 tis. Kč do rozpočtu roku 2021.</t>
  </si>
  <si>
    <t>Akce byla schválena usnesením rady kraje č. 39/3533 dne 29.5.2018. Smlouva se zhotovitelem byla podepsaná koncem června 2020. Dokončení realizace je plánováno do konce dubna 2021. Z tohoto důvodu je navrhováno převést finanční prostředky ve výši 10.634,4 tis. Kč do rozpočtu roku 2021.</t>
  </si>
  <si>
    <t>Akce byla schválena usnesením rady kraje č. 47/4168 ze dne 25.9.2018. V současné době se zpracovává projektová dokumentace. V rámci řízení bylo nutné dopracovat PD dle požadavků SmVaK a také dle nové legislativy. Předpoklad vydání stavebního povolení, na které je vázána fakturace, je na počátku roku 2021. Z tohoto důvodu je navrhováno převést finanční prostředky ve výši 908,6 tis. Kč do rozpočtu roku 2021.</t>
  </si>
  <si>
    <r>
      <t>Akce byla schválena usnesením rady kraje č. 47/4169 dne 25.9.2018. Zásadní změnou požadavku stavebníka (MSK) nastalo prodloužení procesu stavebních řízení akce. Z tohoto důvodu je navrhováno převést finanční prostředky ve výši 1.425,1</t>
    </r>
    <r>
      <rPr>
        <sz val="10"/>
        <color rgb="FFFF0000"/>
        <rFont val="Tahoma"/>
        <family val="2"/>
        <charset val="238"/>
      </rPr>
      <t xml:space="preserve"> </t>
    </r>
    <r>
      <rPr>
        <sz val="10"/>
        <rFont val="Tahoma"/>
        <family val="2"/>
        <charset val="238"/>
      </rPr>
      <t>tis. Kč do rozpočtu roku 2021.</t>
    </r>
  </si>
  <si>
    <t>Akce byla schválena usnesením zastupitelstva kraje č. 10/1083 dne 13.12.2018. V roce 2020 stále probíhá zpracování projektové dokumentace, kdy se dlouhodobě čeká na vydání stavebního povolení. Z tohoto důvodu je navrhováno převést finanční prostředky ve výši 1.361,3 tis. Kč do rozpočtu roku 2021.</t>
  </si>
  <si>
    <t>Akce byla schválena usnesením zastupitelstva kraje č. 10/1083 dne 13.12.2018. Byla předána 1. část projektové dokumentace (DUR a průzkumy) a podána žádost o vydání rozhodnutí o umístění stavby. Další části díla budou dokončeny v roce 2021. Z tohoto důvodu je navrhováno převést finanční prostředky ve výši 1.427,2 tis. Kč do rozpočtu roku 2021.</t>
  </si>
  <si>
    <t>Akce byla schválena usnesením rady kraje č. 51/4544 dne 27.11.2018. Akce je projekčně připravena včetně pravomocného stavebního povolení. Realizace stavby se očekává v roce  2020-2021 v úzké koordinaci s realizací  stavby "Rekonstrukce budovy na ulici Praskova čp. 411". Zbývající finanční prostředky jsou určeny na proplacení autorského dozoru projektanta podle uzavřené smlouvy. Proto je navrhováno převést finanční prostředky ve výši 36,3 tis. Kč do rozpočtu roku 2021.</t>
  </si>
  <si>
    <t>Akce byla schválena usnesením rady kraje č.  89/7814 dne 1.6.2020 s časovou použitelností do 30.6.2021. Z tohoto důvodu je navrhováno převést finanční prostředky ve výši 10.465,6 tis. Kč do rozpočtu roku 2021.</t>
  </si>
  <si>
    <t>Akce byla schválena usnesením rady kraje č. 61/5448 dne 30.4.2019. Studie stavby byla dokončena v únoru 2020 a následně byly vedením kraje projednávány finanční možnosti vzhledem k výši předpokládané hodnoty stavby a vzhledem k plánovanému rozpočtu MSK pro rok 2021. Projektová příprava akce proto bude řešena až v roce 2021. Z tohoto důvodu je navrhováno převést finanční prostředky ve výši 680,6 tis. Kč do rozpočtu roku 2021.</t>
  </si>
  <si>
    <t>Akce byla schválena usnesením zastupitelstva kraje č. 14/1652 dne 12.12.2019. Předpokládaný termín dokončení projektové dokumentace je v prosinci 2020. S ohledem na lhůty splatnosti faktur je navrhováno převést finanční prostředky ve výši 772 tis. Kč do rozpočtu roku 2021.</t>
  </si>
  <si>
    <r>
      <t>Akce byla schválena usnesením rady kraje č. 76/6927 dne 9.12.2019. Nastalo zpoždění v procesu stavebního řízení akce. Z tohoto důvodu je navrhováno převést finanční prostředky ve výši 783,5</t>
    </r>
    <r>
      <rPr>
        <sz val="10"/>
        <color rgb="FFFF0000"/>
        <rFont val="Tahoma"/>
        <family val="2"/>
        <charset val="238"/>
      </rPr>
      <t xml:space="preserve"> </t>
    </r>
    <r>
      <rPr>
        <sz val="10"/>
        <rFont val="Tahoma"/>
        <family val="2"/>
        <charset val="238"/>
      </rPr>
      <t>tis. Kč do rozpočtu roku 2021.</t>
    </r>
  </si>
  <si>
    <t>Dopravní obslužnost - linková doprava</t>
  </si>
  <si>
    <t>Dopravní obslužnost - drážní doprava</t>
  </si>
  <si>
    <t>Finanční prostředky ve výši 50 mil. Kč jsou určené na dofinancování drážní dopravní obslužnosti roku 2020 v souvislosti s pandemií COVID-19, a to vzhledem k povaze smluv, které jsou řešeny zálohově. Z daného důvodu je navrhováno převést nevyčerpané finanční prostředky do rozpočtu roku 2021.</t>
  </si>
  <si>
    <t>O kofinancování projektů "Modernizace vybavení pro obory návazné péče v NsP Karviná-Ráj, p. o. - 2. část" ve výši 2.241 tis. Kč a "Modernizace vybavení pro obory návazné péče v NsP Havířov, p. o. - 2 část" ve výši 1.150,1 tis. Kč, rozhodlo zastupitelstvo kraje usnesením č. 13/1566 ze dne 12.9.2019. V současné době se vyhlašují veřejné zakázky, financování proběhne až v roce 2021. Z toho důvodu je navrhován převod finančních prostředků ve výši 3.391,1 tis. Kč do rozpočtu 2021.</t>
  </si>
  <si>
    <t xml:space="preserve">O kofinancování akce rozhodlo zastupitelstvo kraje usneseními č. 9/987 z 13.9.218 a č. 13/1566 z 12.9.2019. Realizace dle rozhodnutí o poskytnutí dotace je do roku 2021. V současné době probíhají veřejné zakázky a nákup přístrojů. Z toho důvodu je navrhován převod nevyčerpaných finančních prostředků ve výši 622,9 tis. Kč do rozpočtu 2021. </t>
  </si>
  <si>
    <t>Rada kraje usnesením č. 97/8536 ze dne 12.10.2020 rozhodla uzavřít smlouvu č. 07614/2020/INF na  náhradu přístupových LAN přepínačů pro krajský úřad. Vzhledem ke zhoršení epidemiologické situace v souvislosti s výskytem koronaviru na území ČR a následnému vyhlášení nouzového stavu došlo ke zpoždění dodávek u subdodavatelů a k posunutí termínu konečného dodání přístupových přepínačů. Z tohoto důvodu je navrhováno prostředky ve výši 4.716,2 tis. Kč převést do rozpočtu roku 2021.</t>
  </si>
  <si>
    <t>Na základě objednávek č. 0984/2020/INF/O, 1031/2020/INF/O a 1086/2020/INF/O bylo objednáno pořízení 7 ks ultrabooků pro potřeby krajského úřadu krajského úřadu. Vzhledem ke zhoršení epidemiologické situace v souvislosti s výskytem koronaviru na území ČR a následnému vyhlášení nouzového stavu došlo k posunutí termínu dodávky. Z tohoto důvodu je navrhováno prostředky ve výši 290,5 tis. Kč převést do rozpočtu roku 2021.</t>
  </si>
  <si>
    <t>Akce na přípravu projektu byla přechválena usnesením zastupitelstva kraje č. 6/520 dne 14.12.2017. Veřejná zakázka na projektanta a zpracování dalších stupňů projektové dokumentace byla zrušena a finanční prostředky byly použity na zmírnění dopadu pandemie. Připravuje se opětovné vyhlášení veřejné zakázky na výběr projektanta. Na základě této skutečnosti je navrhováno převést finanční prostředky ve výši 340,7 tis. Kč do rozpočtu roku 2021.</t>
  </si>
  <si>
    <t>Akce byla schválena usnesením zastupitelstva kraje č. 6/520 dne 14.12.2017. Stavba byla zahájena v lednu 2020. Jedná se o náročnou rekonstrukci objektů a při stavbě je nutné řešit spoustu nově zjištěných změn, které oddalují také původně plánované finanční čerpání stavby. Tyto změny mají vazbu také na dotační část akce, v rámci které příspěvková organizace zajišťuje projektovou dokumentaci pro navazující III. etapu stavby, proto je i toto finanční čerpání posunuto. Z tohoto důvodu je navrhováno převést finanční prostředky ve výši 3.496,3 tis. Kč do rozpočtu roku 2021.</t>
  </si>
  <si>
    <t>Akce byla schválena usnesením zastupitelstva kraje č. 14/1652 dne 12.12.2019. Projektová dokumentace je již dokončena a v příštím roce dojde k realizaci stavby. Finanční prostředky na realizaci jsou předmětem rozpočtu 2021, přičemž je počítáno, že zbylé finanční prostředky z roku 2020 budou rovněž použity na financování stavby. Z tohoto důvodu je navrhováno převést finanční prostředky ve výši 233,8 tis. Kč do rozpočtu roku 2021.</t>
  </si>
  <si>
    <t>Akce byla schválena usnesením zastupitelstva kraje č. 14/1652 dne 12.12.2019.  Akce byla již vysoutěžena a je uzavřena smlouva o dílo na provedení projektové dokumentace včetně zhotovitele stavby. Z důvodů komplikované administrace ohledně budov a pozemků, na kterých bude realizace provedena, dojde k předání projektové dokumentace nejdříve na konci roku 2020. Z tohoto důvodu je navrhováno převést finanční prostředky ve výši 2.500 tis. Kč do roku 2021.</t>
  </si>
  <si>
    <t>Akce schválena radou kraje usnesením č. 95/8355 ze dne 31.8.2020 (automatické dveře pro Nemocnici Třinec, p. o.). Proběhlo výběrové řízení, uzavřena smlouva s dodavatelem, dodáno bude dle smlouvy v závěru roku 2020. Fakturace proběhne v lednu 2021. Z tohoto důvodu je navrhován převod finančních prostředků ve výši 500 tis. Kč do rozpočtu 2021.</t>
  </si>
  <si>
    <t xml:space="preserve">Rada kraje usnesením č. 95/8348 ze dne 31.8.2020 schválila pořízení sanitního vozidla pro Nemocnici Třinec, p. o. Dle uzavřené smlouvy s dodavatelem proběhne dodání do 12 měsíců od uzavření, tj. v říjnu 2021. Z tohoto důvodu navrhován převod finančních prostředků ve výši 1.200 tis. Kč do rozpočtu roku 2021. </t>
  </si>
  <si>
    <t>V souladu s požadavkem datové analýzy je připravován nákup pořízení LTO mechaniky. Probíhá příprava zadání a z důvodu upřesnění technické specifikace bude požadavek na realizaci VZ předložen oddělení veřejných zakázek krajského úřadu do poloviny listopadu . V důsledku protáhnutí procesu přípravy veřejné zakázky a tím i uzavření smlouvy dojde i k prodloužení předpokládaného termínu dokončení dodávek a instalace.</t>
  </si>
  <si>
    <t>Finanční prostředky převáděné v rámci této akce do roku 2021 jsou určeny na úhradu závazků vyplývajících z vyhlášených veřejných zakázek, uzavřených smluv a objednávek, a to zejména na úpravy webu, přípravu brožury pro obce a tematicky atlas. V návaznosti na výše uvedené je navrhováno převést finanční prostředky ve výši 400 tis. Kč do rozpočtu kraje na rok 2021.</t>
  </si>
  <si>
    <t>Plán rozvoje vodovodů a kanalizací Moravskoslezského kraje-webová aplikace</t>
  </si>
  <si>
    <t>Akce rozpočtu schválena usnesením zastupitelstva kraje č. 14/1652 ze dne 12.12.2019. Finanční prostředky vázány na realizaci smlouvy č. 03749/2020/ŽPZ (akce rozpočtu 1209). Po realizaci webové aplikace bude vyhlášena veřejná zakázka na data do této aplikace. Finanční prostředky jsou určeny na data do této aplikace.</t>
  </si>
  <si>
    <t>Rada kraje usnesením č. 84/7452 ze dne 23.3.2020 schválila v rámci akce realizaci projektu "Setkávání…". Byla vypracována studie stavby a probíhá výběrové řízení zhotovitele. S ohledem na vykonávané stavební práce a zastavění vyčleněného prostoru pro uvedený projekt, se jeho realizace posouvá do roku 2021. Z tohoto důvodu navrhován převod finančních prostředků ve výši 500 tis.Kč do rozpočtu 2021.</t>
  </si>
  <si>
    <t>Most 48416-3 Frýdlant nad Ostravicí (Správa silnic Moravskoslezského kraje, příspěvková organizace, Ostrava)</t>
  </si>
  <si>
    <t>Podpora činností v oblasti ochrany životního prostředí</t>
  </si>
  <si>
    <t xml:space="preserve">Finanční prostředky představují účelově určené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 </t>
  </si>
  <si>
    <t xml:space="preserve">Akce byla schválena usnesením zastupitelstva kraje č. 14/1652 dne 12.12.2019. Předpokládané dokončení stavby  je v listopadu 2020. Z důvodu nepříznivých klimatických podmínek, které neumožňují dodržení technologických postupů pro realizaci umělých povrchů, je již nyní zřejmé, že akce nebude dokončena v předpokládaném termínu a následná fakturace proběhne se splatností v roce 2021. Proto je navrhováno převést finanční prostředky ve výši 4.260 tis. Kč do rozpočtu roku 2021. </t>
  </si>
  <si>
    <t>v tis. Kč</t>
  </si>
  <si>
    <t>Typ převodu</t>
  </si>
  <si>
    <t>částka</t>
  </si>
  <si>
    <t>Účelové převody 2020 do uprav. rozpočtu 2021, z toho:</t>
  </si>
  <si>
    <t>Oddělení veřejných zakázek krajského úřadu bude do konce roku 2020 předložen požadavek na dodávku a instalaci virtuálních klientů  - systémové doplnění konferenčního a hlasovacího systému. Předpokládáme, že rada kraje rozhodne o výběru dodavatele na své schůzi nejpozději v lednu 2021, přičemž dle navrhovaných platebních podmínek úhrada proběhne v březnu 2021. Z tohoto důvodu je navrhováno prostředky ve výši 239,5 tis. Kč převést do rozpočtu roku 2021.</t>
  </si>
  <si>
    <t>Oddělení veřejných zakázek krajského úřadu bude do konce roku 2020 předložen požadavek na dodávku a instalaci virtuálních klientů  - systémové doplnění konferenčního a hlasovacího systému. Předpokládáme, že rada kraje rozhodne o výběru dodavatele na své schůzi nejpozději v lednu 2021, přičemž dle navrhovaných platebních podmínek úhrada proběhne v březnu 2021. Z tohoto důvodu je navrhováno prostředky ve výši 354 tis. Kč převést do rozpočtu roku 2021.</t>
  </si>
  <si>
    <t>Dotační program - Podpora hospodaření v lesích v MSK v roce 2020</t>
  </si>
  <si>
    <t xml:space="preserve">Akce rozpočtu "DP-Podpora hospodaření v lesích v MSK" byla schválena usn. ZK č. 14/1652 ze dne 12.12.2019. Finanční prostředky jsou určeny na realizaci dotačního programu. Jedná se o finanční prostředky, které jsou vázány na uzavřené smlouvy o poskytnutí dotace v rámci dotačního programu. Příjemci v celkové výši 9.924,9 tis. Kč tohoto dotačního programu byli schváleni v ZK dne 3.9.2020. Proplácení by mělo proběhnout do 60 dnů od nabytí účinnosti smlouvy či doručení ZV, nejpozději do 15.1.2021. Vyplácení tak bude probíhat v průběhu listopadu 2020 až března 2021. V současné době není možné přesně odhadnout v jaké výši budou převedeny zbylé finanční prostředky na tento dotační program. </t>
  </si>
  <si>
    <t xml:space="preserve">Na základě usnesení rady kraje č. 84/7447 ze dne 23.3.2020 kraj uzavřel objednávku č. 0422/2020/IM/0 se společností  Deloitte Advisory s.r.o. na poskytování konzultačních služeb souvisejících s výběrem developera pro realizaci jednotlivých investičních záměrů v oblasti hangárování, leteckého opravárenství, případně dalších leteckých služeb v areálu Letiště Leoše Janáčka Ostrava v Mošnově za cenu 510 tis. Kč včetně DPH. Z této objednávky zatím nebylo plněno 86,5 tis. Kč. V souvislosti s uvedeným investičním záměrem kraj uzavřel objednávku č. 0602/2020/IM/0 se společností MT Legal s.r.o., advokátní kancelář na poskytnutí právních služeb spojených se samotným procesem výběru developera za cenu 241,1 tis. Kč, přičemž dosud není uhrazeno 225,5 tis. Kč. Finanční prostředky na úhradu této objednávky byly schváleny usnesením rady kraje č. 89/7811 ze dne 1.6.2020.
Z důvodu přerušení procesu výběru developera ze strany kraje a jeho předpokládaného pokračování až v roce 2021 je navrhováno převést nevyčerpané finanční prostředky ve výši  312 tis. Kč do rozpočtu roku 2021. 
Na jednání rady kraje dne 16.11.2020 byl předložen materiál k převedení finančních prostředků na zpracování studie týkající se problematiky zásobování Letiště Leoše Janáčka Ostrava elektrickou energií, na úhradu projekčních prací spojených s tvorbou harmonogramu rozšířeného zájmového území Mošnov, na zajištění technické pomoci projektanta při jednáních s provozovateli sítí technické infrastruktury v rozvojovém území PZ Mošnov a na zpracování posudku z oblasti ochrany životního prostředí a krajiny. S ohledem na termín realizace díla je navrhováno převést nevyčerpané finanční prostředky ve výši 695,4 tis. Kč do rozpočtu roku 2021. </t>
  </si>
  <si>
    <t xml:space="preserve">Zastupitelstvo kraje usnesením č. 11/1206 ze dne 13.3.2019 rozhodlo poskytnout dotaci, účelově určenou na projekt "Celková obnova poutního kostela Panny Marie Sněžné v Rudě u Rýmařova", ve výši 5.907 tis. Kč subjektu Římskokatolická farnost Ruda u Rýmařova.  Následně usnesením zastupitelstva kraje č. 17/2026 ze dne 3.9.2020  bylo rozhodnuto o prodloužení doby realizace projektu do 31.8.2021.  V průběhu roku došlo k částečnému čerpání dotace. S ohledem na dobu realizace projektu je navrhováno převést nevyčerpané finanční prostředky do rozpočtu roku 2021. </t>
  </si>
  <si>
    <t>Územní energetická koncepce</t>
  </si>
  <si>
    <t>Na základě objednávky č. 1087/2020/KH/O bylo u Agentury API, s.r.o. objednáno grafické zpracování a tisk Adresáře zastupitelů Moravskoslezského kraje na nové volební období 2020-2024. S ohledem na termín focení zastupitelů a vydání adresáře je jeho dodání předpokládáno nejdříve koncem roku 2020. S ohledem na platební podmínky bude faktura uhrazena v lednu 2021. Z tohoto důvodu je navrhováno převést prostředky ve výši 28,1 tis. Kč do rozpočtu roku 2021.</t>
  </si>
  <si>
    <t>Akce byla schválena zastupitelstvem kraje usnesením č. 14/1652 ze dne 12.12.2019, se subjektem TV Polar uzavřena smlouva č. 00296/2020/KH na nákup vysílacího času včetně poskytnutí licence k televiznímu pořadu TV Medicína. Fakturace posledních 4 dílů proběhne v lednu 2021. Z tohoto důvodu navrhován převod finančních prostředků ve výši 145,2 tis. Kč do rozpočtu 2021.</t>
  </si>
  <si>
    <t>Akce byla schválena zastupitelstvem kraje usnesením č. 14/1652 ze dne 12.12.2019. Z důvodu Covid-19 se nekonala v obvyklém rozsahu. Finanční plnění ze smlouvy a objednávky je prodlouženo do roku 2021. Z tohoto důvodu je navrhován převod finančních prostředků ve výši 454,8 tis. Kč do rozpočtu 2021.</t>
  </si>
  <si>
    <t>Realizace aktivit v rámci této akce rozpočtu je stále aktivní. K tomu je čerpání každoročně plánováno s ohledem na předmět smluvně stanovených činností na konec roku 2020. Navíc FP ve výši 3.500 tis. Kč představují účelově určené finanční prostředky z poplatků za znečišťování ovzduší dle § 15 zákona č. 201/2012 Sb., o ochraně ovzduší, ve znění pozdějších předpisů, které lze použít pouze na financování opatření v oblasti ochrany životního prostředí.  V případě, že tyto FP nebudou vyčerpány, je navrhováno převést tyto prostředky do rozpočtu 2021 z důvodu zachování účelovosti těchto prostředků. V současné době nelze výši těchto prostředků stanovit, ale předpokládá, že nepřekročí výši 1.000 tis. Kč.</t>
  </si>
  <si>
    <t>Finanční prostředky jsou určeny na poskytnutí dotací v rámci tohoto dotačního programu. Vyplacení dotací je dle podmínek smlouvy stanoveno až po předložení závěrečného vyúčtování, tj. nejpozději do 15.1.2021. S ohledem na dotační podmínky nelze v současné době určit přesnou výši nevyčerpaných prostředků, které bude nutné převést do rozpočtu roku 2021.</t>
  </si>
  <si>
    <t>Finanční prostředky ve výši 2.200 tis. Kč jsou určeny na vyplacení peněžních náhrad za plnění pracovní povinnosti v době nouzového stavu, které jsou vypláceny na základě zákona č. 240/2000 Sb., o krizovém řízení, ve znění pozdějších předpisů, studentům povolaným v roce 2020 zpětně.</t>
  </si>
  <si>
    <t>IP LIFE for Coal Mining Landscape Adaptation</t>
  </si>
  <si>
    <t>Na základě objednávky č. 1128/2020/INF/O byla objednána dodávka služeb vyplývající z migrace on-premise řešení Evidence projektů a Finanční monitoring do prostředí M365. S ohledem na jednotlivé činnosti bude celková dodávka služeb zakončena do konce roku 2020 a fakturace proběhne na počátku roku 2021. Z tohoto důvodu je navrhováno prostředky ve výši 73 tis. Kč převést do rozpočtu roku 2021.</t>
  </si>
  <si>
    <t xml:space="preserve">Maximální částka
(v tis. Kč) </t>
  </si>
  <si>
    <t>Rekonstrukce budovy na ulici Praskova čp. 411 v Opavě (Základní škola, Opava, Havlíčkova 1, příspěvková organizace)</t>
  </si>
  <si>
    <t>Modernizace Školního statku v Opavě (Školní statek, Opava, příspěvková organizace)</t>
  </si>
  <si>
    <t>Přístavba tělocvičny Sportovního gymnázia Dany a Emila Zátopkových (Sportovní gymnázium Dany a Emila Zátopkových, Ostrava, příspěvková organizace, Ostrava)</t>
  </si>
  <si>
    <t>Demolice budov a výstavba sportoviště (Střední průmyslová škola a Obchodní akademie, Bruntál, příspěvková organizace)</t>
  </si>
  <si>
    <t>Ekonomické poradenství ve veřejných službách zajišťuje dle Rámcové smlouvy (č. 03762/2019/KŘ) společnost Mott Macdonald CZ. Finanční prostředky jsou smluvně vázány v rámci dílčích objednávek u linkové dopravy ve výši 156,9 tis. Kč (obj. č. 0655/2020/DSH/O, 0986/2020/DSH/O), do konce roku 2020 se předpokládá uzavření objednávek ve výši 229 tis. Kč a dále u drážní dopravy ve výši 129 tis. Kč. 
Administraci veřejných zakázek včetně poradenských služeb v rámci dopravní obslužnosti komplexně zajišťuje dle Rámcové smlouvy (č. 03711/2017/KŘ) společnost MT Legal. Finanční prostředky jsou smluvně vázány v rámci dílčích objednávek ve výši 280,4 tis. Kč (obj. č. 0787/2020/DSH/O, 0101/2020/DSH/V, 0885/2020/DSH/O). 
Finanční prostředky jsou vázány v rámci drážního poradenství se společností CCS ve výši 389,4 tis. Kč (obj. č. 03130/2017/DSH, 04158/2018/DSH). 
Finanční prostředky jsou vázány v objednávce (č. 0431/2020/DSH/O)  ve výši 1.442,7 tis. Kč na realizaci činností souvisejících s koncepcí železniční infrastruktury v Moravskoslezském kraji. Objednávku realizuje dle Rámcové smlouvy (č. 02179/2015/RRC) společnost Moravskoslezské Investice a Development. Předmětná objednávka je zálohová s částečným plněním do konce roku 2020 a částečným plněním v březnu 2021. 
Finanční prostředky jsou vázány v objednávce (č. 0918/2020/DSH/O)  na posouzení legislativních změn pro Tram-Train v MSK se společností VKS Legal ve výši 226,9 tis. Kč.
Z daného důvodu je navrhováno převést nevyčerpané finanční prostředky do rozpočtu roku 2021.</t>
  </si>
  <si>
    <t>Rada kraje usnesením č. 95/8355 ze dne 31.8.2020 schválila v rámci akce pořízení Logistického systému (Nemocnice Třinec, příspěvková organizace). Proběhlo výběrové řízení a je uzavřena smlouva. Dokončení proběhne v 1. pololetí  roku 2021. Z tohoto důvodu je navrhován převod finančních prostředků ve výši 893,4 tis. Kč do rozpočtu 2021.</t>
  </si>
  <si>
    <t>Rada kraje usnesením č. 92/8062 ze dne 20.7.2020 schválila nákup sanitního vozidla RLP-RV pro výjezdové stanoviště Orlová (Zdravotnická záchranná služba Moravskoslezského kraje, příspěvková organizace). Vozidlo bude dodáno během 1. pololetí roku 2021. Z tohoto důvodu je navrhováno převést finanční prostředky ve výši 1.694 tis. Kč do rozpočtu 2021.</t>
  </si>
  <si>
    <t>Akce byla schválena usnesením zastupitelstva kraje č. 14/1652 dne 12.12.2019. V současné době probíhá projektování střechy a fasády. Smlouva na projektování byla uzavřena na základě veřejné zakázky v  červenci 2020. Dle smlouvy bude projekční příprava ukončena v měsíci listopadu 2020 a prosinci 2020. S ohledem na smluvní termíny plnění a platební podmínky se očekává finanční plnění v roce 2021. Na základě této skutečnosti je navrhováno převést nevyčerpané finanční prostředky ve výši 4.000 tis. Kč do rozpočtu roku 2021.</t>
  </si>
  <si>
    <t>Rada kraje schválila svým usnesením č. 82/7361 ze dne 2.3.2020 dotaci na realizaci projektu "SORFEST 2020" ve výši 200.000 Kč subjektu Kultura pro Slezskou Ostravu, z.s. Dne 12.10.2020 rozhodla rada kraje svým usnesením č. 97/8546 o uzavření dohody o narovnání ke smlouvě o poskytnutí dotace. Předmětem této dohody byla mj. úhrada vynaložených nákladů ve výši 77.060 Kč za nerealizovanou akci z důvodů vládních opatření týkajících se nepříznivé epidemiologické situace na území České republiky. Dotace bude poskytnuta po předložení závěrečného vyúčtování, vzhledem k termínům daným smlouvou se může jednat o začátek roku 2021. V návaznosti na výše uvedené je navrhováno převést nevyčerpané finanční prostředky do rozpočtu roku 2021.</t>
  </si>
  <si>
    <t>Ostatní výdaje související s nakládáním s majetkem</t>
  </si>
  <si>
    <t>Na základě objednávky č. 0541/2020/IM/O společnost MT Legal s.r.o., advokátní kancelář realizovala zadávací řízení k veřejné zakázce č. 59/2020 "Centrální pojištění nemovitého, movitého majetku, vozidel a odpovědnosti kraje a jeho organizací". S ohledem na sjednané platební podmínky bude cena za poskytnutou službu uhrazena až v lednu 2021. Z tohoto důvodu je navrhováno převést nevyčerpané finanční prostředky ve výši 65 tis. Kč do rozpočtu roku 2021.</t>
  </si>
  <si>
    <t>Návratná finanční výpomoc příspěvkovým organizacím v odvětví školství</t>
  </si>
  <si>
    <t>Zastupitelstvo kraje usnesením č. 12/1475 ze dne 13.6.2019 rozhodlo o poskytnutí návratných finančních výpomocí organizacím v odvětví školství ve výši 40.954 tis. Kč na zajištění profinancování projektů v rámci výzvy č. 66 Integrovaného regionálního operačního programu a projektů v rámci výzvy Interreg V-A SK-CZ a Operačního programu Výzkum, vývoj a vzdělávání, s jednorázovou splatností ihned po obdržení dotace, nejpozději do 30.9.2022, za podmínky doporučení Žádostí o podporu projektů k financování, příp. vydání Rozhodnutí o poskytnutí dotací na uvedené projekty. Rozhodnutí jsou vydávána postupně a část rozhodnutí bude vydána až v roce 2021.  Z toho důvodu je navrhováno převést nevyčerpané finanční prostředky v celkové výši 8.411 tis. Kč do rozpočtu kraje na rok 2021.</t>
  </si>
  <si>
    <t>Obci Jakubčovice nad Odrou na projekt "Čištění vodního náhonu" byla schválena dotace ve výši 200 tis. Kč usnesením rady kraje č. 96/8489 ze dne 21.9.2020. V této chvíli je nachystán materiál do ZK na její prosincové jednání. V případě kladného rozhodnutí ZK, bude uzavřena smlouva.</t>
  </si>
  <si>
    <t xml:space="preserve">Zastupitelstvo kraje rozhodlo profinancovat a kofinancovat projekt usnesením č. 21/2234 ze dne 22.9.2016.  Zastupitelstvo kraje rozhodlo o změně profinancování a kofinancování dne 15.6.2017 usnesením č. 4/275, dále 13.3.2019 usnesením č. 11/1234 a 13.6.2019 usnesením č. 12/1421. Z důvodu pomalejšího čerpání vzhledem ke skladbě provedených prací na stavbě v jednotlivých měsících a také z důvodu nutnosti uzavření dodatku č. 1 a č. 2 na VCP došlo k průtahům ve stavebních pracích oproti plánovanému harmonogramu, a proto je nutné zajistit převod finančních prostředků ve výši 8.294,2 tis. Kč do roku 2021. </t>
  </si>
  <si>
    <t xml:space="preserve">Zastupitelstvo kraje rozhodlo o profinancování a kofinancování projektu dne 22.9.2016 usnesením č. 21/2254. Zastupitelstvo kraje rozhodlo o navýšení profinancování a kofinancování dne 14.6.2018 usnesením č. 8/852. V současné době je uzavřena smlouva na stavební práce, vzhledem k průtahům při provádění stavby došlo ke zpomalení fakturace. Dále je uzavřena smlouva na inženýrskou činnost, jejíž výše úhrady je odvislá od výše prostavěnosti. Z těchto důvodů je nutné zajistit převod finančních prostředků na úhradu výdajů za stavební práce a inženýrskou činnost ve výši 9.375,8 tis. Kč do roku 2021.  </t>
  </si>
  <si>
    <t>Zastupitelstvo kraje rozhodlo o profinancování a kofinancování projektu dne 22.9.2016 usnesením č. 21/2254. Zastupitelstvo kraj rozhodlo o navýšení profinancování a kofinancování dne 14.6.2018 usnesením č. 8/852. V současné době je uzavřena smlouva na stavební práce, vzhledem k průtahům při provádění stavby došlo ke zpomalení fakturace. Dále je uzavřena smlouva na inženýrskou činnost, jejíž výše úhrady je odvislá od výše prostavěnosti. Z těchto důvodů je nutné zajistit převod finančních prostředků na úhradu výdajů za stavební práce a inženýrskou činnost ve výši 11.522,1 tis. Kč do roku 2021.</t>
  </si>
  <si>
    <t>Zastupitelstvo kraje rozhodlo o profinancování a kofinancování projektu dne 22.9.2016 usnesením č. 21/2254. ZK rozhodlo o navýšení profinancování a kofinancování dne 14.6.2018 usnesením č. 8/852. V současné době je uzavřena smlouva na stavební práce, vzhledem k průtahům při provádění stavby došlo ke zpomalení fakturace. Dále je uzavřena smlouva na inženýrskou činnost, jejíž výše úhrady je odvislá od výše prostavěnosti. Z těchto důvodů je nutné zajistit převod finančních prostředků na úhradu výdajů za stavební práce a inženýrskou činnost ve výši 5.664 tis. Kč do roku 2021.</t>
  </si>
  <si>
    <t>Zastupitelstvo kraje rozhodlo o profinancování a kofinancování projektu dne 21.4.2016 usnesením č. 19/1990. Došlo k prodloužení realizace stavby z důvodu změny projektu. Realizace expozic proto bude zahájena až v roce 2021. Taktéž došlo ke zpoždění při plnění smlouvy s Městem Kopřivnice za zhodnocení stavebních objektů. Z těchto důvodů je nutné zajistit převod finančních prostředků ve výši 9.905,9 tis. Kč do roku 2021.</t>
  </si>
  <si>
    <t>Profinancování a kofinancování projektu a náklady na udržitelnost byly schváleny zastupitelstvem kraje dne 14.12.2017 usnesením č. 6/567.   ZK rozhodlo o změně profinancování a kofinancování dne 4.6.2020 usnesením č. 16/1927. Z důvodu posunu počátku realizace stavby (na základě dohody MSK s Městem Jablunkov o prodloužení smluvního vztahu s nájemníkem) došlo ke změně předpokládaného časového harmonogramu. Je proto nutné část finančních prostředků ve výši  2.933,2 tis. Kč přesunout do rozpočtu roku 2021.</t>
  </si>
  <si>
    <t>Zastupitelstvo kraje rozhodlo o profinancování a kofinancování projektu dne 13.12.2018 usnesením č. 10/1093. K zahájení realizace stavby došlo s tříměsíčním zpožděním v důsledku zdlouhavého hodnocení předložené žádosti o podporu řídícím orgánem. Účinnost smlouvy o dílo, vázaná na přijetí projektu k financování, nastala později, než bylo plánováno, a proto je nutné zajistit převod části stavebních výdajů  ve výši 3.156,6 tis. Kč do roku 2021.</t>
  </si>
  <si>
    <t>Akce byla schválena usnesením rady kraje č.  19/1769 dne 29.8.2017. Projektová příprava akce ještě nebyla dokončena a proplacení nemohlo být provedeno. Z tohoto důvodu je navrhováno převést finanční prostředky ve výši 2.023,4 tis. Kč do rozpočtu roku 2021.</t>
  </si>
  <si>
    <t>Akce byla schválena usnesením rady kraje č. 97/8565 dne 12.10.2020. V současné době probíhá výběr zhotovitele. Předpoklad dokončení realizace je do konce roku 2020. S ohledem na přejímání díla a následné fakturace je navrhováno převést finanční prostředky ve výši 800 tis. Kč do rozpočtu roku 2021.</t>
  </si>
  <si>
    <t>Akce byla schválena usnesením rady kraje č. 97/8565 dne 12.10.2020 s časovou použitelností do 30.6.2021. Z tohoto důvodu je navrhováno převést finanční prostředky ve výši 5.290,2 tis. Kč do rozpočtu roku 2021.</t>
  </si>
  <si>
    <t>Akce byla schválena zastupitelstvem kraje č. 10/1083 dne 13.12.2018.  Akce je v realizaci s termínem dokončení v lednu 2021. S ohledem na délku splatnosti faktur je navrhováno převést částku ve výši 6.480 tis. Kč do roku 2021.</t>
  </si>
  <si>
    <t>Akce byla schválena usnesením rady kraje č. 58/5216 dne 11.3.2019. V roce 2021 je počítáno s dotací na realizaci stavby. Z tohoto důvodu je navrhováno převést nevyčerpané finanční prostředky z přípravy akce ve výši 306 tis. Kč do rozpočtu roku 2021.</t>
  </si>
  <si>
    <t>Úpravy prostor pro PPP a školní jídelnu (Gymnázium Josefa Božka, Český Těšín, příspěvková organizace)</t>
  </si>
  <si>
    <t>Akce byla schválena usnesením rady kraje č. 91/7916 dne 22.6.2020. V letošním roce byl vybrán zhotovitel projektové dokumentace. V rámci jejího zpracování se však vyskytly požadavky dotčených orgánů (HZS Karviná) a musí být dobudován další únikový východ z prostoru jídelny. Stavba tohoto únikového východu musí být projednána a odsouhlasena vzhledem k památkové ochraně budovy gymnázia Národním památkovým ústavem v Ostravě. Termínově bude vyjádření hotovo na začátku ledna 2021. Z tohoto důvodu je navrhováno přesunout finanční prostředky ve výši 312,1 tis. Kč do rozpočtu roku 2021.</t>
  </si>
  <si>
    <t>Akce byla schválena usnesením rady kraje č. 85/7520 dne 6.4.2020 s časovou použitelností do 31.12.2021. Předpokládaný termín dokončení akce je 12/2020. S ohledem na lhůty splatnosti faktur je navrhováno převést finanční prostředky ve výši 12.700 tis. Kč do rozpočtu roku 2021.</t>
  </si>
  <si>
    <t>Akce byla schválena usnesením rady kraje č. 76/6915 ze dne 9.12.2019. V listopadu byla podepsána smlouva se zhotovitelem a byla zahájena realizace stavby.  S ohledem na termín plnění a platební podmínky vyplývající z ustanovení smlouvy o dílo je navrhováno převést finanční prostředky ve výši 300 tis. Kč do rozpočtu roku 2021.</t>
  </si>
  <si>
    <t xml:space="preserve">Akce byla schválena usnesením rady kraje č. 91/7932 dne 22.6.2020. Smlouva se zhotovitelem byla podepsaná na konci června. V současné době probíhá realizace. Z důvodu COVID_19 se pracuje v omezeném režimu.  Realizace má být dle smlouvy ukončena do prosince 2020. Na základě této skutečnosti je navrhováno převést nevyčerpané finanční prostředky ve výši 417 tis. Kč do rozpočtu roku 2021. </t>
  </si>
  <si>
    <t>Akce byla schválena usnesením zastupitelstva kraje č. 6/520 dne 14.12.2017. Začátkem září byl uzavřen dodatek ke smlouvě se zhotovitelem. Dokončení realizace je plánováno do konce dubna 2021. Z tohoto důvodu je navrhováno převést finanční prostředky ve výši 16.050 tis. Kč do rozpočtu roku 2021.</t>
  </si>
  <si>
    <t>Akce byla schválena usnesením zastupitelstva kraje č. 14/1652 dne 12.12.2019. Vzhledem k posunutí termínu dokončení akce na konec prosince 2020 je navrhováno převést finanční prostředky ve výši 7.948 tis. Kč do rozpočtu roku 2021.</t>
  </si>
  <si>
    <t>Akce byla schválena usnesením zastupitelstva kraje č. 2/28 dne 22.12.2016. Akce je již v realizaci s termínem dokončení leden 2021. S ohledem na délku splatnosti faktur je navrhováno převést částku ve výši 12.080 tis. Kč do rozpočtu roku 2021.</t>
  </si>
  <si>
    <t>Rekonstrukce prostor pro dokumentační pracovnice (Nemocnice Třinec, příspěvková organizace)</t>
  </si>
  <si>
    <t>Akce byla schválena usnesením rady kraje č. 95/8355 ze dne 31.8.2020. V současné době probíhá realizace díla, avšak v souvislosti s pandemií COVID-19 došlo k posunu dokončení stavebních úprav, které se nestihnou dle původního předpokladu v prosinci 2020. Z tohoto důvodu je navrhováno převést nevyčerpané finanční prostředky ve výši 356,1 tis. Kč do rozpočtu roku 2021.</t>
  </si>
  <si>
    <t>Přístavba a nástavba rehabilitace (Nemocnice Třinec, příspěvková organizace)</t>
  </si>
  <si>
    <t>Akce byla schválena usnesením rady kraje č. 61/5465  ze dne 30.4.2019. V letošním roce se zpracovává projektová dokumentace. Soutěž na zhotovitele projektu se musela z objektivních důvodů třikrát opakovat, což způsobilo prodloužení termínu zahájení projektových prací o více než půl roku. Termín dokončení a předání projektové dokumentace se tak posunul na konec roku 2020. S ohledem na délku splatnosti faktur je navrhováno převést částku ve výši 2.400 tis. Kč do rozpočtu roku 2021.</t>
  </si>
  <si>
    <t>Okružní křižovatka silnic III/46611 x III/4697, Ludgeřovice (Správa silnic Moravskoslezského kraje, příspěvková organizace, Ostrava)</t>
  </si>
  <si>
    <t>Akce rozpočtu byla schválena usnesením zastupitelstva kraje č. 14/1652 ze dne  12.12.2019. Povinnost každoroční aktualizace povodňového plánu vyplývá z ust. § 71 odst. 6 zákona č. 254/2001 Sb., o vodách. V současné chvíli je připravována smlouva týkající se koupě licence. Zatím nelze přesně upřesnit, kdy bude smlouva na licenci uzavřena a zaplacena.</t>
  </si>
  <si>
    <t>Akce rozpočtu "Územní energetická koncepce MSK" je hrazena z 50%  z dotace z Ministerstva průmyslu a obchodu  a z 50 % hrazeno KÚ MSK. Vzhledem k tomu, že uzavřena smlouva č. 04139/2018/KŘ na zpracování územní energetická koncepce je rozdělena na 3 části a platby probíhají postupně dle jednotlivých částí a vzhledem k Rozhodnutí Ministerstva průmyslu a obchodu, kdy je prodloužen termín plnění této koncepce do 31.12.2021 z důvodu COVID-19, je nutno tyto finanční prostředky převést do roku 2021 k dofinancování této koncepce.</t>
  </si>
  <si>
    <t xml:space="preserve">Akce rozpočtu byla schválena usnesením zastupitelstva kraje č. 14/1652 ze dne 12.12.2019. Jedná se o dotační program na 2 roky. Smluvně stanoveno vyplácení 50 % po NÚS a 50 % po ZV. V roce 2021 je proto nutno vyplatit zbývající finanční prostředky ve výši 1.521 tis. Kč. </t>
  </si>
  <si>
    <t xml:space="preserve">Finanční prostředky jsou určeny na poskytnutí dotací v rámci DP. Vyplácení dotací je smluvně stanoveno ve 2 splátkách, 50 % po NÚS a 50 % po předložení ZV. V současné době však nelze odhadnout, zda k vyplacení 50 % dotací proběhne v roce 2020, proto je navrhováno převést prostředky ve výši 2.561,1 tis. Kč do rozpočtu roku 2021. </t>
  </si>
  <si>
    <t xml:space="preserve">Dotační program Kotlíkové dotace v Moravskoslezském kraji - 3. výzva byl schválen usnesení rady kraje č. 60/5388 ze dne 9.4.2019. 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v roce 2019 až 2024. Proto je třeba převést nevyčerpané finanční prostředky z roku 2020 do roku 2021. </t>
  </si>
  <si>
    <t>Akce byla schválena usnesením zastupitelstva kraje č. 6/520 dne 14.12.2017. V současné době probíhá zpracování projektové dokumentace. S ohledem na termíny plnění a navazující platby vyplývající z ustanovení uzavřené smlouvy je navrhováno převést část finančních prostředků ve výši 37.644,4 tis. Kč do rozpočtu roku 2021.</t>
  </si>
  <si>
    <t>Akce byla schválena usnesením zastupitelstva kraje č. 10/1083 ze dne 13.12.2018. V současné době se již realizují dílčí části této akce, např. stabilizace severozápadního bastionu. Výběr zhotovitele návštěvnického centra proběhne do konce tohoto roku. Z tohoto důvodu je navrhováno převést finanční prostředky ve výši 15.982,6 tis. Kč do rozpočtu roku 2021.</t>
  </si>
  <si>
    <t>Do konce roku se předpokládá vyhlášení veřejné zakázky na dynamický rezervační parkovací systém u KÚ ve výši 1,73 mil. Kč a realizace pilotního projektu lokálního monitorovacího a varovného protipovodňového systému s technologií IoT, ve výši 0,5 mil. Kč. Z daného důvodu je navrhováno převést nevyčerpané finanční prostředky ve výši 2,23 mil. Kč do rozpočtu roku 2021.</t>
  </si>
  <si>
    <t>Zastupitelstvo kraje rozhodlo o profinancování a kofinancování projektu dne 5.3.2020 usnesením č. 15/1841. V říjnu 2020 přijal kraj 1. zálohovou platbu, která je určena k financování projektu i v roce 2021 a 2022. Z tohoto důvodu je nutné zbývající finanční prostředky ve výši 1.550,1 tis. Kč převést do rozpočtu roku 2021.</t>
  </si>
  <si>
    <t>Pořízení zdravotnických přístrojů</t>
  </si>
  <si>
    <t>Pronájem Nemocnice s poliklinikou v Novém Jičíně byl schválen usnesením rady kraje č. 93/5859 dne 21.9.2011 a usnesením zastupitelstva kraje č. 21/1723 dne 21.9.2011. V souladu s rozhodnutím orgánů kraje byla dne 26.9.2011 uzavřena s nájemcem Radioterapie a.s. (od 1.7.2020 Nemocnice AGEL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26.802 tis. Kč do rozpočtu roku 2021.</t>
  </si>
  <si>
    <t>Akce byla přeschválena usnesením zastupitelstva kraje č. 6/520 dne 14.12.2017. Vzhledem k situaci na trhu zhotovitelé na poptávky nereagují. Opakováním výběrových řízení došlo k časové prodlevě vůči původnímu harmonogramu prací. V rámci výdajů, které jsou součástí rozpočtu roku 2020, jsou mimo jiné i výdaje ke krytí závazků vyplývajících z uzavřených smluv na realizaci technologických skříní. Práce realizované do konce roku 2020 budou dle smluvních vztahů hrazeny v roce 2021. V návaznosti na výše uvedené je navrhováno převést zbývající finanční prostředky ve výši 214,1 tis. Kč do rozpočtu kraje na rok 2021.</t>
  </si>
  <si>
    <t>Akce byla schválena usnesením zastupitelstva kraje č. 10/1083 ze dne 13.12.2018. V současné době probíhá realizace stavby, ale z důvodu nepříznivých klimatických podmínek nelze stavbu dokončit do konce roku. Z tohoto důvodu je navrhováno převést finanční prostředky ve výši 1.710,7 tis. Kč do rozpočtu roku 2021.</t>
  </si>
  <si>
    <t>Akce byla schválena usnesením rady kraje č. 92/8058 dne 20.7.2020. Smlouva se zhotovitelem byla uzavřena v druhé polovině srpna. Dokončení realizace je plánováno do konce března 2021. Z tohoto důvodu je navrhováno převést finanční prostředky ve výši 6.446,5 tis. Kč do rozpočtu roku 2021.</t>
  </si>
  <si>
    <t xml:space="preserve">Akce byla schválena usnesením rady kraje č. 51/4544 dne 27.11.2018. V současné době je dokončena projektová dokumentace pro provádění stavby. Realizace stavby je plánována na rok 2021 za předpokladu zajištění dostatečných finančních prostředků. Fakturace dokončené projektové dokumentace může mít splatnost v lednu 2021.  Z tohoto důvodu je navrhováno převést finanční prostředky ve výši 366,6 tis. Kč do rozpočtu roku 2021. </t>
  </si>
  <si>
    <t>Akce byla schválena usnesením rady kraje č. 101/7775 dne 24.5.2016. Akce bude stavebně ukončena v listopadu 2020.  Proplacení konečné fakturace včetně pozastávky je závislé od zajištění kolaudačního souhlasu. Vzhledem k vyhlášenému nouzovému stavu a omezení činnosti všech dotčených orgánů včetně stavebního úřadu není jisté, že kolaudační souhlas bude vydán ještě v letošním roce. Převod ve výši 2.604,8 tis. Kč je určen na proplacení závěrečných a konečných faktur dle smluvních podmínek závislých na vydání kolaudačního souhlasu. Proto je navrhováno převést finanční prostředky ve výši 2.604,8 tis. Kč do rozpočtu roku 2021.</t>
  </si>
  <si>
    <t>Akce byla schválena usnesením zastupitelstva kraje č. 6/520 dne 14.12.2017. V současné době probíhá realizace 2 staveb, kdy již nyní je patrné, že vzniknou náklady na vícepráce. Z tohoto důvodu je navrhováno převést finanční prostředky ve výši 12.257,6 tis. Kč do rozpočtu roku 2021.</t>
  </si>
  <si>
    <t>Akce byla schválena usnesením zastupitelstva kraje č. 11/1233 dne 13.3.2019 (stavba) a radou kraje usnesením č. 91/7903 dne 22.6.2020 (technologie). Realizace dle uzavřené smlouvy o dílo je plánována do října 2021 a dotace byla schválena s časovou použitelností do 31.12.2021. Z tohoto důvodu je navrhováno převést finanční prostředky ve výši 8.634,2 tis. Kč do rozpočtu roku 2021.</t>
  </si>
  <si>
    <t>Usnesením rady kraje č. 67/6030 ze dne 30. 7. 2019 bylo rozhodnuto o uzavření Smlouvy o dílo na strategické vedení propagační kampaně s názvem "Řemeslo má respekt" (smlouva 03751/2019/KŘ). Jedním z výstupů smlouvy je koncept propagační kampaně na období tří let. Forma realizace navržených výstupů  na rok  2020 se z důvodu vyhlášení nouzového stavu mění a došlo k časovému posunu. Do konce roku bude vystavena objednávka na zajištění realizace těchto výstupů a tím dojde k přesahu do roku 2021.</t>
  </si>
  <si>
    <t>Rada kraje rozhodla usnesením č. 57/5124 ze dne 26.2.2019 o vyhlášení kontinuálního dotačního programu "Podpora rozvoje cykloturistiky v Moravskoslezském kraji pro rok 2019+" v objemu 18 mil. Kč. Postupně zastupitelstvo kraje rozhodovalo o poskytnutí dotací v rámci tohoto dotačního programu, a to šesti skupinám žadatelů. Dotační program byl v roce 2020 navýšen o alokaci 10 mil. Kč. Od roku 2019 dochází k postupnému čerpání prostředků v rámci dotačního programu výplatou prvních a druhých splátek dotací. Nevyčerpané finanční prostředky ve výši 9.910,6 tis. Kč je navrhováno převést do rozpočtu kraje na rok 2021 na výplatu zbylých prvních a druhých splátek dotací.</t>
  </si>
  <si>
    <t>Výstavba urgentního příjmu (Nemocnice s poliklinikou Karviná-Ráj, příspěvková organizace)</t>
  </si>
  <si>
    <t>Stavební úpravy a přístrojové vybavení zubní ambulance (Nemocnice ve Frýdku-Místku, příspěvková organizace)</t>
  </si>
  <si>
    <t>Rekonstrukce v budově R pro stanici lůžek následné péče (Nemocnice ve Frýdku-Místku, příspěvková organizace)</t>
  </si>
  <si>
    <t>Operační lůžkový fond – 5. NP (Nemocnice ve Frýdku-Místku, příspěvková organizace)</t>
  </si>
  <si>
    <t>Skladovací prostory nemocnice (Nemocnice ve Frýdku-Místku, příspěvková organizace)</t>
  </si>
  <si>
    <t>Rada kraje usnesením č. 92/8066 ze dne 20.7.2020 schválila Slezské nemocnici v Opavě příspěvková organizace, investiční příspěvek do fondu investic ve výši 4.500 tis. Kč účelově určený na pořízení PCR analyzátoru pro Centrální laboratoře v rámci akce Pořízení zdravotnických přístrojů. S ohledem na termín dodání ze zahraničí v závěru roku 2020 a termín fakturace, je navrhováno převést finanční prostředky ve výši 4.500 tis. Kč do rozpočtu roku 2021.</t>
  </si>
  <si>
    <t>Rada kraje schválila svým usnesením č. 96/8421 ze dne 21.9.2020 dotaci na realizaci projektu "Mezinárodní hudební festival MUSICA PURA 2020" ve výši 140 tis. Kč subjektu Mezinárodní hudební festival MUSICA PURA z.s., Lhotka. Vzhledem k nepříznivé epidemiologické situaci došlo ke zrušení akce. Příjemce dotace požádal o pomoc s úhradou vynaložených nutných nákladů vzniklých při přípravě projektu ve výši 47.977 Kč. Vzhledem k tomu, že v době oznámení o zrušení akce nebyla smlouva o poskytnutí dotace uzavřena, rada kraje svým usnesením č. 3/97 ze dne 30.11.2020 rozhodla o zrušení původní dotace a současně rozhodla poskytnout účelovou dotaci na úhradu dosud vynaložených nákladů za nerealizovaný projekt. V návaznosti na výše uvedené je navrhováno převést nevyčerpané finanční prostředky do rozpočtu roku 2021.</t>
  </si>
  <si>
    <t>Rada kraje schválila svým usnesením č. 94/8161 ze dne 17.8.2020 dotaci na realizaci projektu  "Muziáda 2020 – VII. ročník Festivalu základních uměleckých škol Moravskoslezského kraje" ve výši 95.000 Kč subjektu MÚZA - sdružení základních uměleckých škol Moravskoslezského kraje, Orlová. Vzhledem k nepříznivé epidemiologické situaci však došlo ke zrušení akce a příjemce dotace požádal o pomoc s úhradou vynaložených  nákladů vzniklých při přípravě projektu ve výši 53.764 Kč. V návaznosti na to rada kraje schválila usnesením č. 3/97 ze dne 30.11.2020 uzavření dohody o narovnání ke smlouvě o poskytnutí dotace, na základě které  budou poskytnuty finanční prostředky na úhradu vynaložených nákladů. V návaznosti na výše uvedené je navrhováno převést nevyčerpané finanční prostředky do rozpočtu roku 2021.</t>
  </si>
  <si>
    <t>Rada kraje schválila usnesením č. 92/8019 ze dne 20.7.2020 poskytnutí dotace na realizaci projektu  "Kopřiva – přehlídka netradičních divadel, ročník 34" ve výši 120.000 Kč subjektu Katolická beseda v Kopřivnici, z. s. Vzhledem k nepříznivé epidemiologické situaci však došlo ke zrušení akce a příjemce dotace požádal o pomoc s úhradou vynaložených nutných nákladů vzniklých při přípravě projektu ve výši 27.569 Kč. V návaznosti na to rada kraje schválila svým usnesením č. 3/97 ze dne 30.11.2020 uzavření dohody o narovnání ke smlouvě o poskytnutí dotace, na základě které  nudou poskytnutí finančníc prostředky na úhradu vynaložených nákladů. V návaznosti na výše uvedené je navrhováno převést nevyčerpané finanční prostředky do rozpočtu roku 2021.</t>
  </si>
  <si>
    <t>Rada kraje usnesením č. 3/147 ze dne 30.11.2020 rozhodla poskytnout dotaci subjektu Pustevny s.r.o. na realizaci projektu "Ledové Pustevny" ve výši 150 tis. Kč. Následně bude uzavřena smlouva o pokynutí dotace z rozpočtu kraje. Vzhledem k termínu realizace projektu a platebním podmínkám uvedených ve smlouvě je navrhováno převést finanční prostředky ve výši 150 tis. Kč do rozpočtu kraje na rok 2021.</t>
  </si>
  <si>
    <t>Rada kraje usnesením č. 3/147 ze dne 30.11.2020 rozhodla poskytnout neinvestiční dotaci subjektu Cyklocestovatelé na realizaci projektu "Festival Cyklocestování" ve výši 30 tis. Kč. Následně bude uzavřena smlouva o poskytnutí dotace z rozpočtu kraje. Vzhledem k termínu realizace projektu a platebním podmínkám uvedených ve smlouvě je navrhováno převést finanční prostředky ve výši 30 tis. Kč do rozpočtu kraje na rok 2021.</t>
  </si>
  <si>
    <t>Rada kraje usnesením č. 3/147 ze dne 30.11.2020 rozhodla poskytnout neinvestiční dotaci subjektu Klub biatlonu Olomouc, p.s., na realizaci projektu "Označení běžeckých a biatlonových tratí na Nové Vsi u Rýmařova" ve výši 30 tis. Kč. Následně bude uzavřena smlouva o poskytnutí dotace z rozpočtu kraje. Vzhledem k termínu realizace projektu a platebním podmínkám uvedených ve smlouvě je navrhováno převést finanční prostředky ve výši 30 tis. Kč do rozpočtu kraje na rok 2021.</t>
  </si>
  <si>
    <t>Rada kraje usnesením č. 3/147 ze dne 30.11.2020 rozhodla poskytnout dotaci subjektu SPS-STAS s.r.o. na realizaci projektu "Dětské lyžařské závody ve Ski areálu Myšák – Karlov pod Pradědem“ ve výši 200 tis. Kč. Následně bude uzavřena smlouva o poskytnutí dotace z rozpočtu kraje. Vzhledem k termínu realizace projektu a platebním podmínkám uvedených ve smlouvě je navrhováno převést finanční prostředky ve výši 200 tis. Kč do rozpočtu kraje na rok 2021.</t>
  </si>
  <si>
    <t>Rada kraje usnesením č. 3/130 ze dne 30.11.2020 rozhodla poskytnout dotaci subjektu Teen Enterprise, z.s., na realizaci projektu "Teen enterprise, podnikání mladých lidí do 18 let" ve výši 196 tis. Kč. Následně bude uzavřena smlouva o poskytnutí dotace z rozpočtu kraje. Vzhledem k termínu realizace projektu a platebním podmínkám uvedených ve smlouvě je navrhováno převést finanční prostředky ve výši 196 tis. Kč do rozpočtu kraje na rok 2021.</t>
  </si>
  <si>
    <t>Oddělení veřejných zakázek krajského úřadu byl předložen požadavek na zajištění implementace a poskytování technické podpory portálu iTop pro Service Desk a Konfigurační databázi. Požadavek byl zaevidován pod VZ 160/2020. Z důvodu dopřesnění požadavků a změn ve specifikacích  došlo k posunu realizace veřejné zakázky. Z tohoto důvodu je navrhováno prostředky ve výši 1.500 tis. Kč převést do rozpočtu roku 2021.</t>
  </si>
  <si>
    <t>Rada kraje usnesením č.  97/8578 ze dne 12.10.2020 rozhodla o navýšení prostředků v rozpočtu kraje roku 2020 na této akci o 4.385,95 tis. Kč na vytvoření tzv. Identitní brány v rámci ICT krajského úřadu pro jednoznačnou identifikaci občanů využívajících elektronické služby. Identitní brána bude využívána informačními systémy nemocnic i systémy, které provozuje krajský úřad a jejichž prostřednictvím poskytuje informace občanům.  Oddělení veřejných zakázek krajského úřadu byl předložen požadavek na vyhlášení veřejné zakázky na Identitní bránu, požadavek byl zaevidován pod VZ 158/2020. Z důvodu zpřesnění technické specifikace došlo k posunutí termínu realizace veřejné zakázky, proto je navrhováno nevyčerpané prostředky ve výši 4.385,95 tis. Kč převést do rozpočtu roku 2021.</t>
  </si>
  <si>
    <t>Tato akce je součástí schváleného rozpočtu kraje na rok 2020 dle usnesení zastupitelstva kraje č. 14/1652 ze dne 12.12.2019. Realizace stavby se vzhledem k nepříznivému vývoji počasí nestihne dokončit v roce 2020, proto rada kraje rozhodla usnesením č. 3/107 ze dne 30.11.2020 o prodloužení stanoveného závazného ukazatele do 31.12.2021. Z daného důvodu je navrhováno převést nevyčerpané finanční prostředky ve výši 10 mil. Kč do rozpočtu na rok 2021.</t>
  </si>
  <si>
    <t>Tato akce je součástí schváleného rozpočtu kraje na rok 2020 dle usnesení zastupitelstva kraje č. 14/1652 ze dne 12.12.2019. Kraj se zavázal k realizaci po dokončení přípravy stavby v gesci obce; obec nestihla dokončit přípravu pro realizaci díla v roce 2020. Rada kraje rozhodla usnesením č. 3/107 ze dne 30.11.2020 o prodloužení stanoveného závazného ukazatele do 31.12.2021. Z daného důvodu je navrhováno převést nevyčerpané finanční prostředky ve výši 1 mil. Kč do rozpočtu na rok 2021.</t>
  </si>
  <si>
    <t>Akce byla schválena usnesením rady kraje č. 3/122 ze dne 30.11.2020 s časovou použitelností do 31.12.2021. Z tohoto důvodu je navrhováno převést finanční prostředky ve výši 508,2 tis. Kč do rozpočtu roku 2021.</t>
  </si>
  <si>
    <t>Akce byla schválena usnesením rady kraje č. 3/122 ze dne 30.11.2020 s časovou použitelností do 31.12.2021. Z tohoto důvodu je navrhováno převést finanční prostředky ve výši 5.000 tis. Kč do rozpočtu roku 2021.</t>
  </si>
  <si>
    <t>Akce byla schválena usnesením rady kraje č. 3/122 ze dne 30.11.2020 s časovou použitelností do 31.12.2021. Z tohoto důvodu je navrhováno převést finanční prostředky ve výši 6.000 tis. Kč do rozpočtu roku 2021.</t>
  </si>
  <si>
    <t>Akce byla schválena usnesením rady kraje č. 3/122 ze dne 30.11.2020 s časovou použitelností do 31.12.2021. Z tohoto důvodu je navrhováno převést finanční prostředky ve výši 1.621,4 tis. Kč do rozpočtu roku 2021.</t>
  </si>
  <si>
    <t>Akce byla schválena usnesením rady kraje č. 3/122 ze dne 30.11.2020 s časovou použitelností do 31.12.2021. Z tohoto důvodu je navrhováno převést finanční prostředky ve výši 2.500 tis. Kč do rozpočtu roku 2021.</t>
  </si>
  <si>
    <t>Rada kraje schválila usnesením č. 3/122 dne 30.11.2020 Nemocnici ve Frýdku-Místku, příspěvková organizace, investiční příspěvek do fondu investic účelově určený na obnovu přístrojové techniky (ventilátor, americké boty, myčku podložních mís) v rámci akce Pořízení zdravotnických přístrojů s časovou použitelností do 31.12.2021. Z tohoto důvodu je navrhováno převést finanční prostředky ve výši 1.600 tis. Kč do rozpočtu roku 2021.</t>
  </si>
  <si>
    <t>Zastupitelstvo kraje usneseními č. 9/965 ze dne 13.9.2018 a č. 12/1404 ze dne 13.6.2019 schválilo účelovou dotaci na opravu komunikace a přilehlých chodníků, ul. Chářovské v Krnově, ve výši 12 mil. Kč. Dle smluvního ujednání budou příjemci dotace poskytnuty finanční prostředky teprve po předložení faktur za provedené práce. Předmětná dotace má stanovený termín předložení závěrečného vyúčtování v červenci 2021. Zastupitelstvo kraje usnesením č. 14/1671 ze dne 12.12.2019 schválilo účelovou dotaci na rekonstrukci mostu přes potok Čermná v obci Vítkov, ve výši 13 mil. Kč. Dle smluvního ujednání budou příjemci dotace poskytnuty finanční prostředky teprve po předložení faktur za provedené práce. V návaznosti na výše uvedené je navrhováno převést nevyčerpané finanční prostředky do rozpočtu roku 2021.</t>
  </si>
  <si>
    <r>
      <t xml:space="preserve">Celkový objem převáděných účelových finančních prostředků ve výši </t>
    </r>
    <r>
      <rPr>
        <b/>
        <i/>
        <sz val="10"/>
        <rFont val="Tahoma"/>
        <family val="2"/>
        <charset val="238"/>
      </rPr>
      <t>1.896.399 tis. Kč</t>
    </r>
    <r>
      <rPr>
        <i/>
        <sz val="10"/>
        <rFont val="Tahoma"/>
        <family val="2"/>
        <charset val="238"/>
      </rPr>
      <t xml:space="preserve"> je uveden ke dni 2.12.2020. Do konce roku 2020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</si>
</sst>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0.0"/>
    <numFmt numFmtId="166" formatCode="0000"/>
  </numFmts>
  <fonts count="27"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2"/>
      <name val="Tahoma"/>
      <family val="2"/>
      <charset val="238"/>
    </font>
    <font>
      <sz val="10"/>
      <name val="Tahoma"/>
      <family val="2"/>
      <charset val="238"/>
    </font>
    <font>
      <b/>
      <sz val="10"/>
      <name val="Tahoma"/>
      <family val="2"/>
      <charset val="238"/>
    </font>
    <font>
      <sz val="10"/>
      <name val="Arial CE"/>
      <charset val="238"/>
    </font>
    <font>
      <sz val="10"/>
      <name val="Arial"/>
      <family val="2"/>
      <charset val="238"/>
    </font>
    <font>
      <b/>
      <sz val="11"/>
      <name val="Tahoma"/>
      <family val="2"/>
      <charset val="238"/>
    </font>
    <font>
      <sz val="10"/>
      <color theme="1"/>
      <name val="Arial"/>
      <family val="2"/>
      <charset val="238"/>
    </font>
    <font>
      <sz val="10"/>
      <name val="Arial CE"/>
      <family val="2"/>
      <charset val="238"/>
    </font>
    <font>
      <sz val="10"/>
      <color theme="1"/>
      <name val="Tahoma"/>
      <family val="2"/>
      <charset val="238"/>
    </font>
    <font>
      <b/>
      <sz val="10"/>
      <color theme="1"/>
      <name val="Tahoma"/>
      <family val="2"/>
      <charset val="238"/>
    </font>
    <font>
      <sz val="10"/>
      <color rgb="FFFF0000"/>
      <name val="Arial CE"/>
      <charset val="238"/>
    </font>
    <font>
      <sz val="10"/>
      <color rgb="FFFF0000"/>
      <name val="Tahoma"/>
      <family val="2"/>
      <charset val="238"/>
    </font>
    <font>
      <sz val="8"/>
      <name val="Arial CE"/>
      <charset val="238"/>
    </font>
    <font>
      <sz val="10"/>
      <name val="Tahoma"/>
      <family val="2"/>
    </font>
    <font>
      <b/>
      <sz val="10"/>
      <color theme="1"/>
      <name val="Arial"/>
      <family val="2"/>
      <charset val="238"/>
    </font>
    <font>
      <b/>
      <sz val="10"/>
      <name val="Arial CE"/>
      <charset val="238"/>
    </font>
    <font>
      <i/>
      <sz val="10"/>
      <name val="Tahoma"/>
      <family val="2"/>
      <charset val="238"/>
    </font>
    <font>
      <b/>
      <i/>
      <sz val="10"/>
      <name val="Tahoma"/>
      <family val="2"/>
      <charset val="23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s>
  <cellStyleXfs count="44">
    <xf numFmtId="0" fontId="0" fillId="0" borderId="0"/>
    <xf numFmtId="0" fontId="15" fillId="0" borderId="0"/>
    <xf numFmtId="0" fontId="12" fillId="0" borderId="0"/>
    <xf numFmtId="0" fontId="13" fillId="0" borderId="0"/>
    <xf numFmtId="0" fontId="16" fillId="0" borderId="0"/>
    <xf numFmtId="0" fontId="17" fillId="0" borderId="0"/>
    <xf numFmtId="164" fontId="12" fillId="0" borderId="0" applyFont="0" applyFill="0" applyBorder="0" applyAlignment="0" applyProtection="0"/>
    <xf numFmtId="0" fontId="17" fillId="0" borderId="0"/>
    <xf numFmtId="164"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7"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6"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2" fillId="0" borderId="0"/>
    <xf numFmtId="0" fontId="1" fillId="0" borderId="0"/>
    <xf numFmtId="0" fontId="15" fillId="0" borderId="0"/>
  </cellStyleXfs>
  <cellXfs count="177">
    <xf numFmtId="0" fontId="0" fillId="0" borderId="0" xfId="0"/>
    <xf numFmtId="0" fontId="10" fillId="0" borderId="2" xfId="0" applyFont="1" applyFill="1" applyBorder="1" applyAlignment="1">
      <alignment vertical="center" wrapText="1"/>
    </xf>
    <xf numFmtId="0" fontId="10" fillId="0" borderId="2" xfId="0" applyFont="1" applyBorder="1" applyAlignment="1">
      <alignment vertical="center" wrapText="1"/>
    </xf>
    <xf numFmtId="165" fontId="11" fillId="0" borderId="12" xfId="0" applyNumberFormat="1" applyFont="1" applyFill="1" applyBorder="1" applyAlignment="1">
      <alignment horizontal="right" vertical="center" wrapText="1"/>
    </xf>
    <xf numFmtId="0" fontId="17" fillId="0" borderId="2" xfId="0" applyFont="1" applyBorder="1" applyAlignment="1">
      <alignment horizontal="center" vertical="center"/>
    </xf>
    <xf numFmtId="165" fontId="18" fillId="0" borderId="2" xfId="0" applyNumberFormat="1" applyFont="1" applyFill="1" applyBorder="1" applyAlignment="1">
      <alignment vertical="center" wrapText="1"/>
    </xf>
    <xf numFmtId="0" fontId="10" fillId="0" borderId="0" xfId="10" applyFont="1" applyFill="1" applyAlignment="1">
      <alignment wrapText="1"/>
    </xf>
    <xf numFmtId="0" fontId="9" fillId="0" borderId="0" xfId="10" applyFont="1" applyFill="1" applyAlignment="1">
      <alignment wrapText="1"/>
    </xf>
    <xf numFmtId="0" fontId="11" fillId="0" borderId="2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6" xfId="0" applyFont="1" applyFill="1" applyBorder="1" applyAlignment="1">
      <alignment horizontal="center" vertical="center" wrapText="1"/>
    </xf>
    <xf numFmtId="165" fontId="11" fillId="0" borderId="12" xfId="0" applyNumberFormat="1" applyFont="1" applyFill="1" applyBorder="1" applyAlignment="1">
      <alignment vertical="center" wrapText="1"/>
    </xf>
    <xf numFmtId="0" fontId="14" fillId="0" borderId="0" xfId="10" applyFont="1" applyFill="1" applyAlignment="1">
      <alignment horizontal="left"/>
    </xf>
    <xf numFmtId="0" fontId="14" fillId="0" borderId="0" xfId="10" applyFont="1" applyFill="1" applyBorder="1" applyAlignment="1"/>
    <xf numFmtId="165" fontId="11" fillId="0" borderId="6" xfId="0" applyNumberFormat="1" applyFont="1" applyFill="1" applyBorder="1" applyAlignment="1">
      <alignment vertical="top" wrapText="1"/>
    </xf>
    <xf numFmtId="0" fontId="0" fillId="0" borderId="0" xfId="0"/>
    <xf numFmtId="165" fontId="11" fillId="0" borderId="2" xfId="0" applyNumberFormat="1" applyFont="1" applyFill="1" applyBorder="1" applyAlignment="1">
      <alignment vertical="center" wrapText="1"/>
    </xf>
    <xf numFmtId="0" fontId="0" fillId="0" borderId="0" xfId="0" applyFont="1"/>
    <xf numFmtId="165" fontId="0" fillId="0" borderId="0" xfId="0" applyNumberFormat="1" applyFont="1"/>
    <xf numFmtId="0" fontId="0" fillId="0" borderId="0" xfId="0" applyFont="1" applyAlignment="1">
      <alignment vertical="center"/>
    </xf>
    <xf numFmtId="0" fontId="0" fillId="0" borderId="0" xfId="0" applyFont="1" applyFill="1" applyAlignment="1">
      <alignment vertical="center"/>
    </xf>
    <xf numFmtId="166" fontId="10" fillId="0" borderId="2" xfId="0" applyNumberFormat="1" applyFont="1" applyFill="1" applyBorder="1" applyAlignment="1">
      <alignment horizontal="center" vertical="center" wrapText="1"/>
    </xf>
    <xf numFmtId="0" fontId="19" fillId="0" borderId="0" xfId="0" applyFont="1" applyAlignment="1">
      <alignment vertical="center"/>
    </xf>
    <xf numFmtId="0" fontId="17" fillId="0" borderId="3" xfId="0" applyFont="1" applyFill="1" applyBorder="1" applyAlignment="1">
      <alignment horizontal="justify" vertical="center" wrapText="1"/>
    </xf>
    <xf numFmtId="0" fontId="17" fillId="0" borderId="2" xfId="0" applyFont="1" applyFill="1" applyBorder="1" applyAlignment="1">
      <alignment horizontal="left" vertical="center" wrapText="1"/>
    </xf>
    <xf numFmtId="0" fontId="10" fillId="0" borderId="17" xfId="0" applyFont="1" applyFill="1" applyBorder="1" applyAlignment="1">
      <alignment horizontal="center" vertical="center" wrapText="1"/>
    </xf>
    <xf numFmtId="165" fontId="0" fillId="0" borderId="0" xfId="0" applyNumberFormat="1" applyFont="1" applyFill="1"/>
    <xf numFmtId="165" fontId="10" fillId="0" borderId="8" xfId="0" applyNumberFormat="1" applyFont="1" applyFill="1" applyBorder="1" applyAlignment="1">
      <alignment horizontal="center" vertical="center" wrapText="1"/>
    </xf>
    <xf numFmtId="165" fontId="11" fillId="0" borderId="6" xfId="0" applyNumberFormat="1" applyFont="1" applyFill="1" applyBorder="1" applyAlignment="1">
      <alignment vertical="center" wrapText="1"/>
    </xf>
    <xf numFmtId="165" fontId="10" fillId="0" borderId="11" xfId="0" applyNumberFormat="1" applyFont="1" applyFill="1" applyBorder="1" applyAlignment="1">
      <alignment horizontal="center" vertical="center" wrapText="1"/>
    </xf>
    <xf numFmtId="166" fontId="17"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9" fillId="0" borderId="0" xfId="27" applyFont="1" applyAlignment="1">
      <alignment horizontal="center" wrapText="1"/>
    </xf>
    <xf numFmtId="165" fontId="0" fillId="0" borderId="0" xfId="0" applyNumberFormat="1"/>
    <xf numFmtId="0" fontId="14" fillId="0" borderId="0" xfId="27" applyFont="1"/>
    <xf numFmtId="0" fontId="11" fillId="0" borderId="20"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6" xfId="0" applyFont="1" applyBorder="1" applyAlignment="1">
      <alignment horizontal="center" vertical="center" wrapText="1"/>
    </xf>
    <xf numFmtId="165" fontId="11" fillId="0" borderId="6" xfId="0" applyNumberFormat="1" applyFont="1" applyBorder="1" applyAlignment="1">
      <alignment horizontal="center" vertical="center" wrapText="1"/>
    </xf>
    <xf numFmtId="0" fontId="11" fillId="0" borderId="21" xfId="0" applyFont="1" applyBorder="1" applyAlignment="1">
      <alignment horizontal="center" vertical="center" wrapText="1"/>
    </xf>
    <xf numFmtId="49" fontId="17" fillId="0" borderId="2" xfId="0" applyNumberFormat="1" applyFont="1" applyBorder="1" applyAlignment="1">
      <alignment horizontal="center" vertical="center"/>
    </xf>
    <xf numFmtId="0" fontId="0" fillId="0" borderId="0" xfId="0" applyAlignment="1">
      <alignment vertical="center"/>
    </xf>
    <xf numFmtId="0" fontId="17"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7" applyFont="1" applyBorder="1" applyAlignment="1">
      <alignment horizontal="justify" vertical="center" wrapText="1"/>
    </xf>
    <xf numFmtId="0" fontId="10" fillId="0" borderId="0" xfId="0" applyFont="1" applyAlignment="1">
      <alignment horizontal="left" vertical="center" wrapText="1"/>
    </xf>
    <xf numFmtId="49" fontId="10" fillId="0" borderId="0" xfId="0" applyNumberFormat="1" applyFont="1" applyAlignment="1">
      <alignment horizontal="center" vertical="center"/>
    </xf>
    <xf numFmtId="165" fontId="11" fillId="0" borderId="0" xfId="0" applyNumberFormat="1" applyFont="1" applyAlignment="1">
      <alignment vertical="center" wrapText="1"/>
    </xf>
    <xf numFmtId="0" fontId="10" fillId="0" borderId="0" xfId="0" applyFont="1" applyAlignment="1">
      <alignment horizontal="justify" vertical="center" wrapText="1"/>
    </xf>
    <xf numFmtId="0" fontId="10" fillId="0" borderId="2" xfId="5" applyFont="1" applyBorder="1" applyAlignment="1">
      <alignment horizontal="left" vertical="center" wrapText="1"/>
    </xf>
    <xf numFmtId="166" fontId="10" fillId="0" borderId="2" xfId="5" applyNumberFormat="1" applyFont="1" applyBorder="1" applyAlignment="1">
      <alignment horizontal="center" vertical="center" wrapText="1"/>
    </xf>
    <xf numFmtId="0" fontId="10" fillId="0" borderId="3" xfId="5" applyFont="1" applyBorder="1" applyAlignment="1">
      <alignment horizontal="justify" vertical="center" wrapText="1"/>
    </xf>
    <xf numFmtId="0" fontId="10" fillId="0" borderId="12" xfId="5" applyFont="1" applyBorder="1" applyAlignment="1">
      <alignment horizontal="center" vertical="center" wrapText="1"/>
    </xf>
    <xf numFmtId="0" fontId="10" fillId="0" borderId="15" xfId="0" applyFont="1" applyBorder="1" applyAlignment="1">
      <alignment horizontal="justify" vertical="center" wrapText="1"/>
    </xf>
    <xf numFmtId="165" fontId="11" fillId="0" borderId="2" xfId="5" applyNumberFormat="1" applyFont="1" applyBorder="1" applyAlignment="1">
      <alignment vertical="center" wrapText="1"/>
    </xf>
    <xf numFmtId="165" fontId="11" fillId="0" borderId="12" xfId="5" applyNumberFormat="1" applyFont="1" applyBorder="1" applyAlignment="1">
      <alignment vertical="center" wrapText="1"/>
    </xf>
    <xf numFmtId="165" fontId="11" fillId="0" borderId="4" xfId="0" applyNumberFormat="1" applyFont="1" applyBorder="1" applyAlignment="1">
      <alignment vertical="center" wrapText="1"/>
    </xf>
    <xf numFmtId="0" fontId="10" fillId="0" borderId="2" xfId="0" applyFont="1" applyBorder="1" applyAlignment="1" applyProtection="1">
      <alignment horizontal="left" vertical="center" wrapText="1" shrinkToFit="1"/>
      <protection locked="0"/>
    </xf>
    <xf numFmtId="0" fontId="10" fillId="0" borderId="2" xfId="0" applyFont="1" applyBorder="1" applyAlignment="1" applyProtection="1">
      <alignment horizontal="center" vertical="center" wrapText="1"/>
      <protection locked="0"/>
    </xf>
    <xf numFmtId="4" fontId="10" fillId="0" borderId="3" xfId="0" applyNumberFormat="1" applyFont="1" applyBorder="1" applyAlignment="1">
      <alignment horizontal="justify" vertical="center" wrapText="1"/>
    </xf>
    <xf numFmtId="166" fontId="17" fillId="0" borderId="2" xfId="0" applyNumberFormat="1" applyFont="1" applyBorder="1" applyAlignment="1">
      <alignment horizontal="center" vertical="center" wrapText="1"/>
    </xf>
    <xf numFmtId="0" fontId="10" fillId="0" borderId="22" xfId="0" applyFont="1" applyBorder="1" applyAlignment="1">
      <alignment horizontal="center" vertical="center" wrapText="1"/>
    </xf>
    <xf numFmtId="166" fontId="10" fillId="0" borderId="12" xfId="5" applyNumberFormat="1" applyFont="1" applyBorder="1" applyAlignment="1">
      <alignment horizontal="center" vertical="center" wrapText="1"/>
    </xf>
    <xf numFmtId="165" fontId="11" fillId="0" borderId="12" xfId="0" applyNumberFormat="1" applyFont="1" applyBorder="1" applyAlignment="1">
      <alignment vertical="center" wrapText="1"/>
    </xf>
    <xf numFmtId="166" fontId="10" fillId="0" borderId="3" xfId="0" applyNumberFormat="1" applyFont="1" applyBorder="1" applyAlignment="1">
      <alignment horizontal="justify" vertical="center" wrapText="1"/>
    </xf>
    <xf numFmtId="0" fontId="17" fillId="0" borderId="1" xfId="0" applyFont="1" applyFill="1" applyBorder="1" applyAlignment="1">
      <alignment horizontal="center" vertical="center" wrapText="1"/>
    </xf>
    <xf numFmtId="0" fontId="10" fillId="0" borderId="12" xfId="0" applyFont="1" applyBorder="1" applyAlignment="1">
      <alignment horizontal="center" vertical="center" wrapText="1"/>
    </xf>
    <xf numFmtId="49" fontId="10" fillId="0" borderId="4" xfId="0" applyNumberFormat="1" applyFont="1" applyBorder="1" applyAlignment="1">
      <alignment horizontal="center" vertical="center" wrapText="1"/>
    </xf>
    <xf numFmtId="165" fontId="10" fillId="0" borderId="8" xfId="0" applyNumberFormat="1" applyFont="1" applyBorder="1" applyAlignment="1">
      <alignment horizontal="center" vertical="center" wrapText="1"/>
    </xf>
    <xf numFmtId="165" fontId="11" fillId="0" borderId="6" xfId="0" applyNumberFormat="1" applyFont="1" applyBorder="1" applyAlignment="1">
      <alignment vertical="center" wrapText="1"/>
    </xf>
    <xf numFmtId="165" fontId="10" fillId="0" borderId="11" xfId="0" applyNumberFormat="1" applyFont="1" applyBorder="1" applyAlignment="1">
      <alignment horizontal="center" vertical="center" wrapText="1"/>
    </xf>
    <xf numFmtId="49" fontId="17" fillId="0" borderId="12" xfId="0" applyNumberFormat="1" applyFont="1" applyBorder="1" applyAlignment="1">
      <alignment horizontal="center" vertical="center"/>
    </xf>
    <xf numFmtId="165" fontId="18" fillId="0" borderId="12" xfId="0" applyNumberFormat="1" applyFont="1" applyBorder="1" applyAlignment="1">
      <alignment vertical="center" wrapText="1"/>
    </xf>
    <xf numFmtId="0" fontId="17" fillId="0" borderId="15" xfId="0" applyFont="1" applyBorder="1" applyAlignment="1">
      <alignment horizontal="justify" vertical="center" wrapText="1"/>
    </xf>
    <xf numFmtId="0" fontId="22" fillId="0" borderId="3" xfId="0" applyFont="1" applyBorder="1" applyAlignment="1">
      <alignment horizontal="justify" vertical="center" wrapText="1"/>
    </xf>
    <xf numFmtId="1" fontId="10" fillId="0" borderId="1"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4" fontId="10" fillId="0" borderId="3" xfId="0" applyNumberFormat="1" applyFont="1" applyBorder="1" applyAlignment="1">
      <alignment horizontal="justify" vertical="center" wrapText="1"/>
    </xf>
    <xf numFmtId="1" fontId="10" fillId="0" borderId="2"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0" xfId="0" applyFont="1" applyBorder="1" applyAlignment="1">
      <alignment horizontal="left" vertical="center" wrapText="1"/>
    </xf>
    <xf numFmtId="166" fontId="10" fillId="0" borderId="10" xfId="0" applyNumberFormat="1" applyFont="1" applyBorder="1" applyAlignment="1">
      <alignment horizontal="center" vertical="center" wrapText="1"/>
    </xf>
    <xf numFmtId="165" fontId="11" fillId="0" borderId="10" xfId="0" applyNumberFormat="1" applyFont="1" applyBorder="1" applyAlignment="1">
      <alignment vertical="center" wrapText="1"/>
    </xf>
    <xf numFmtId="0" fontId="0" fillId="0" borderId="0" xfId="0" applyAlignment="1">
      <alignment horizontal="right"/>
    </xf>
    <xf numFmtId="0" fontId="23" fillId="0" borderId="2" xfId="0" applyFont="1" applyBorder="1" applyAlignment="1">
      <alignment vertical="center"/>
    </xf>
    <xf numFmtId="49" fontId="23" fillId="0" borderId="2" xfId="0" applyNumberFormat="1" applyFont="1" applyBorder="1" applyAlignment="1">
      <alignment horizontal="right" vertical="center" wrapText="1"/>
    </xf>
    <xf numFmtId="0" fontId="15" fillId="3" borderId="2" xfId="0" applyFont="1" applyFill="1" applyBorder="1" applyAlignment="1">
      <alignment vertical="center"/>
    </xf>
    <xf numFmtId="3" fontId="13" fillId="3" borderId="2" xfId="0" applyNumberFormat="1" applyFont="1" applyFill="1" applyBorder="1" applyAlignment="1">
      <alignment vertical="center"/>
    </xf>
    <xf numFmtId="0" fontId="0" fillId="0" borderId="2" xfId="0" applyBorder="1" applyAlignment="1">
      <alignment vertical="center" wrapText="1"/>
    </xf>
    <xf numFmtId="0" fontId="24" fillId="2" borderId="2" xfId="0" applyFont="1" applyFill="1" applyBorder="1" applyAlignment="1">
      <alignment vertical="center" wrapText="1"/>
    </xf>
    <xf numFmtId="0" fontId="10" fillId="0" borderId="1" xfId="0" applyFont="1" applyBorder="1" applyAlignment="1">
      <alignment horizontal="center" vertical="center" wrapText="1"/>
    </xf>
    <xf numFmtId="0" fontId="0" fillId="0" borderId="0" xfId="0" applyFont="1" applyAlignment="1">
      <alignment vertical="center"/>
    </xf>
    <xf numFmtId="0" fontId="10" fillId="0" borderId="2" xfId="0" applyFont="1" applyBorder="1" applyAlignment="1">
      <alignment horizontal="left" vertical="center" wrapText="1"/>
    </xf>
    <xf numFmtId="166" fontId="10" fillId="0" borderId="2" xfId="0" applyNumberFormat="1" applyFont="1" applyBorder="1" applyAlignment="1">
      <alignment horizontal="center" vertical="center" wrapText="1"/>
    </xf>
    <xf numFmtId="165" fontId="11" fillId="0" borderId="2" xfId="0" applyNumberFormat="1" applyFont="1" applyBorder="1" applyAlignment="1">
      <alignment vertical="center" wrapText="1"/>
    </xf>
    <xf numFmtId="0" fontId="10" fillId="0" borderId="3" xfId="0" applyFont="1" applyBorder="1" applyAlignment="1">
      <alignment horizontal="justify" vertical="center" wrapText="1"/>
    </xf>
    <xf numFmtId="166" fontId="10" fillId="4" borderId="2" xfId="0" applyNumberFormat="1"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1" xfId="0" applyFont="1" applyBorder="1" applyAlignment="1">
      <alignment horizontal="center" vertical="center" wrapText="1"/>
    </xf>
    <xf numFmtId="165" fontId="18" fillId="0" borderId="2" xfId="0" applyNumberFormat="1" applyFont="1" applyBorder="1" applyAlignment="1">
      <alignment vertical="center" wrapText="1"/>
    </xf>
    <xf numFmtId="0" fontId="17" fillId="0" borderId="3" xfId="0" applyFont="1" applyBorder="1" applyAlignment="1">
      <alignment horizontal="justify" vertical="center" wrapText="1"/>
    </xf>
    <xf numFmtId="0" fontId="10" fillId="0" borderId="5" xfId="0" applyFont="1" applyBorder="1" applyAlignment="1">
      <alignment horizontal="justify" vertical="center" wrapText="1"/>
    </xf>
    <xf numFmtId="4" fontId="0" fillId="0" borderId="2" xfId="0" applyNumberFormat="1" applyBorder="1" applyAlignment="1">
      <alignment vertical="center"/>
    </xf>
    <xf numFmtId="4" fontId="24" fillId="2" borderId="2" xfId="0" applyNumberFormat="1" applyFont="1" applyFill="1" applyBorder="1" applyAlignment="1">
      <alignment vertical="center"/>
    </xf>
    <xf numFmtId="166" fontId="10"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9"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12" xfId="0" applyFont="1" applyBorder="1" applyAlignment="1">
      <alignment horizontal="left" vertical="center" wrapText="1"/>
    </xf>
    <xf numFmtId="0" fontId="17" fillId="0" borderId="19" xfId="0" applyFont="1" applyFill="1" applyBorder="1" applyAlignment="1">
      <alignment horizontal="center" vertical="center" wrapText="1"/>
    </xf>
    <xf numFmtId="0" fontId="10" fillId="0" borderId="12" xfId="5" applyFont="1" applyBorder="1" applyAlignment="1">
      <alignment horizontal="left" vertical="center" wrapText="1"/>
    </xf>
    <xf numFmtId="0" fontId="17" fillId="0" borderId="14"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15" xfId="0" applyFont="1" applyFill="1" applyBorder="1" applyAlignment="1">
      <alignment horizontal="justify" vertical="center" wrapText="1"/>
    </xf>
    <xf numFmtId="0" fontId="10" fillId="0" borderId="1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Fill="1" applyBorder="1" applyAlignment="1">
      <alignment horizontal="center" vertical="center" wrapText="1"/>
    </xf>
    <xf numFmtId="166" fontId="10" fillId="0" borderId="4" xfId="0" applyNumberFormat="1" applyFont="1" applyBorder="1" applyAlignment="1">
      <alignment horizontal="center" vertical="center" wrapText="1"/>
    </xf>
    <xf numFmtId="0" fontId="17" fillId="0" borderId="12" xfId="0" applyFont="1" applyBorder="1" applyAlignment="1">
      <alignment horizontal="left" vertical="center" wrapText="1"/>
    </xf>
    <xf numFmtId="165" fontId="11" fillId="0" borderId="2" xfId="41" applyNumberFormat="1" applyFont="1" applyFill="1" applyBorder="1" applyAlignment="1">
      <alignment vertical="center" wrapText="1"/>
    </xf>
    <xf numFmtId="0" fontId="10" fillId="0" borderId="5" xfId="0" applyFont="1" applyFill="1" applyBorder="1" applyAlignment="1">
      <alignment horizontal="justify" vertical="center" wrapText="1"/>
    </xf>
    <xf numFmtId="0" fontId="10" fillId="0" borderId="15" xfId="0" applyFont="1" applyFill="1" applyBorder="1" applyAlignment="1">
      <alignment horizontal="justify" vertical="center" wrapText="1"/>
    </xf>
    <xf numFmtId="0" fontId="10" fillId="0" borderId="1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Border="1" applyAlignment="1">
      <alignment vertical="center" wrapText="1"/>
    </xf>
    <xf numFmtId="0" fontId="10" fillId="0" borderId="3" xfId="5" applyFont="1" applyFill="1" applyBorder="1" applyAlignment="1">
      <alignment horizontal="justify" vertical="center" wrapText="1"/>
    </xf>
    <xf numFmtId="165" fontId="11" fillId="0" borderId="4" xfId="0" applyNumberFormat="1" applyFont="1" applyFill="1" applyBorder="1" applyAlignment="1">
      <alignment vertical="center" wrapText="1"/>
    </xf>
    <xf numFmtId="1" fontId="10" fillId="0" borderId="1" xfId="0" applyNumberFormat="1" applyFont="1" applyFill="1" applyBorder="1" applyAlignment="1">
      <alignment horizontal="center" vertical="center" wrapText="1"/>
    </xf>
    <xf numFmtId="14" fontId="10" fillId="0" borderId="3" xfId="0" applyNumberFormat="1" applyFont="1" applyFill="1" applyBorder="1" applyAlignment="1">
      <alignment horizontal="justify" vertical="center" wrapText="1"/>
    </xf>
    <xf numFmtId="0" fontId="22" fillId="0" borderId="1" xfId="0" applyFont="1" applyFill="1" applyBorder="1" applyAlignment="1">
      <alignment horizontal="center" vertical="center" wrapText="1"/>
    </xf>
    <xf numFmtId="165" fontId="11" fillId="0" borderId="12" xfId="5" applyNumberFormat="1" applyFont="1" applyFill="1" applyBorder="1" applyAlignment="1">
      <alignment vertical="center" wrapText="1"/>
    </xf>
    <xf numFmtId="0" fontId="10" fillId="0" borderId="12" xfId="0" applyFont="1" applyFill="1" applyBorder="1" applyAlignment="1">
      <alignment vertical="center" wrapText="1"/>
    </xf>
    <xf numFmtId="166" fontId="10" fillId="0" borderId="12" xfId="0" applyNumberFormat="1" applyFont="1" applyBorder="1" applyAlignment="1">
      <alignment horizontal="center" vertical="center" wrapText="1"/>
    </xf>
    <xf numFmtId="0" fontId="9" fillId="0" borderId="0" xfId="27" applyFont="1" applyAlignment="1">
      <alignment horizontal="center" vertical="center" wrapText="1"/>
    </xf>
    <xf numFmtId="165" fontId="11" fillId="0" borderId="7" xfId="0" applyNumberFormat="1" applyFont="1" applyBorder="1" applyAlignment="1">
      <alignment horizontal="left" vertical="center" wrapText="1"/>
    </xf>
    <xf numFmtId="165" fontId="11" fillId="0" borderId="9" xfId="0" applyNumberFormat="1" applyFont="1" applyBorder="1" applyAlignment="1">
      <alignment horizontal="left" vertical="center" wrapText="1"/>
    </xf>
    <xf numFmtId="165" fontId="11" fillId="0" borderId="7" xfId="0" applyNumberFormat="1" applyFont="1" applyFill="1" applyBorder="1" applyAlignment="1">
      <alignment horizontal="left" vertical="center" wrapText="1"/>
    </xf>
    <xf numFmtId="165" fontId="11" fillId="0" borderId="9" xfId="0" applyNumberFormat="1" applyFont="1" applyFill="1" applyBorder="1" applyAlignment="1">
      <alignment horizontal="left" vertical="center" wrapText="1"/>
    </xf>
    <xf numFmtId="0" fontId="10" fillId="0" borderId="19"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12" xfId="0" applyFont="1" applyBorder="1" applyAlignment="1">
      <alignment horizontal="left" vertical="center" wrapText="1"/>
    </xf>
    <xf numFmtId="0" fontId="17" fillId="0" borderId="19"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7" fillId="0" borderId="5" xfId="0" applyFont="1" applyFill="1" applyBorder="1" applyAlignment="1">
      <alignment horizontal="justify" vertical="center" wrapText="1"/>
    </xf>
    <xf numFmtId="0" fontId="17" fillId="0" borderId="15" xfId="0" applyFont="1" applyFill="1" applyBorder="1" applyAlignment="1">
      <alignment horizontal="justify" vertical="center" wrapText="1"/>
    </xf>
    <xf numFmtId="0" fontId="10" fillId="0" borderId="23" xfId="0" applyFont="1" applyFill="1" applyBorder="1" applyAlignment="1">
      <alignment horizontal="center" vertical="center" wrapText="1"/>
    </xf>
    <xf numFmtId="0" fontId="10" fillId="0" borderId="24" xfId="5" applyFont="1" applyBorder="1" applyAlignment="1">
      <alignment horizontal="left" vertical="center" wrapText="1"/>
    </xf>
    <xf numFmtId="0" fontId="10" fillId="0" borderId="12" xfId="5" applyFont="1" applyBorder="1" applyAlignment="1">
      <alignment horizontal="left" vertical="center" wrapText="1"/>
    </xf>
    <xf numFmtId="0" fontId="17" fillId="0" borderId="19"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horizontal="center" vertical="center" wrapText="1"/>
    </xf>
    <xf numFmtId="0" fontId="10" fillId="0" borderId="13" xfId="0" applyFont="1" applyBorder="1" applyAlignment="1">
      <alignment horizontal="left" vertical="center" wrapText="1"/>
    </xf>
    <xf numFmtId="165" fontId="18" fillId="0" borderId="4" xfId="0" applyNumberFormat="1" applyFont="1" applyBorder="1" applyAlignment="1">
      <alignment horizontal="right" vertical="center" wrapText="1"/>
    </xf>
    <xf numFmtId="165" fontId="18" fillId="0" borderId="12" xfId="0" applyNumberFormat="1" applyFont="1" applyBorder="1" applyAlignment="1">
      <alignment horizontal="right" vertical="center" wrapText="1"/>
    </xf>
    <xf numFmtId="0" fontId="25" fillId="0" borderId="25" xfId="0" applyFont="1" applyFill="1" applyBorder="1" applyAlignment="1">
      <alignment horizontal="left" vertical="center"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7" fillId="0" borderId="16" xfId="0" applyFont="1" applyFill="1" applyBorder="1" applyAlignment="1">
      <alignment horizontal="center" vertical="center" wrapText="1"/>
    </xf>
    <xf numFmtId="0" fontId="10" fillId="0" borderId="4" xfId="5" applyFont="1" applyBorder="1" applyAlignment="1">
      <alignment horizontal="left" vertical="center" wrapText="1"/>
    </xf>
    <xf numFmtId="0" fontId="10" fillId="0" borderId="13" xfId="5" applyFont="1" applyBorder="1" applyAlignment="1">
      <alignment horizontal="left" vertical="center" wrapText="1"/>
    </xf>
    <xf numFmtId="0" fontId="10" fillId="0" borderId="4" xfId="0" applyFont="1" applyBorder="1" applyAlignment="1">
      <alignment vertical="center" wrapText="1"/>
    </xf>
    <xf numFmtId="0" fontId="10" fillId="0" borderId="13" xfId="0" applyFont="1" applyBorder="1" applyAlignment="1">
      <alignment vertical="center" wrapText="1"/>
    </xf>
    <xf numFmtId="0" fontId="10" fillId="0" borderId="12" xfId="0" applyFont="1" applyBorder="1" applyAlignment="1">
      <alignment vertical="center" wrapText="1"/>
    </xf>
    <xf numFmtId="0" fontId="10" fillId="0" borderId="13" xfId="0" applyFont="1" applyFill="1" applyBorder="1" applyAlignment="1">
      <alignment horizontal="left" vertical="center" wrapText="1"/>
    </xf>
    <xf numFmtId="0" fontId="17" fillId="0" borderId="4" xfId="0" applyFont="1" applyBorder="1" applyAlignment="1">
      <alignment horizontal="left" vertical="center" wrapText="1"/>
    </xf>
    <xf numFmtId="0" fontId="17" fillId="0" borderId="12" xfId="0" applyFont="1" applyBorder="1" applyAlignment="1">
      <alignment horizontal="left" vertical="center" wrapText="1"/>
    </xf>
  </cellXfs>
  <cellStyles count="44">
    <cellStyle name="Čárka 2" xfId="6" xr:uid="{00000000-0005-0000-0000-000001000000}"/>
    <cellStyle name="Čárka 2 2" xfId="9" xr:uid="{00000000-0005-0000-0000-000002000000}"/>
    <cellStyle name="Čárka 2 2 2" xfId="14" xr:uid="{00000000-0005-0000-0000-000003000000}"/>
    <cellStyle name="Čárka 2 2 2 2" xfId="24" xr:uid="{00000000-0005-0000-0000-000004000000}"/>
    <cellStyle name="Čárka 2 2 3" xfId="19" xr:uid="{00000000-0005-0000-0000-000005000000}"/>
    <cellStyle name="Čárka 2 3" xfId="12" xr:uid="{00000000-0005-0000-0000-000006000000}"/>
    <cellStyle name="Čárka 2 3 2" xfId="22" xr:uid="{00000000-0005-0000-0000-000007000000}"/>
    <cellStyle name="Čárka 2 4" xfId="17" xr:uid="{00000000-0005-0000-0000-000008000000}"/>
    <cellStyle name="Čárka 3" xfId="8" xr:uid="{00000000-0005-0000-0000-000009000000}"/>
    <cellStyle name="Čárka 3 2" xfId="13" xr:uid="{00000000-0005-0000-0000-00000A000000}"/>
    <cellStyle name="Čárka 3 2 2" xfId="23" xr:uid="{00000000-0005-0000-0000-00000B000000}"/>
    <cellStyle name="Čárka 3 3" xfId="18" xr:uid="{00000000-0005-0000-0000-00000C000000}"/>
    <cellStyle name="Čárka 4" xfId="11" xr:uid="{00000000-0005-0000-0000-00000D000000}"/>
    <cellStyle name="Čárka 4 2" xfId="21" xr:uid="{00000000-0005-0000-0000-00000E000000}"/>
    <cellStyle name="Čárka 5" xfId="16" xr:uid="{00000000-0005-0000-0000-00000F000000}"/>
    <cellStyle name="Normální" xfId="0" builtinId="0"/>
    <cellStyle name="Normální 2" xfId="5" xr:uid="{00000000-0005-0000-0000-000011000000}"/>
    <cellStyle name="Normální 2 2" xfId="7" xr:uid="{00000000-0005-0000-0000-000012000000}"/>
    <cellStyle name="Normální 2 2 2" xfId="43" xr:uid="{34729E2D-5C00-4AE6-8060-B540EC01ECB3}"/>
    <cellStyle name="Normální 2 3" xfId="41" xr:uid="{2A9821DA-222F-4716-9452-59DE0E94053B}"/>
    <cellStyle name="Normální 3" xfId="10" xr:uid="{00000000-0005-0000-0000-000013000000}"/>
    <cellStyle name="Normální 3 2" xfId="15" xr:uid="{00000000-0005-0000-0000-000014000000}"/>
    <cellStyle name="Normální 3 2 2" xfId="25" xr:uid="{00000000-0005-0000-0000-000015000000}"/>
    <cellStyle name="Normální 3 2 2 2" xfId="31" xr:uid="{69E21ABF-DEF1-46FB-A504-457AD8F86294}"/>
    <cellStyle name="Normální 3 2 2 3" xfId="37" xr:uid="{D8C47659-2612-4F69-AC07-C4A70289BB61}"/>
    <cellStyle name="Normální 3 2 3" xfId="27" xr:uid="{82CE1BD7-6BB8-4D64-AA71-85D264DAD3F3}"/>
    <cellStyle name="Normální 3 2 3 2" xfId="33" xr:uid="{C319FA58-7DB1-4583-8C70-61CE5B3BF777}"/>
    <cellStyle name="Normální 3 2 3 3" xfId="39" xr:uid="{58C052B1-C6F8-4EC5-BBBD-F6BF05B37CA5}"/>
    <cellStyle name="Normální 3 2 4" xfId="29" xr:uid="{B01B1293-25FF-43E9-9F51-7D53FA7D9230}"/>
    <cellStyle name="Normální 3 2 5" xfId="35" xr:uid="{325FF449-7DAB-406B-87E3-44B2D3842B44}"/>
    <cellStyle name="Normální 3 3" xfId="20" xr:uid="{00000000-0005-0000-0000-000016000000}"/>
    <cellStyle name="Normální 3 3 2" xfId="30" xr:uid="{F1A49800-E2AA-4520-9452-D1C5FF28F9C3}"/>
    <cellStyle name="Normální 3 3 3" xfId="36" xr:uid="{7FBDF5DD-35CC-4790-821B-50EB4827C9B2}"/>
    <cellStyle name="Normální 3 4" xfId="26" xr:uid="{00000000-0005-0000-0000-000017000000}"/>
    <cellStyle name="Normální 3 4 2" xfId="32" xr:uid="{346BB8A7-AE4A-4C52-B1D9-8A0C32C67B53}"/>
    <cellStyle name="Normální 3 4 3" xfId="38" xr:uid="{87F0D6CA-2C93-4FA9-B4CF-20E5E927E546}"/>
    <cellStyle name="Normální 3 5" xfId="28" xr:uid="{193BE880-5DF0-4A85-97CA-8E5E33FB17EB}"/>
    <cellStyle name="Normální 3 6" xfId="34" xr:uid="{71325470-0913-478D-A848-D6A26E6FF97D}"/>
    <cellStyle name="Normální 3 7" xfId="42" xr:uid="{CD6E2329-8B5A-4300-A34E-169C976766AA}"/>
    <cellStyle name="Normální 4" xfId="1" xr:uid="{00000000-0005-0000-0000-000018000000}"/>
    <cellStyle name="Normální 4 2" xfId="2" xr:uid="{00000000-0005-0000-0000-000019000000}"/>
    <cellStyle name="Normální 5" xfId="40" xr:uid="{CB12F355-5091-43EC-A70F-4C2839AA18F6}"/>
    <cellStyle name="TableStyleLight1" xfId="4" xr:uid="{00000000-0005-0000-0000-00001B000000}"/>
    <cellStyle name="TableStyleLight1 2" xfId="3" xr:uid="{00000000-0005-0000-0000-00001C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0</xdr:colOff>
      <xdr:row>26</xdr:row>
      <xdr:rowOff>0</xdr:rowOff>
    </xdr:from>
    <xdr:ext cx="304800" cy="310515"/>
    <xdr:sp macro="" textlink="">
      <xdr:nvSpPr>
        <xdr:cNvPr id="2" name="AutoShape 1" descr="SU5UMTU4NTc=">
          <a:extLst>
            <a:ext uri="{FF2B5EF4-FFF2-40B4-BE49-F238E27FC236}">
              <a16:creationId xmlns:a16="http://schemas.microsoft.com/office/drawing/2014/main" id="{DF7F16B3-D6E5-4E5B-9C4E-9742A527A49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 name="AutoShape 1" descr="SU5UMTU4NTc=">
          <a:extLst>
            <a:ext uri="{FF2B5EF4-FFF2-40B4-BE49-F238E27FC236}">
              <a16:creationId xmlns:a16="http://schemas.microsoft.com/office/drawing/2014/main" id="{DD86F00D-B7C8-4036-AAEC-95343E20337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 name="AutoShape 1" descr="SU5UMTU4NTc=">
          <a:extLst>
            <a:ext uri="{FF2B5EF4-FFF2-40B4-BE49-F238E27FC236}">
              <a16:creationId xmlns:a16="http://schemas.microsoft.com/office/drawing/2014/main" id="{199C97B7-CA61-4B9A-8B18-B4F591898B9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 name="AutoShape 1" descr="SU5UMTU4NTc=">
          <a:extLst>
            <a:ext uri="{FF2B5EF4-FFF2-40B4-BE49-F238E27FC236}">
              <a16:creationId xmlns:a16="http://schemas.microsoft.com/office/drawing/2014/main" id="{6E0C8E6D-C6D0-4C36-9142-AD7D00E9F90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 name="AutoShape 1" descr="SU5UMTU4NTc=">
          <a:extLst>
            <a:ext uri="{FF2B5EF4-FFF2-40B4-BE49-F238E27FC236}">
              <a16:creationId xmlns:a16="http://schemas.microsoft.com/office/drawing/2014/main" id="{5D8DEC43-400E-46D1-8A04-47F42535CA77}"/>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 name="AutoShape 1" descr="SU5UMTU4NTc=">
          <a:extLst>
            <a:ext uri="{FF2B5EF4-FFF2-40B4-BE49-F238E27FC236}">
              <a16:creationId xmlns:a16="http://schemas.microsoft.com/office/drawing/2014/main" id="{39B6637A-FA2A-4EC2-AA9C-AE1338C63D31}"/>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 name="AutoShape 1" descr="SU5UMTU4NTc=">
          <a:extLst>
            <a:ext uri="{FF2B5EF4-FFF2-40B4-BE49-F238E27FC236}">
              <a16:creationId xmlns:a16="http://schemas.microsoft.com/office/drawing/2014/main" id="{AE33C531-A9C6-49D7-8021-FCDEA8507D0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 name="AutoShape 1" descr="SU5UMTU4NTc=">
          <a:extLst>
            <a:ext uri="{FF2B5EF4-FFF2-40B4-BE49-F238E27FC236}">
              <a16:creationId xmlns:a16="http://schemas.microsoft.com/office/drawing/2014/main" id="{72813B69-EE7B-477D-982F-4010155FF5A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 name="AutoShape 1" descr="SU5UMTU4NTc=">
          <a:extLst>
            <a:ext uri="{FF2B5EF4-FFF2-40B4-BE49-F238E27FC236}">
              <a16:creationId xmlns:a16="http://schemas.microsoft.com/office/drawing/2014/main" id="{1F501FA0-F15D-4B31-BFF9-12C58497F32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1" name="AutoShape 1" descr="SU5UMTU4NTc=">
          <a:extLst>
            <a:ext uri="{FF2B5EF4-FFF2-40B4-BE49-F238E27FC236}">
              <a16:creationId xmlns:a16="http://schemas.microsoft.com/office/drawing/2014/main" id="{FCC5D3FA-A14D-4571-BB6D-3A6C32E5EBF9}"/>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2" name="AutoShape 1" descr="SU5UMTU4NTc=">
          <a:extLst>
            <a:ext uri="{FF2B5EF4-FFF2-40B4-BE49-F238E27FC236}">
              <a16:creationId xmlns:a16="http://schemas.microsoft.com/office/drawing/2014/main" id="{C78B1992-6FCE-4EE2-89F0-322A8431AB26}"/>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3" name="AutoShape 1" descr="SU5UMTU4NTc=">
          <a:extLst>
            <a:ext uri="{FF2B5EF4-FFF2-40B4-BE49-F238E27FC236}">
              <a16:creationId xmlns:a16="http://schemas.microsoft.com/office/drawing/2014/main" id="{68703F58-9D7C-4AF1-8546-F390759592AE}"/>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4" name="AutoShape 1" descr="SU5UMTU4NTc=">
          <a:extLst>
            <a:ext uri="{FF2B5EF4-FFF2-40B4-BE49-F238E27FC236}">
              <a16:creationId xmlns:a16="http://schemas.microsoft.com/office/drawing/2014/main" id="{0EC2B83A-150B-4968-B2CB-109BA305B61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5" name="AutoShape 1" descr="SU5UMTU4NTc=">
          <a:extLst>
            <a:ext uri="{FF2B5EF4-FFF2-40B4-BE49-F238E27FC236}">
              <a16:creationId xmlns:a16="http://schemas.microsoft.com/office/drawing/2014/main" id="{6D556739-8455-4BC2-B15C-60C8CE23ABB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6" name="AutoShape 1" descr="SU5UMTU4NTc=">
          <a:extLst>
            <a:ext uri="{FF2B5EF4-FFF2-40B4-BE49-F238E27FC236}">
              <a16:creationId xmlns:a16="http://schemas.microsoft.com/office/drawing/2014/main" id="{1CE49C6A-6B40-4343-938E-4FCB48AFFA11}"/>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7" name="AutoShape 1" descr="SU5UMTU4NTc=">
          <a:extLst>
            <a:ext uri="{FF2B5EF4-FFF2-40B4-BE49-F238E27FC236}">
              <a16:creationId xmlns:a16="http://schemas.microsoft.com/office/drawing/2014/main" id="{195FCA25-8594-4AA8-874A-59A2D6E7BDF4}"/>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8" name="AutoShape 1" descr="SU5UMTU4NTc=">
          <a:extLst>
            <a:ext uri="{FF2B5EF4-FFF2-40B4-BE49-F238E27FC236}">
              <a16:creationId xmlns:a16="http://schemas.microsoft.com/office/drawing/2014/main" id="{2AF7E24D-C24F-4C80-B78F-B71C76BBA2B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9" name="AutoShape 1" descr="SU5UMTU4NTc=">
          <a:extLst>
            <a:ext uri="{FF2B5EF4-FFF2-40B4-BE49-F238E27FC236}">
              <a16:creationId xmlns:a16="http://schemas.microsoft.com/office/drawing/2014/main" id="{C6AA3B18-BDC9-488B-ADBE-B331DFFCEBB2}"/>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0" name="AutoShape 1" descr="SU5UMTU4NTc=">
          <a:extLst>
            <a:ext uri="{FF2B5EF4-FFF2-40B4-BE49-F238E27FC236}">
              <a16:creationId xmlns:a16="http://schemas.microsoft.com/office/drawing/2014/main" id="{1EDC3E07-5C65-4BD0-85BD-DA53A3317F1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1" name="AutoShape 1" descr="SU5UMTU4NTc=">
          <a:extLst>
            <a:ext uri="{FF2B5EF4-FFF2-40B4-BE49-F238E27FC236}">
              <a16:creationId xmlns:a16="http://schemas.microsoft.com/office/drawing/2014/main" id="{56B89273-C5EB-469C-9824-061C201FFFA3}"/>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2" name="AutoShape 1" descr="SU5UMTU4NTc=">
          <a:extLst>
            <a:ext uri="{FF2B5EF4-FFF2-40B4-BE49-F238E27FC236}">
              <a16:creationId xmlns:a16="http://schemas.microsoft.com/office/drawing/2014/main" id="{79F1F1C3-01CE-415C-8141-C50130D841E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3" name="AutoShape 1" descr="SU5UMTU4NTc=">
          <a:extLst>
            <a:ext uri="{FF2B5EF4-FFF2-40B4-BE49-F238E27FC236}">
              <a16:creationId xmlns:a16="http://schemas.microsoft.com/office/drawing/2014/main" id="{1E2B5730-E777-42E2-A2E2-418AF0DB88C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4" name="AutoShape 1" descr="SU5UMTU4NTc=">
          <a:extLst>
            <a:ext uri="{FF2B5EF4-FFF2-40B4-BE49-F238E27FC236}">
              <a16:creationId xmlns:a16="http://schemas.microsoft.com/office/drawing/2014/main" id="{E3ED5942-4FA5-49ED-A383-A3ADA6488B49}"/>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5" name="AutoShape 1" descr="SU5UMTU4NTc=">
          <a:extLst>
            <a:ext uri="{FF2B5EF4-FFF2-40B4-BE49-F238E27FC236}">
              <a16:creationId xmlns:a16="http://schemas.microsoft.com/office/drawing/2014/main" id="{212A425F-2537-4EA4-A177-9E6F7FA08EF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6" name="AutoShape 1" descr="SU5UMTU4NTc=">
          <a:extLst>
            <a:ext uri="{FF2B5EF4-FFF2-40B4-BE49-F238E27FC236}">
              <a16:creationId xmlns:a16="http://schemas.microsoft.com/office/drawing/2014/main" id="{23619784-C008-417F-98F6-63FB109F680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7" name="AutoShape 1" descr="SU5UMTU4NTc=">
          <a:extLst>
            <a:ext uri="{FF2B5EF4-FFF2-40B4-BE49-F238E27FC236}">
              <a16:creationId xmlns:a16="http://schemas.microsoft.com/office/drawing/2014/main" id="{7BFBA87C-4D18-48D2-B1A2-9939B36360C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8" name="AutoShape 1" descr="SU5UMTU4NTc=">
          <a:extLst>
            <a:ext uri="{FF2B5EF4-FFF2-40B4-BE49-F238E27FC236}">
              <a16:creationId xmlns:a16="http://schemas.microsoft.com/office/drawing/2014/main" id="{B066B2C2-6EA2-407E-B63F-0D0F6115B2D1}"/>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29" name="AutoShape 1" descr="SU5UMTU4NTc=">
          <a:extLst>
            <a:ext uri="{FF2B5EF4-FFF2-40B4-BE49-F238E27FC236}">
              <a16:creationId xmlns:a16="http://schemas.microsoft.com/office/drawing/2014/main" id="{CA2D3FDD-719C-4A1F-A76A-8747B487B58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0" name="AutoShape 1" descr="SU5UMTU4NTc=">
          <a:extLst>
            <a:ext uri="{FF2B5EF4-FFF2-40B4-BE49-F238E27FC236}">
              <a16:creationId xmlns:a16="http://schemas.microsoft.com/office/drawing/2014/main" id="{77D00B1F-8805-419B-BB85-9143353F568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1" name="AutoShape 1" descr="SU5UMTU4NTc=">
          <a:extLst>
            <a:ext uri="{FF2B5EF4-FFF2-40B4-BE49-F238E27FC236}">
              <a16:creationId xmlns:a16="http://schemas.microsoft.com/office/drawing/2014/main" id="{937E5665-6C67-41C0-85E9-74764AFCB8BA}"/>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2" name="AutoShape 1" descr="SU5UMTU4NTc=">
          <a:extLst>
            <a:ext uri="{FF2B5EF4-FFF2-40B4-BE49-F238E27FC236}">
              <a16:creationId xmlns:a16="http://schemas.microsoft.com/office/drawing/2014/main" id="{3002413A-1D7E-409D-A18F-655C59BC540B}"/>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3" name="AutoShape 1" descr="SU5UMTU4NTc=">
          <a:extLst>
            <a:ext uri="{FF2B5EF4-FFF2-40B4-BE49-F238E27FC236}">
              <a16:creationId xmlns:a16="http://schemas.microsoft.com/office/drawing/2014/main" id="{AF550870-2051-4872-8ED4-0C59DF503F9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4" name="AutoShape 1" descr="SU5UMTU4NTc=">
          <a:extLst>
            <a:ext uri="{FF2B5EF4-FFF2-40B4-BE49-F238E27FC236}">
              <a16:creationId xmlns:a16="http://schemas.microsoft.com/office/drawing/2014/main" id="{7855A1C4-BF05-4965-9DBA-215990739BE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5" name="AutoShape 1" descr="SU5UMTU4NTc=">
          <a:extLst>
            <a:ext uri="{FF2B5EF4-FFF2-40B4-BE49-F238E27FC236}">
              <a16:creationId xmlns:a16="http://schemas.microsoft.com/office/drawing/2014/main" id="{BF463534-B0E3-4474-8B9E-8E9F60B639C9}"/>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6" name="AutoShape 1" descr="SU5UMTU4NTc=">
          <a:extLst>
            <a:ext uri="{FF2B5EF4-FFF2-40B4-BE49-F238E27FC236}">
              <a16:creationId xmlns:a16="http://schemas.microsoft.com/office/drawing/2014/main" id="{71B3A009-CD8F-41AA-A5B6-7C1194C789F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7" name="AutoShape 1" descr="SU5UMTU4NTc=">
          <a:extLst>
            <a:ext uri="{FF2B5EF4-FFF2-40B4-BE49-F238E27FC236}">
              <a16:creationId xmlns:a16="http://schemas.microsoft.com/office/drawing/2014/main" id="{CF6FA49D-BA3F-4F2C-970F-3ACB54C1E4A1}"/>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8" name="AutoShape 1" descr="SU5UMTU4NTc=">
          <a:extLst>
            <a:ext uri="{FF2B5EF4-FFF2-40B4-BE49-F238E27FC236}">
              <a16:creationId xmlns:a16="http://schemas.microsoft.com/office/drawing/2014/main" id="{675FBF63-464B-4FA3-80F9-AFA57C544037}"/>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39" name="AutoShape 1" descr="SU5UMTU4NTc=">
          <a:extLst>
            <a:ext uri="{FF2B5EF4-FFF2-40B4-BE49-F238E27FC236}">
              <a16:creationId xmlns:a16="http://schemas.microsoft.com/office/drawing/2014/main" id="{B7562766-D012-4F00-AACE-2941B564A81E}"/>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0" name="AutoShape 1" descr="SU5UMTU4NTc=">
          <a:extLst>
            <a:ext uri="{FF2B5EF4-FFF2-40B4-BE49-F238E27FC236}">
              <a16:creationId xmlns:a16="http://schemas.microsoft.com/office/drawing/2014/main" id="{E3907221-C0BA-453B-AA83-B13C12DF8B1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1" name="AutoShape 1" descr="SU5UMTU4NTc=">
          <a:extLst>
            <a:ext uri="{FF2B5EF4-FFF2-40B4-BE49-F238E27FC236}">
              <a16:creationId xmlns:a16="http://schemas.microsoft.com/office/drawing/2014/main" id="{22A0485A-B1B2-4E39-9B8D-343F865DAE53}"/>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2" name="AutoShape 1" descr="SU5UMTU4NTc=">
          <a:extLst>
            <a:ext uri="{FF2B5EF4-FFF2-40B4-BE49-F238E27FC236}">
              <a16:creationId xmlns:a16="http://schemas.microsoft.com/office/drawing/2014/main" id="{68277305-F98B-4BBA-99BA-33085A4A1DBA}"/>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3" name="AutoShape 1" descr="SU5UMTU4NTc=">
          <a:extLst>
            <a:ext uri="{FF2B5EF4-FFF2-40B4-BE49-F238E27FC236}">
              <a16:creationId xmlns:a16="http://schemas.microsoft.com/office/drawing/2014/main" id="{E8862D68-A80D-4815-B398-D19527C8C6C9}"/>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4" name="AutoShape 1" descr="SU5UMTU4NTc=">
          <a:extLst>
            <a:ext uri="{FF2B5EF4-FFF2-40B4-BE49-F238E27FC236}">
              <a16:creationId xmlns:a16="http://schemas.microsoft.com/office/drawing/2014/main" id="{D97F5D00-7110-46A2-93EC-0548B2B55423}"/>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5" name="AutoShape 1" descr="SU5UMTU4NTc=">
          <a:extLst>
            <a:ext uri="{FF2B5EF4-FFF2-40B4-BE49-F238E27FC236}">
              <a16:creationId xmlns:a16="http://schemas.microsoft.com/office/drawing/2014/main" id="{31D1965F-9633-4065-865C-DB7FC11D9DE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6" name="AutoShape 1" descr="SU5UMTU4NTc=">
          <a:extLst>
            <a:ext uri="{FF2B5EF4-FFF2-40B4-BE49-F238E27FC236}">
              <a16:creationId xmlns:a16="http://schemas.microsoft.com/office/drawing/2014/main" id="{9FF658D2-EAC5-455E-B455-FEFF472F9A6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7" name="AutoShape 1" descr="SU5UMTU4NTc=">
          <a:extLst>
            <a:ext uri="{FF2B5EF4-FFF2-40B4-BE49-F238E27FC236}">
              <a16:creationId xmlns:a16="http://schemas.microsoft.com/office/drawing/2014/main" id="{43DBEA09-6265-45A8-AFC1-060BEEC0F097}"/>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8" name="AutoShape 1" descr="SU5UMTU4NTc=">
          <a:extLst>
            <a:ext uri="{FF2B5EF4-FFF2-40B4-BE49-F238E27FC236}">
              <a16:creationId xmlns:a16="http://schemas.microsoft.com/office/drawing/2014/main" id="{AA439CED-822C-44EC-9463-DA0413DF4FF4}"/>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49" name="AutoShape 1" descr="SU5UMTU4NTc=">
          <a:extLst>
            <a:ext uri="{FF2B5EF4-FFF2-40B4-BE49-F238E27FC236}">
              <a16:creationId xmlns:a16="http://schemas.microsoft.com/office/drawing/2014/main" id="{40060E26-1267-411A-B5A1-8800457BF05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0" name="AutoShape 1" descr="SU5UMTU4NTc=">
          <a:extLst>
            <a:ext uri="{FF2B5EF4-FFF2-40B4-BE49-F238E27FC236}">
              <a16:creationId xmlns:a16="http://schemas.microsoft.com/office/drawing/2014/main" id="{F8C5741F-DAA1-4EEA-AB99-8BDA1F73BFAE}"/>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1" name="AutoShape 1" descr="SU5UMTU4NTc=">
          <a:extLst>
            <a:ext uri="{FF2B5EF4-FFF2-40B4-BE49-F238E27FC236}">
              <a16:creationId xmlns:a16="http://schemas.microsoft.com/office/drawing/2014/main" id="{73E7A50C-AC02-4C4B-AA0D-55D639A7BEE4}"/>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2" name="AutoShape 1" descr="SU5UMTU4NTc=">
          <a:extLst>
            <a:ext uri="{FF2B5EF4-FFF2-40B4-BE49-F238E27FC236}">
              <a16:creationId xmlns:a16="http://schemas.microsoft.com/office/drawing/2014/main" id="{751983D7-1992-43CB-83FE-83B580616F4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3" name="AutoShape 1" descr="SU5UMTU4NTc=">
          <a:extLst>
            <a:ext uri="{FF2B5EF4-FFF2-40B4-BE49-F238E27FC236}">
              <a16:creationId xmlns:a16="http://schemas.microsoft.com/office/drawing/2014/main" id="{B9B9E8CA-F259-42CF-B77D-144463973BD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4" name="AutoShape 1" descr="SU5UMTU4NTc=">
          <a:extLst>
            <a:ext uri="{FF2B5EF4-FFF2-40B4-BE49-F238E27FC236}">
              <a16:creationId xmlns:a16="http://schemas.microsoft.com/office/drawing/2014/main" id="{AE2ED42E-4FD4-4EB7-9A4A-8DB901D0956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5" name="AutoShape 1" descr="SU5UMTU4NTc=">
          <a:extLst>
            <a:ext uri="{FF2B5EF4-FFF2-40B4-BE49-F238E27FC236}">
              <a16:creationId xmlns:a16="http://schemas.microsoft.com/office/drawing/2014/main" id="{1BCAA5C9-858A-431E-8583-0A42B6C2801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6" name="AutoShape 1" descr="SU5UMTU4NTc=">
          <a:extLst>
            <a:ext uri="{FF2B5EF4-FFF2-40B4-BE49-F238E27FC236}">
              <a16:creationId xmlns:a16="http://schemas.microsoft.com/office/drawing/2014/main" id="{3B18F4B1-7075-4235-9E28-A80DADC67B87}"/>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7" name="AutoShape 1" descr="SU5UMTU4NTc=">
          <a:extLst>
            <a:ext uri="{FF2B5EF4-FFF2-40B4-BE49-F238E27FC236}">
              <a16:creationId xmlns:a16="http://schemas.microsoft.com/office/drawing/2014/main" id="{41F657D1-CD29-4FA4-A6C9-825689EC9083}"/>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8" name="AutoShape 1" descr="SU5UMTU4NTc=">
          <a:extLst>
            <a:ext uri="{FF2B5EF4-FFF2-40B4-BE49-F238E27FC236}">
              <a16:creationId xmlns:a16="http://schemas.microsoft.com/office/drawing/2014/main" id="{FD2C3136-73C9-4DB9-B9AD-113EF3BD9A39}"/>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59" name="AutoShape 1" descr="SU5UMTU4NTc=">
          <a:extLst>
            <a:ext uri="{FF2B5EF4-FFF2-40B4-BE49-F238E27FC236}">
              <a16:creationId xmlns:a16="http://schemas.microsoft.com/office/drawing/2014/main" id="{946C20F1-106C-42CA-98D6-49E24098EAEB}"/>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0" name="AutoShape 1" descr="SU5UMTU4NTc=">
          <a:extLst>
            <a:ext uri="{FF2B5EF4-FFF2-40B4-BE49-F238E27FC236}">
              <a16:creationId xmlns:a16="http://schemas.microsoft.com/office/drawing/2014/main" id="{15CA8457-360E-426A-94CD-4BE970416C8A}"/>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1" name="AutoShape 1" descr="SU5UMTU4NTc=">
          <a:extLst>
            <a:ext uri="{FF2B5EF4-FFF2-40B4-BE49-F238E27FC236}">
              <a16:creationId xmlns:a16="http://schemas.microsoft.com/office/drawing/2014/main" id="{C589A595-D326-44B1-BBEC-B0B3214C56E9}"/>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2" name="AutoShape 1" descr="SU5UMTU4NTc=">
          <a:extLst>
            <a:ext uri="{FF2B5EF4-FFF2-40B4-BE49-F238E27FC236}">
              <a16:creationId xmlns:a16="http://schemas.microsoft.com/office/drawing/2014/main" id="{B768F368-FD4F-4C32-AC99-D89608E41B1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3" name="AutoShape 1" descr="SU5UMTU4NTc=">
          <a:extLst>
            <a:ext uri="{FF2B5EF4-FFF2-40B4-BE49-F238E27FC236}">
              <a16:creationId xmlns:a16="http://schemas.microsoft.com/office/drawing/2014/main" id="{CBE9F4F4-417F-4561-9B74-95EC600F298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4" name="AutoShape 1" descr="SU5UMTU4NTc=">
          <a:extLst>
            <a:ext uri="{FF2B5EF4-FFF2-40B4-BE49-F238E27FC236}">
              <a16:creationId xmlns:a16="http://schemas.microsoft.com/office/drawing/2014/main" id="{158F0B54-865A-475F-B126-D19EEE49313B}"/>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5" name="AutoShape 1" descr="SU5UMTU4NTc=">
          <a:extLst>
            <a:ext uri="{FF2B5EF4-FFF2-40B4-BE49-F238E27FC236}">
              <a16:creationId xmlns:a16="http://schemas.microsoft.com/office/drawing/2014/main" id="{D7BCD6A4-1D84-42BC-A494-5EADEE55CA6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6" name="AutoShape 1" descr="SU5UMTU4NTc=">
          <a:extLst>
            <a:ext uri="{FF2B5EF4-FFF2-40B4-BE49-F238E27FC236}">
              <a16:creationId xmlns:a16="http://schemas.microsoft.com/office/drawing/2014/main" id="{AF643D61-76C3-4AC0-8AA3-3B33ACFED456}"/>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7" name="AutoShape 1" descr="SU5UMTU4NTc=">
          <a:extLst>
            <a:ext uri="{FF2B5EF4-FFF2-40B4-BE49-F238E27FC236}">
              <a16:creationId xmlns:a16="http://schemas.microsoft.com/office/drawing/2014/main" id="{02A48B80-FCAE-4BC3-B4EF-CCC9D7530202}"/>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8" name="AutoShape 1" descr="SU5UMTU4NTc=">
          <a:extLst>
            <a:ext uri="{FF2B5EF4-FFF2-40B4-BE49-F238E27FC236}">
              <a16:creationId xmlns:a16="http://schemas.microsoft.com/office/drawing/2014/main" id="{A8445D3C-076B-4AED-8334-B0284F4E871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69" name="AutoShape 1" descr="SU5UMTU4NTc=">
          <a:extLst>
            <a:ext uri="{FF2B5EF4-FFF2-40B4-BE49-F238E27FC236}">
              <a16:creationId xmlns:a16="http://schemas.microsoft.com/office/drawing/2014/main" id="{473DC4D4-FDF0-4773-8863-C10C06134AB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0" name="AutoShape 1" descr="SU5UMTU4NTc=">
          <a:extLst>
            <a:ext uri="{FF2B5EF4-FFF2-40B4-BE49-F238E27FC236}">
              <a16:creationId xmlns:a16="http://schemas.microsoft.com/office/drawing/2014/main" id="{3890FC59-9B05-43B5-B6F2-29C4AFFBDD9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1" name="AutoShape 1" descr="SU5UMTU4NTc=">
          <a:extLst>
            <a:ext uri="{FF2B5EF4-FFF2-40B4-BE49-F238E27FC236}">
              <a16:creationId xmlns:a16="http://schemas.microsoft.com/office/drawing/2014/main" id="{FF2B10EC-0B55-414C-882C-7968D471F03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2" name="AutoShape 1" descr="SU5UMTU4NTc=">
          <a:extLst>
            <a:ext uri="{FF2B5EF4-FFF2-40B4-BE49-F238E27FC236}">
              <a16:creationId xmlns:a16="http://schemas.microsoft.com/office/drawing/2014/main" id="{57FDE2AF-24D2-469D-B26B-80175C374943}"/>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3" name="AutoShape 1" descr="SU5UMTU4NTc=">
          <a:extLst>
            <a:ext uri="{FF2B5EF4-FFF2-40B4-BE49-F238E27FC236}">
              <a16:creationId xmlns:a16="http://schemas.microsoft.com/office/drawing/2014/main" id="{7B885EE2-1583-4A33-BF7D-0C89B6D58C6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4" name="AutoShape 1" descr="SU5UMTU4NTc=">
          <a:extLst>
            <a:ext uri="{FF2B5EF4-FFF2-40B4-BE49-F238E27FC236}">
              <a16:creationId xmlns:a16="http://schemas.microsoft.com/office/drawing/2014/main" id="{2B25C04B-4AA1-4FAD-A9C4-CF8255B291E2}"/>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5" name="AutoShape 1" descr="SU5UMTU4NTc=">
          <a:extLst>
            <a:ext uri="{FF2B5EF4-FFF2-40B4-BE49-F238E27FC236}">
              <a16:creationId xmlns:a16="http://schemas.microsoft.com/office/drawing/2014/main" id="{B7C63628-9750-4252-B6C2-1B514CEDB2B7}"/>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6" name="AutoShape 1" descr="SU5UMTU4NTc=">
          <a:extLst>
            <a:ext uri="{FF2B5EF4-FFF2-40B4-BE49-F238E27FC236}">
              <a16:creationId xmlns:a16="http://schemas.microsoft.com/office/drawing/2014/main" id="{55A7E7F6-46BD-4AF1-A623-41FEB60B877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7" name="AutoShape 1" descr="SU5UMTU4NTc=">
          <a:extLst>
            <a:ext uri="{FF2B5EF4-FFF2-40B4-BE49-F238E27FC236}">
              <a16:creationId xmlns:a16="http://schemas.microsoft.com/office/drawing/2014/main" id="{C99AC2F9-73BD-4D92-8529-76FECA79B371}"/>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8" name="AutoShape 1" descr="SU5UMTU4NTc=">
          <a:extLst>
            <a:ext uri="{FF2B5EF4-FFF2-40B4-BE49-F238E27FC236}">
              <a16:creationId xmlns:a16="http://schemas.microsoft.com/office/drawing/2014/main" id="{44A0EB5D-0931-4933-86E6-C1A952E1340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79" name="AutoShape 1" descr="SU5UMTU4NTc=">
          <a:extLst>
            <a:ext uri="{FF2B5EF4-FFF2-40B4-BE49-F238E27FC236}">
              <a16:creationId xmlns:a16="http://schemas.microsoft.com/office/drawing/2014/main" id="{0AFE8DBA-2171-4D7A-A6F6-97510DE68BC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0" name="AutoShape 1" descr="SU5UMTU4NTc=">
          <a:extLst>
            <a:ext uri="{FF2B5EF4-FFF2-40B4-BE49-F238E27FC236}">
              <a16:creationId xmlns:a16="http://schemas.microsoft.com/office/drawing/2014/main" id="{AE583A01-2FEC-435E-A95C-61412C2E4757}"/>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1" name="AutoShape 1" descr="SU5UMTU4NTc=">
          <a:extLst>
            <a:ext uri="{FF2B5EF4-FFF2-40B4-BE49-F238E27FC236}">
              <a16:creationId xmlns:a16="http://schemas.microsoft.com/office/drawing/2014/main" id="{73F77B9C-2B86-4136-960E-D5AFF40F4B6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2" name="AutoShape 1" descr="SU5UMTU4NTc=">
          <a:extLst>
            <a:ext uri="{FF2B5EF4-FFF2-40B4-BE49-F238E27FC236}">
              <a16:creationId xmlns:a16="http://schemas.microsoft.com/office/drawing/2014/main" id="{5209E7BC-418C-4AA6-9443-7755979772F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3" name="AutoShape 1" descr="SU5UMTU4NTc=">
          <a:extLst>
            <a:ext uri="{FF2B5EF4-FFF2-40B4-BE49-F238E27FC236}">
              <a16:creationId xmlns:a16="http://schemas.microsoft.com/office/drawing/2014/main" id="{26225B56-4324-451A-98BB-CF0C03E5CCF8}"/>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4" name="AutoShape 1" descr="SU5UMTU4NTc=">
          <a:extLst>
            <a:ext uri="{FF2B5EF4-FFF2-40B4-BE49-F238E27FC236}">
              <a16:creationId xmlns:a16="http://schemas.microsoft.com/office/drawing/2014/main" id="{25CD7880-A1FE-4CDC-A837-F7DF36580EF3}"/>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5" name="AutoShape 1" descr="SU5UMTU4NTc=">
          <a:extLst>
            <a:ext uri="{FF2B5EF4-FFF2-40B4-BE49-F238E27FC236}">
              <a16:creationId xmlns:a16="http://schemas.microsoft.com/office/drawing/2014/main" id="{2D3D52C5-A5DA-4ABB-AEBE-3CAA65CB3A7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6" name="AutoShape 1" descr="SU5UMTU4NTc=">
          <a:extLst>
            <a:ext uri="{FF2B5EF4-FFF2-40B4-BE49-F238E27FC236}">
              <a16:creationId xmlns:a16="http://schemas.microsoft.com/office/drawing/2014/main" id="{38364367-8A2D-44B1-8404-FFADB82D85D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7" name="AutoShape 1" descr="SU5UMTU4NTc=">
          <a:extLst>
            <a:ext uri="{FF2B5EF4-FFF2-40B4-BE49-F238E27FC236}">
              <a16:creationId xmlns:a16="http://schemas.microsoft.com/office/drawing/2014/main" id="{94532A1B-16A4-4166-9579-F1513D7408C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8" name="AutoShape 1" descr="SU5UMTU4NTc=">
          <a:extLst>
            <a:ext uri="{FF2B5EF4-FFF2-40B4-BE49-F238E27FC236}">
              <a16:creationId xmlns:a16="http://schemas.microsoft.com/office/drawing/2014/main" id="{B90DF420-B0A4-4A09-8CFB-97238FF7203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89" name="AutoShape 1" descr="SU5UMTU4NTc=">
          <a:extLst>
            <a:ext uri="{FF2B5EF4-FFF2-40B4-BE49-F238E27FC236}">
              <a16:creationId xmlns:a16="http://schemas.microsoft.com/office/drawing/2014/main" id="{21CD1184-9661-40E2-B068-C374B7FBFA9C}"/>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0" name="AutoShape 1" descr="SU5UMTU4NTc=">
          <a:extLst>
            <a:ext uri="{FF2B5EF4-FFF2-40B4-BE49-F238E27FC236}">
              <a16:creationId xmlns:a16="http://schemas.microsoft.com/office/drawing/2014/main" id="{975247ED-7094-4B64-BEE4-E512FB94CB2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1" name="AutoShape 1" descr="SU5UMTU4NTc=">
          <a:extLst>
            <a:ext uri="{FF2B5EF4-FFF2-40B4-BE49-F238E27FC236}">
              <a16:creationId xmlns:a16="http://schemas.microsoft.com/office/drawing/2014/main" id="{21614B68-9C91-4B40-A504-79CDFB62B13B}"/>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2" name="AutoShape 1" descr="SU5UMTU4NTc=">
          <a:extLst>
            <a:ext uri="{FF2B5EF4-FFF2-40B4-BE49-F238E27FC236}">
              <a16:creationId xmlns:a16="http://schemas.microsoft.com/office/drawing/2014/main" id="{33EAB670-FA28-4512-8FEA-2619A7BCDE4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3" name="AutoShape 1" descr="SU5UMTU4NTc=">
          <a:extLst>
            <a:ext uri="{FF2B5EF4-FFF2-40B4-BE49-F238E27FC236}">
              <a16:creationId xmlns:a16="http://schemas.microsoft.com/office/drawing/2014/main" id="{0BD7AE80-C61F-47A5-9F1C-23C7CC26D76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4" name="AutoShape 1" descr="SU5UMTU4NTc=">
          <a:extLst>
            <a:ext uri="{FF2B5EF4-FFF2-40B4-BE49-F238E27FC236}">
              <a16:creationId xmlns:a16="http://schemas.microsoft.com/office/drawing/2014/main" id="{F10DBF64-9999-463F-9D87-88E5D1084453}"/>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5" name="AutoShape 1" descr="SU5UMTU4NTc=">
          <a:extLst>
            <a:ext uri="{FF2B5EF4-FFF2-40B4-BE49-F238E27FC236}">
              <a16:creationId xmlns:a16="http://schemas.microsoft.com/office/drawing/2014/main" id="{0341354A-42F2-4948-A21A-448EB7669FD2}"/>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6" name="AutoShape 1" descr="SU5UMTU4NTc=">
          <a:extLst>
            <a:ext uri="{FF2B5EF4-FFF2-40B4-BE49-F238E27FC236}">
              <a16:creationId xmlns:a16="http://schemas.microsoft.com/office/drawing/2014/main" id="{468C40E3-9E51-4B51-A287-9D7D91718B4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7" name="AutoShape 1" descr="SU5UMTU4NTc=">
          <a:extLst>
            <a:ext uri="{FF2B5EF4-FFF2-40B4-BE49-F238E27FC236}">
              <a16:creationId xmlns:a16="http://schemas.microsoft.com/office/drawing/2014/main" id="{658E5E73-0099-4D4B-9765-6598E5D3860E}"/>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8" name="AutoShape 1" descr="SU5UMTU4NTc=">
          <a:extLst>
            <a:ext uri="{FF2B5EF4-FFF2-40B4-BE49-F238E27FC236}">
              <a16:creationId xmlns:a16="http://schemas.microsoft.com/office/drawing/2014/main" id="{AB5F0AF3-CA63-4B4A-AAB1-E3330C972902}"/>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99" name="AutoShape 1" descr="SU5UMTU4NTc=">
          <a:extLst>
            <a:ext uri="{FF2B5EF4-FFF2-40B4-BE49-F238E27FC236}">
              <a16:creationId xmlns:a16="http://schemas.microsoft.com/office/drawing/2014/main" id="{C680EEA3-DFC9-4F66-92F1-5085031B74FF}"/>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0" name="AutoShape 1" descr="SU5UMTU4NTc=">
          <a:extLst>
            <a:ext uri="{FF2B5EF4-FFF2-40B4-BE49-F238E27FC236}">
              <a16:creationId xmlns:a16="http://schemas.microsoft.com/office/drawing/2014/main" id="{AA5156CB-5BA6-4B2B-B80F-156D773835D1}"/>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1" name="AutoShape 1" descr="SU5UMTU4NTc=">
          <a:extLst>
            <a:ext uri="{FF2B5EF4-FFF2-40B4-BE49-F238E27FC236}">
              <a16:creationId xmlns:a16="http://schemas.microsoft.com/office/drawing/2014/main" id="{EF2D0E7C-8F93-453B-94D3-02DA1501B360}"/>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2" name="AutoShape 1" descr="SU5UMTU4NTc=">
          <a:extLst>
            <a:ext uri="{FF2B5EF4-FFF2-40B4-BE49-F238E27FC236}">
              <a16:creationId xmlns:a16="http://schemas.microsoft.com/office/drawing/2014/main" id="{3FC66F03-8FBA-4C41-86E5-FF7D115282AE}"/>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3" name="AutoShape 1" descr="SU5UMTU4NTc=">
          <a:extLst>
            <a:ext uri="{FF2B5EF4-FFF2-40B4-BE49-F238E27FC236}">
              <a16:creationId xmlns:a16="http://schemas.microsoft.com/office/drawing/2014/main" id="{50DB2232-4876-4E54-9259-24C8BE4B940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4" name="AutoShape 1" descr="SU5UMTU4NTc=">
          <a:extLst>
            <a:ext uri="{FF2B5EF4-FFF2-40B4-BE49-F238E27FC236}">
              <a16:creationId xmlns:a16="http://schemas.microsoft.com/office/drawing/2014/main" id="{F8195FD6-290A-44E8-A33B-8F9C74CD39A3}"/>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5" name="AutoShape 1" descr="SU5UMTU4NTc=">
          <a:extLst>
            <a:ext uri="{FF2B5EF4-FFF2-40B4-BE49-F238E27FC236}">
              <a16:creationId xmlns:a16="http://schemas.microsoft.com/office/drawing/2014/main" id="{A553E106-FB9B-4AA5-B85C-822D2C25247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6" name="AutoShape 1" descr="SU5UMTU4NTc=">
          <a:extLst>
            <a:ext uri="{FF2B5EF4-FFF2-40B4-BE49-F238E27FC236}">
              <a16:creationId xmlns:a16="http://schemas.microsoft.com/office/drawing/2014/main" id="{D2212D84-9A75-4C65-AF10-32C1C6F3238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7" name="AutoShape 1" descr="SU5UMTU4NTc=">
          <a:extLst>
            <a:ext uri="{FF2B5EF4-FFF2-40B4-BE49-F238E27FC236}">
              <a16:creationId xmlns:a16="http://schemas.microsoft.com/office/drawing/2014/main" id="{7A086C68-9360-41D5-B0C7-09B9269C6809}"/>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8" name="AutoShape 1" descr="SU5UMTU4NTc=">
          <a:extLst>
            <a:ext uri="{FF2B5EF4-FFF2-40B4-BE49-F238E27FC236}">
              <a16:creationId xmlns:a16="http://schemas.microsoft.com/office/drawing/2014/main" id="{4BBB90FD-3B95-4BC9-9831-CC902F2E24F7}"/>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09" name="AutoShape 1" descr="SU5UMTU4NTc=">
          <a:extLst>
            <a:ext uri="{FF2B5EF4-FFF2-40B4-BE49-F238E27FC236}">
              <a16:creationId xmlns:a16="http://schemas.microsoft.com/office/drawing/2014/main" id="{CEDADB67-BAAE-4E0D-AF50-9CE085162A65}"/>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10" name="AutoShape 1" descr="SU5UMTU4NTc=">
          <a:extLst>
            <a:ext uri="{FF2B5EF4-FFF2-40B4-BE49-F238E27FC236}">
              <a16:creationId xmlns:a16="http://schemas.microsoft.com/office/drawing/2014/main" id="{7ABBA146-A925-4221-A040-0A1D26602212}"/>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11" name="AutoShape 1" descr="SU5UMTU4NTc=">
          <a:extLst>
            <a:ext uri="{FF2B5EF4-FFF2-40B4-BE49-F238E27FC236}">
              <a16:creationId xmlns:a16="http://schemas.microsoft.com/office/drawing/2014/main" id="{8A5699D6-89AF-45FC-821E-0C460F8A2856}"/>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12" name="AutoShape 1" descr="SU5UMTU4NTc=">
          <a:extLst>
            <a:ext uri="{FF2B5EF4-FFF2-40B4-BE49-F238E27FC236}">
              <a16:creationId xmlns:a16="http://schemas.microsoft.com/office/drawing/2014/main" id="{8B5EA659-70DB-4AA5-9722-E9E1C1BD1822}"/>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13" name="AutoShape 1" descr="SU5UMTU4NTc=">
          <a:extLst>
            <a:ext uri="{FF2B5EF4-FFF2-40B4-BE49-F238E27FC236}">
              <a16:creationId xmlns:a16="http://schemas.microsoft.com/office/drawing/2014/main" id="{69A9B384-46C4-4224-A136-203B799CECBD}"/>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14" name="AutoShape 1" descr="SU5UMTU4NTc=">
          <a:extLst>
            <a:ext uri="{FF2B5EF4-FFF2-40B4-BE49-F238E27FC236}">
              <a16:creationId xmlns:a16="http://schemas.microsoft.com/office/drawing/2014/main" id="{66BFDC81-1065-4F1D-8108-286D7CB65887}"/>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10515"/>
    <xdr:sp macro="" textlink="">
      <xdr:nvSpPr>
        <xdr:cNvPr id="115" name="AutoShape 1" descr="SU5UMTU4NTc=">
          <a:extLst>
            <a:ext uri="{FF2B5EF4-FFF2-40B4-BE49-F238E27FC236}">
              <a16:creationId xmlns:a16="http://schemas.microsoft.com/office/drawing/2014/main" id="{32AEF07B-26BF-4DF8-8830-8C2C2DE964F9}"/>
            </a:ext>
          </a:extLst>
        </xdr:cNvPr>
        <xdr:cNvSpPr>
          <a:spLocks noChangeAspect="1" noChangeArrowheads="1"/>
        </xdr:cNvSpPr>
      </xdr:nvSpPr>
      <xdr:spPr bwMode="auto">
        <a:xfrm>
          <a:off x="3200400" y="491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30" name="AutoShape 1" descr="SU5UMTU4NTc=">
          <a:extLst>
            <a:ext uri="{FF2B5EF4-FFF2-40B4-BE49-F238E27FC236}">
              <a16:creationId xmlns:a16="http://schemas.microsoft.com/office/drawing/2014/main" id="{E751F2AC-D414-43EE-A2E4-0A93BAE5523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31" name="AutoShape 1" descr="SU5UMTU4NTc=">
          <a:extLst>
            <a:ext uri="{FF2B5EF4-FFF2-40B4-BE49-F238E27FC236}">
              <a16:creationId xmlns:a16="http://schemas.microsoft.com/office/drawing/2014/main" id="{91803A6E-E02F-4D8A-937A-A25D560ACDE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32" name="AutoShape 1" descr="SU5UMTU4NTc=">
          <a:extLst>
            <a:ext uri="{FF2B5EF4-FFF2-40B4-BE49-F238E27FC236}">
              <a16:creationId xmlns:a16="http://schemas.microsoft.com/office/drawing/2014/main" id="{3CABCE56-37AE-480A-809D-2E1047D4226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33" name="AutoShape 1" descr="SU5UMTU4NTc=">
          <a:extLst>
            <a:ext uri="{FF2B5EF4-FFF2-40B4-BE49-F238E27FC236}">
              <a16:creationId xmlns:a16="http://schemas.microsoft.com/office/drawing/2014/main" id="{2BC2A40E-C441-4513-B9DC-9E0E656105A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34" name="AutoShape 1" descr="SU5UMTU4NTc=">
          <a:extLst>
            <a:ext uri="{FF2B5EF4-FFF2-40B4-BE49-F238E27FC236}">
              <a16:creationId xmlns:a16="http://schemas.microsoft.com/office/drawing/2014/main" id="{C02F405A-F9FA-4A19-8343-7BED7D65A06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35" name="AutoShape 1" descr="SU5UMTU4NTc=">
          <a:extLst>
            <a:ext uri="{FF2B5EF4-FFF2-40B4-BE49-F238E27FC236}">
              <a16:creationId xmlns:a16="http://schemas.microsoft.com/office/drawing/2014/main" id="{23504E9B-CECB-479E-8F63-F1959012D2F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36" name="AutoShape 1" descr="SU5UMTU4NTc=">
          <a:extLst>
            <a:ext uri="{FF2B5EF4-FFF2-40B4-BE49-F238E27FC236}">
              <a16:creationId xmlns:a16="http://schemas.microsoft.com/office/drawing/2014/main" id="{319CD99A-E552-4883-9A14-065AA274148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237" name="AutoShape 1" descr="SU5UMTU4NTc=">
          <a:extLst>
            <a:ext uri="{FF2B5EF4-FFF2-40B4-BE49-F238E27FC236}">
              <a16:creationId xmlns:a16="http://schemas.microsoft.com/office/drawing/2014/main" id="{9E82112F-CECC-4E33-A265-D0B21D1E2269}"/>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238" name="AutoShape 1" descr="SU5UMTU4NTc=">
          <a:extLst>
            <a:ext uri="{FF2B5EF4-FFF2-40B4-BE49-F238E27FC236}">
              <a16:creationId xmlns:a16="http://schemas.microsoft.com/office/drawing/2014/main" id="{5004BC90-EF3C-4087-9BC9-1CB573E83374}"/>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239" name="AutoShape 1" descr="SU5UMTU4NTc=">
          <a:extLst>
            <a:ext uri="{FF2B5EF4-FFF2-40B4-BE49-F238E27FC236}">
              <a16:creationId xmlns:a16="http://schemas.microsoft.com/office/drawing/2014/main" id="{779B2C8B-0F9D-4579-A34D-8860AA9B5B61}"/>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0" name="AutoShape 1" descr="SU5UMTU4NTc=">
          <a:extLst>
            <a:ext uri="{FF2B5EF4-FFF2-40B4-BE49-F238E27FC236}">
              <a16:creationId xmlns:a16="http://schemas.microsoft.com/office/drawing/2014/main" id="{009CD8BB-6A7A-4A7C-9FE7-98F0F9642AF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1" name="AutoShape 1" descr="SU5UMTU4NTc=">
          <a:extLst>
            <a:ext uri="{FF2B5EF4-FFF2-40B4-BE49-F238E27FC236}">
              <a16:creationId xmlns:a16="http://schemas.microsoft.com/office/drawing/2014/main" id="{75EBD5E5-22FC-4255-A9EF-52B4ADDDE66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2" name="AutoShape 1" descr="SU5UMTU4NTc=">
          <a:extLst>
            <a:ext uri="{FF2B5EF4-FFF2-40B4-BE49-F238E27FC236}">
              <a16:creationId xmlns:a16="http://schemas.microsoft.com/office/drawing/2014/main" id="{E5913BB0-9FE4-4D8F-88C8-E08E8F3E8EA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3" name="AutoShape 1" descr="SU5UMTU4NTc=">
          <a:extLst>
            <a:ext uri="{FF2B5EF4-FFF2-40B4-BE49-F238E27FC236}">
              <a16:creationId xmlns:a16="http://schemas.microsoft.com/office/drawing/2014/main" id="{484B9731-656A-4261-A6C9-0E37DE6EB2E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4" name="AutoShape 1" descr="SU5UMTU4NTc=">
          <a:extLst>
            <a:ext uri="{FF2B5EF4-FFF2-40B4-BE49-F238E27FC236}">
              <a16:creationId xmlns:a16="http://schemas.microsoft.com/office/drawing/2014/main" id="{B00D5C57-ADA5-4FAD-924F-0FB995FAAF6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5" name="AutoShape 1" descr="SU5UMTU4NTc=">
          <a:extLst>
            <a:ext uri="{FF2B5EF4-FFF2-40B4-BE49-F238E27FC236}">
              <a16:creationId xmlns:a16="http://schemas.microsoft.com/office/drawing/2014/main" id="{FE4C54D0-9987-4C6B-849E-22657C051B2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6" name="AutoShape 1" descr="SU5UMTU4NTc=">
          <a:extLst>
            <a:ext uri="{FF2B5EF4-FFF2-40B4-BE49-F238E27FC236}">
              <a16:creationId xmlns:a16="http://schemas.microsoft.com/office/drawing/2014/main" id="{044D84CE-5BBF-426B-A468-2917A95B9A9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7" name="AutoShape 1" descr="SU5UMTU4NTc=">
          <a:extLst>
            <a:ext uri="{FF2B5EF4-FFF2-40B4-BE49-F238E27FC236}">
              <a16:creationId xmlns:a16="http://schemas.microsoft.com/office/drawing/2014/main" id="{0CD9B04E-197B-4D8C-AD9E-D5B32A0C1F3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8" name="AutoShape 1" descr="SU5UMTU4NTc=">
          <a:extLst>
            <a:ext uri="{FF2B5EF4-FFF2-40B4-BE49-F238E27FC236}">
              <a16:creationId xmlns:a16="http://schemas.microsoft.com/office/drawing/2014/main" id="{256D75F7-D6FF-40BF-83E2-4A68E5F79BD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49" name="AutoShape 1" descr="SU5UMTU4NTc=">
          <a:extLst>
            <a:ext uri="{FF2B5EF4-FFF2-40B4-BE49-F238E27FC236}">
              <a16:creationId xmlns:a16="http://schemas.microsoft.com/office/drawing/2014/main" id="{FBD6428C-8F3E-40AC-8C45-01B22EF6538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50" name="AutoShape 1" descr="SU5UMTU4NTc=">
          <a:extLst>
            <a:ext uri="{FF2B5EF4-FFF2-40B4-BE49-F238E27FC236}">
              <a16:creationId xmlns:a16="http://schemas.microsoft.com/office/drawing/2014/main" id="{504FAD25-5E71-4EF1-81F1-EA08CB06430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51" name="AutoShape 1" descr="SU5UMTU4NTc=">
          <a:extLst>
            <a:ext uri="{FF2B5EF4-FFF2-40B4-BE49-F238E27FC236}">
              <a16:creationId xmlns:a16="http://schemas.microsoft.com/office/drawing/2014/main" id="{AFCF7636-753F-42A0-B65F-8A4DD510B7E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52" name="AutoShape 1" descr="SU5UMTU4NTc=">
          <a:extLst>
            <a:ext uri="{FF2B5EF4-FFF2-40B4-BE49-F238E27FC236}">
              <a16:creationId xmlns:a16="http://schemas.microsoft.com/office/drawing/2014/main" id="{AA8BBB91-8E59-4E7A-A697-4B439D7CDD5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53" name="AutoShape 1" descr="SU5UMTU4NTc=">
          <a:extLst>
            <a:ext uri="{FF2B5EF4-FFF2-40B4-BE49-F238E27FC236}">
              <a16:creationId xmlns:a16="http://schemas.microsoft.com/office/drawing/2014/main" id="{E9AD9151-8349-4FB4-BD9B-E2D14DA1D6C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54" name="AutoShape 1" descr="SU5UMTU4NTc=">
          <a:extLst>
            <a:ext uri="{FF2B5EF4-FFF2-40B4-BE49-F238E27FC236}">
              <a16:creationId xmlns:a16="http://schemas.microsoft.com/office/drawing/2014/main" id="{A6F20E92-043C-4375-9B48-BD229D285F7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55" name="AutoShape 1" descr="SU5UMTU4NTc=">
          <a:extLst>
            <a:ext uri="{FF2B5EF4-FFF2-40B4-BE49-F238E27FC236}">
              <a16:creationId xmlns:a16="http://schemas.microsoft.com/office/drawing/2014/main" id="{EE2F2419-9936-4EF5-B4DA-DC2630B9DD0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56" name="AutoShape 1" descr="SU5UMTU4NTc=">
          <a:extLst>
            <a:ext uri="{FF2B5EF4-FFF2-40B4-BE49-F238E27FC236}">
              <a16:creationId xmlns:a16="http://schemas.microsoft.com/office/drawing/2014/main" id="{233AA49A-A5DD-4F5D-9982-B100F03458E0}"/>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57" name="AutoShape 1" descr="SU5UMTU4NTc=">
          <a:extLst>
            <a:ext uri="{FF2B5EF4-FFF2-40B4-BE49-F238E27FC236}">
              <a16:creationId xmlns:a16="http://schemas.microsoft.com/office/drawing/2014/main" id="{32DE02C0-CD95-4712-B212-739584BD53ED}"/>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58" name="AutoShape 1" descr="SU5UMTU4NTc=">
          <a:extLst>
            <a:ext uri="{FF2B5EF4-FFF2-40B4-BE49-F238E27FC236}">
              <a16:creationId xmlns:a16="http://schemas.microsoft.com/office/drawing/2014/main" id="{2BD9CBB3-AE00-4333-A4ED-8833739B3012}"/>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59" name="AutoShape 1" descr="SU5UMTU4NTc=">
          <a:extLst>
            <a:ext uri="{FF2B5EF4-FFF2-40B4-BE49-F238E27FC236}">
              <a16:creationId xmlns:a16="http://schemas.microsoft.com/office/drawing/2014/main" id="{38C07141-305C-478E-A16C-C3B0C02B7E4C}"/>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0" name="AutoShape 1" descr="SU5UMTU4NTc=">
          <a:extLst>
            <a:ext uri="{FF2B5EF4-FFF2-40B4-BE49-F238E27FC236}">
              <a16:creationId xmlns:a16="http://schemas.microsoft.com/office/drawing/2014/main" id="{321733DE-ACCD-40A9-8962-84DAC068F800}"/>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1" name="AutoShape 1" descr="SU5UMTU4NTc=">
          <a:extLst>
            <a:ext uri="{FF2B5EF4-FFF2-40B4-BE49-F238E27FC236}">
              <a16:creationId xmlns:a16="http://schemas.microsoft.com/office/drawing/2014/main" id="{C2A3F539-5AEE-445B-BEE9-00B1A8FA647E}"/>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2" name="AutoShape 1" descr="SU5UMTU4NTc=">
          <a:extLst>
            <a:ext uri="{FF2B5EF4-FFF2-40B4-BE49-F238E27FC236}">
              <a16:creationId xmlns:a16="http://schemas.microsoft.com/office/drawing/2014/main" id="{EB84F5DE-98F8-4428-B1E3-CE2185EDAA1E}"/>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3" name="AutoShape 1" descr="SU5UMTU4NTc=">
          <a:extLst>
            <a:ext uri="{FF2B5EF4-FFF2-40B4-BE49-F238E27FC236}">
              <a16:creationId xmlns:a16="http://schemas.microsoft.com/office/drawing/2014/main" id="{13515C0D-D3F5-4174-B533-CBD3736F5FDC}"/>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4" name="AutoShape 1" descr="SU5UMTU4NTc=">
          <a:extLst>
            <a:ext uri="{FF2B5EF4-FFF2-40B4-BE49-F238E27FC236}">
              <a16:creationId xmlns:a16="http://schemas.microsoft.com/office/drawing/2014/main" id="{15DFCC95-3D8D-434E-B10A-F2C3C5C75CF7}"/>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5" name="AutoShape 1" descr="SU5UMTU4NTc=">
          <a:extLst>
            <a:ext uri="{FF2B5EF4-FFF2-40B4-BE49-F238E27FC236}">
              <a16:creationId xmlns:a16="http://schemas.microsoft.com/office/drawing/2014/main" id="{AA87E3C9-027E-4B74-8FBA-79FE1DDC7567}"/>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6" name="AutoShape 1" descr="SU5UMTU4NTc=">
          <a:extLst>
            <a:ext uri="{FF2B5EF4-FFF2-40B4-BE49-F238E27FC236}">
              <a16:creationId xmlns:a16="http://schemas.microsoft.com/office/drawing/2014/main" id="{2F876A26-BF74-459F-A4E6-FFC54F1E30C1}"/>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7" name="AutoShape 1" descr="SU5UMTU4NTc=">
          <a:extLst>
            <a:ext uri="{FF2B5EF4-FFF2-40B4-BE49-F238E27FC236}">
              <a16:creationId xmlns:a16="http://schemas.microsoft.com/office/drawing/2014/main" id="{956AFDDA-B298-4417-8CFE-D36BD312B9C1}"/>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8" name="AutoShape 1" descr="SU5UMTU4NTc=">
          <a:extLst>
            <a:ext uri="{FF2B5EF4-FFF2-40B4-BE49-F238E27FC236}">
              <a16:creationId xmlns:a16="http://schemas.microsoft.com/office/drawing/2014/main" id="{AC4AE647-A6DB-4BE6-A5F4-CD9C0613F487}"/>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69" name="AutoShape 1" descr="SU5UMTU4NTc=">
          <a:extLst>
            <a:ext uri="{FF2B5EF4-FFF2-40B4-BE49-F238E27FC236}">
              <a16:creationId xmlns:a16="http://schemas.microsoft.com/office/drawing/2014/main" id="{C618739A-4863-4BEC-870B-C1745AC98F18}"/>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0" name="AutoShape 1" descr="SU5UMTU4NTc=">
          <a:extLst>
            <a:ext uri="{FF2B5EF4-FFF2-40B4-BE49-F238E27FC236}">
              <a16:creationId xmlns:a16="http://schemas.microsoft.com/office/drawing/2014/main" id="{F819690B-5640-41CD-BAF0-DC61E2398E6A}"/>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1" name="AutoShape 1" descr="SU5UMTU4NTc=">
          <a:extLst>
            <a:ext uri="{FF2B5EF4-FFF2-40B4-BE49-F238E27FC236}">
              <a16:creationId xmlns:a16="http://schemas.microsoft.com/office/drawing/2014/main" id="{3EBA4F8B-3069-4AFA-A3C5-3617B5627AC8}"/>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2" name="AutoShape 1" descr="SU5UMTU4NTc=">
          <a:extLst>
            <a:ext uri="{FF2B5EF4-FFF2-40B4-BE49-F238E27FC236}">
              <a16:creationId xmlns:a16="http://schemas.microsoft.com/office/drawing/2014/main" id="{6D95848D-04E9-4716-8F6E-999130BDE444}"/>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3" name="AutoShape 1" descr="SU5UMTU4NTc=">
          <a:extLst>
            <a:ext uri="{FF2B5EF4-FFF2-40B4-BE49-F238E27FC236}">
              <a16:creationId xmlns:a16="http://schemas.microsoft.com/office/drawing/2014/main" id="{79761A25-F640-401B-870E-FCDADBE62E9A}"/>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4" name="AutoShape 1" descr="SU5UMTU4NTc=">
          <a:extLst>
            <a:ext uri="{FF2B5EF4-FFF2-40B4-BE49-F238E27FC236}">
              <a16:creationId xmlns:a16="http://schemas.microsoft.com/office/drawing/2014/main" id="{7065F7CD-0959-4E56-831C-3EFD38FE5135}"/>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5" name="AutoShape 1" descr="SU5UMTU4NTc=">
          <a:extLst>
            <a:ext uri="{FF2B5EF4-FFF2-40B4-BE49-F238E27FC236}">
              <a16:creationId xmlns:a16="http://schemas.microsoft.com/office/drawing/2014/main" id="{0E6A77C9-F990-47BD-B1AB-E8244F6D6934}"/>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6" name="AutoShape 1" descr="SU5UMTU4NTc=">
          <a:extLst>
            <a:ext uri="{FF2B5EF4-FFF2-40B4-BE49-F238E27FC236}">
              <a16:creationId xmlns:a16="http://schemas.microsoft.com/office/drawing/2014/main" id="{6EC9CF37-4D4B-4C6E-990D-C93C993E38AD}"/>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7" name="AutoShape 1" descr="SU5UMTU4NTc=">
          <a:extLst>
            <a:ext uri="{FF2B5EF4-FFF2-40B4-BE49-F238E27FC236}">
              <a16:creationId xmlns:a16="http://schemas.microsoft.com/office/drawing/2014/main" id="{2286108F-5449-4D4C-B590-541A9AC91E4C}"/>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8" name="AutoShape 1" descr="SU5UMTU4NTc=">
          <a:extLst>
            <a:ext uri="{FF2B5EF4-FFF2-40B4-BE49-F238E27FC236}">
              <a16:creationId xmlns:a16="http://schemas.microsoft.com/office/drawing/2014/main" id="{596C049A-1325-4E2E-BC25-5C6C3DEAAC87}"/>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79" name="AutoShape 1" descr="SU5UMTU4NTc=">
          <a:extLst>
            <a:ext uri="{FF2B5EF4-FFF2-40B4-BE49-F238E27FC236}">
              <a16:creationId xmlns:a16="http://schemas.microsoft.com/office/drawing/2014/main" id="{E25B46AC-E80F-4282-8088-B90446236EA4}"/>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80" name="AutoShape 1" descr="SU5UMTU4NTc=">
          <a:extLst>
            <a:ext uri="{FF2B5EF4-FFF2-40B4-BE49-F238E27FC236}">
              <a16:creationId xmlns:a16="http://schemas.microsoft.com/office/drawing/2014/main" id="{2357722F-EF99-4752-9053-D53B7C40F737}"/>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81" name="AutoShape 1" descr="SU5UMTU4NTc=">
          <a:extLst>
            <a:ext uri="{FF2B5EF4-FFF2-40B4-BE49-F238E27FC236}">
              <a16:creationId xmlns:a16="http://schemas.microsoft.com/office/drawing/2014/main" id="{DA48C09E-6B19-412B-8402-E6EF087BEC04}"/>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82" name="AutoShape 1" descr="SU5UMTU4NTc=">
          <a:extLst>
            <a:ext uri="{FF2B5EF4-FFF2-40B4-BE49-F238E27FC236}">
              <a16:creationId xmlns:a16="http://schemas.microsoft.com/office/drawing/2014/main" id="{98D0F676-20B0-4355-93B5-90C619F905C7}"/>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83" name="AutoShape 1" descr="SU5UMTU4NTc=">
          <a:extLst>
            <a:ext uri="{FF2B5EF4-FFF2-40B4-BE49-F238E27FC236}">
              <a16:creationId xmlns:a16="http://schemas.microsoft.com/office/drawing/2014/main" id="{18253998-402B-4216-895D-D9296427EFAF}"/>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84" name="AutoShape 1" descr="SU5UMTU4NTc=">
          <a:extLst>
            <a:ext uri="{FF2B5EF4-FFF2-40B4-BE49-F238E27FC236}">
              <a16:creationId xmlns:a16="http://schemas.microsoft.com/office/drawing/2014/main" id="{AC3EEB60-83F5-4291-9579-6A34DE70A2A3}"/>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85" name="AutoShape 1" descr="SU5UMTU4NTc=">
          <a:extLst>
            <a:ext uri="{FF2B5EF4-FFF2-40B4-BE49-F238E27FC236}">
              <a16:creationId xmlns:a16="http://schemas.microsoft.com/office/drawing/2014/main" id="{061CCB88-AEE0-4EC7-B6BE-222E1F760919}"/>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86" name="AutoShape 1" descr="SU5UMTU4NTc=">
          <a:extLst>
            <a:ext uri="{FF2B5EF4-FFF2-40B4-BE49-F238E27FC236}">
              <a16:creationId xmlns:a16="http://schemas.microsoft.com/office/drawing/2014/main" id="{56ED1803-4290-4E25-81A8-19E73B38CEB7}"/>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287" name="AutoShape 1" descr="SU5UMTU4NTc=">
          <a:extLst>
            <a:ext uri="{FF2B5EF4-FFF2-40B4-BE49-F238E27FC236}">
              <a16:creationId xmlns:a16="http://schemas.microsoft.com/office/drawing/2014/main" id="{9103ABB6-0DA3-44E6-AF10-4B2254F98C6A}"/>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xdr:row>
      <xdr:rowOff>0</xdr:rowOff>
    </xdr:from>
    <xdr:ext cx="304800" cy="310515"/>
    <xdr:sp macro="" textlink="">
      <xdr:nvSpPr>
        <xdr:cNvPr id="288" name="AutoShape 1" descr="SU5UMTU4NTc=">
          <a:extLst>
            <a:ext uri="{FF2B5EF4-FFF2-40B4-BE49-F238E27FC236}">
              <a16:creationId xmlns:a16="http://schemas.microsoft.com/office/drawing/2014/main" id="{46F44CFA-4CDD-4277-B082-9BEB7446EF0C}"/>
            </a:ext>
          </a:extLst>
        </xdr:cNvPr>
        <xdr:cNvSpPr>
          <a:spLocks noChangeAspect="1" noChangeArrowheads="1"/>
        </xdr:cNvSpPr>
      </xdr:nvSpPr>
      <xdr:spPr bwMode="auto">
        <a:xfrm>
          <a:off x="0" y="2320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289" name="AutoShape 1" descr="SU5UMTU4NTc=">
          <a:extLst>
            <a:ext uri="{FF2B5EF4-FFF2-40B4-BE49-F238E27FC236}">
              <a16:creationId xmlns:a16="http://schemas.microsoft.com/office/drawing/2014/main" id="{D57C87FB-1189-49FF-AE12-203618C95517}"/>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290" name="AutoShape 1" descr="SU5UMTU4NTc=">
          <a:extLst>
            <a:ext uri="{FF2B5EF4-FFF2-40B4-BE49-F238E27FC236}">
              <a16:creationId xmlns:a16="http://schemas.microsoft.com/office/drawing/2014/main" id="{FCFA9316-AD2C-4588-B303-D72475BA8464}"/>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291" name="AutoShape 1" descr="SU5UMTU4NTc=">
          <a:extLst>
            <a:ext uri="{FF2B5EF4-FFF2-40B4-BE49-F238E27FC236}">
              <a16:creationId xmlns:a16="http://schemas.microsoft.com/office/drawing/2014/main" id="{D6232A72-1BB3-422D-B50B-76F2C7D48480}"/>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292" name="AutoShape 1" descr="SU5UMTU4NTc=">
          <a:extLst>
            <a:ext uri="{FF2B5EF4-FFF2-40B4-BE49-F238E27FC236}">
              <a16:creationId xmlns:a16="http://schemas.microsoft.com/office/drawing/2014/main" id="{C6915C4E-537C-4C60-B9D2-2741B6796B94}"/>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293" name="AutoShape 1" descr="SU5UMTU4NTc=">
          <a:extLst>
            <a:ext uri="{FF2B5EF4-FFF2-40B4-BE49-F238E27FC236}">
              <a16:creationId xmlns:a16="http://schemas.microsoft.com/office/drawing/2014/main" id="{210882F5-C4CC-4E55-BB1A-FF55EA107516}"/>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94" name="AutoShape 1" descr="SU5UMTU4NTc=">
          <a:extLst>
            <a:ext uri="{FF2B5EF4-FFF2-40B4-BE49-F238E27FC236}">
              <a16:creationId xmlns:a16="http://schemas.microsoft.com/office/drawing/2014/main" id="{74DD8F33-2D6D-4474-97E8-ADAF79B91E3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95" name="AutoShape 1" descr="SU5UMTU4NTc=">
          <a:extLst>
            <a:ext uri="{FF2B5EF4-FFF2-40B4-BE49-F238E27FC236}">
              <a16:creationId xmlns:a16="http://schemas.microsoft.com/office/drawing/2014/main" id="{4665BD1A-28C6-463C-A388-6307B00225A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96" name="AutoShape 1" descr="SU5UMTU4NTc=">
          <a:extLst>
            <a:ext uri="{FF2B5EF4-FFF2-40B4-BE49-F238E27FC236}">
              <a16:creationId xmlns:a16="http://schemas.microsoft.com/office/drawing/2014/main" id="{03397906-6B91-4E42-AA73-AFDD910DADE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97" name="AutoShape 1" descr="SU5UMTU4NTc=">
          <a:extLst>
            <a:ext uri="{FF2B5EF4-FFF2-40B4-BE49-F238E27FC236}">
              <a16:creationId xmlns:a16="http://schemas.microsoft.com/office/drawing/2014/main" id="{9F6AD45D-0B71-464F-91F1-C17F6ED24F3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98" name="AutoShape 1" descr="SU5UMTU4NTc=">
          <a:extLst>
            <a:ext uri="{FF2B5EF4-FFF2-40B4-BE49-F238E27FC236}">
              <a16:creationId xmlns:a16="http://schemas.microsoft.com/office/drawing/2014/main" id="{B5539C04-97DE-4B97-B71F-BDBB26F60E1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299" name="AutoShape 1" descr="SU5UMTU4NTc=">
          <a:extLst>
            <a:ext uri="{FF2B5EF4-FFF2-40B4-BE49-F238E27FC236}">
              <a16:creationId xmlns:a16="http://schemas.microsoft.com/office/drawing/2014/main" id="{11F9F58D-8EA8-4B40-82EB-A18CD2014F0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0" name="AutoShape 1" descr="SU5UMTU4NTc=">
          <a:extLst>
            <a:ext uri="{FF2B5EF4-FFF2-40B4-BE49-F238E27FC236}">
              <a16:creationId xmlns:a16="http://schemas.microsoft.com/office/drawing/2014/main" id="{7FA05A15-F2E6-4C5C-839B-44C576096BD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1" name="AutoShape 1" descr="SU5UMTU4NTc=">
          <a:extLst>
            <a:ext uri="{FF2B5EF4-FFF2-40B4-BE49-F238E27FC236}">
              <a16:creationId xmlns:a16="http://schemas.microsoft.com/office/drawing/2014/main" id="{6245AF7D-41F6-42D3-BE19-8906D9CE3B2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2" name="AutoShape 1" descr="SU5UMTU4NTc=">
          <a:extLst>
            <a:ext uri="{FF2B5EF4-FFF2-40B4-BE49-F238E27FC236}">
              <a16:creationId xmlns:a16="http://schemas.microsoft.com/office/drawing/2014/main" id="{31D3E129-4A3E-4BCD-B6F8-7E7B8F1284C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3" name="AutoShape 1" descr="SU5UMTU4NTc=">
          <a:extLst>
            <a:ext uri="{FF2B5EF4-FFF2-40B4-BE49-F238E27FC236}">
              <a16:creationId xmlns:a16="http://schemas.microsoft.com/office/drawing/2014/main" id="{53C81237-F02C-4270-97A1-684A0822600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4" name="AutoShape 1" descr="SU5UMTU4NTc=">
          <a:extLst>
            <a:ext uri="{FF2B5EF4-FFF2-40B4-BE49-F238E27FC236}">
              <a16:creationId xmlns:a16="http://schemas.microsoft.com/office/drawing/2014/main" id="{1100BD74-3674-403D-A7B8-DDA2CB0616B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5" name="AutoShape 1" descr="SU5UMTU4NTc=">
          <a:extLst>
            <a:ext uri="{FF2B5EF4-FFF2-40B4-BE49-F238E27FC236}">
              <a16:creationId xmlns:a16="http://schemas.microsoft.com/office/drawing/2014/main" id="{33123296-A53A-43F7-BB94-E622E31B52B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6" name="AutoShape 1" descr="SU5UMTU4NTc=">
          <a:extLst>
            <a:ext uri="{FF2B5EF4-FFF2-40B4-BE49-F238E27FC236}">
              <a16:creationId xmlns:a16="http://schemas.microsoft.com/office/drawing/2014/main" id="{5C85C82E-1984-4A35-901D-3696AA88D21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7" name="AutoShape 1" descr="SU5UMTU4NTc=">
          <a:extLst>
            <a:ext uri="{FF2B5EF4-FFF2-40B4-BE49-F238E27FC236}">
              <a16:creationId xmlns:a16="http://schemas.microsoft.com/office/drawing/2014/main" id="{6F4EF29F-6842-4BFC-99CA-97BEDE64CC9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8" name="AutoShape 1" descr="SU5UMTU4NTc=">
          <a:extLst>
            <a:ext uri="{FF2B5EF4-FFF2-40B4-BE49-F238E27FC236}">
              <a16:creationId xmlns:a16="http://schemas.microsoft.com/office/drawing/2014/main" id="{A93B47B8-9EBB-48EA-A1EC-D717397C07A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09" name="AutoShape 1" descr="SU5UMTU4NTc=">
          <a:extLst>
            <a:ext uri="{FF2B5EF4-FFF2-40B4-BE49-F238E27FC236}">
              <a16:creationId xmlns:a16="http://schemas.microsoft.com/office/drawing/2014/main" id="{44521710-84D4-4352-A7D2-BAB06C002A9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0" name="AutoShape 1" descr="SU5UMTU4NTc=">
          <a:extLst>
            <a:ext uri="{FF2B5EF4-FFF2-40B4-BE49-F238E27FC236}">
              <a16:creationId xmlns:a16="http://schemas.microsoft.com/office/drawing/2014/main" id="{57A08513-F880-4F65-BC14-66E3354F82C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1" name="AutoShape 1" descr="SU5UMTU4NTc=">
          <a:extLst>
            <a:ext uri="{FF2B5EF4-FFF2-40B4-BE49-F238E27FC236}">
              <a16:creationId xmlns:a16="http://schemas.microsoft.com/office/drawing/2014/main" id="{ED86AB94-CD1B-494D-8226-70512570ADB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2" name="AutoShape 1" descr="SU5UMTU4NTc=">
          <a:extLst>
            <a:ext uri="{FF2B5EF4-FFF2-40B4-BE49-F238E27FC236}">
              <a16:creationId xmlns:a16="http://schemas.microsoft.com/office/drawing/2014/main" id="{BB2CAB6B-F42B-46D0-8279-C8C36B32121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3" name="AutoShape 1" descr="SU5UMTU4NTc=">
          <a:extLst>
            <a:ext uri="{FF2B5EF4-FFF2-40B4-BE49-F238E27FC236}">
              <a16:creationId xmlns:a16="http://schemas.microsoft.com/office/drawing/2014/main" id="{3A34DA90-E224-40CC-AA1F-7E83498C8F0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4" name="AutoShape 1" descr="SU5UMTU4NTc=">
          <a:extLst>
            <a:ext uri="{FF2B5EF4-FFF2-40B4-BE49-F238E27FC236}">
              <a16:creationId xmlns:a16="http://schemas.microsoft.com/office/drawing/2014/main" id="{B04C992D-675C-492F-B86C-063BE97112E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5" name="AutoShape 1" descr="SU5UMTU4NTc=">
          <a:extLst>
            <a:ext uri="{FF2B5EF4-FFF2-40B4-BE49-F238E27FC236}">
              <a16:creationId xmlns:a16="http://schemas.microsoft.com/office/drawing/2014/main" id="{C3146E60-B826-4209-A214-95D4D2E622B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6" name="AutoShape 1" descr="SU5UMTU4NTc=">
          <a:extLst>
            <a:ext uri="{FF2B5EF4-FFF2-40B4-BE49-F238E27FC236}">
              <a16:creationId xmlns:a16="http://schemas.microsoft.com/office/drawing/2014/main" id="{93FFA035-04C0-49C2-9A7D-F4FB9F44258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7" name="AutoShape 1" descr="SU5UMTU4NTc=">
          <a:extLst>
            <a:ext uri="{FF2B5EF4-FFF2-40B4-BE49-F238E27FC236}">
              <a16:creationId xmlns:a16="http://schemas.microsoft.com/office/drawing/2014/main" id="{3C88C811-1E67-48FB-98B4-9ADA8D9177B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8" name="AutoShape 1" descr="SU5UMTU4NTc=">
          <a:extLst>
            <a:ext uri="{FF2B5EF4-FFF2-40B4-BE49-F238E27FC236}">
              <a16:creationId xmlns:a16="http://schemas.microsoft.com/office/drawing/2014/main" id="{0E31389E-4D2E-464E-809A-E866E93DB78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19" name="AutoShape 1" descr="SU5UMTU4NTc=">
          <a:extLst>
            <a:ext uri="{FF2B5EF4-FFF2-40B4-BE49-F238E27FC236}">
              <a16:creationId xmlns:a16="http://schemas.microsoft.com/office/drawing/2014/main" id="{BC5EE7F5-987D-4A2C-8D15-879A0DE13F5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0" name="AutoShape 1" descr="SU5UMTU4NTc=">
          <a:extLst>
            <a:ext uri="{FF2B5EF4-FFF2-40B4-BE49-F238E27FC236}">
              <a16:creationId xmlns:a16="http://schemas.microsoft.com/office/drawing/2014/main" id="{F64C8F56-1374-4B94-8EE2-C6B56CAE3C1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1" name="AutoShape 1" descr="SU5UMTU4NTc=">
          <a:extLst>
            <a:ext uri="{FF2B5EF4-FFF2-40B4-BE49-F238E27FC236}">
              <a16:creationId xmlns:a16="http://schemas.microsoft.com/office/drawing/2014/main" id="{0559E882-3605-4F4D-B131-97005EBB9D2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2" name="AutoShape 1" descr="SU5UMTU4NTc=">
          <a:extLst>
            <a:ext uri="{FF2B5EF4-FFF2-40B4-BE49-F238E27FC236}">
              <a16:creationId xmlns:a16="http://schemas.microsoft.com/office/drawing/2014/main" id="{A274F09F-AF25-4126-9541-944B4DEA7BB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3" name="AutoShape 1" descr="SU5UMTU4NTc=">
          <a:extLst>
            <a:ext uri="{FF2B5EF4-FFF2-40B4-BE49-F238E27FC236}">
              <a16:creationId xmlns:a16="http://schemas.microsoft.com/office/drawing/2014/main" id="{400531B8-AC5C-40E6-BFCF-766147F987C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4" name="AutoShape 1" descr="SU5UMTU4NTc=">
          <a:extLst>
            <a:ext uri="{FF2B5EF4-FFF2-40B4-BE49-F238E27FC236}">
              <a16:creationId xmlns:a16="http://schemas.microsoft.com/office/drawing/2014/main" id="{EC198C0B-A007-4259-9171-90EB4414F5E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5" name="AutoShape 1" descr="SU5UMTU4NTc=">
          <a:extLst>
            <a:ext uri="{FF2B5EF4-FFF2-40B4-BE49-F238E27FC236}">
              <a16:creationId xmlns:a16="http://schemas.microsoft.com/office/drawing/2014/main" id="{9A20CBB7-8ECB-4ED5-AB75-15F924BAA30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6" name="AutoShape 1" descr="SU5UMTU4NTc=">
          <a:extLst>
            <a:ext uri="{FF2B5EF4-FFF2-40B4-BE49-F238E27FC236}">
              <a16:creationId xmlns:a16="http://schemas.microsoft.com/office/drawing/2014/main" id="{19384EED-43EC-4588-8B53-38ECEB364A0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7" name="AutoShape 1" descr="SU5UMTU4NTc=">
          <a:extLst>
            <a:ext uri="{FF2B5EF4-FFF2-40B4-BE49-F238E27FC236}">
              <a16:creationId xmlns:a16="http://schemas.microsoft.com/office/drawing/2014/main" id="{E94118FC-72D4-4B3B-99F7-157AE65D520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8" name="AutoShape 1" descr="SU5UMTU4NTc=">
          <a:extLst>
            <a:ext uri="{FF2B5EF4-FFF2-40B4-BE49-F238E27FC236}">
              <a16:creationId xmlns:a16="http://schemas.microsoft.com/office/drawing/2014/main" id="{56ACFAB7-C9D9-4852-9273-7126A9555A6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29" name="AutoShape 1" descr="SU5UMTU4NTc=">
          <a:extLst>
            <a:ext uri="{FF2B5EF4-FFF2-40B4-BE49-F238E27FC236}">
              <a16:creationId xmlns:a16="http://schemas.microsoft.com/office/drawing/2014/main" id="{CB55BC96-F971-4B7B-BEEC-83E6A3F5474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0" name="AutoShape 1" descr="SU5UMTU4NTc=">
          <a:extLst>
            <a:ext uri="{FF2B5EF4-FFF2-40B4-BE49-F238E27FC236}">
              <a16:creationId xmlns:a16="http://schemas.microsoft.com/office/drawing/2014/main" id="{984ACE45-1689-4923-B4BE-6541582595F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1" name="AutoShape 1" descr="SU5UMTU4NTc=">
          <a:extLst>
            <a:ext uri="{FF2B5EF4-FFF2-40B4-BE49-F238E27FC236}">
              <a16:creationId xmlns:a16="http://schemas.microsoft.com/office/drawing/2014/main" id="{702B7A60-398F-4169-81AA-6D8A2547DB7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2" name="AutoShape 1" descr="SU5UMTU4NTc=">
          <a:extLst>
            <a:ext uri="{FF2B5EF4-FFF2-40B4-BE49-F238E27FC236}">
              <a16:creationId xmlns:a16="http://schemas.microsoft.com/office/drawing/2014/main" id="{4B0C433D-AFE2-4F18-897C-AB546919AFC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3" name="AutoShape 1" descr="SU5UMTU4NTc=">
          <a:extLst>
            <a:ext uri="{FF2B5EF4-FFF2-40B4-BE49-F238E27FC236}">
              <a16:creationId xmlns:a16="http://schemas.microsoft.com/office/drawing/2014/main" id="{09F6DE4B-D223-4453-A78F-DA88CCABAED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4" name="AutoShape 1" descr="SU5UMTU4NTc=">
          <a:extLst>
            <a:ext uri="{FF2B5EF4-FFF2-40B4-BE49-F238E27FC236}">
              <a16:creationId xmlns:a16="http://schemas.microsoft.com/office/drawing/2014/main" id="{966CCF36-12C7-4875-9FB6-AF8B20C959C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5" name="AutoShape 1" descr="SU5UMTU4NTc=">
          <a:extLst>
            <a:ext uri="{FF2B5EF4-FFF2-40B4-BE49-F238E27FC236}">
              <a16:creationId xmlns:a16="http://schemas.microsoft.com/office/drawing/2014/main" id="{70B80256-8490-44DE-AB76-5BABEACC367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6" name="AutoShape 1" descr="SU5UMTU4NTc=">
          <a:extLst>
            <a:ext uri="{FF2B5EF4-FFF2-40B4-BE49-F238E27FC236}">
              <a16:creationId xmlns:a16="http://schemas.microsoft.com/office/drawing/2014/main" id="{9EAD39F7-A392-4011-9E0B-925BD130DC9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7" name="AutoShape 1" descr="SU5UMTU4NTc=">
          <a:extLst>
            <a:ext uri="{FF2B5EF4-FFF2-40B4-BE49-F238E27FC236}">
              <a16:creationId xmlns:a16="http://schemas.microsoft.com/office/drawing/2014/main" id="{F3E7E2DD-B201-45CF-96D4-54C2070C8A2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8" name="AutoShape 1" descr="SU5UMTU4NTc=">
          <a:extLst>
            <a:ext uri="{FF2B5EF4-FFF2-40B4-BE49-F238E27FC236}">
              <a16:creationId xmlns:a16="http://schemas.microsoft.com/office/drawing/2014/main" id="{826A83D1-56F7-484C-9249-8D06636F7F5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39" name="AutoShape 1" descr="SU5UMTU4NTc=">
          <a:extLst>
            <a:ext uri="{FF2B5EF4-FFF2-40B4-BE49-F238E27FC236}">
              <a16:creationId xmlns:a16="http://schemas.microsoft.com/office/drawing/2014/main" id="{9B1649D1-8470-449B-901E-5D2FBABCABB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0" name="AutoShape 1" descr="SU5UMTU4NTc=">
          <a:extLst>
            <a:ext uri="{FF2B5EF4-FFF2-40B4-BE49-F238E27FC236}">
              <a16:creationId xmlns:a16="http://schemas.microsoft.com/office/drawing/2014/main" id="{E741B469-72B5-47ED-A927-C3539234DB1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1" name="AutoShape 1" descr="SU5UMTU4NTc=">
          <a:extLst>
            <a:ext uri="{FF2B5EF4-FFF2-40B4-BE49-F238E27FC236}">
              <a16:creationId xmlns:a16="http://schemas.microsoft.com/office/drawing/2014/main" id="{B5D744C7-2AA7-4A4E-A442-2A2123360B3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2" name="AutoShape 1" descr="SU5UMTU4NTc=">
          <a:extLst>
            <a:ext uri="{FF2B5EF4-FFF2-40B4-BE49-F238E27FC236}">
              <a16:creationId xmlns:a16="http://schemas.microsoft.com/office/drawing/2014/main" id="{953776C6-B7AB-49EB-AB17-D8727AF4934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3" name="AutoShape 1" descr="SU5UMTU4NTc=">
          <a:extLst>
            <a:ext uri="{FF2B5EF4-FFF2-40B4-BE49-F238E27FC236}">
              <a16:creationId xmlns:a16="http://schemas.microsoft.com/office/drawing/2014/main" id="{F201C4AC-1218-4F26-92CC-74CE6C1F4B7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4" name="AutoShape 1" descr="SU5UMTU4NTc=">
          <a:extLst>
            <a:ext uri="{FF2B5EF4-FFF2-40B4-BE49-F238E27FC236}">
              <a16:creationId xmlns:a16="http://schemas.microsoft.com/office/drawing/2014/main" id="{03645B99-4D06-4D61-8563-F9C28D22F10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5" name="AutoShape 1" descr="SU5UMTU4NTc=">
          <a:extLst>
            <a:ext uri="{FF2B5EF4-FFF2-40B4-BE49-F238E27FC236}">
              <a16:creationId xmlns:a16="http://schemas.microsoft.com/office/drawing/2014/main" id="{81613AB4-1CF7-450F-A6CA-4DE967F8B89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6" name="AutoShape 1" descr="SU5UMTU4NTc=">
          <a:extLst>
            <a:ext uri="{FF2B5EF4-FFF2-40B4-BE49-F238E27FC236}">
              <a16:creationId xmlns:a16="http://schemas.microsoft.com/office/drawing/2014/main" id="{5C09A18E-1668-440B-944E-1B645025433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7" name="AutoShape 1" descr="SU5UMTU4NTc=">
          <a:extLst>
            <a:ext uri="{FF2B5EF4-FFF2-40B4-BE49-F238E27FC236}">
              <a16:creationId xmlns:a16="http://schemas.microsoft.com/office/drawing/2014/main" id="{C19D2EDD-9270-4791-B6E1-EEEC1CA158B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8" name="AutoShape 1" descr="SU5UMTU4NTc=">
          <a:extLst>
            <a:ext uri="{FF2B5EF4-FFF2-40B4-BE49-F238E27FC236}">
              <a16:creationId xmlns:a16="http://schemas.microsoft.com/office/drawing/2014/main" id="{00C8A546-3273-4AE6-A4D3-D790219BCBD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49" name="AutoShape 1" descr="SU5UMTU4NTc=">
          <a:extLst>
            <a:ext uri="{FF2B5EF4-FFF2-40B4-BE49-F238E27FC236}">
              <a16:creationId xmlns:a16="http://schemas.microsoft.com/office/drawing/2014/main" id="{D2220964-835B-497F-A949-B74426FA2ED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0" name="AutoShape 1" descr="SU5UMTU4NTc=">
          <a:extLst>
            <a:ext uri="{FF2B5EF4-FFF2-40B4-BE49-F238E27FC236}">
              <a16:creationId xmlns:a16="http://schemas.microsoft.com/office/drawing/2014/main" id="{94D003A9-E69B-4DA0-9BC4-D946C3E4F64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1" name="AutoShape 1" descr="SU5UMTU4NTc=">
          <a:extLst>
            <a:ext uri="{FF2B5EF4-FFF2-40B4-BE49-F238E27FC236}">
              <a16:creationId xmlns:a16="http://schemas.microsoft.com/office/drawing/2014/main" id="{052F34A7-B025-415A-97C2-C54DCC436C8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2" name="AutoShape 1" descr="SU5UMTU4NTc=">
          <a:extLst>
            <a:ext uri="{FF2B5EF4-FFF2-40B4-BE49-F238E27FC236}">
              <a16:creationId xmlns:a16="http://schemas.microsoft.com/office/drawing/2014/main" id="{B0A08C5F-15B6-4DF9-A9B2-4C4A7DB2287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3" name="AutoShape 1" descr="SU5UMTU4NTc=">
          <a:extLst>
            <a:ext uri="{FF2B5EF4-FFF2-40B4-BE49-F238E27FC236}">
              <a16:creationId xmlns:a16="http://schemas.microsoft.com/office/drawing/2014/main" id="{9CF71175-214C-4D59-A1BB-9B0DA4A3B8C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4" name="AutoShape 1" descr="SU5UMTU4NTc=">
          <a:extLst>
            <a:ext uri="{FF2B5EF4-FFF2-40B4-BE49-F238E27FC236}">
              <a16:creationId xmlns:a16="http://schemas.microsoft.com/office/drawing/2014/main" id="{DD6AD0D4-F207-434C-AF37-FE6CFB7B79D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5" name="AutoShape 1" descr="SU5UMTU4NTc=">
          <a:extLst>
            <a:ext uri="{FF2B5EF4-FFF2-40B4-BE49-F238E27FC236}">
              <a16:creationId xmlns:a16="http://schemas.microsoft.com/office/drawing/2014/main" id="{2FB0879D-3E79-44D0-A627-B3902B490B3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6" name="AutoShape 1" descr="SU5UMTU4NTc=">
          <a:extLst>
            <a:ext uri="{FF2B5EF4-FFF2-40B4-BE49-F238E27FC236}">
              <a16:creationId xmlns:a16="http://schemas.microsoft.com/office/drawing/2014/main" id="{90D5EC67-DFCB-4B48-BBB1-43A69607BC3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7" name="AutoShape 1" descr="SU5UMTU4NTc=">
          <a:extLst>
            <a:ext uri="{FF2B5EF4-FFF2-40B4-BE49-F238E27FC236}">
              <a16:creationId xmlns:a16="http://schemas.microsoft.com/office/drawing/2014/main" id="{83D08391-0A7E-49D5-8B8D-4484A052AC1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8" name="AutoShape 1" descr="SU5UMTU4NTc=">
          <a:extLst>
            <a:ext uri="{FF2B5EF4-FFF2-40B4-BE49-F238E27FC236}">
              <a16:creationId xmlns:a16="http://schemas.microsoft.com/office/drawing/2014/main" id="{BC2294AF-7EFF-49E4-807C-08B8A88DE3A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59" name="AutoShape 1" descr="SU5UMTU4NTc=">
          <a:extLst>
            <a:ext uri="{FF2B5EF4-FFF2-40B4-BE49-F238E27FC236}">
              <a16:creationId xmlns:a16="http://schemas.microsoft.com/office/drawing/2014/main" id="{704A3556-B22A-462D-A8D4-388DE4BB279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60" name="AutoShape 1" descr="SU5UMTU4NTc=">
          <a:extLst>
            <a:ext uri="{FF2B5EF4-FFF2-40B4-BE49-F238E27FC236}">
              <a16:creationId xmlns:a16="http://schemas.microsoft.com/office/drawing/2014/main" id="{DD5D3081-E5FE-40DE-93B2-0C790D3140F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361" name="AutoShape 1" descr="SU5UMTU4NTc=">
          <a:extLst>
            <a:ext uri="{FF2B5EF4-FFF2-40B4-BE49-F238E27FC236}">
              <a16:creationId xmlns:a16="http://schemas.microsoft.com/office/drawing/2014/main" id="{DE7A6C6E-C8E7-44AF-ADE3-5F8618A18B75}"/>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362" name="AutoShape 1" descr="SU5UMTU4NTc=">
          <a:extLst>
            <a:ext uri="{FF2B5EF4-FFF2-40B4-BE49-F238E27FC236}">
              <a16:creationId xmlns:a16="http://schemas.microsoft.com/office/drawing/2014/main" id="{69C04BCC-BCF5-419B-89E5-76AB2DC3A7AB}"/>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363" name="AutoShape 1" descr="SU5UMTU4NTc=">
          <a:extLst>
            <a:ext uri="{FF2B5EF4-FFF2-40B4-BE49-F238E27FC236}">
              <a16:creationId xmlns:a16="http://schemas.microsoft.com/office/drawing/2014/main" id="{39A87547-B223-4808-B85F-323C9B2866F3}"/>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364" name="AutoShape 1" descr="SU5UMTU4NTc=">
          <a:extLst>
            <a:ext uri="{FF2B5EF4-FFF2-40B4-BE49-F238E27FC236}">
              <a16:creationId xmlns:a16="http://schemas.microsoft.com/office/drawing/2014/main" id="{3BF6D946-FBA7-4CB1-AA59-5265FC4B58E8}"/>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365" name="AutoShape 1" descr="SU5UMTU4NTc=">
          <a:extLst>
            <a:ext uri="{FF2B5EF4-FFF2-40B4-BE49-F238E27FC236}">
              <a16:creationId xmlns:a16="http://schemas.microsoft.com/office/drawing/2014/main" id="{85F669F2-4095-4F2B-9BB0-C5A7A220E39E}"/>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366" name="AutoShape 1" descr="SU5UMTU4NTc=">
          <a:extLst>
            <a:ext uri="{FF2B5EF4-FFF2-40B4-BE49-F238E27FC236}">
              <a16:creationId xmlns:a16="http://schemas.microsoft.com/office/drawing/2014/main" id="{E551C953-3E0A-4F2B-AB4D-6DA736576D0D}"/>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67" name="AutoShape 1" descr="SU5UMTU4NTc=">
          <a:extLst>
            <a:ext uri="{FF2B5EF4-FFF2-40B4-BE49-F238E27FC236}">
              <a16:creationId xmlns:a16="http://schemas.microsoft.com/office/drawing/2014/main" id="{A9F533A2-4BB5-46EE-A642-D7DD9CD100A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68" name="AutoShape 1" descr="SU5UMTU4NTc=">
          <a:extLst>
            <a:ext uri="{FF2B5EF4-FFF2-40B4-BE49-F238E27FC236}">
              <a16:creationId xmlns:a16="http://schemas.microsoft.com/office/drawing/2014/main" id="{C928902B-1DCD-4249-9609-BDD0D0C28F0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69" name="AutoShape 1" descr="SU5UMTU4NTc=">
          <a:extLst>
            <a:ext uri="{FF2B5EF4-FFF2-40B4-BE49-F238E27FC236}">
              <a16:creationId xmlns:a16="http://schemas.microsoft.com/office/drawing/2014/main" id="{DF19B849-8FCB-4537-B170-40D950A9538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0" name="AutoShape 1" descr="SU5UMTU4NTc=">
          <a:extLst>
            <a:ext uri="{FF2B5EF4-FFF2-40B4-BE49-F238E27FC236}">
              <a16:creationId xmlns:a16="http://schemas.microsoft.com/office/drawing/2014/main" id="{01E34E4A-33F8-4277-8C15-C09641EE834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1" name="AutoShape 1" descr="SU5UMTU4NTc=">
          <a:extLst>
            <a:ext uri="{FF2B5EF4-FFF2-40B4-BE49-F238E27FC236}">
              <a16:creationId xmlns:a16="http://schemas.microsoft.com/office/drawing/2014/main" id="{4A25ECFF-BFE5-4ECC-BC44-33D391F7EC5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2" name="AutoShape 1" descr="SU5UMTU4NTc=">
          <a:extLst>
            <a:ext uri="{FF2B5EF4-FFF2-40B4-BE49-F238E27FC236}">
              <a16:creationId xmlns:a16="http://schemas.microsoft.com/office/drawing/2014/main" id="{2A9E639A-36FD-41C9-B1E4-844754F0B82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3" name="AutoShape 1" descr="SU5UMTU4NTc=">
          <a:extLst>
            <a:ext uri="{FF2B5EF4-FFF2-40B4-BE49-F238E27FC236}">
              <a16:creationId xmlns:a16="http://schemas.microsoft.com/office/drawing/2014/main" id="{7451F17A-0D32-4697-885E-8B99C566A1F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4" name="AutoShape 1" descr="SU5UMTU4NTc=">
          <a:extLst>
            <a:ext uri="{FF2B5EF4-FFF2-40B4-BE49-F238E27FC236}">
              <a16:creationId xmlns:a16="http://schemas.microsoft.com/office/drawing/2014/main" id="{665515BE-5636-4ADE-B0D9-AFFFE496377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5" name="AutoShape 1" descr="SU5UMTU4NTc=">
          <a:extLst>
            <a:ext uri="{FF2B5EF4-FFF2-40B4-BE49-F238E27FC236}">
              <a16:creationId xmlns:a16="http://schemas.microsoft.com/office/drawing/2014/main" id="{EEC2C292-6F46-44D8-90B2-67574FB8B6D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6" name="AutoShape 1" descr="SU5UMTU4NTc=">
          <a:extLst>
            <a:ext uri="{FF2B5EF4-FFF2-40B4-BE49-F238E27FC236}">
              <a16:creationId xmlns:a16="http://schemas.microsoft.com/office/drawing/2014/main" id="{B070888D-8B6D-4C86-A1A1-1FA9C6A4745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7" name="AutoShape 1" descr="SU5UMTU4NTc=">
          <a:extLst>
            <a:ext uri="{FF2B5EF4-FFF2-40B4-BE49-F238E27FC236}">
              <a16:creationId xmlns:a16="http://schemas.microsoft.com/office/drawing/2014/main" id="{A9289752-133F-4175-B54F-51507FA35BB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8" name="AutoShape 1" descr="SU5UMTU4NTc=">
          <a:extLst>
            <a:ext uri="{FF2B5EF4-FFF2-40B4-BE49-F238E27FC236}">
              <a16:creationId xmlns:a16="http://schemas.microsoft.com/office/drawing/2014/main" id="{B189458C-AA27-42D3-B536-14CC833FDF6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79" name="AutoShape 1" descr="SU5UMTU4NTc=">
          <a:extLst>
            <a:ext uri="{FF2B5EF4-FFF2-40B4-BE49-F238E27FC236}">
              <a16:creationId xmlns:a16="http://schemas.microsoft.com/office/drawing/2014/main" id="{1288FAD4-3D33-4D13-8B3D-FA5DEED1829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0" name="AutoShape 1" descr="SU5UMTU4NTc=">
          <a:extLst>
            <a:ext uri="{FF2B5EF4-FFF2-40B4-BE49-F238E27FC236}">
              <a16:creationId xmlns:a16="http://schemas.microsoft.com/office/drawing/2014/main" id="{79A97289-34FD-4E05-BBF7-360279AB66F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1" name="AutoShape 1" descr="SU5UMTU4NTc=">
          <a:extLst>
            <a:ext uri="{FF2B5EF4-FFF2-40B4-BE49-F238E27FC236}">
              <a16:creationId xmlns:a16="http://schemas.microsoft.com/office/drawing/2014/main" id="{3245D56C-D82F-468F-8583-55B0E473EFB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2" name="AutoShape 1" descr="SU5UMTU4NTc=">
          <a:extLst>
            <a:ext uri="{FF2B5EF4-FFF2-40B4-BE49-F238E27FC236}">
              <a16:creationId xmlns:a16="http://schemas.microsoft.com/office/drawing/2014/main" id="{6A14BD4D-EFAE-48FF-9014-7D7BA2111A0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3" name="AutoShape 1" descr="SU5UMTU4NTc=">
          <a:extLst>
            <a:ext uri="{FF2B5EF4-FFF2-40B4-BE49-F238E27FC236}">
              <a16:creationId xmlns:a16="http://schemas.microsoft.com/office/drawing/2014/main" id="{4C4A531E-3210-4349-8AC4-AE3E89EA078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4" name="AutoShape 1" descr="SU5UMTU4NTc=">
          <a:extLst>
            <a:ext uri="{FF2B5EF4-FFF2-40B4-BE49-F238E27FC236}">
              <a16:creationId xmlns:a16="http://schemas.microsoft.com/office/drawing/2014/main" id="{432671C7-7CD9-4837-A42E-FB3BAAB366F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xdr:row>
      <xdr:rowOff>0</xdr:rowOff>
    </xdr:from>
    <xdr:ext cx="304800" cy="310515"/>
    <xdr:sp macro="" textlink="">
      <xdr:nvSpPr>
        <xdr:cNvPr id="385" name="AutoShape 1" descr="SU5UMTU4NTc=">
          <a:extLst>
            <a:ext uri="{FF2B5EF4-FFF2-40B4-BE49-F238E27FC236}">
              <a16:creationId xmlns:a16="http://schemas.microsoft.com/office/drawing/2014/main" id="{BDC2BEC2-3DD3-4BCC-8A10-E0C49EAF50D8}"/>
            </a:ext>
          </a:extLst>
        </xdr:cNvPr>
        <xdr:cNvSpPr>
          <a:spLocks noChangeAspect="1" noChangeArrowheads="1"/>
        </xdr:cNvSpPr>
      </xdr:nvSpPr>
      <xdr:spPr bwMode="auto">
        <a:xfrm>
          <a:off x="0" y="21745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6" name="AutoShape 1" descr="SU5UMTU4NTc=">
          <a:extLst>
            <a:ext uri="{FF2B5EF4-FFF2-40B4-BE49-F238E27FC236}">
              <a16:creationId xmlns:a16="http://schemas.microsoft.com/office/drawing/2014/main" id="{775E6F2D-3C30-455A-B955-1ED79263084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7" name="AutoShape 1" descr="SU5UMTU4NTc=">
          <a:extLst>
            <a:ext uri="{FF2B5EF4-FFF2-40B4-BE49-F238E27FC236}">
              <a16:creationId xmlns:a16="http://schemas.microsoft.com/office/drawing/2014/main" id="{BB289617-F118-4D6A-98EC-76E5FD134CD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8" name="AutoShape 1" descr="SU5UMTU4NTc=">
          <a:extLst>
            <a:ext uri="{FF2B5EF4-FFF2-40B4-BE49-F238E27FC236}">
              <a16:creationId xmlns:a16="http://schemas.microsoft.com/office/drawing/2014/main" id="{783F4CAA-A0BB-4AC2-B089-BEDCFF314B8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89" name="AutoShape 1" descr="SU5UMTU4NTc=">
          <a:extLst>
            <a:ext uri="{FF2B5EF4-FFF2-40B4-BE49-F238E27FC236}">
              <a16:creationId xmlns:a16="http://schemas.microsoft.com/office/drawing/2014/main" id="{ACD8B5DD-9F1F-49DC-9AC2-306E9E679D0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0" name="AutoShape 1" descr="SU5UMTU4NTc=">
          <a:extLst>
            <a:ext uri="{FF2B5EF4-FFF2-40B4-BE49-F238E27FC236}">
              <a16:creationId xmlns:a16="http://schemas.microsoft.com/office/drawing/2014/main" id="{221CC3A0-A9A4-4B4B-A8A4-E15E29EF610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1" name="AutoShape 1" descr="SU5UMTU4NTc=">
          <a:extLst>
            <a:ext uri="{FF2B5EF4-FFF2-40B4-BE49-F238E27FC236}">
              <a16:creationId xmlns:a16="http://schemas.microsoft.com/office/drawing/2014/main" id="{00DFA231-73A2-4457-B95F-D27E07AA800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2" name="AutoShape 1" descr="SU5UMTU4NTc=">
          <a:extLst>
            <a:ext uri="{FF2B5EF4-FFF2-40B4-BE49-F238E27FC236}">
              <a16:creationId xmlns:a16="http://schemas.microsoft.com/office/drawing/2014/main" id="{2A10848B-FBDE-4EDE-AD13-8384D711FDD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3" name="AutoShape 1" descr="SU5UMTU4NTc=">
          <a:extLst>
            <a:ext uri="{FF2B5EF4-FFF2-40B4-BE49-F238E27FC236}">
              <a16:creationId xmlns:a16="http://schemas.microsoft.com/office/drawing/2014/main" id="{72F3DAA8-0DDA-4353-B486-C97B9382F31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4" name="AutoShape 1" descr="SU5UMTU4NTc=">
          <a:extLst>
            <a:ext uri="{FF2B5EF4-FFF2-40B4-BE49-F238E27FC236}">
              <a16:creationId xmlns:a16="http://schemas.microsoft.com/office/drawing/2014/main" id="{4A6C9BB2-6657-420C-A0EF-1FF8487BFAA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5" name="AutoShape 1" descr="SU5UMTU4NTc=">
          <a:extLst>
            <a:ext uri="{FF2B5EF4-FFF2-40B4-BE49-F238E27FC236}">
              <a16:creationId xmlns:a16="http://schemas.microsoft.com/office/drawing/2014/main" id="{43914054-B821-42DB-903F-A0087EA50AE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6" name="AutoShape 1" descr="SU5UMTU4NTc=">
          <a:extLst>
            <a:ext uri="{FF2B5EF4-FFF2-40B4-BE49-F238E27FC236}">
              <a16:creationId xmlns:a16="http://schemas.microsoft.com/office/drawing/2014/main" id="{96AA5F87-2C2A-47A6-B651-DF304445B95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7" name="AutoShape 1" descr="SU5UMTU4NTc=">
          <a:extLst>
            <a:ext uri="{FF2B5EF4-FFF2-40B4-BE49-F238E27FC236}">
              <a16:creationId xmlns:a16="http://schemas.microsoft.com/office/drawing/2014/main" id="{F7B19715-A17C-4D5B-9827-219107775E6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8" name="AutoShape 1" descr="SU5UMTU4NTc=">
          <a:extLst>
            <a:ext uri="{FF2B5EF4-FFF2-40B4-BE49-F238E27FC236}">
              <a16:creationId xmlns:a16="http://schemas.microsoft.com/office/drawing/2014/main" id="{F003874B-927C-4458-AF72-6707553680F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399" name="AutoShape 1" descr="SU5UMTU4NTc=">
          <a:extLst>
            <a:ext uri="{FF2B5EF4-FFF2-40B4-BE49-F238E27FC236}">
              <a16:creationId xmlns:a16="http://schemas.microsoft.com/office/drawing/2014/main" id="{0E472204-9B5D-4817-849F-3050D00F6E2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0" name="AutoShape 1" descr="SU5UMTU4NTc=">
          <a:extLst>
            <a:ext uri="{FF2B5EF4-FFF2-40B4-BE49-F238E27FC236}">
              <a16:creationId xmlns:a16="http://schemas.microsoft.com/office/drawing/2014/main" id="{E50A0359-26AB-41E7-BFBA-D7AE5D51D8D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1" name="AutoShape 1" descr="SU5UMTU4NTc=">
          <a:extLst>
            <a:ext uri="{FF2B5EF4-FFF2-40B4-BE49-F238E27FC236}">
              <a16:creationId xmlns:a16="http://schemas.microsoft.com/office/drawing/2014/main" id="{2F76CE53-3A98-427F-8299-93263C35403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2" name="AutoShape 1" descr="SU5UMTU4NTc=">
          <a:extLst>
            <a:ext uri="{FF2B5EF4-FFF2-40B4-BE49-F238E27FC236}">
              <a16:creationId xmlns:a16="http://schemas.microsoft.com/office/drawing/2014/main" id="{3EF3E569-4539-4024-A041-3D95AD4A542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3" name="AutoShape 1" descr="SU5UMTU4NTc=">
          <a:extLst>
            <a:ext uri="{FF2B5EF4-FFF2-40B4-BE49-F238E27FC236}">
              <a16:creationId xmlns:a16="http://schemas.microsoft.com/office/drawing/2014/main" id="{60E20087-29E5-4D31-BFA5-AF54E02DEC3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4" name="AutoShape 1" descr="SU5UMTU4NTc=">
          <a:extLst>
            <a:ext uri="{FF2B5EF4-FFF2-40B4-BE49-F238E27FC236}">
              <a16:creationId xmlns:a16="http://schemas.microsoft.com/office/drawing/2014/main" id="{3FC2E7DC-20D2-4390-88F2-BCEB6816FF9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5" name="AutoShape 1" descr="SU5UMTU4NTc=">
          <a:extLst>
            <a:ext uri="{FF2B5EF4-FFF2-40B4-BE49-F238E27FC236}">
              <a16:creationId xmlns:a16="http://schemas.microsoft.com/office/drawing/2014/main" id="{FDBDE727-AFE6-459F-986E-5A19AAACD86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6" name="AutoShape 1" descr="SU5UMTU4NTc=">
          <a:extLst>
            <a:ext uri="{FF2B5EF4-FFF2-40B4-BE49-F238E27FC236}">
              <a16:creationId xmlns:a16="http://schemas.microsoft.com/office/drawing/2014/main" id="{E85FC2B0-2C65-493C-B0BE-F0747C0F905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7" name="AutoShape 1" descr="SU5UMTU4NTc=">
          <a:extLst>
            <a:ext uri="{FF2B5EF4-FFF2-40B4-BE49-F238E27FC236}">
              <a16:creationId xmlns:a16="http://schemas.microsoft.com/office/drawing/2014/main" id="{885CBCD8-2F96-45A4-935A-B4173B61D85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8" name="AutoShape 1" descr="SU5UMTU4NTc=">
          <a:extLst>
            <a:ext uri="{FF2B5EF4-FFF2-40B4-BE49-F238E27FC236}">
              <a16:creationId xmlns:a16="http://schemas.microsoft.com/office/drawing/2014/main" id="{064B133A-BFAC-4AC7-AA9D-7ACCA41E2E3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09" name="AutoShape 1" descr="SU5UMTU4NTc=">
          <a:extLst>
            <a:ext uri="{FF2B5EF4-FFF2-40B4-BE49-F238E27FC236}">
              <a16:creationId xmlns:a16="http://schemas.microsoft.com/office/drawing/2014/main" id="{AFC481B7-F786-4913-BE41-845B86EDA16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xdr:row>
      <xdr:rowOff>0</xdr:rowOff>
    </xdr:from>
    <xdr:ext cx="304800" cy="310515"/>
    <xdr:sp macro="" textlink="">
      <xdr:nvSpPr>
        <xdr:cNvPr id="410" name="AutoShape 1" descr="SU5UMTU4NTc=">
          <a:extLst>
            <a:ext uri="{FF2B5EF4-FFF2-40B4-BE49-F238E27FC236}">
              <a16:creationId xmlns:a16="http://schemas.microsoft.com/office/drawing/2014/main" id="{4954841A-CE8D-49C2-9006-3BC7D2274AB1}"/>
            </a:ext>
          </a:extLst>
        </xdr:cNvPr>
        <xdr:cNvSpPr>
          <a:spLocks noChangeAspect="1" noChangeArrowheads="1"/>
        </xdr:cNvSpPr>
      </xdr:nvSpPr>
      <xdr:spPr bwMode="auto">
        <a:xfrm>
          <a:off x="0" y="21107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1" name="AutoShape 1" descr="SU5UMTU4NTc=">
          <a:extLst>
            <a:ext uri="{FF2B5EF4-FFF2-40B4-BE49-F238E27FC236}">
              <a16:creationId xmlns:a16="http://schemas.microsoft.com/office/drawing/2014/main" id="{C330178B-CE04-48AE-A00B-58BD908A51A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2" name="AutoShape 1" descr="SU5UMTU4NTc=">
          <a:extLst>
            <a:ext uri="{FF2B5EF4-FFF2-40B4-BE49-F238E27FC236}">
              <a16:creationId xmlns:a16="http://schemas.microsoft.com/office/drawing/2014/main" id="{E3883074-AE8E-4696-913F-1A72FEF9653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3" name="AutoShape 1" descr="SU5UMTU4NTc=">
          <a:extLst>
            <a:ext uri="{FF2B5EF4-FFF2-40B4-BE49-F238E27FC236}">
              <a16:creationId xmlns:a16="http://schemas.microsoft.com/office/drawing/2014/main" id="{D7BFCCE4-7823-4AB0-9770-ED15CBD2866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4" name="AutoShape 1" descr="SU5UMTU4NTc=">
          <a:extLst>
            <a:ext uri="{FF2B5EF4-FFF2-40B4-BE49-F238E27FC236}">
              <a16:creationId xmlns:a16="http://schemas.microsoft.com/office/drawing/2014/main" id="{60C86C57-79D4-41BE-8E6E-E2A9CE3AB70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5" name="AutoShape 1" descr="SU5UMTU4NTc=">
          <a:extLst>
            <a:ext uri="{FF2B5EF4-FFF2-40B4-BE49-F238E27FC236}">
              <a16:creationId xmlns:a16="http://schemas.microsoft.com/office/drawing/2014/main" id="{FEA13A89-E3CD-4616-9323-415F59EF1B7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6" name="AutoShape 1" descr="SU5UMTU4NTc=">
          <a:extLst>
            <a:ext uri="{FF2B5EF4-FFF2-40B4-BE49-F238E27FC236}">
              <a16:creationId xmlns:a16="http://schemas.microsoft.com/office/drawing/2014/main" id="{C28E313A-3F26-4DAC-9762-ACE2939FBF7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7" name="AutoShape 1" descr="SU5UMTU4NTc=">
          <a:extLst>
            <a:ext uri="{FF2B5EF4-FFF2-40B4-BE49-F238E27FC236}">
              <a16:creationId xmlns:a16="http://schemas.microsoft.com/office/drawing/2014/main" id="{1A610F90-B194-459D-A552-44B072A7C20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8" name="AutoShape 1" descr="SU5UMTU4NTc=">
          <a:extLst>
            <a:ext uri="{FF2B5EF4-FFF2-40B4-BE49-F238E27FC236}">
              <a16:creationId xmlns:a16="http://schemas.microsoft.com/office/drawing/2014/main" id="{8BEDB8F9-FDCE-4F10-9BCA-5B6218E4E74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19" name="AutoShape 1" descr="SU5UMTU4NTc=">
          <a:extLst>
            <a:ext uri="{FF2B5EF4-FFF2-40B4-BE49-F238E27FC236}">
              <a16:creationId xmlns:a16="http://schemas.microsoft.com/office/drawing/2014/main" id="{86285ECA-CFCD-406B-A56E-BB9D2FFEC55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0" name="AutoShape 1" descr="SU5UMTU4NTc=">
          <a:extLst>
            <a:ext uri="{FF2B5EF4-FFF2-40B4-BE49-F238E27FC236}">
              <a16:creationId xmlns:a16="http://schemas.microsoft.com/office/drawing/2014/main" id="{8B3BAD0D-90F5-497D-86D0-29F9AD23897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1" name="AutoShape 1" descr="SU5UMTU4NTc=">
          <a:extLst>
            <a:ext uri="{FF2B5EF4-FFF2-40B4-BE49-F238E27FC236}">
              <a16:creationId xmlns:a16="http://schemas.microsoft.com/office/drawing/2014/main" id="{1A4A55C4-0C54-4C7C-92CD-3CC3CC3326F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2" name="AutoShape 1" descr="SU5UMTU4NTc=">
          <a:extLst>
            <a:ext uri="{FF2B5EF4-FFF2-40B4-BE49-F238E27FC236}">
              <a16:creationId xmlns:a16="http://schemas.microsoft.com/office/drawing/2014/main" id="{73DD2A62-2166-4D80-97E6-2D60CFAF487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3" name="AutoShape 1" descr="SU5UMTU4NTc=">
          <a:extLst>
            <a:ext uri="{FF2B5EF4-FFF2-40B4-BE49-F238E27FC236}">
              <a16:creationId xmlns:a16="http://schemas.microsoft.com/office/drawing/2014/main" id="{2592AD86-E0B7-48D1-A0C3-A292C9797C5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4" name="AutoShape 1" descr="SU5UMTU4NTc=">
          <a:extLst>
            <a:ext uri="{FF2B5EF4-FFF2-40B4-BE49-F238E27FC236}">
              <a16:creationId xmlns:a16="http://schemas.microsoft.com/office/drawing/2014/main" id="{5D83F08D-66F5-47EE-BE48-FC5D5395057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5" name="AutoShape 1" descr="SU5UMTU4NTc=">
          <a:extLst>
            <a:ext uri="{FF2B5EF4-FFF2-40B4-BE49-F238E27FC236}">
              <a16:creationId xmlns:a16="http://schemas.microsoft.com/office/drawing/2014/main" id="{5CF5D08D-1ED0-45F4-880C-7C8644E53E3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6" name="AutoShape 1" descr="SU5UMTU4NTc=">
          <a:extLst>
            <a:ext uri="{FF2B5EF4-FFF2-40B4-BE49-F238E27FC236}">
              <a16:creationId xmlns:a16="http://schemas.microsoft.com/office/drawing/2014/main" id="{EB6DC10B-A1BF-4A8B-BDA9-A5BB7293093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7" name="AutoShape 1" descr="SU5UMTU4NTc=">
          <a:extLst>
            <a:ext uri="{FF2B5EF4-FFF2-40B4-BE49-F238E27FC236}">
              <a16:creationId xmlns:a16="http://schemas.microsoft.com/office/drawing/2014/main" id="{C3B98D1E-2BB2-49E6-8CDC-8EBDB8DCAF6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8" name="AutoShape 1" descr="SU5UMTU4NTc=">
          <a:extLst>
            <a:ext uri="{FF2B5EF4-FFF2-40B4-BE49-F238E27FC236}">
              <a16:creationId xmlns:a16="http://schemas.microsoft.com/office/drawing/2014/main" id="{B5C24106-7D71-45F2-B5B6-61DD22472CC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29" name="AutoShape 1" descr="SU5UMTU4NTc=">
          <a:extLst>
            <a:ext uri="{FF2B5EF4-FFF2-40B4-BE49-F238E27FC236}">
              <a16:creationId xmlns:a16="http://schemas.microsoft.com/office/drawing/2014/main" id="{132A45D5-DF82-45B8-B9EE-DF9379FF959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0" name="AutoShape 1" descr="SU5UMTU4NTc=">
          <a:extLst>
            <a:ext uri="{FF2B5EF4-FFF2-40B4-BE49-F238E27FC236}">
              <a16:creationId xmlns:a16="http://schemas.microsoft.com/office/drawing/2014/main" id="{74E17661-80F1-447F-9063-30A98679AF4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1" name="AutoShape 1" descr="SU5UMTU4NTc=">
          <a:extLst>
            <a:ext uri="{FF2B5EF4-FFF2-40B4-BE49-F238E27FC236}">
              <a16:creationId xmlns:a16="http://schemas.microsoft.com/office/drawing/2014/main" id="{903C00E0-ED30-457F-9E4D-C9C9AB4D9B2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2" name="AutoShape 1" descr="SU5UMTU4NTc=">
          <a:extLst>
            <a:ext uri="{FF2B5EF4-FFF2-40B4-BE49-F238E27FC236}">
              <a16:creationId xmlns:a16="http://schemas.microsoft.com/office/drawing/2014/main" id="{B9D3B20E-3109-4719-B1C3-796F76501F3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3" name="AutoShape 1" descr="SU5UMTU4NTc=">
          <a:extLst>
            <a:ext uri="{FF2B5EF4-FFF2-40B4-BE49-F238E27FC236}">
              <a16:creationId xmlns:a16="http://schemas.microsoft.com/office/drawing/2014/main" id="{2D65B215-5C7C-4DBD-945F-C53C51B1F83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4" name="AutoShape 1" descr="SU5UMTU4NTc=">
          <a:extLst>
            <a:ext uri="{FF2B5EF4-FFF2-40B4-BE49-F238E27FC236}">
              <a16:creationId xmlns:a16="http://schemas.microsoft.com/office/drawing/2014/main" id="{F8739411-8754-44AA-8A2A-9F9C999B3E9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5" name="AutoShape 1" descr="SU5UMTU4NTc=">
          <a:extLst>
            <a:ext uri="{FF2B5EF4-FFF2-40B4-BE49-F238E27FC236}">
              <a16:creationId xmlns:a16="http://schemas.microsoft.com/office/drawing/2014/main" id="{848FD75C-A79E-45D3-A864-A2AF4580F7E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6" name="AutoShape 1" descr="SU5UMTU4NTc=">
          <a:extLst>
            <a:ext uri="{FF2B5EF4-FFF2-40B4-BE49-F238E27FC236}">
              <a16:creationId xmlns:a16="http://schemas.microsoft.com/office/drawing/2014/main" id="{54548E22-9695-4877-8050-801EA89FB1E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7" name="AutoShape 1" descr="SU5UMTU4NTc=">
          <a:extLst>
            <a:ext uri="{FF2B5EF4-FFF2-40B4-BE49-F238E27FC236}">
              <a16:creationId xmlns:a16="http://schemas.microsoft.com/office/drawing/2014/main" id="{DBEE2B9F-563A-4D03-AA79-43CBBD6E683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8" name="AutoShape 1" descr="SU5UMTU4NTc=">
          <a:extLst>
            <a:ext uri="{FF2B5EF4-FFF2-40B4-BE49-F238E27FC236}">
              <a16:creationId xmlns:a16="http://schemas.microsoft.com/office/drawing/2014/main" id="{BD94ACB4-C85A-4698-94C9-2172E3521B6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39" name="AutoShape 1" descr="SU5UMTU4NTc=">
          <a:extLst>
            <a:ext uri="{FF2B5EF4-FFF2-40B4-BE49-F238E27FC236}">
              <a16:creationId xmlns:a16="http://schemas.microsoft.com/office/drawing/2014/main" id="{3CFE54C1-01E7-438A-AA9D-441E6965AC0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0" name="AutoShape 1" descr="SU5UMTU4NTc=">
          <a:extLst>
            <a:ext uri="{FF2B5EF4-FFF2-40B4-BE49-F238E27FC236}">
              <a16:creationId xmlns:a16="http://schemas.microsoft.com/office/drawing/2014/main" id="{877EBC35-90C8-46D8-9567-EEA8F0E4C8D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1" name="AutoShape 1" descr="SU5UMTU4NTc=">
          <a:extLst>
            <a:ext uri="{FF2B5EF4-FFF2-40B4-BE49-F238E27FC236}">
              <a16:creationId xmlns:a16="http://schemas.microsoft.com/office/drawing/2014/main" id="{7E93225B-731A-4BEB-8EAD-B6D86E5D304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2" name="AutoShape 1" descr="SU5UMTU4NTc=">
          <a:extLst>
            <a:ext uri="{FF2B5EF4-FFF2-40B4-BE49-F238E27FC236}">
              <a16:creationId xmlns:a16="http://schemas.microsoft.com/office/drawing/2014/main" id="{52C65A9F-7E11-445F-B7BA-2CC304B1DA4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3" name="AutoShape 1" descr="SU5UMTU4NTc=">
          <a:extLst>
            <a:ext uri="{FF2B5EF4-FFF2-40B4-BE49-F238E27FC236}">
              <a16:creationId xmlns:a16="http://schemas.microsoft.com/office/drawing/2014/main" id="{56D16E1F-D685-48E3-B154-928F11AA210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4" name="AutoShape 1" descr="SU5UMTU4NTc=">
          <a:extLst>
            <a:ext uri="{FF2B5EF4-FFF2-40B4-BE49-F238E27FC236}">
              <a16:creationId xmlns:a16="http://schemas.microsoft.com/office/drawing/2014/main" id="{304E2013-058A-4BCA-A9A6-EBBD1AEC8DB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5" name="AutoShape 1" descr="SU5UMTU4NTc=">
          <a:extLst>
            <a:ext uri="{FF2B5EF4-FFF2-40B4-BE49-F238E27FC236}">
              <a16:creationId xmlns:a16="http://schemas.microsoft.com/office/drawing/2014/main" id="{1B002F9B-0418-4091-9B72-6A4ED52531B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6" name="AutoShape 1" descr="SU5UMTU4NTc=">
          <a:extLst>
            <a:ext uri="{FF2B5EF4-FFF2-40B4-BE49-F238E27FC236}">
              <a16:creationId xmlns:a16="http://schemas.microsoft.com/office/drawing/2014/main" id="{3305FA46-4E1D-47F6-919F-3CB7FEA1897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7" name="AutoShape 1" descr="SU5UMTU4NTc=">
          <a:extLst>
            <a:ext uri="{FF2B5EF4-FFF2-40B4-BE49-F238E27FC236}">
              <a16:creationId xmlns:a16="http://schemas.microsoft.com/office/drawing/2014/main" id="{C130F442-C639-4C2D-BEB7-A3E3BFA7825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8" name="AutoShape 1" descr="SU5UMTU4NTc=">
          <a:extLst>
            <a:ext uri="{FF2B5EF4-FFF2-40B4-BE49-F238E27FC236}">
              <a16:creationId xmlns:a16="http://schemas.microsoft.com/office/drawing/2014/main" id="{50087DAE-C53E-491E-8DDB-374F2BB90F2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49" name="AutoShape 1" descr="SU5UMTU4NTc=">
          <a:extLst>
            <a:ext uri="{FF2B5EF4-FFF2-40B4-BE49-F238E27FC236}">
              <a16:creationId xmlns:a16="http://schemas.microsoft.com/office/drawing/2014/main" id="{74F62077-6FF3-41F1-AAFF-FCFC7019098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50" name="AutoShape 1" descr="SU5UMTU4NTc=">
          <a:extLst>
            <a:ext uri="{FF2B5EF4-FFF2-40B4-BE49-F238E27FC236}">
              <a16:creationId xmlns:a16="http://schemas.microsoft.com/office/drawing/2014/main" id="{02271FDA-BD91-4A84-80C3-4A20AE16A66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51" name="AutoShape 1" descr="SU5UMTU4NTc=">
          <a:extLst>
            <a:ext uri="{FF2B5EF4-FFF2-40B4-BE49-F238E27FC236}">
              <a16:creationId xmlns:a16="http://schemas.microsoft.com/office/drawing/2014/main" id="{9D031E92-8F9D-48DD-A63E-9C9F63D5CD4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52" name="AutoShape 1" descr="SU5UMTU4NTc=">
          <a:extLst>
            <a:ext uri="{FF2B5EF4-FFF2-40B4-BE49-F238E27FC236}">
              <a16:creationId xmlns:a16="http://schemas.microsoft.com/office/drawing/2014/main" id="{9E3DDCFB-C8ED-49DA-A896-E161EE9C464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53" name="AutoShape 1" descr="SU5UMTU4NTc=">
          <a:extLst>
            <a:ext uri="{FF2B5EF4-FFF2-40B4-BE49-F238E27FC236}">
              <a16:creationId xmlns:a16="http://schemas.microsoft.com/office/drawing/2014/main" id="{12AB29ED-BE04-4609-836E-8C80810120F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454" name="AutoShape 1" descr="SU5UMTU4NTc=">
          <a:extLst>
            <a:ext uri="{FF2B5EF4-FFF2-40B4-BE49-F238E27FC236}">
              <a16:creationId xmlns:a16="http://schemas.microsoft.com/office/drawing/2014/main" id="{DA03ECED-CD4F-4E8E-BE5A-40D61E10B968}"/>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455" name="AutoShape 1" descr="SU5UMTU4NTc=">
          <a:extLst>
            <a:ext uri="{FF2B5EF4-FFF2-40B4-BE49-F238E27FC236}">
              <a16:creationId xmlns:a16="http://schemas.microsoft.com/office/drawing/2014/main" id="{D08BDF1A-AF12-4702-8921-1789D1AA64CB}"/>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456" name="AutoShape 1" descr="SU5UMTU4NTc=">
          <a:extLst>
            <a:ext uri="{FF2B5EF4-FFF2-40B4-BE49-F238E27FC236}">
              <a16:creationId xmlns:a16="http://schemas.microsoft.com/office/drawing/2014/main" id="{047848A5-5753-4A0F-9B0A-5730A2872056}"/>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57" name="AutoShape 1" descr="SU5UMTU4NTc=">
          <a:extLst>
            <a:ext uri="{FF2B5EF4-FFF2-40B4-BE49-F238E27FC236}">
              <a16:creationId xmlns:a16="http://schemas.microsoft.com/office/drawing/2014/main" id="{2FCDE9A8-7BBC-4D43-9D04-882A18F5BBC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58" name="AutoShape 1" descr="SU5UMTU4NTc=">
          <a:extLst>
            <a:ext uri="{FF2B5EF4-FFF2-40B4-BE49-F238E27FC236}">
              <a16:creationId xmlns:a16="http://schemas.microsoft.com/office/drawing/2014/main" id="{921E9220-AAB1-498F-8B50-A1744E2BD67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59" name="AutoShape 1" descr="SU5UMTU4NTc=">
          <a:extLst>
            <a:ext uri="{FF2B5EF4-FFF2-40B4-BE49-F238E27FC236}">
              <a16:creationId xmlns:a16="http://schemas.microsoft.com/office/drawing/2014/main" id="{EFE22959-905A-4C45-9305-7798DF4672B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0" name="AutoShape 1" descr="SU5UMTU4NTc=">
          <a:extLst>
            <a:ext uri="{FF2B5EF4-FFF2-40B4-BE49-F238E27FC236}">
              <a16:creationId xmlns:a16="http://schemas.microsoft.com/office/drawing/2014/main" id="{48C1391A-06C6-49D7-89CF-506F12B1E83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1" name="AutoShape 1" descr="SU5UMTU4NTc=">
          <a:extLst>
            <a:ext uri="{FF2B5EF4-FFF2-40B4-BE49-F238E27FC236}">
              <a16:creationId xmlns:a16="http://schemas.microsoft.com/office/drawing/2014/main" id="{3A8500DA-D13F-4C42-92BE-42382B9704A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2" name="AutoShape 1" descr="SU5UMTU4NTc=">
          <a:extLst>
            <a:ext uri="{FF2B5EF4-FFF2-40B4-BE49-F238E27FC236}">
              <a16:creationId xmlns:a16="http://schemas.microsoft.com/office/drawing/2014/main" id="{E95ACEF1-F798-42B1-BD20-A1F16DB8810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3" name="AutoShape 1" descr="SU5UMTU4NTc=">
          <a:extLst>
            <a:ext uri="{FF2B5EF4-FFF2-40B4-BE49-F238E27FC236}">
              <a16:creationId xmlns:a16="http://schemas.microsoft.com/office/drawing/2014/main" id="{082E69B9-9381-4C3B-8EFD-12A3B3406ED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4" name="AutoShape 1" descr="SU5UMTU4NTc=">
          <a:extLst>
            <a:ext uri="{FF2B5EF4-FFF2-40B4-BE49-F238E27FC236}">
              <a16:creationId xmlns:a16="http://schemas.microsoft.com/office/drawing/2014/main" id="{FF43B146-F3A4-4051-B45E-028372EDD71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5" name="AutoShape 1" descr="SU5UMTU4NTc=">
          <a:extLst>
            <a:ext uri="{FF2B5EF4-FFF2-40B4-BE49-F238E27FC236}">
              <a16:creationId xmlns:a16="http://schemas.microsoft.com/office/drawing/2014/main" id="{593AAF34-781F-421F-9F99-5761CD1356C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6" name="AutoShape 1" descr="SU5UMTU4NTc=">
          <a:extLst>
            <a:ext uri="{FF2B5EF4-FFF2-40B4-BE49-F238E27FC236}">
              <a16:creationId xmlns:a16="http://schemas.microsoft.com/office/drawing/2014/main" id="{BA98469F-D506-4C27-A9BF-0451A4BD374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7" name="AutoShape 1" descr="SU5UMTU4NTc=">
          <a:extLst>
            <a:ext uri="{FF2B5EF4-FFF2-40B4-BE49-F238E27FC236}">
              <a16:creationId xmlns:a16="http://schemas.microsoft.com/office/drawing/2014/main" id="{32198F6F-80BE-495D-87BD-9251BFA7270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8" name="AutoShape 1" descr="SU5UMTU4NTc=">
          <a:extLst>
            <a:ext uri="{FF2B5EF4-FFF2-40B4-BE49-F238E27FC236}">
              <a16:creationId xmlns:a16="http://schemas.microsoft.com/office/drawing/2014/main" id="{52CDC1E5-F2DC-4D38-AE3F-EC1AAAD9843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69" name="AutoShape 1" descr="SU5UMTU4NTc=">
          <a:extLst>
            <a:ext uri="{FF2B5EF4-FFF2-40B4-BE49-F238E27FC236}">
              <a16:creationId xmlns:a16="http://schemas.microsoft.com/office/drawing/2014/main" id="{19F30E2E-E202-4636-ACC2-629E57AE783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70" name="AutoShape 1" descr="SU5UMTU4NTc=">
          <a:extLst>
            <a:ext uri="{FF2B5EF4-FFF2-40B4-BE49-F238E27FC236}">
              <a16:creationId xmlns:a16="http://schemas.microsoft.com/office/drawing/2014/main" id="{FE22FB5B-D44B-4531-A636-AD19184ED8C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71" name="AutoShape 1" descr="SU5UMTU4NTc=">
          <a:extLst>
            <a:ext uri="{FF2B5EF4-FFF2-40B4-BE49-F238E27FC236}">
              <a16:creationId xmlns:a16="http://schemas.microsoft.com/office/drawing/2014/main" id="{8A17D0BB-1A8F-4D7E-A328-3669E1B7861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472" name="AutoShape 1" descr="SU5UMTU4NTc=">
          <a:extLst>
            <a:ext uri="{FF2B5EF4-FFF2-40B4-BE49-F238E27FC236}">
              <a16:creationId xmlns:a16="http://schemas.microsoft.com/office/drawing/2014/main" id="{4BB4B72D-B8D4-4184-BF1B-BD201F24795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73" name="AutoShape 1" descr="SU5UMTU4NTc=">
          <a:extLst>
            <a:ext uri="{FF2B5EF4-FFF2-40B4-BE49-F238E27FC236}">
              <a16:creationId xmlns:a16="http://schemas.microsoft.com/office/drawing/2014/main" id="{69F50888-B1F8-4A66-9DEE-8DE460F83B28}"/>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74" name="AutoShape 1" descr="SU5UMTU4NTc=">
          <a:extLst>
            <a:ext uri="{FF2B5EF4-FFF2-40B4-BE49-F238E27FC236}">
              <a16:creationId xmlns:a16="http://schemas.microsoft.com/office/drawing/2014/main" id="{6C139B76-AE8A-4FFA-9431-431CC1E125EB}"/>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75" name="AutoShape 1" descr="SU5UMTU4NTc=">
          <a:extLst>
            <a:ext uri="{FF2B5EF4-FFF2-40B4-BE49-F238E27FC236}">
              <a16:creationId xmlns:a16="http://schemas.microsoft.com/office/drawing/2014/main" id="{33C6E1CC-1DBA-45A3-B5F4-E5C7C08FC7DC}"/>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76" name="AutoShape 1" descr="SU5UMTU4NTc=">
          <a:extLst>
            <a:ext uri="{FF2B5EF4-FFF2-40B4-BE49-F238E27FC236}">
              <a16:creationId xmlns:a16="http://schemas.microsoft.com/office/drawing/2014/main" id="{EB23E5EF-4B5F-4EF8-9C57-1D1CF78EC4BE}"/>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77" name="AutoShape 1" descr="SU5UMTU4NTc=">
          <a:extLst>
            <a:ext uri="{FF2B5EF4-FFF2-40B4-BE49-F238E27FC236}">
              <a16:creationId xmlns:a16="http://schemas.microsoft.com/office/drawing/2014/main" id="{2134262B-9DC4-4ACE-8E94-046BF90ECAFA}"/>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78" name="AutoShape 1" descr="SU5UMTU4NTc=">
          <a:extLst>
            <a:ext uri="{FF2B5EF4-FFF2-40B4-BE49-F238E27FC236}">
              <a16:creationId xmlns:a16="http://schemas.microsoft.com/office/drawing/2014/main" id="{E0082BCE-76E9-48E1-8A1D-FB32CE976A54}"/>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79" name="AutoShape 1" descr="SU5UMTU4NTc=">
          <a:extLst>
            <a:ext uri="{FF2B5EF4-FFF2-40B4-BE49-F238E27FC236}">
              <a16:creationId xmlns:a16="http://schemas.microsoft.com/office/drawing/2014/main" id="{3CB2825A-0BD6-4B35-9D1C-80F3BA2ABE38}"/>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0" name="AutoShape 1" descr="SU5UMTU4NTc=">
          <a:extLst>
            <a:ext uri="{FF2B5EF4-FFF2-40B4-BE49-F238E27FC236}">
              <a16:creationId xmlns:a16="http://schemas.microsoft.com/office/drawing/2014/main" id="{9212DEA5-5428-4904-A13D-88F9DD1EB944}"/>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1" name="AutoShape 1" descr="SU5UMTU4NTc=">
          <a:extLst>
            <a:ext uri="{FF2B5EF4-FFF2-40B4-BE49-F238E27FC236}">
              <a16:creationId xmlns:a16="http://schemas.microsoft.com/office/drawing/2014/main" id="{D3BB188A-4542-49F6-993A-5BC22A9D7779}"/>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2" name="AutoShape 1" descr="SU5UMTU4NTc=">
          <a:extLst>
            <a:ext uri="{FF2B5EF4-FFF2-40B4-BE49-F238E27FC236}">
              <a16:creationId xmlns:a16="http://schemas.microsoft.com/office/drawing/2014/main" id="{1F7077B4-2618-4486-B986-673EE6B434EB}"/>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3" name="AutoShape 1" descr="SU5UMTU4NTc=">
          <a:extLst>
            <a:ext uri="{FF2B5EF4-FFF2-40B4-BE49-F238E27FC236}">
              <a16:creationId xmlns:a16="http://schemas.microsoft.com/office/drawing/2014/main" id="{6439C038-68C5-491A-8263-E84F3F34ECA0}"/>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4" name="AutoShape 1" descr="SU5UMTU4NTc=">
          <a:extLst>
            <a:ext uri="{FF2B5EF4-FFF2-40B4-BE49-F238E27FC236}">
              <a16:creationId xmlns:a16="http://schemas.microsoft.com/office/drawing/2014/main" id="{7D32CFA1-FAED-473C-81FD-1F31FD7AF453}"/>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5" name="AutoShape 1" descr="SU5UMTU4NTc=">
          <a:extLst>
            <a:ext uri="{FF2B5EF4-FFF2-40B4-BE49-F238E27FC236}">
              <a16:creationId xmlns:a16="http://schemas.microsoft.com/office/drawing/2014/main" id="{BB513C9E-275C-4FCE-96B5-ADA42D5385A7}"/>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6" name="AutoShape 1" descr="SU5UMTU4NTc=">
          <a:extLst>
            <a:ext uri="{FF2B5EF4-FFF2-40B4-BE49-F238E27FC236}">
              <a16:creationId xmlns:a16="http://schemas.microsoft.com/office/drawing/2014/main" id="{6184FB13-098B-4D2E-B855-498CD2A71F2A}"/>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7" name="AutoShape 1" descr="SU5UMTU4NTc=">
          <a:extLst>
            <a:ext uri="{FF2B5EF4-FFF2-40B4-BE49-F238E27FC236}">
              <a16:creationId xmlns:a16="http://schemas.microsoft.com/office/drawing/2014/main" id="{0FF8C1BC-2442-4FEA-A6E2-216A605D90A1}"/>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8" name="AutoShape 1" descr="SU5UMTU4NTc=">
          <a:extLst>
            <a:ext uri="{FF2B5EF4-FFF2-40B4-BE49-F238E27FC236}">
              <a16:creationId xmlns:a16="http://schemas.microsoft.com/office/drawing/2014/main" id="{59922585-116D-4197-9326-428F0D14907A}"/>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89" name="AutoShape 1" descr="SU5UMTU4NTc=">
          <a:extLst>
            <a:ext uri="{FF2B5EF4-FFF2-40B4-BE49-F238E27FC236}">
              <a16:creationId xmlns:a16="http://schemas.microsoft.com/office/drawing/2014/main" id="{E2BCC2DE-F4E5-442F-AF11-353BFA347589}"/>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0" name="AutoShape 1" descr="SU5UMTU4NTc=">
          <a:extLst>
            <a:ext uri="{FF2B5EF4-FFF2-40B4-BE49-F238E27FC236}">
              <a16:creationId xmlns:a16="http://schemas.microsoft.com/office/drawing/2014/main" id="{76DD6A70-3716-4C58-9937-EE822FECB65C}"/>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1" name="AutoShape 1" descr="SU5UMTU4NTc=">
          <a:extLst>
            <a:ext uri="{FF2B5EF4-FFF2-40B4-BE49-F238E27FC236}">
              <a16:creationId xmlns:a16="http://schemas.microsoft.com/office/drawing/2014/main" id="{9280CB4E-DF4A-40CA-AEBA-8C2A0EFF0B42}"/>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2" name="AutoShape 1" descr="SU5UMTU4NTc=">
          <a:extLst>
            <a:ext uri="{FF2B5EF4-FFF2-40B4-BE49-F238E27FC236}">
              <a16:creationId xmlns:a16="http://schemas.microsoft.com/office/drawing/2014/main" id="{3B76C8F8-DF77-4AA9-B897-BC38018AECB4}"/>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3" name="AutoShape 1" descr="SU5UMTU4NTc=">
          <a:extLst>
            <a:ext uri="{FF2B5EF4-FFF2-40B4-BE49-F238E27FC236}">
              <a16:creationId xmlns:a16="http://schemas.microsoft.com/office/drawing/2014/main" id="{38267D58-C8D7-4ABA-9430-000C97752698}"/>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4" name="AutoShape 1" descr="SU5UMTU4NTc=">
          <a:extLst>
            <a:ext uri="{FF2B5EF4-FFF2-40B4-BE49-F238E27FC236}">
              <a16:creationId xmlns:a16="http://schemas.microsoft.com/office/drawing/2014/main" id="{09E4F9BB-E0FC-4AE9-B923-C74C8C20B5B9}"/>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5" name="AutoShape 1" descr="SU5UMTU4NTc=">
          <a:extLst>
            <a:ext uri="{FF2B5EF4-FFF2-40B4-BE49-F238E27FC236}">
              <a16:creationId xmlns:a16="http://schemas.microsoft.com/office/drawing/2014/main" id="{0290DC0A-738E-46E1-84B6-3ECDE62D6EDB}"/>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6" name="AutoShape 1" descr="SU5UMTU4NTc=">
          <a:extLst>
            <a:ext uri="{FF2B5EF4-FFF2-40B4-BE49-F238E27FC236}">
              <a16:creationId xmlns:a16="http://schemas.microsoft.com/office/drawing/2014/main" id="{F84AA487-65DE-404A-897F-F97B3ED55C40}"/>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7" name="AutoShape 1" descr="SU5UMTU4NTc=">
          <a:extLst>
            <a:ext uri="{FF2B5EF4-FFF2-40B4-BE49-F238E27FC236}">
              <a16:creationId xmlns:a16="http://schemas.microsoft.com/office/drawing/2014/main" id="{36080330-6414-4DCB-86BA-0E5F1F8F6B68}"/>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8" name="AutoShape 1" descr="SU5UMTU4NTc=">
          <a:extLst>
            <a:ext uri="{FF2B5EF4-FFF2-40B4-BE49-F238E27FC236}">
              <a16:creationId xmlns:a16="http://schemas.microsoft.com/office/drawing/2014/main" id="{C5C7441A-8B8A-49D3-BFC6-F1B8B2B26836}"/>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499" name="AutoShape 1" descr="SU5UMTU4NTc=">
          <a:extLst>
            <a:ext uri="{FF2B5EF4-FFF2-40B4-BE49-F238E27FC236}">
              <a16:creationId xmlns:a16="http://schemas.microsoft.com/office/drawing/2014/main" id="{FF147932-D032-416C-A6BE-3C685891A18D}"/>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500" name="AutoShape 1" descr="SU5UMTU4NTc=">
          <a:extLst>
            <a:ext uri="{FF2B5EF4-FFF2-40B4-BE49-F238E27FC236}">
              <a16:creationId xmlns:a16="http://schemas.microsoft.com/office/drawing/2014/main" id="{CB9AF76A-2DF6-4CEB-AE15-10E5E63ED76D}"/>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501" name="AutoShape 1" descr="SU5UMTU4NTc=">
          <a:extLst>
            <a:ext uri="{FF2B5EF4-FFF2-40B4-BE49-F238E27FC236}">
              <a16:creationId xmlns:a16="http://schemas.microsoft.com/office/drawing/2014/main" id="{81911A1E-E171-475A-907F-303CCBBFA060}"/>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502" name="AutoShape 1" descr="SU5UMTU4NTc=">
          <a:extLst>
            <a:ext uri="{FF2B5EF4-FFF2-40B4-BE49-F238E27FC236}">
              <a16:creationId xmlns:a16="http://schemas.microsoft.com/office/drawing/2014/main" id="{7EEC733B-CE08-4347-AA4F-19C4BA932C0B}"/>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503" name="AutoShape 1" descr="SU5UMTU4NTc=">
          <a:extLst>
            <a:ext uri="{FF2B5EF4-FFF2-40B4-BE49-F238E27FC236}">
              <a16:creationId xmlns:a16="http://schemas.microsoft.com/office/drawing/2014/main" id="{C3E68771-4AD3-4879-881F-597439481A93}"/>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504" name="AutoShape 1" descr="SU5UMTU4NTc=">
          <a:extLst>
            <a:ext uri="{FF2B5EF4-FFF2-40B4-BE49-F238E27FC236}">
              <a16:creationId xmlns:a16="http://schemas.microsoft.com/office/drawing/2014/main" id="{5D676644-79D5-477E-9C3B-D881D24972DB}"/>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505" name="AutoShape 1" descr="SU5UMTU4NTc=">
          <a:extLst>
            <a:ext uri="{FF2B5EF4-FFF2-40B4-BE49-F238E27FC236}">
              <a16:creationId xmlns:a16="http://schemas.microsoft.com/office/drawing/2014/main" id="{BB7B636C-70D7-4A67-8586-85EE4AC1A7EF}"/>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506" name="AutoShape 1" descr="SU5UMTU4NTc=">
          <a:extLst>
            <a:ext uri="{FF2B5EF4-FFF2-40B4-BE49-F238E27FC236}">
              <a16:creationId xmlns:a16="http://schemas.microsoft.com/office/drawing/2014/main" id="{893A748A-BDD1-4CB4-A039-FDDEB7D3619F}"/>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507" name="AutoShape 1" descr="SU5UMTU4NTc=">
          <a:extLst>
            <a:ext uri="{FF2B5EF4-FFF2-40B4-BE49-F238E27FC236}">
              <a16:creationId xmlns:a16="http://schemas.microsoft.com/office/drawing/2014/main" id="{3D83BEE1-1405-45BD-B334-E388DDE9A77A}"/>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508" name="AutoShape 1" descr="SU5UMTU4NTc=">
          <a:extLst>
            <a:ext uri="{FF2B5EF4-FFF2-40B4-BE49-F238E27FC236}">
              <a16:creationId xmlns:a16="http://schemas.microsoft.com/office/drawing/2014/main" id="{8A8BFADD-599B-469A-97AE-34D435825D71}"/>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10515"/>
    <xdr:sp macro="" textlink="">
      <xdr:nvSpPr>
        <xdr:cNvPr id="509" name="AutoShape 1" descr="SU5UMTU4NTc=">
          <a:extLst>
            <a:ext uri="{FF2B5EF4-FFF2-40B4-BE49-F238E27FC236}">
              <a16:creationId xmlns:a16="http://schemas.microsoft.com/office/drawing/2014/main" id="{14AB8837-5C2F-4822-9139-36093223D603}"/>
            </a:ext>
          </a:extLst>
        </xdr:cNvPr>
        <xdr:cNvSpPr>
          <a:spLocks noChangeAspect="1" noChangeArrowheads="1"/>
        </xdr:cNvSpPr>
      </xdr:nvSpPr>
      <xdr:spPr bwMode="auto">
        <a:xfrm>
          <a:off x="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0" name="AutoShape 1" descr="SU5UMTU4NTc=">
          <a:extLst>
            <a:ext uri="{FF2B5EF4-FFF2-40B4-BE49-F238E27FC236}">
              <a16:creationId xmlns:a16="http://schemas.microsoft.com/office/drawing/2014/main" id="{6207D71B-4713-44BD-937D-E3D01D508FF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1" name="AutoShape 1" descr="SU5UMTU4NTc=">
          <a:extLst>
            <a:ext uri="{FF2B5EF4-FFF2-40B4-BE49-F238E27FC236}">
              <a16:creationId xmlns:a16="http://schemas.microsoft.com/office/drawing/2014/main" id="{A9422D19-3670-4AA3-9F1C-B6FFCC06491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2" name="AutoShape 1" descr="SU5UMTU4NTc=">
          <a:extLst>
            <a:ext uri="{FF2B5EF4-FFF2-40B4-BE49-F238E27FC236}">
              <a16:creationId xmlns:a16="http://schemas.microsoft.com/office/drawing/2014/main" id="{79178C9B-4F17-4A43-9E88-4EB92C24DE9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3" name="AutoShape 1" descr="SU5UMTU4NTc=">
          <a:extLst>
            <a:ext uri="{FF2B5EF4-FFF2-40B4-BE49-F238E27FC236}">
              <a16:creationId xmlns:a16="http://schemas.microsoft.com/office/drawing/2014/main" id="{E3767658-1B5C-4112-9215-8B03C34F75D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4" name="AutoShape 1" descr="SU5UMTU4NTc=">
          <a:extLst>
            <a:ext uri="{FF2B5EF4-FFF2-40B4-BE49-F238E27FC236}">
              <a16:creationId xmlns:a16="http://schemas.microsoft.com/office/drawing/2014/main" id="{70BC753B-8A76-4010-B8D6-A43C843B502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5" name="AutoShape 1" descr="SU5UMTU4NTc=">
          <a:extLst>
            <a:ext uri="{FF2B5EF4-FFF2-40B4-BE49-F238E27FC236}">
              <a16:creationId xmlns:a16="http://schemas.microsoft.com/office/drawing/2014/main" id="{90DA3064-0B99-4481-AB21-75593E4FEA6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6" name="AutoShape 1" descr="SU5UMTU4NTc=">
          <a:extLst>
            <a:ext uri="{FF2B5EF4-FFF2-40B4-BE49-F238E27FC236}">
              <a16:creationId xmlns:a16="http://schemas.microsoft.com/office/drawing/2014/main" id="{8473B69B-10C3-47C6-92BD-5E978A07B53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7" name="AutoShape 1" descr="SU5UMTU4NTc=">
          <a:extLst>
            <a:ext uri="{FF2B5EF4-FFF2-40B4-BE49-F238E27FC236}">
              <a16:creationId xmlns:a16="http://schemas.microsoft.com/office/drawing/2014/main" id="{617FF789-8F81-4AF3-891C-7152621B74E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8" name="AutoShape 1" descr="SU5UMTU4NTc=">
          <a:extLst>
            <a:ext uri="{FF2B5EF4-FFF2-40B4-BE49-F238E27FC236}">
              <a16:creationId xmlns:a16="http://schemas.microsoft.com/office/drawing/2014/main" id="{473FC504-C883-4ABC-A430-1AC551C0CDA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19" name="AutoShape 1" descr="SU5UMTU4NTc=">
          <a:extLst>
            <a:ext uri="{FF2B5EF4-FFF2-40B4-BE49-F238E27FC236}">
              <a16:creationId xmlns:a16="http://schemas.microsoft.com/office/drawing/2014/main" id="{06CB82F5-92D4-40AF-896B-143864C26F9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0" name="AutoShape 1" descr="SU5UMTU4NTc=">
          <a:extLst>
            <a:ext uri="{FF2B5EF4-FFF2-40B4-BE49-F238E27FC236}">
              <a16:creationId xmlns:a16="http://schemas.microsoft.com/office/drawing/2014/main" id="{2E1FFB05-AEF9-4FCC-9EF8-0FDBB39C3B2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1" name="AutoShape 1" descr="SU5UMTU4NTc=">
          <a:extLst>
            <a:ext uri="{FF2B5EF4-FFF2-40B4-BE49-F238E27FC236}">
              <a16:creationId xmlns:a16="http://schemas.microsoft.com/office/drawing/2014/main" id="{F1900A97-73DD-41E1-A1D9-A47938944FA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2" name="AutoShape 1" descr="SU5UMTU4NTc=">
          <a:extLst>
            <a:ext uri="{FF2B5EF4-FFF2-40B4-BE49-F238E27FC236}">
              <a16:creationId xmlns:a16="http://schemas.microsoft.com/office/drawing/2014/main" id="{9D32FD60-9B4E-4455-A602-5BC2F9D22B6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3" name="AutoShape 1" descr="SU5UMTU4NTc=">
          <a:extLst>
            <a:ext uri="{FF2B5EF4-FFF2-40B4-BE49-F238E27FC236}">
              <a16:creationId xmlns:a16="http://schemas.microsoft.com/office/drawing/2014/main" id="{AEB819B7-46C0-4F04-BD7E-ED1F1C30FFE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4" name="AutoShape 1" descr="SU5UMTU4NTc=">
          <a:extLst>
            <a:ext uri="{FF2B5EF4-FFF2-40B4-BE49-F238E27FC236}">
              <a16:creationId xmlns:a16="http://schemas.microsoft.com/office/drawing/2014/main" id="{99D83EF5-FC93-48AA-9BC0-B634AB2B3F4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5" name="AutoShape 1" descr="SU5UMTU4NTc=">
          <a:extLst>
            <a:ext uri="{FF2B5EF4-FFF2-40B4-BE49-F238E27FC236}">
              <a16:creationId xmlns:a16="http://schemas.microsoft.com/office/drawing/2014/main" id="{0ED8A426-241E-4100-9A90-3C849DBFE0D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6" name="AutoShape 1" descr="SU5UMTU4NTc=">
          <a:extLst>
            <a:ext uri="{FF2B5EF4-FFF2-40B4-BE49-F238E27FC236}">
              <a16:creationId xmlns:a16="http://schemas.microsoft.com/office/drawing/2014/main" id="{B3FA5DD9-C591-4AC7-BABE-7159F504AE9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7" name="AutoShape 1" descr="SU5UMTU4NTc=">
          <a:extLst>
            <a:ext uri="{FF2B5EF4-FFF2-40B4-BE49-F238E27FC236}">
              <a16:creationId xmlns:a16="http://schemas.microsoft.com/office/drawing/2014/main" id="{AC2563BF-46B8-4A5D-8D92-85AF9FAFF5A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8" name="AutoShape 1" descr="SU5UMTU4NTc=">
          <a:extLst>
            <a:ext uri="{FF2B5EF4-FFF2-40B4-BE49-F238E27FC236}">
              <a16:creationId xmlns:a16="http://schemas.microsoft.com/office/drawing/2014/main" id="{0320E97B-A4D5-4E1B-BECD-1D83676067A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29" name="AutoShape 1" descr="SU5UMTU4NTc=">
          <a:extLst>
            <a:ext uri="{FF2B5EF4-FFF2-40B4-BE49-F238E27FC236}">
              <a16:creationId xmlns:a16="http://schemas.microsoft.com/office/drawing/2014/main" id="{BE41E962-AB9F-413E-8CCA-8EF254F20FA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0" name="AutoShape 1" descr="SU5UMTU4NTc=">
          <a:extLst>
            <a:ext uri="{FF2B5EF4-FFF2-40B4-BE49-F238E27FC236}">
              <a16:creationId xmlns:a16="http://schemas.microsoft.com/office/drawing/2014/main" id="{485F2DBA-33BC-493C-B1D5-D6E361A3DC5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1" name="AutoShape 1" descr="SU5UMTU4NTc=">
          <a:extLst>
            <a:ext uri="{FF2B5EF4-FFF2-40B4-BE49-F238E27FC236}">
              <a16:creationId xmlns:a16="http://schemas.microsoft.com/office/drawing/2014/main" id="{10A413CB-FDDB-496D-80F2-7D01A110143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2" name="AutoShape 1" descr="SU5UMTU4NTc=">
          <a:extLst>
            <a:ext uri="{FF2B5EF4-FFF2-40B4-BE49-F238E27FC236}">
              <a16:creationId xmlns:a16="http://schemas.microsoft.com/office/drawing/2014/main" id="{BB88DD3C-8FD6-4E52-8C91-0EDF5A65755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3" name="AutoShape 1" descr="SU5UMTU4NTc=">
          <a:extLst>
            <a:ext uri="{FF2B5EF4-FFF2-40B4-BE49-F238E27FC236}">
              <a16:creationId xmlns:a16="http://schemas.microsoft.com/office/drawing/2014/main" id="{5372ABCE-A449-4EA1-A0CE-BD969B17A1E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4" name="AutoShape 1" descr="SU5UMTU4NTc=">
          <a:extLst>
            <a:ext uri="{FF2B5EF4-FFF2-40B4-BE49-F238E27FC236}">
              <a16:creationId xmlns:a16="http://schemas.microsoft.com/office/drawing/2014/main" id="{BBA7D470-38CC-43C9-BE9A-83DC0D9F150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5" name="AutoShape 1" descr="SU5UMTU4NTc=">
          <a:extLst>
            <a:ext uri="{FF2B5EF4-FFF2-40B4-BE49-F238E27FC236}">
              <a16:creationId xmlns:a16="http://schemas.microsoft.com/office/drawing/2014/main" id="{B27AADDA-006A-4B26-A92D-0DE4EC89719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6" name="AutoShape 1" descr="SU5UMTU4NTc=">
          <a:extLst>
            <a:ext uri="{FF2B5EF4-FFF2-40B4-BE49-F238E27FC236}">
              <a16:creationId xmlns:a16="http://schemas.microsoft.com/office/drawing/2014/main" id="{01FFEA1E-3352-4369-A127-6A7F8D64124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7" name="AutoShape 1" descr="SU5UMTU4NTc=">
          <a:extLst>
            <a:ext uri="{FF2B5EF4-FFF2-40B4-BE49-F238E27FC236}">
              <a16:creationId xmlns:a16="http://schemas.microsoft.com/office/drawing/2014/main" id="{EFBD02FE-3633-4076-9DFB-F393DED4D87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8" name="AutoShape 1" descr="SU5UMTU4NTc=">
          <a:extLst>
            <a:ext uri="{FF2B5EF4-FFF2-40B4-BE49-F238E27FC236}">
              <a16:creationId xmlns:a16="http://schemas.microsoft.com/office/drawing/2014/main" id="{E402EFD2-3816-4BEF-9B23-2AFD58EA300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39" name="AutoShape 1" descr="SU5UMTU4NTc=">
          <a:extLst>
            <a:ext uri="{FF2B5EF4-FFF2-40B4-BE49-F238E27FC236}">
              <a16:creationId xmlns:a16="http://schemas.microsoft.com/office/drawing/2014/main" id="{C40C8B66-8EE9-433C-A879-2ABDA5F53D5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0" name="AutoShape 1" descr="SU5UMTU4NTc=">
          <a:extLst>
            <a:ext uri="{FF2B5EF4-FFF2-40B4-BE49-F238E27FC236}">
              <a16:creationId xmlns:a16="http://schemas.microsoft.com/office/drawing/2014/main" id="{B08450BF-27BB-4530-8A6B-5D15365BB7D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1" name="AutoShape 1" descr="SU5UMTU4NTc=">
          <a:extLst>
            <a:ext uri="{FF2B5EF4-FFF2-40B4-BE49-F238E27FC236}">
              <a16:creationId xmlns:a16="http://schemas.microsoft.com/office/drawing/2014/main" id="{F81AB47D-7AC8-49E0-9B59-D9D3B98F969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2" name="AutoShape 1" descr="SU5UMTU4NTc=">
          <a:extLst>
            <a:ext uri="{FF2B5EF4-FFF2-40B4-BE49-F238E27FC236}">
              <a16:creationId xmlns:a16="http://schemas.microsoft.com/office/drawing/2014/main" id="{B73C7370-3951-446E-BC88-9605246CD7D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3" name="AutoShape 1" descr="SU5UMTU4NTc=">
          <a:extLst>
            <a:ext uri="{FF2B5EF4-FFF2-40B4-BE49-F238E27FC236}">
              <a16:creationId xmlns:a16="http://schemas.microsoft.com/office/drawing/2014/main" id="{C7E1F9D6-23F2-408E-817F-614AD84AD51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4" name="AutoShape 1" descr="SU5UMTU4NTc=">
          <a:extLst>
            <a:ext uri="{FF2B5EF4-FFF2-40B4-BE49-F238E27FC236}">
              <a16:creationId xmlns:a16="http://schemas.microsoft.com/office/drawing/2014/main" id="{CDEA7669-55EC-423B-BF51-A7D95287CC9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5" name="AutoShape 1" descr="SU5UMTU4NTc=">
          <a:extLst>
            <a:ext uri="{FF2B5EF4-FFF2-40B4-BE49-F238E27FC236}">
              <a16:creationId xmlns:a16="http://schemas.microsoft.com/office/drawing/2014/main" id="{E186499D-1DDC-49A0-921F-2E3A3BCAD04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6" name="AutoShape 1" descr="SU5UMTU4NTc=">
          <a:extLst>
            <a:ext uri="{FF2B5EF4-FFF2-40B4-BE49-F238E27FC236}">
              <a16:creationId xmlns:a16="http://schemas.microsoft.com/office/drawing/2014/main" id="{97D33392-7A63-45DC-8325-16672ED30EC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7" name="AutoShape 1" descr="SU5UMTU4NTc=">
          <a:extLst>
            <a:ext uri="{FF2B5EF4-FFF2-40B4-BE49-F238E27FC236}">
              <a16:creationId xmlns:a16="http://schemas.microsoft.com/office/drawing/2014/main" id="{78EDC004-9FAF-49EA-93F8-285AA1E2935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8" name="AutoShape 1" descr="SU5UMTU4NTc=">
          <a:extLst>
            <a:ext uri="{FF2B5EF4-FFF2-40B4-BE49-F238E27FC236}">
              <a16:creationId xmlns:a16="http://schemas.microsoft.com/office/drawing/2014/main" id="{5A45B5A4-6FFD-4507-B8E1-75E1962FCF7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49" name="AutoShape 1" descr="SU5UMTU4NTc=">
          <a:extLst>
            <a:ext uri="{FF2B5EF4-FFF2-40B4-BE49-F238E27FC236}">
              <a16:creationId xmlns:a16="http://schemas.microsoft.com/office/drawing/2014/main" id="{82317A0A-BB89-4B11-9E52-5DB81B6BAED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0" name="AutoShape 1" descr="SU5UMTU4NTc=">
          <a:extLst>
            <a:ext uri="{FF2B5EF4-FFF2-40B4-BE49-F238E27FC236}">
              <a16:creationId xmlns:a16="http://schemas.microsoft.com/office/drawing/2014/main" id="{68DDF1F7-610F-4036-9929-5C56FEBAB4A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1" name="AutoShape 1" descr="SU5UMTU4NTc=">
          <a:extLst>
            <a:ext uri="{FF2B5EF4-FFF2-40B4-BE49-F238E27FC236}">
              <a16:creationId xmlns:a16="http://schemas.microsoft.com/office/drawing/2014/main" id="{1B55DC2B-0002-412D-A340-041CBAB59AC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2" name="AutoShape 1" descr="SU5UMTU4NTc=">
          <a:extLst>
            <a:ext uri="{FF2B5EF4-FFF2-40B4-BE49-F238E27FC236}">
              <a16:creationId xmlns:a16="http://schemas.microsoft.com/office/drawing/2014/main" id="{505FD20F-4F73-4C32-97A6-004800B3495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3" name="AutoShape 1" descr="SU5UMTU4NTc=">
          <a:extLst>
            <a:ext uri="{FF2B5EF4-FFF2-40B4-BE49-F238E27FC236}">
              <a16:creationId xmlns:a16="http://schemas.microsoft.com/office/drawing/2014/main" id="{3CB2642E-F569-485D-8D64-FD8AA2619BF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4" name="AutoShape 1" descr="SU5UMTU4NTc=">
          <a:extLst>
            <a:ext uri="{FF2B5EF4-FFF2-40B4-BE49-F238E27FC236}">
              <a16:creationId xmlns:a16="http://schemas.microsoft.com/office/drawing/2014/main" id="{965AF87C-40E7-4F0E-A36E-0307FA1593E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5" name="AutoShape 1" descr="SU5UMTU4NTc=">
          <a:extLst>
            <a:ext uri="{FF2B5EF4-FFF2-40B4-BE49-F238E27FC236}">
              <a16:creationId xmlns:a16="http://schemas.microsoft.com/office/drawing/2014/main" id="{E7924B26-BAFD-44CF-977D-C01DCF77AB3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6" name="AutoShape 1" descr="SU5UMTU4NTc=">
          <a:extLst>
            <a:ext uri="{FF2B5EF4-FFF2-40B4-BE49-F238E27FC236}">
              <a16:creationId xmlns:a16="http://schemas.microsoft.com/office/drawing/2014/main" id="{E1DD3EF4-EC2B-4A68-AEA7-8A620BE8AE6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7" name="AutoShape 1" descr="SU5UMTU4NTc=">
          <a:extLst>
            <a:ext uri="{FF2B5EF4-FFF2-40B4-BE49-F238E27FC236}">
              <a16:creationId xmlns:a16="http://schemas.microsoft.com/office/drawing/2014/main" id="{DC584DB9-0656-4B88-AC34-B22A4AEB853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8" name="AutoShape 1" descr="SU5UMTU4NTc=">
          <a:extLst>
            <a:ext uri="{FF2B5EF4-FFF2-40B4-BE49-F238E27FC236}">
              <a16:creationId xmlns:a16="http://schemas.microsoft.com/office/drawing/2014/main" id="{D6C36EFF-62A7-49D0-8D3B-953823D4DE8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59" name="AutoShape 1" descr="SU5UMTU4NTc=">
          <a:extLst>
            <a:ext uri="{FF2B5EF4-FFF2-40B4-BE49-F238E27FC236}">
              <a16:creationId xmlns:a16="http://schemas.microsoft.com/office/drawing/2014/main" id="{B3C8DE44-1C24-4359-AF6A-82623C3D4D8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0" name="AutoShape 1" descr="SU5UMTU4NTc=">
          <a:extLst>
            <a:ext uri="{FF2B5EF4-FFF2-40B4-BE49-F238E27FC236}">
              <a16:creationId xmlns:a16="http://schemas.microsoft.com/office/drawing/2014/main" id="{3DEB6BC5-E8CA-4D8B-8974-39FF3612890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1" name="AutoShape 1" descr="SU5UMTU4NTc=">
          <a:extLst>
            <a:ext uri="{FF2B5EF4-FFF2-40B4-BE49-F238E27FC236}">
              <a16:creationId xmlns:a16="http://schemas.microsoft.com/office/drawing/2014/main" id="{70AE2AA8-9F15-411C-B9FE-B0D47435ED1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2" name="AutoShape 1" descr="SU5UMTU4NTc=">
          <a:extLst>
            <a:ext uri="{FF2B5EF4-FFF2-40B4-BE49-F238E27FC236}">
              <a16:creationId xmlns:a16="http://schemas.microsoft.com/office/drawing/2014/main" id="{5FDD10C3-00B0-42AE-9399-8A8B96D950D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3" name="AutoShape 1" descr="SU5UMTU4NTc=">
          <a:extLst>
            <a:ext uri="{FF2B5EF4-FFF2-40B4-BE49-F238E27FC236}">
              <a16:creationId xmlns:a16="http://schemas.microsoft.com/office/drawing/2014/main" id="{567D6C35-7306-4ABE-BF0F-99806150F3E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4" name="AutoShape 1" descr="SU5UMTU4NTc=">
          <a:extLst>
            <a:ext uri="{FF2B5EF4-FFF2-40B4-BE49-F238E27FC236}">
              <a16:creationId xmlns:a16="http://schemas.microsoft.com/office/drawing/2014/main" id="{4304AFA6-E7E5-4DC1-BB36-AECD702540E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5" name="AutoShape 1" descr="SU5UMTU4NTc=">
          <a:extLst>
            <a:ext uri="{FF2B5EF4-FFF2-40B4-BE49-F238E27FC236}">
              <a16:creationId xmlns:a16="http://schemas.microsoft.com/office/drawing/2014/main" id="{119FB22E-1F98-47F5-ABB4-58B1CC32278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6" name="AutoShape 1" descr="SU5UMTU4NTc=">
          <a:extLst>
            <a:ext uri="{FF2B5EF4-FFF2-40B4-BE49-F238E27FC236}">
              <a16:creationId xmlns:a16="http://schemas.microsoft.com/office/drawing/2014/main" id="{6142B22D-EDEF-48AF-A21D-34572D76B71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7" name="AutoShape 1" descr="SU5UMTU4NTc=">
          <a:extLst>
            <a:ext uri="{FF2B5EF4-FFF2-40B4-BE49-F238E27FC236}">
              <a16:creationId xmlns:a16="http://schemas.microsoft.com/office/drawing/2014/main" id="{CBA01518-6C85-4354-BA5A-D4FB77D9E01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8" name="AutoShape 1" descr="SU5UMTU4NTc=">
          <a:extLst>
            <a:ext uri="{FF2B5EF4-FFF2-40B4-BE49-F238E27FC236}">
              <a16:creationId xmlns:a16="http://schemas.microsoft.com/office/drawing/2014/main" id="{17176FDA-D7AC-4592-B84E-C1B4CF0029F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69" name="AutoShape 1" descr="SU5UMTU4NTc=">
          <a:extLst>
            <a:ext uri="{FF2B5EF4-FFF2-40B4-BE49-F238E27FC236}">
              <a16:creationId xmlns:a16="http://schemas.microsoft.com/office/drawing/2014/main" id="{E91F6C8C-4D74-4ACD-986F-4C31EA0787E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70" name="AutoShape 1" descr="SU5UMTU4NTc=">
          <a:extLst>
            <a:ext uri="{FF2B5EF4-FFF2-40B4-BE49-F238E27FC236}">
              <a16:creationId xmlns:a16="http://schemas.microsoft.com/office/drawing/2014/main" id="{7C25C939-5503-4CE7-BE29-C99819D9760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71" name="AutoShape 1" descr="SU5UMTU4NTc=">
          <a:extLst>
            <a:ext uri="{FF2B5EF4-FFF2-40B4-BE49-F238E27FC236}">
              <a16:creationId xmlns:a16="http://schemas.microsoft.com/office/drawing/2014/main" id="{E9481A7F-CEB7-429A-B08B-228A85064A8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72" name="AutoShape 1" descr="SU5UMTU4NTc=">
          <a:extLst>
            <a:ext uri="{FF2B5EF4-FFF2-40B4-BE49-F238E27FC236}">
              <a16:creationId xmlns:a16="http://schemas.microsoft.com/office/drawing/2014/main" id="{8008477C-C06B-4DFF-9B7F-B7EF4089D9C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73" name="AutoShape 1" descr="SU5UMTU4NTc=">
          <a:extLst>
            <a:ext uri="{FF2B5EF4-FFF2-40B4-BE49-F238E27FC236}">
              <a16:creationId xmlns:a16="http://schemas.microsoft.com/office/drawing/2014/main" id="{299AC9E0-BA74-44B5-BB29-C3202DE85C8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74" name="AutoShape 1" descr="SU5UMTU4NTc=">
          <a:extLst>
            <a:ext uri="{FF2B5EF4-FFF2-40B4-BE49-F238E27FC236}">
              <a16:creationId xmlns:a16="http://schemas.microsoft.com/office/drawing/2014/main" id="{3C73217F-167A-40DA-8D31-075CCB4B5E6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75" name="AutoShape 1" descr="SU5UMTU4NTc=">
          <a:extLst>
            <a:ext uri="{FF2B5EF4-FFF2-40B4-BE49-F238E27FC236}">
              <a16:creationId xmlns:a16="http://schemas.microsoft.com/office/drawing/2014/main" id="{B160F281-C0AB-4579-AE5B-FF908ECD57E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76" name="AutoShape 1" descr="SU5UMTU4NTc=">
          <a:extLst>
            <a:ext uri="{FF2B5EF4-FFF2-40B4-BE49-F238E27FC236}">
              <a16:creationId xmlns:a16="http://schemas.microsoft.com/office/drawing/2014/main" id="{CAEB7969-809E-47C3-AFAB-19CC45B8842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577" name="AutoShape 1" descr="SU5UMTU4NTc=">
          <a:extLst>
            <a:ext uri="{FF2B5EF4-FFF2-40B4-BE49-F238E27FC236}">
              <a16:creationId xmlns:a16="http://schemas.microsoft.com/office/drawing/2014/main" id="{5C6E06C9-E1A5-4408-BAA2-1F115ED90EF1}"/>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578" name="AutoShape 1" descr="SU5UMTU4NTc=">
          <a:extLst>
            <a:ext uri="{FF2B5EF4-FFF2-40B4-BE49-F238E27FC236}">
              <a16:creationId xmlns:a16="http://schemas.microsoft.com/office/drawing/2014/main" id="{24D03CEC-3BDF-4DA9-A459-7E74BF592D09}"/>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10515"/>
    <xdr:sp macro="" textlink="">
      <xdr:nvSpPr>
        <xdr:cNvPr id="579" name="AutoShape 1" descr="SU5UMTU4NTc=">
          <a:extLst>
            <a:ext uri="{FF2B5EF4-FFF2-40B4-BE49-F238E27FC236}">
              <a16:creationId xmlns:a16="http://schemas.microsoft.com/office/drawing/2014/main" id="{A1667A38-4A8F-4439-B081-2AA269A28714}"/>
            </a:ext>
          </a:extLst>
        </xdr:cNvPr>
        <xdr:cNvSpPr>
          <a:spLocks noChangeAspect="1" noChangeArrowheads="1"/>
        </xdr:cNvSpPr>
      </xdr:nvSpPr>
      <xdr:spPr bwMode="auto">
        <a:xfrm>
          <a:off x="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580" name="AutoShape 1" descr="SU5UMTU4NTc=">
          <a:extLst>
            <a:ext uri="{FF2B5EF4-FFF2-40B4-BE49-F238E27FC236}">
              <a16:creationId xmlns:a16="http://schemas.microsoft.com/office/drawing/2014/main" id="{C704ECC6-2DC4-4339-8639-22FCEE13CE02}"/>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581" name="AutoShape 1" descr="SU5UMTU4NTc=">
          <a:extLst>
            <a:ext uri="{FF2B5EF4-FFF2-40B4-BE49-F238E27FC236}">
              <a16:creationId xmlns:a16="http://schemas.microsoft.com/office/drawing/2014/main" id="{314F88E7-9B61-4297-B7B5-6DF10657F74A}"/>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10515"/>
    <xdr:sp macro="" textlink="">
      <xdr:nvSpPr>
        <xdr:cNvPr id="582" name="AutoShape 1" descr="SU5UMTU4NTc=">
          <a:extLst>
            <a:ext uri="{FF2B5EF4-FFF2-40B4-BE49-F238E27FC236}">
              <a16:creationId xmlns:a16="http://schemas.microsoft.com/office/drawing/2014/main" id="{5C8AA71C-B55F-4751-BAE7-9E0228DD3FAC}"/>
            </a:ext>
          </a:extLst>
        </xdr:cNvPr>
        <xdr:cNvSpPr>
          <a:spLocks noChangeAspect="1" noChangeArrowheads="1"/>
        </xdr:cNvSpPr>
      </xdr:nvSpPr>
      <xdr:spPr bwMode="auto">
        <a:xfrm>
          <a:off x="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83" name="AutoShape 1" descr="SU5UMTU4NTc=">
          <a:extLst>
            <a:ext uri="{FF2B5EF4-FFF2-40B4-BE49-F238E27FC236}">
              <a16:creationId xmlns:a16="http://schemas.microsoft.com/office/drawing/2014/main" id="{0AA16EED-BA22-488A-A09A-97CD177073A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84" name="AutoShape 1" descr="SU5UMTU4NTc=">
          <a:extLst>
            <a:ext uri="{FF2B5EF4-FFF2-40B4-BE49-F238E27FC236}">
              <a16:creationId xmlns:a16="http://schemas.microsoft.com/office/drawing/2014/main" id="{B7F7338F-DB59-42F7-8FDF-45863E93A20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85" name="AutoShape 1" descr="SU5UMTU4NTc=">
          <a:extLst>
            <a:ext uri="{FF2B5EF4-FFF2-40B4-BE49-F238E27FC236}">
              <a16:creationId xmlns:a16="http://schemas.microsoft.com/office/drawing/2014/main" id="{A7683F6D-6097-42DD-B120-05F307B06AB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86" name="AutoShape 1" descr="SU5UMTU4NTc=">
          <a:extLst>
            <a:ext uri="{FF2B5EF4-FFF2-40B4-BE49-F238E27FC236}">
              <a16:creationId xmlns:a16="http://schemas.microsoft.com/office/drawing/2014/main" id="{F1A7AA2F-C4AA-4277-9275-CDA5818034F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87" name="AutoShape 1" descr="SU5UMTU4NTc=">
          <a:extLst>
            <a:ext uri="{FF2B5EF4-FFF2-40B4-BE49-F238E27FC236}">
              <a16:creationId xmlns:a16="http://schemas.microsoft.com/office/drawing/2014/main" id="{96C99918-1DF8-43CE-A9DF-2F6851E772A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88" name="AutoShape 1" descr="SU5UMTU4NTc=">
          <a:extLst>
            <a:ext uri="{FF2B5EF4-FFF2-40B4-BE49-F238E27FC236}">
              <a16:creationId xmlns:a16="http://schemas.microsoft.com/office/drawing/2014/main" id="{FF192D4A-16DF-4D01-901C-33222C89F30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89" name="AutoShape 1" descr="SU5UMTU4NTc=">
          <a:extLst>
            <a:ext uri="{FF2B5EF4-FFF2-40B4-BE49-F238E27FC236}">
              <a16:creationId xmlns:a16="http://schemas.microsoft.com/office/drawing/2014/main" id="{7CFBC1FC-3767-490B-9B0C-4303D650DEC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0" name="AutoShape 1" descr="SU5UMTU4NTc=">
          <a:extLst>
            <a:ext uri="{FF2B5EF4-FFF2-40B4-BE49-F238E27FC236}">
              <a16:creationId xmlns:a16="http://schemas.microsoft.com/office/drawing/2014/main" id="{7F7A5210-5813-4E36-A75A-5CD335986DF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1" name="AutoShape 1" descr="SU5UMTU4NTc=">
          <a:extLst>
            <a:ext uri="{FF2B5EF4-FFF2-40B4-BE49-F238E27FC236}">
              <a16:creationId xmlns:a16="http://schemas.microsoft.com/office/drawing/2014/main" id="{EEA9E541-CFD6-40CD-9362-51C543098D3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2" name="AutoShape 1" descr="SU5UMTU4NTc=">
          <a:extLst>
            <a:ext uri="{FF2B5EF4-FFF2-40B4-BE49-F238E27FC236}">
              <a16:creationId xmlns:a16="http://schemas.microsoft.com/office/drawing/2014/main" id="{AE5B0ED2-3BC1-4391-B148-727F386B578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3" name="AutoShape 1" descr="SU5UMTU4NTc=">
          <a:extLst>
            <a:ext uri="{FF2B5EF4-FFF2-40B4-BE49-F238E27FC236}">
              <a16:creationId xmlns:a16="http://schemas.microsoft.com/office/drawing/2014/main" id="{97A89D40-0560-4656-8B8A-57F0BAE6BD1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4" name="AutoShape 1" descr="SU5UMTU4NTc=">
          <a:extLst>
            <a:ext uri="{FF2B5EF4-FFF2-40B4-BE49-F238E27FC236}">
              <a16:creationId xmlns:a16="http://schemas.microsoft.com/office/drawing/2014/main" id="{2A42D995-C594-498A-BD6E-2423B84B528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5" name="AutoShape 1" descr="SU5UMTU4NTc=">
          <a:extLst>
            <a:ext uri="{FF2B5EF4-FFF2-40B4-BE49-F238E27FC236}">
              <a16:creationId xmlns:a16="http://schemas.microsoft.com/office/drawing/2014/main" id="{E800B6C1-97A3-499B-B25F-DC79A7F8752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6" name="AutoShape 1" descr="SU5UMTU4NTc=">
          <a:extLst>
            <a:ext uri="{FF2B5EF4-FFF2-40B4-BE49-F238E27FC236}">
              <a16:creationId xmlns:a16="http://schemas.microsoft.com/office/drawing/2014/main" id="{6DF45EC6-43C3-45DA-903A-F054135AE00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7" name="AutoShape 1" descr="SU5UMTU4NTc=">
          <a:extLst>
            <a:ext uri="{FF2B5EF4-FFF2-40B4-BE49-F238E27FC236}">
              <a16:creationId xmlns:a16="http://schemas.microsoft.com/office/drawing/2014/main" id="{9345383A-09FA-4260-9A88-34C6889BE34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8" name="AutoShape 1" descr="SU5UMTU4NTc=">
          <a:extLst>
            <a:ext uri="{FF2B5EF4-FFF2-40B4-BE49-F238E27FC236}">
              <a16:creationId xmlns:a16="http://schemas.microsoft.com/office/drawing/2014/main" id="{A6C1CF77-8F1C-447D-8779-CD62DED2C60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599" name="AutoShape 1" descr="SU5UMTU4NTc=">
          <a:extLst>
            <a:ext uri="{FF2B5EF4-FFF2-40B4-BE49-F238E27FC236}">
              <a16:creationId xmlns:a16="http://schemas.microsoft.com/office/drawing/2014/main" id="{79D5C79C-002C-443C-A74C-A0EC163EB28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0" name="AutoShape 1" descr="SU5UMTU4NTc=">
          <a:extLst>
            <a:ext uri="{FF2B5EF4-FFF2-40B4-BE49-F238E27FC236}">
              <a16:creationId xmlns:a16="http://schemas.microsoft.com/office/drawing/2014/main" id="{26E6F3D1-7B54-4A71-8877-F37321FBA2C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1" name="AutoShape 1" descr="SU5UMTU4NTc=">
          <a:extLst>
            <a:ext uri="{FF2B5EF4-FFF2-40B4-BE49-F238E27FC236}">
              <a16:creationId xmlns:a16="http://schemas.microsoft.com/office/drawing/2014/main" id="{688C0E31-EA23-4078-A45E-4D7733288E1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2" name="AutoShape 1" descr="SU5UMTU4NTc=">
          <a:extLst>
            <a:ext uri="{FF2B5EF4-FFF2-40B4-BE49-F238E27FC236}">
              <a16:creationId xmlns:a16="http://schemas.microsoft.com/office/drawing/2014/main" id="{BC059690-8D8F-451A-BA81-8FCB376EE51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3" name="AutoShape 1" descr="SU5UMTU4NTc=">
          <a:extLst>
            <a:ext uri="{FF2B5EF4-FFF2-40B4-BE49-F238E27FC236}">
              <a16:creationId xmlns:a16="http://schemas.microsoft.com/office/drawing/2014/main" id="{AB06E71A-C48B-4C98-B8DD-9798AFD0C6D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4" name="AutoShape 1" descr="SU5UMTU4NTc=">
          <a:extLst>
            <a:ext uri="{FF2B5EF4-FFF2-40B4-BE49-F238E27FC236}">
              <a16:creationId xmlns:a16="http://schemas.microsoft.com/office/drawing/2014/main" id="{88EC9256-C868-4978-8BD3-03E357AC738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5" name="AutoShape 1" descr="SU5UMTU4NTc=">
          <a:extLst>
            <a:ext uri="{FF2B5EF4-FFF2-40B4-BE49-F238E27FC236}">
              <a16:creationId xmlns:a16="http://schemas.microsoft.com/office/drawing/2014/main" id="{66F6C321-8D80-4578-BAB4-BB345C2C613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6" name="AutoShape 1" descr="SU5UMTU4NTc=">
          <a:extLst>
            <a:ext uri="{FF2B5EF4-FFF2-40B4-BE49-F238E27FC236}">
              <a16:creationId xmlns:a16="http://schemas.microsoft.com/office/drawing/2014/main" id="{79ADCC43-1AF6-4FAD-8048-C10B0F7F48D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7" name="AutoShape 1" descr="SU5UMTU4NTc=">
          <a:extLst>
            <a:ext uri="{FF2B5EF4-FFF2-40B4-BE49-F238E27FC236}">
              <a16:creationId xmlns:a16="http://schemas.microsoft.com/office/drawing/2014/main" id="{93740F62-3C20-461E-80F5-843B169CB1AB}"/>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8" name="AutoShape 1" descr="SU5UMTU4NTc=">
          <a:extLst>
            <a:ext uri="{FF2B5EF4-FFF2-40B4-BE49-F238E27FC236}">
              <a16:creationId xmlns:a16="http://schemas.microsoft.com/office/drawing/2014/main" id="{2AA6BBA8-B4E7-40D5-8F74-C9AEE6D69F5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09" name="AutoShape 1" descr="SU5UMTU4NTc=">
          <a:extLst>
            <a:ext uri="{FF2B5EF4-FFF2-40B4-BE49-F238E27FC236}">
              <a16:creationId xmlns:a16="http://schemas.microsoft.com/office/drawing/2014/main" id="{22A025D5-B59F-4C86-821F-F733E0E36E0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0" name="AutoShape 1" descr="SU5UMTU4NTc=">
          <a:extLst>
            <a:ext uri="{FF2B5EF4-FFF2-40B4-BE49-F238E27FC236}">
              <a16:creationId xmlns:a16="http://schemas.microsoft.com/office/drawing/2014/main" id="{97909C16-AF2C-45E5-B85D-0D2ED204A7D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1" name="AutoShape 1" descr="SU5UMTU4NTc=">
          <a:extLst>
            <a:ext uri="{FF2B5EF4-FFF2-40B4-BE49-F238E27FC236}">
              <a16:creationId xmlns:a16="http://schemas.microsoft.com/office/drawing/2014/main" id="{BC7A2B8A-2ADA-4939-AAC9-26C3DDEED11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2" name="AutoShape 1" descr="SU5UMTU4NTc=">
          <a:extLst>
            <a:ext uri="{FF2B5EF4-FFF2-40B4-BE49-F238E27FC236}">
              <a16:creationId xmlns:a16="http://schemas.microsoft.com/office/drawing/2014/main" id="{DE25AB7B-53EA-4BE7-AB7D-A334F88205D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3" name="AutoShape 1" descr="SU5UMTU4NTc=">
          <a:extLst>
            <a:ext uri="{FF2B5EF4-FFF2-40B4-BE49-F238E27FC236}">
              <a16:creationId xmlns:a16="http://schemas.microsoft.com/office/drawing/2014/main" id="{3D6AF685-3D05-4F51-9411-701E5DEE609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4" name="AutoShape 1" descr="SU5UMTU4NTc=">
          <a:extLst>
            <a:ext uri="{FF2B5EF4-FFF2-40B4-BE49-F238E27FC236}">
              <a16:creationId xmlns:a16="http://schemas.microsoft.com/office/drawing/2014/main" id="{3C79872C-CFDA-43A5-BCDF-094B0BF82CB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5" name="AutoShape 1" descr="SU5UMTU4NTc=">
          <a:extLst>
            <a:ext uri="{FF2B5EF4-FFF2-40B4-BE49-F238E27FC236}">
              <a16:creationId xmlns:a16="http://schemas.microsoft.com/office/drawing/2014/main" id="{DDC7809B-FA95-4832-9546-B88300AA344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6" name="AutoShape 1" descr="SU5UMTU4NTc=">
          <a:extLst>
            <a:ext uri="{FF2B5EF4-FFF2-40B4-BE49-F238E27FC236}">
              <a16:creationId xmlns:a16="http://schemas.microsoft.com/office/drawing/2014/main" id="{C59E439D-2D8B-4DA6-8688-4E9E17D91C0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7" name="AutoShape 1" descr="SU5UMTU4NTc=">
          <a:extLst>
            <a:ext uri="{FF2B5EF4-FFF2-40B4-BE49-F238E27FC236}">
              <a16:creationId xmlns:a16="http://schemas.microsoft.com/office/drawing/2014/main" id="{6465D0CB-BCD8-4669-BB66-B17C26AF2388}"/>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8" name="AutoShape 1" descr="SU5UMTU4NTc=">
          <a:extLst>
            <a:ext uri="{FF2B5EF4-FFF2-40B4-BE49-F238E27FC236}">
              <a16:creationId xmlns:a16="http://schemas.microsoft.com/office/drawing/2014/main" id="{93339BEE-6647-4C0C-9BEB-308E5215A84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19" name="AutoShape 1" descr="SU5UMTU4NTc=">
          <a:extLst>
            <a:ext uri="{FF2B5EF4-FFF2-40B4-BE49-F238E27FC236}">
              <a16:creationId xmlns:a16="http://schemas.microsoft.com/office/drawing/2014/main" id="{7BDAA8CA-DAFC-4D40-B136-B02B58905C9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0" name="AutoShape 1" descr="SU5UMTU4NTc=">
          <a:extLst>
            <a:ext uri="{FF2B5EF4-FFF2-40B4-BE49-F238E27FC236}">
              <a16:creationId xmlns:a16="http://schemas.microsoft.com/office/drawing/2014/main" id="{0D2FB6C8-EE20-4E22-8AF0-C1E23B52AF9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1" name="AutoShape 1" descr="SU5UMTU4NTc=">
          <a:extLst>
            <a:ext uri="{FF2B5EF4-FFF2-40B4-BE49-F238E27FC236}">
              <a16:creationId xmlns:a16="http://schemas.microsoft.com/office/drawing/2014/main" id="{8DC9C62A-3104-4F87-A4C0-B086653BEC5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2" name="AutoShape 1" descr="SU5UMTU4NTc=">
          <a:extLst>
            <a:ext uri="{FF2B5EF4-FFF2-40B4-BE49-F238E27FC236}">
              <a16:creationId xmlns:a16="http://schemas.microsoft.com/office/drawing/2014/main" id="{C32F5055-EB5F-4963-87EE-8AF7E858733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3" name="AutoShape 1" descr="SU5UMTU4NTc=">
          <a:extLst>
            <a:ext uri="{FF2B5EF4-FFF2-40B4-BE49-F238E27FC236}">
              <a16:creationId xmlns:a16="http://schemas.microsoft.com/office/drawing/2014/main" id="{DA15234C-BBE8-43AD-9865-F2FB5770258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4" name="AutoShape 1" descr="SU5UMTU4NTc=">
          <a:extLst>
            <a:ext uri="{FF2B5EF4-FFF2-40B4-BE49-F238E27FC236}">
              <a16:creationId xmlns:a16="http://schemas.microsoft.com/office/drawing/2014/main" id="{180D55C2-88A5-4B3D-84B9-203A6D3632E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5" name="AutoShape 1" descr="SU5UMTU4NTc=">
          <a:extLst>
            <a:ext uri="{FF2B5EF4-FFF2-40B4-BE49-F238E27FC236}">
              <a16:creationId xmlns:a16="http://schemas.microsoft.com/office/drawing/2014/main" id="{F9A2C9CF-3582-4753-8104-639265C058CA}"/>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6" name="AutoShape 1" descr="SU5UMTU4NTc=">
          <a:extLst>
            <a:ext uri="{FF2B5EF4-FFF2-40B4-BE49-F238E27FC236}">
              <a16:creationId xmlns:a16="http://schemas.microsoft.com/office/drawing/2014/main" id="{512DEE01-5462-42F6-807F-E4B497693A1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7" name="AutoShape 1" descr="SU5UMTU4NTc=">
          <a:extLst>
            <a:ext uri="{FF2B5EF4-FFF2-40B4-BE49-F238E27FC236}">
              <a16:creationId xmlns:a16="http://schemas.microsoft.com/office/drawing/2014/main" id="{44BB2596-1C3A-4BA1-B15F-1370783AC1DD}"/>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8" name="AutoShape 1" descr="SU5UMTU4NTc=">
          <a:extLst>
            <a:ext uri="{FF2B5EF4-FFF2-40B4-BE49-F238E27FC236}">
              <a16:creationId xmlns:a16="http://schemas.microsoft.com/office/drawing/2014/main" id="{5EABA35C-5F9E-4E97-99A7-F9E422BE1A1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29" name="AutoShape 1" descr="SU5UMTU4NTc=">
          <a:extLst>
            <a:ext uri="{FF2B5EF4-FFF2-40B4-BE49-F238E27FC236}">
              <a16:creationId xmlns:a16="http://schemas.microsoft.com/office/drawing/2014/main" id="{782E165E-C7D0-4DB9-8528-111F9CDA4C9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0" name="AutoShape 1" descr="SU5UMTU4NTc=">
          <a:extLst>
            <a:ext uri="{FF2B5EF4-FFF2-40B4-BE49-F238E27FC236}">
              <a16:creationId xmlns:a16="http://schemas.microsoft.com/office/drawing/2014/main" id="{45AB3BA3-9F76-4F3F-911F-172BDB7DD18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1" name="AutoShape 1" descr="SU5UMTU4NTc=">
          <a:extLst>
            <a:ext uri="{FF2B5EF4-FFF2-40B4-BE49-F238E27FC236}">
              <a16:creationId xmlns:a16="http://schemas.microsoft.com/office/drawing/2014/main" id="{9EB9D239-E064-43E0-B600-9C2832C1A2A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2" name="AutoShape 1" descr="SU5UMTU4NTc=">
          <a:extLst>
            <a:ext uri="{FF2B5EF4-FFF2-40B4-BE49-F238E27FC236}">
              <a16:creationId xmlns:a16="http://schemas.microsoft.com/office/drawing/2014/main" id="{E48C1DBF-A2D0-4064-89ED-554045E1F3F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3" name="AutoShape 1" descr="SU5UMTU4NTc=">
          <a:extLst>
            <a:ext uri="{FF2B5EF4-FFF2-40B4-BE49-F238E27FC236}">
              <a16:creationId xmlns:a16="http://schemas.microsoft.com/office/drawing/2014/main" id="{EB83DF35-0159-41E6-A198-F3738E9451E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4" name="AutoShape 1" descr="SU5UMTU4NTc=">
          <a:extLst>
            <a:ext uri="{FF2B5EF4-FFF2-40B4-BE49-F238E27FC236}">
              <a16:creationId xmlns:a16="http://schemas.microsoft.com/office/drawing/2014/main" id="{D70430D9-6241-4191-A9B4-AE17DDE9C803}"/>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5" name="AutoShape 1" descr="SU5UMTU4NTc=">
          <a:extLst>
            <a:ext uri="{FF2B5EF4-FFF2-40B4-BE49-F238E27FC236}">
              <a16:creationId xmlns:a16="http://schemas.microsoft.com/office/drawing/2014/main" id="{79B12884-49BB-4062-A7B0-0475418F4DD1}"/>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6" name="AutoShape 1" descr="SU5UMTU4NTc=">
          <a:extLst>
            <a:ext uri="{FF2B5EF4-FFF2-40B4-BE49-F238E27FC236}">
              <a16:creationId xmlns:a16="http://schemas.microsoft.com/office/drawing/2014/main" id="{24890D7D-D105-4CDC-9BE0-29C5F6C7E7A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7" name="AutoShape 1" descr="SU5UMTU4NTc=">
          <a:extLst>
            <a:ext uri="{FF2B5EF4-FFF2-40B4-BE49-F238E27FC236}">
              <a16:creationId xmlns:a16="http://schemas.microsoft.com/office/drawing/2014/main" id="{E6957459-77EE-4E25-B752-69E801537F6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8" name="AutoShape 1" descr="SU5UMTU4NTc=">
          <a:extLst>
            <a:ext uri="{FF2B5EF4-FFF2-40B4-BE49-F238E27FC236}">
              <a16:creationId xmlns:a16="http://schemas.microsoft.com/office/drawing/2014/main" id="{30A1A404-AD00-406C-A223-76A52C4B5507}"/>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39" name="AutoShape 1" descr="SU5UMTU4NTc=">
          <a:extLst>
            <a:ext uri="{FF2B5EF4-FFF2-40B4-BE49-F238E27FC236}">
              <a16:creationId xmlns:a16="http://schemas.microsoft.com/office/drawing/2014/main" id="{FD49DB69-5354-4210-BFD5-417663A71512}"/>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0" name="AutoShape 1" descr="SU5UMTU4NTc=">
          <a:extLst>
            <a:ext uri="{FF2B5EF4-FFF2-40B4-BE49-F238E27FC236}">
              <a16:creationId xmlns:a16="http://schemas.microsoft.com/office/drawing/2014/main" id="{C5843D08-8B65-4ABB-9ED5-EB2CF6B5555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1" name="AutoShape 1" descr="SU5UMTU4NTc=">
          <a:extLst>
            <a:ext uri="{FF2B5EF4-FFF2-40B4-BE49-F238E27FC236}">
              <a16:creationId xmlns:a16="http://schemas.microsoft.com/office/drawing/2014/main" id="{9500DBE1-40C4-4AC1-A10D-074075E350B4}"/>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2" name="AutoShape 1" descr="SU5UMTU4NTc=">
          <a:extLst>
            <a:ext uri="{FF2B5EF4-FFF2-40B4-BE49-F238E27FC236}">
              <a16:creationId xmlns:a16="http://schemas.microsoft.com/office/drawing/2014/main" id="{2D1BA228-0AFE-480F-941F-28FCFD23A36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3" name="AutoShape 1" descr="SU5UMTU4NTc=">
          <a:extLst>
            <a:ext uri="{FF2B5EF4-FFF2-40B4-BE49-F238E27FC236}">
              <a16:creationId xmlns:a16="http://schemas.microsoft.com/office/drawing/2014/main" id="{E0D189D0-3877-4EF9-B2AF-459FDE5C8E5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4" name="AutoShape 1" descr="SU5UMTU4NTc=">
          <a:extLst>
            <a:ext uri="{FF2B5EF4-FFF2-40B4-BE49-F238E27FC236}">
              <a16:creationId xmlns:a16="http://schemas.microsoft.com/office/drawing/2014/main" id="{4BDB78CC-77A4-466D-9AAD-B9C424641455}"/>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5" name="AutoShape 1" descr="SU5UMTU4NTc=">
          <a:extLst>
            <a:ext uri="{FF2B5EF4-FFF2-40B4-BE49-F238E27FC236}">
              <a16:creationId xmlns:a16="http://schemas.microsoft.com/office/drawing/2014/main" id="{11DAAC28-490D-4803-B7F8-BD24302C164C}"/>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6" name="AutoShape 1" descr="SU5UMTU4NTc=">
          <a:extLst>
            <a:ext uri="{FF2B5EF4-FFF2-40B4-BE49-F238E27FC236}">
              <a16:creationId xmlns:a16="http://schemas.microsoft.com/office/drawing/2014/main" id="{33F44E43-6B91-4711-A2C9-347B7958FD1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7" name="AutoShape 1" descr="SU5UMTU4NTc=">
          <a:extLst>
            <a:ext uri="{FF2B5EF4-FFF2-40B4-BE49-F238E27FC236}">
              <a16:creationId xmlns:a16="http://schemas.microsoft.com/office/drawing/2014/main" id="{6EC3A44A-EA47-4935-B15D-785A88A0634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8" name="AutoShape 1" descr="SU5UMTU4NTc=">
          <a:extLst>
            <a:ext uri="{FF2B5EF4-FFF2-40B4-BE49-F238E27FC236}">
              <a16:creationId xmlns:a16="http://schemas.microsoft.com/office/drawing/2014/main" id="{F093A9D1-6CAE-49B9-BE01-4C3CD2AE97D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49" name="AutoShape 1" descr="SU5UMTU4NTc=">
          <a:extLst>
            <a:ext uri="{FF2B5EF4-FFF2-40B4-BE49-F238E27FC236}">
              <a16:creationId xmlns:a16="http://schemas.microsoft.com/office/drawing/2014/main" id="{EEC57A8A-0469-42DC-9148-F573BF33E00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50" name="AutoShape 1" descr="SU5UMTU4NTc=">
          <a:extLst>
            <a:ext uri="{FF2B5EF4-FFF2-40B4-BE49-F238E27FC236}">
              <a16:creationId xmlns:a16="http://schemas.microsoft.com/office/drawing/2014/main" id="{76E15464-0AF0-4073-8624-F10BC3194E9F}"/>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51" name="AutoShape 1" descr="SU5UMTU4NTc=">
          <a:extLst>
            <a:ext uri="{FF2B5EF4-FFF2-40B4-BE49-F238E27FC236}">
              <a16:creationId xmlns:a16="http://schemas.microsoft.com/office/drawing/2014/main" id="{D3037162-B4C7-4763-9692-AC99A8288736}"/>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52" name="AutoShape 1" descr="SU5UMTU4NTc=">
          <a:extLst>
            <a:ext uri="{FF2B5EF4-FFF2-40B4-BE49-F238E27FC236}">
              <a16:creationId xmlns:a16="http://schemas.microsoft.com/office/drawing/2014/main" id="{2E1B75FA-93C8-44C2-AC3C-FFE284EA98B0}"/>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53" name="AutoShape 1" descr="SU5UMTU4NTc=">
          <a:extLst>
            <a:ext uri="{FF2B5EF4-FFF2-40B4-BE49-F238E27FC236}">
              <a16:creationId xmlns:a16="http://schemas.microsoft.com/office/drawing/2014/main" id="{1B90668E-250A-4F20-AAC6-8B06D338513E}"/>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10515"/>
    <xdr:sp macro="" textlink="">
      <xdr:nvSpPr>
        <xdr:cNvPr id="654" name="AutoShape 1" descr="SU5UMTU4NTc=">
          <a:extLst>
            <a:ext uri="{FF2B5EF4-FFF2-40B4-BE49-F238E27FC236}">
              <a16:creationId xmlns:a16="http://schemas.microsoft.com/office/drawing/2014/main" id="{381A5D21-B241-4DC5-9FEA-CBD368AFA7B9}"/>
            </a:ext>
          </a:extLst>
        </xdr:cNvPr>
        <xdr:cNvSpPr>
          <a:spLocks noChangeAspect="1" noChangeArrowheads="1"/>
        </xdr:cNvSpPr>
      </xdr:nvSpPr>
      <xdr:spPr bwMode="auto">
        <a:xfrm>
          <a:off x="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55" name="AutoShape 1" descr="SU5UMTU4NTc=">
          <a:extLst>
            <a:ext uri="{FF2B5EF4-FFF2-40B4-BE49-F238E27FC236}">
              <a16:creationId xmlns:a16="http://schemas.microsoft.com/office/drawing/2014/main" id="{E5BFC940-1E17-4698-971A-AC863D30DF4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56" name="AutoShape 1" descr="SU5UMTU4NTc=">
          <a:extLst>
            <a:ext uri="{FF2B5EF4-FFF2-40B4-BE49-F238E27FC236}">
              <a16:creationId xmlns:a16="http://schemas.microsoft.com/office/drawing/2014/main" id="{FFF8CD2E-7B26-429A-91C0-8F90FE91351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57" name="AutoShape 1" descr="SU5UMTU4NTc=">
          <a:extLst>
            <a:ext uri="{FF2B5EF4-FFF2-40B4-BE49-F238E27FC236}">
              <a16:creationId xmlns:a16="http://schemas.microsoft.com/office/drawing/2014/main" id="{D4F4C729-DFDC-4CE0-B6D0-18C40F26DB6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58" name="AutoShape 1" descr="SU5UMTU4NTc=">
          <a:extLst>
            <a:ext uri="{FF2B5EF4-FFF2-40B4-BE49-F238E27FC236}">
              <a16:creationId xmlns:a16="http://schemas.microsoft.com/office/drawing/2014/main" id="{EB4A9B46-FBF0-46BF-8E8B-F0024B7E5A7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59" name="AutoShape 1" descr="SU5UMTU4NTc=">
          <a:extLst>
            <a:ext uri="{FF2B5EF4-FFF2-40B4-BE49-F238E27FC236}">
              <a16:creationId xmlns:a16="http://schemas.microsoft.com/office/drawing/2014/main" id="{4C12FF10-0FED-4B1B-BBC3-A44FEC32D2D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60" name="AutoShape 1" descr="SU5UMTU4NTc=">
          <a:extLst>
            <a:ext uri="{FF2B5EF4-FFF2-40B4-BE49-F238E27FC236}">
              <a16:creationId xmlns:a16="http://schemas.microsoft.com/office/drawing/2014/main" id="{6593DBA6-7AC9-489F-8C3B-EF317FA76DA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61" name="AutoShape 1" descr="SU5UMTU4NTc=">
          <a:extLst>
            <a:ext uri="{FF2B5EF4-FFF2-40B4-BE49-F238E27FC236}">
              <a16:creationId xmlns:a16="http://schemas.microsoft.com/office/drawing/2014/main" id="{BD3D68CB-3225-4E60-823C-7167BCD07B2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662" name="AutoShape 1" descr="SU5UMTU4NTc=">
          <a:extLst>
            <a:ext uri="{FF2B5EF4-FFF2-40B4-BE49-F238E27FC236}">
              <a16:creationId xmlns:a16="http://schemas.microsoft.com/office/drawing/2014/main" id="{A93FB962-88AB-482A-91A4-9641267B3D37}"/>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663" name="AutoShape 1" descr="SU5UMTU4NTc=">
          <a:extLst>
            <a:ext uri="{FF2B5EF4-FFF2-40B4-BE49-F238E27FC236}">
              <a16:creationId xmlns:a16="http://schemas.microsoft.com/office/drawing/2014/main" id="{B33FD6C6-A6DB-4274-8BE4-A12F117707EC}"/>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664" name="AutoShape 1" descr="SU5UMTU4NTc=">
          <a:extLst>
            <a:ext uri="{FF2B5EF4-FFF2-40B4-BE49-F238E27FC236}">
              <a16:creationId xmlns:a16="http://schemas.microsoft.com/office/drawing/2014/main" id="{296E5748-BD81-496B-9257-62E3F8EB7E81}"/>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65" name="AutoShape 1" descr="SU5UMTU4NTc=">
          <a:extLst>
            <a:ext uri="{FF2B5EF4-FFF2-40B4-BE49-F238E27FC236}">
              <a16:creationId xmlns:a16="http://schemas.microsoft.com/office/drawing/2014/main" id="{662A815E-8D81-4252-A78F-E22CE8C3815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66" name="AutoShape 1" descr="SU5UMTU4NTc=">
          <a:extLst>
            <a:ext uri="{FF2B5EF4-FFF2-40B4-BE49-F238E27FC236}">
              <a16:creationId xmlns:a16="http://schemas.microsoft.com/office/drawing/2014/main" id="{BD645833-32A6-423A-A90D-1639402540A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67" name="AutoShape 1" descr="SU5UMTU4NTc=">
          <a:extLst>
            <a:ext uri="{FF2B5EF4-FFF2-40B4-BE49-F238E27FC236}">
              <a16:creationId xmlns:a16="http://schemas.microsoft.com/office/drawing/2014/main" id="{6094CEF7-2922-42F9-BAF3-0F396F19B6A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68" name="AutoShape 1" descr="SU5UMTU4NTc=">
          <a:extLst>
            <a:ext uri="{FF2B5EF4-FFF2-40B4-BE49-F238E27FC236}">
              <a16:creationId xmlns:a16="http://schemas.microsoft.com/office/drawing/2014/main" id="{C62AEA17-A7F8-4DCE-A798-F6C32B9B2E2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69" name="AutoShape 1" descr="SU5UMTU4NTc=">
          <a:extLst>
            <a:ext uri="{FF2B5EF4-FFF2-40B4-BE49-F238E27FC236}">
              <a16:creationId xmlns:a16="http://schemas.microsoft.com/office/drawing/2014/main" id="{EC20CD0C-7471-44F5-A6B2-38B83F28E9F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0" name="AutoShape 1" descr="SU5UMTU4NTc=">
          <a:extLst>
            <a:ext uri="{FF2B5EF4-FFF2-40B4-BE49-F238E27FC236}">
              <a16:creationId xmlns:a16="http://schemas.microsoft.com/office/drawing/2014/main" id="{0FC61138-FCB6-44D9-B947-0C93C3D37B6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1" name="AutoShape 1" descr="SU5UMTU4NTc=">
          <a:extLst>
            <a:ext uri="{FF2B5EF4-FFF2-40B4-BE49-F238E27FC236}">
              <a16:creationId xmlns:a16="http://schemas.microsoft.com/office/drawing/2014/main" id="{4D02C70C-540B-4914-8C47-BCEA0B1388E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2" name="AutoShape 1" descr="SU5UMTU4NTc=">
          <a:extLst>
            <a:ext uri="{FF2B5EF4-FFF2-40B4-BE49-F238E27FC236}">
              <a16:creationId xmlns:a16="http://schemas.microsoft.com/office/drawing/2014/main" id="{8C0194EB-488F-4CF5-B128-877BB9289B4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3" name="AutoShape 1" descr="SU5UMTU4NTc=">
          <a:extLst>
            <a:ext uri="{FF2B5EF4-FFF2-40B4-BE49-F238E27FC236}">
              <a16:creationId xmlns:a16="http://schemas.microsoft.com/office/drawing/2014/main" id="{A64C161D-A0A7-488E-BDF0-B9968B2374B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4" name="AutoShape 1" descr="SU5UMTU4NTc=">
          <a:extLst>
            <a:ext uri="{FF2B5EF4-FFF2-40B4-BE49-F238E27FC236}">
              <a16:creationId xmlns:a16="http://schemas.microsoft.com/office/drawing/2014/main" id="{D765765B-BE71-4488-BCED-FEE89690EED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5" name="AutoShape 1" descr="SU5UMTU4NTc=">
          <a:extLst>
            <a:ext uri="{FF2B5EF4-FFF2-40B4-BE49-F238E27FC236}">
              <a16:creationId xmlns:a16="http://schemas.microsoft.com/office/drawing/2014/main" id="{CEB57C59-EBB9-4DC5-B5BE-44431390C57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6" name="AutoShape 1" descr="SU5UMTU4NTc=">
          <a:extLst>
            <a:ext uri="{FF2B5EF4-FFF2-40B4-BE49-F238E27FC236}">
              <a16:creationId xmlns:a16="http://schemas.microsoft.com/office/drawing/2014/main" id="{64230E77-F824-4877-B4CA-1F0D187D0A0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7" name="AutoShape 1" descr="SU5UMTU4NTc=">
          <a:extLst>
            <a:ext uri="{FF2B5EF4-FFF2-40B4-BE49-F238E27FC236}">
              <a16:creationId xmlns:a16="http://schemas.microsoft.com/office/drawing/2014/main" id="{528C6C17-08D5-4EB0-B929-B80BAE682FE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8" name="AutoShape 1" descr="SU5UMTU4NTc=">
          <a:extLst>
            <a:ext uri="{FF2B5EF4-FFF2-40B4-BE49-F238E27FC236}">
              <a16:creationId xmlns:a16="http://schemas.microsoft.com/office/drawing/2014/main" id="{7DF4C43F-D4C5-4E6C-9F3F-6C8CB1ADF27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79" name="AutoShape 1" descr="SU5UMTU4NTc=">
          <a:extLst>
            <a:ext uri="{FF2B5EF4-FFF2-40B4-BE49-F238E27FC236}">
              <a16:creationId xmlns:a16="http://schemas.microsoft.com/office/drawing/2014/main" id="{E00ECD9D-A98E-4EEE-AE43-24CFE93D26D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680" name="AutoShape 1" descr="SU5UMTU4NTc=">
          <a:extLst>
            <a:ext uri="{FF2B5EF4-FFF2-40B4-BE49-F238E27FC236}">
              <a16:creationId xmlns:a16="http://schemas.microsoft.com/office/drawing/2014/main" id="{024D839D-5687-4E28-AA68-E8AC9F6BF67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1" name="AutoShape 1" descr="SU5UMTU4NTc=">
          <a:extLst>
            <a:ext uri="{FF2B5EF4-FFF2-40B4-BE49-F238E27FC236}">
              <a16:creationId xmlns:a16="http://schemas.microsoft.com/office/drawing/2014/main" id="{10A09CD7-A958-47D8-BDD5-54349E2144A8}"/>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2" name="AutoShape 1" descr="SU5UMTU4NTc=">
          <a:extLst>
            <a:ext uri="{FF2B5EF4-FFF2-40B4-BE49-F238E27FC236}">
              <a16:creationId xmlns:a16="http://schemas.microsoft.com/office/drawing/2014/main" id="{A4549A67-5FCA-4B29-9BA3-69E71C46EABC}"/>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3" name="AutoShape 1" descr="SU5UMTU4NTc=">
          <a:extLst>
            <a:ext uri="{FF2B5EF4-FFF2-40B4-BE49-F238E27FC236}">
              <a16:creationId xmlns:a16="http://schemas.microsoft.com/office/drawing/2014/main" id="{51230001-527C-4BED-BD88-92908CAF0046}"/>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4" name="AutoShape 1" descr="SU5UMTU4NTc=">
          <a:extLst>
            <a:ext uri="{FF2B5EF4-FFF2-40B4-BE49-F238E27FC236}">
              <a16:creationId xmlns:a16="http://schemas.microsoft.com/office/drawing/2014/main" id="{3BC04AF6-179F-4294-9C65-03CE07EC4301}"/>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5" name="AutoShape 1" descr="SU5UMTU4NTc=">
          <a:extLst>
            <a:ext uri="{FF2B5EF4-FFF2-40B4-BE49-F238E27FC236}">
              <a16:creationId xmlns:a16="http://schemas.microsoft.com/office/drawing/2014/main" id="{4490CDB3-94D5-4CC3-8539-04B4A05B05A2}"/>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6" name="AutoShape 1" descr="SU5UMTU4NTc=">
          <a:extLst>
            <a:ext uri="{FF2B5EF4-FFF2-40B4-BE49-F238E27FC236}">
              <a16:creationId xmlns:a16="http://schemas.microsoft.com/office/drawing/2014/main" id="{9167991D-FD34-4B4E-B7C3-6671865ED09B}"/>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7" name="AutoShape 1" descr="SU5UMTU4NTc=">
          <a:extLst>
            <a:ext uri="{FF2B5EF4-FFF2-40B4-BE49-F238E27FC236}">
              <a16:creationId xmlns:a16="http://schemas.microsoft.com/office/drawing/2014/main" id="{E0D552E1-0BAA-415A-AF10-67D5EADA2AB0}"/>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8" name="AutoShape 1" descr="SU5UMTU4NTc=">
          <a:extLst>
            <a:ext uri="{FF2B5EF4-FFF2-40B4-BE49-F238E27FC236}">
              <a16:creationId xmlns:a16="http://schemas.microsoft.com/office/drawing/2014/main" id="{83845447-7F21-4345-A259-31AABA0B58CA}"/>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89" name="AutoShape 1" descr="SU5UMTU4NTc=">
          <a:extLst>
            <a:ext uri="{FF2B5EF4-FFF2-40B4-BE49-F238E27FC236}">
              <a16:creationId xmlns:a16="http://schemas.microsoft.com/office/drawing/2014/main" id="{EFB29F6A-05C3-44B3-A2CD-CCF558C8655B}"/>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0" name="AutoShape 1" descr="SU5UMTU4NTc=">
          <a:extLst>
            <a:ext uri="{FF2B5EF4-FFF2-40B4-BE49-F238E27FC236}">
              <a16:creationId xmlns:a16="http://schemas.microsoft.com/office/drawing/2014/main" id="{80A566B4-F67B-4B47-A767-07FFC1024F31}"/>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1" name="AutoShape 1" descr="SU5UMTU4NTc=">
          <a:extLst>
            <a:ext uri="{FF2B5EF4-FFF2-40B4-BE49-F238E27FC236}">
              <a16:creationId xmlns:a16="http://schemas.microsoft.com/office/drawing/2014/main" id="{0747805D-7933-48C6-973E-CF4477A3293C}"/>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2" name="AutoShape 1" descr="SU5UMTU4NTc=">
          <a:extLst>
            <a:ext uri="{FF2B5EF4-FFF2-40B4-BE49-F238E27FC236}">
              <a16:creationId xmlns:a16="http://schemas.microsoft.com/office/drawing/2014/main" id="{F078F171-F635-4CCB-84B3-C9AEAFEACF64}"/>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3" name="AutoShape 1" descr="SU5UMTU4NTc=">
          <a:extLst>
            <a:ext uri="{FF2B5EF4-FFF2-40B4-BE49-F238E27FC236}">
              <a16:creationId xmlns:a16="http://schemas.microsoft.com/office/drawing/2014/main" id="{7A32BD95-801A-42C6-8B47-EE8790E94460}"/>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4" name="AutoShape 1" descr="SU5UMTU4NTc=">
          <a:extLst>
            <a:ext uri="{FF2B5EF4-FFF2-40B4-BE49-F238E27FC236}">
              <a16:creationId xmlns:a16="http://schemas.microsoft.com/office/drawing/2014/main" id="{59F574BB-9704-450C-AAF3-050C4649F4DE}"/>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5" name="AutoShape 1" descr="SU5UMTU4NTc=">
          <a:extLst>
            <a:ext uri="{FF2B5EF4-FFF2-40B4-BE49-F238E27FC236}">
              <a16:creationId xmlns:a16="http://schemas.microsoft.com/office/drawing/2014/main" id="{8C90FC3E-F076-418C-80BD-6210BE4AB841}"/>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6" name="AutoShape 1" descr="SU5UMTU4NTc=">
          <a:extLst>
            <a:ext uri="{FF2B5EF4-FFF2-40B4-BE49-F238E27FC236}">
              <a16:creationId xmlns:a16="http://schemas.microsoft.com/office/drawing/2014/main" id="{4FA799C9-A1CC-42F6-A35E-4AD68625F880}"/>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7" name="AutoShape 1" descr="SU5UMTU4NTc=">
          <a:extLst>
            <a:ext uri="{FF2B5EF4-FFF2-40B4-BE49-F238E27FC236}">
              <a16:creationId xmlns:a16="http://schemas.microsoft.com/office/drawing/2014/main" id="{14B9A981-424B-4517-9614-056AA94F8F74}"/>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8" name="AutoShape 1" descr="SU5UMTU4NTc=">
          <a:extLst>
            <a:ext uri="{FF2B5EF4-FFF2-40B4-BE49-F238E27FC236}">
              <a16:creationId xmlns:a16="http://schemas.microsoft.com/office/drawing/2014/main" id="{A44306C6-8E97-4B0E-ABD9-4C8C80CE8084}"/>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699" name="AutoShape 1" descr="SU5UMTU4NTc=">
          <a:extLst>
            <a:ext uri="{FF2B5EF4-FFF2-40B4-BE49-F238E27FC236}">
              <a16:creationId xmlns:a16="http://schemas.microsoft.com/office/drawing/2014/main" id="{DD1458FC-6363-44E1-81BA-20676A69A026}"/>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0" name="AutoShape 1" descr="SU5UMTU4NTc=">
          <a:extLst>
            <a:ext uri="{FF2B5EF4-FFF2-40B4-BE49-F238E27FC236}">
              <a16:creationId xmlns:a16="http://schemas.microsoft.com/office/drawing/2014/main" id="{DFA085ED-84D4-4ADA-B628-60F1DEA39ABA}"/>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1" name="AutoShape 1" descr="SU5UMTU4NTc=">
          <a:extLst>
            <a:ext uri="{FF2B5EF4-FFF2-40B4-BE49-F238E27FC236}">
              <a16:creationId xmlns:a16="http://schemas.microsoft.com/office/drawing/2014/main" id="{755B9003-212F-4CAB-8FB0-9CA095B77A7F}"/>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2" name="AutoShape 1" descr="SU5UMTU4NTc=">
          <a:extLst>
            <a:ext uri="{FF2B5EF4-FFF2-40B4-BE49-F238E27FC236}">
              <a16:creationId xmlns:a16="http://schemas.microsoft.com/office/drawing/2014/main" id="{2EA71809-5F28-47B1-9B10-919531A5087E}"/>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3" name="AutoShape 1" descr="SU5UMTU4NTc=">
          <a:extLst>
            <a:ext uri="{FF2B5EF4-FFF2-40B4-BE49-F238E27FC236}">
              <a16:creationId xmlns:a16="http://schemas.microsoft.com/office/drawing/2014/main" id="{D564A9D5-25F6-4810-887A-D9010A64B90C}"/>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4" name="AutoShape 1" descr="SU5UMTU4NTc=">
          <a:extLst>
            <a:ext uri="{FF2B5EF4-FFF2-40B4-BE49-F238E27FC236}">
              <a16:creationId xmlns:a16="http://schemas.microsoft.com/office/drawing/2014/main" id="{67D2C558-1923-4A36-B67A-2229F11BD46B}"/>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5" name="AutoShape 1" descr="SU5UMTU4NTc=">
          <a:extLst>
            <a:ext uri="{FF2B5EF4-FFF2-40B4-BE49-F238E27FC236}">
              <a16:creationId xmlns:a16="http://schemas.microsoft.com/office/drawing/2014/main" id="{AB6482C1-704A-4855-820D-586671A4CAC4}"/>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6" name="AutoShape 1" descr="SU5UMTU4NTc=">
          <a:extLst>
            <a:ext uri="{FF2B5EF4-FFF2-40B4-BE49-F238E27FC236}">
              <a16:creationId xmlns:a16="http://schemas.microsoft.com/office/drawing/2014/main" id="{D3BAA3FE-28F3-464A-8AC0-02CFA168F129}"/>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7" name="AutoShape 1" descr="SU5UMTU4NTc=">
          <a:extLst>
            <a:ext uri="{FF2B5EF4-FFF2-40B4-BE49-F238E27FC236}">
              <a16:creationId xmlns:a16="http://schemas.microsoft.com/office/drawing/2014/main" id="{20C42A71-8439-455C-BB37-608D7E38319E}"/>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8" name="AutoShape 1" descr="SU5UMTU4NTc=">
          <a:extLst>
            <a:ext uri="{FF2B5EF4-FFF2-40B4-BE49-F238E27FC236}">
              <a16:creationId xmlns:a16="http://schemas.microsoft.com/office/drawing/2014/main" id="{3E81E32F-E266-48C2-83BF-9DA8DF0CDF40}"/>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09" name="AutoShape 1" descr="SU5UMTU4NTc=">
          <a:extLst>
            <a:ext uri="{FF2B5EF4-FFF2-40B4-BE49-F238E27FC236}">
              <a16:creationId xmlns:a16="http://schemas.microsoft.com/office/drawing/2014/main" id="{8EE29483-9DBE-4AC4-8EC3-8B44CE43421C}"/>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10" name="AutoShape 1" descr="SU5UMTU4NTc=">
          <a:extLst>
            <a:ext uri="{FF2B5EF4-FFF2-40B4-BE49-F238E27FC236}">
              <a16:creationId xmlns:a16="http://schemas.microsoft.com/office/drawing/2014/main" id="{1E71E7CD-9EA3-4AA7-9BB9-8771C08D9918}"/>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11" name="AutoShape 1" descr="SU5UMTU4NTc=">
          <a:extLst>
            <a:ext uri="{FF2B5EF4-FFF2-40B4-BE49-F238E27FC236}">
              <a16:creationId xmlns:a16="http://schemas.microsoft.com/office/drawing/2014/main" id="{43D8D5BB-F61C-4189-9611-1A0B2B31E578}"/>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12" name="AutoShape 1" descr="SU5UMTU4NTc=">
          <a:extLst>
            <a:ext uri="{FF2B5EF4-FFF2-40B4-BE49-F238E27FC236}">
              <a16:creationId xmlns:a16="http://schemas.microsoft.com/office/drawing/2014/main" id="{E13AF4B7-6925-4FC4-B063-02F4D601195C}"/>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10515"/>
    <xdr:sp macro="" textlink="">
      <xdr:nvSpPr>
        <xdr:cNvPr id="713" name="AutoShape 1" descr="SU5UMTU4NTc=">
          <a:extLst>
            <a:ext uri="{FF2B5EF4-FFF2-40B4-BE49-F238E27FC236}">
              <a16:creationId xmlns:a16="http://schemas.microsoft.com/office/drawing/2014/main" id="{FC2B2ECA-BD9D-4A95-90D8-61D182F3D0F8}"/>
            </a:ext>
          </a:extLst>
        </xdr:cNvPr>
        <xdr:cNvSpPr>
          <a:spLocks noChangeAspect="1" noChangeArrowheads="1"/>
        </xdr:cNvSpPr>
      </xdr:nvSpPr>
      <xdr:spPr bwMode="auto">
        <a:xfrm>
          <a:off x="3200400" y="23202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714" name="AutoShape 1" descr="SU5UMTU4NTc=">
          <a:extLst>
            <a:ext uri="{FF2B5EF4-FFF2-40B4-BE49-F238E27FC236}">
              <a16:creationId xmlns:a16="http://schemas.microsoft.com/office/drawing/2014/main" id="{62ED79C8-3359-4E04-A851-A226A784FBC3}"/>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715" name="AutoShape 1" descr="SU5UMTU4NTc=">
          <a:extLst>
            <a:ext uri="{FF2B5EF4-FFF2-40B4-BE49-F238E27FC236}">
              <a16:creationId xmlns:a16="http://schemas.microsoft.com/office/drawing/2014/main" id="{8CE5083C-EFDA-47B6-9DE6-BF4CBEA0E5C1}"/>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716" name="AutoShape 1" descr="SU5UMTU4NTc=">
          <a:extLst>
            <a:ext uri="{FF2B5EF4-FFF2-40B4-BE49-F238E27FC236}">
              <a16:creationId xmlns:a16="http://schemas.microsoft.com/office/drawing/2014/main" id="{23E8F200-0563-4497-A804-CF82BE02A831}"/>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717" name="AutoShape 1" descr="SU5UMTU4NTc=">
          <a:extLst>
            <a:ext uri="{FF2B5EF4-FFF2-40B4-BE49-F238E27FC236}">
              <a16:creationId xmlns:a16="http://schemas.microsoft.com/office/drawing/2014/main" id="{A947A3AC-7D05-477E-A0B6-5A0EA0DADFFE}"/>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718" name="AutoShape 1" descr="SU5UMTU4NTc=">
          <a:extLst>
            <a:ext uri="{FF2B5EF4-FFF2-40B4-BE49-F238E27FC236}">
              <a16:creationId xmlns:a16="http://schemas.microsoft.com/office/drawing/2014/main" id="{6D4E10C7-2391-485F-9173-0DA64D06ADEB}"/>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19" name="AutoShape 1" descr="SU5UMTU4NTc=">
          <a:extLst>
            <a:ext uri="{FF2B5EF4-FFF2-40B4-BE49-F238E27FC236}">
              <a16:creationId xmlns:a16="http://schemas.microsoft.com/office/drawing/2014/main" id="{F32A83D1-82AB-43A7-A287-9D721F4EDA7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0" name="AutoShape 1" descr="SU5UMTU4NTc=">
          <a:extLst>
            <a:ext uri="{FF2B5EF4-FFF2-40B4-BE49-F238E27FC236}">
              <a16:creationId xmlns:a16="http://schemas.microsoft.com/office/drawing/2014/main" id="{8D3A4DD9-83F3-430D-BFB5-8D5DBCF1BB8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1" name="AutoShape 1" descr="SU5UMTU4NTc=">
          <a:extLst>
            <a:ext uri="{FF2B5EF4-FFF2-40B4-BE49-F238E27FC236}">
              <a16:creationId xmlns:a16="http://schemas.microsoft.com/office/drawing/2014/main" id="{56922BF0-CDE5-494E-B2B5-96FB63BF2F2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2" name="AutoShape 1" descr="SU5UMTU4NTc=">
          <a:extLst>
            <a:ext uri="{FF2B5EF4-FFF2-40B4-BE49-F238E27FC236}">
              <a16:creationId xmlns:a16="http://schemas.microsoft.com/office/drawing/2014/main" id="{68112DC0-5B09-4540-82B6-4235E2A7BCB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3" name="AutoShape 1" descr="SU5UMTU4NTc=">
          <a:extLst>
            <a:ext uri="{FF2B5EF4-FFF2-40B4-BE49-F238E27FC236}">
              <a16:creationId xmlns:a16="http://schemas.microsoft.com/office/drawing/2014/main" id="{81397C49-2835-4BD7-B3C0-C92CD4C6849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4" name="AutoShape 1" descr="SU5UMTU4NTc=">
          <a:extLst>
            <a:ext uri="{FF2B5EF4-FFF2-40B4-BE49-F238E27FC236}">
              <a16:creationId xmlns:a16="http://schemas.microsoft.com/office/drawing/2014/main" id="{5472478E-031B-41A9-BED2-D72C86C68F6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5" name="AutoShape 1" descr="SU5UMTU4NTc=">
          <a:extLst>
            <a:ext uri="{FF2B5EF4-FFF2-40B4-BE49-F238E27FC236}">
              <a16:creationId xmlns:a16="http://schemas.microsoft.com/office/drawing/2014/main" id="{173C413D-3D31-48EA-B991-432D2820CAB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6" name="AutoShape 1" descr="SU5UMTU4NTc=">
          <a:extLst>
            <a:ext uri="{FF2B5EF4-FFF2-40B4-BE49-F238E27FC236}">
              <a16:creationId xmlns:a16="http://schemas.microsoft.com/office/drawing/2014/main" id="{2BE60056-777F-4EFA-8985-E6AFC18799B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7" name="AutoShape 1" descr="SU5UMTU4NTc=">
          <a:extLst>
            <a:ext uri="{FF2B5EF4-FFF2-40B4-BE49-F238E27FC236}">
              <a16:creationId xmlns:a16="http://schemas.microsoft.com/office/drawing/2014/main" id="{68C43AC0-F7B9-4872-9DFE-25D913F83B9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8" name="AutoShape 1" descr="SU5UMTU4NTc=">
          <a:extLst>
            <a:ext uri="{FF2B5EF4-FFF2-40B4-BE49-F238E27FC236}">
              <a16:creationId xmlns:a16="http://schemas.microsoft.com/office/drawing/2014/main" id="{37E737D5-FFE2-4387-A7CF-7E6F95C0122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29" name="AutoShape 1" descr="SU5UMTU4NTc=">
          <a:extLst>
            <a:ext uri="{FF2B5EF4-FFF2-40B4-BE49-F238E27FC236}">
              <a16:creationId xmlns:a16="http://schemas.microsoft.com/office/drawing/2014/main" id="{8FBA3AD2-AEBF-45B2-B487-F440B58FFAB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0" name="AutoShape 1" descr="SU5UMTU4NTc=">
          <a:extLst>
            <a:ext uri="{FF2B5EF4-FFF2-40B4-BE49-F238E27FC236}">
              <a16:creationId xmlns:a16="http://schemas.microsoft.com/office/drawing/2014/main" id="{D1099AF4-74DE-48E6-A846-94D049AD423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1" name="AutoShape 1" descr="SU5UMTU4NTc=">
          <a:extLst>
            <a:ext uri="{FF2B5EF4-FFF2-40B4-BE49-F238E27FC236}">
              <a16:creationId xmlns:a16="http://schemas.microsoft.com/office/drawing/2014/main" id="{757876E2-D844-430D-BE5E-D9D478A29C7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2" name="AutoShape 1" descr="SU5UMTU4NTc=">
          <a:extLst>
            <a:ext uri="{FF2B5EF4-FFF2-40B4-BE49-F238E27FC236}">
              <a16:creationId xmlns:a16="http://schemas.microsoft.com/office/drawing/2014/main" id="{C673F99C-A7B0-4814-ADC5-50DD0959216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3" name="AutoShape 1" descr="SU5UMTU4NTc=">
          <a:extLst>
            <a:ext uri="{FF2B5EF4-FFF2-40B4-BE49-F238E27FC236}">
              <a16:creationId xmlns:a16="http://schemas.microsoft.com/office/drawing/2014/main" id="{9B41F9F5-5A20-41BB-B556-36265CAB91C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4" name="AutoShape 1" descr="SU5UMTU4NTc=">
          <a:extLst>
            <a:ext uri="{FF2B5EF4-FFF2-40B4-BE49-F238E27FC236}">
              <a16:creationId xmlns:a16="http://schemas.microsoft.com/office/drawing/2014/main" id="{44D2C59D-921C-450C-B60A-FE460F65FF7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5" name="AutoShape 1" descr="SU5UMTU4NTc=">
          <a:extLst>
            <a:ext uri="{FF2B5EF4-FFF2-40B4-BE49-F238E27FC236}">
              <a16:creationId xmlns:a16="http://schemas.microsoft.com/office/drawing/2014/main" id="{2D5FFE7E-8CC1-49B1-B851-880C6DC5A5A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6" name="AutoShape 1" descr="SU5UMTU4NTc=">
          <a:extLst>
            <a:ext uri="{FF2B5EF4-FFF2-40B4-BE49-F238E27FC236}">
              <a16:creationId xmlns:a16="http://schemas.microsoft.com/office/drawing/2014/main" id="{B752EF54-559C-48C3-B726-7D8505EA647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7" name="AutoShape 1" descr="SU5UMTU4NTc=">
          <a:extLst>
            <a:ext uri="{FF2B5EF4-FFF2-40B4-BE49-F238E27FC236}">
              <a16:creationId xmlns:a16="http://schemas.microsoft.com/office/drawing/2014/main" id="{D8913C42-8F49-4618-9848-C05B1F736D5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8" name="AutoShape 1" descr="SU5UMTU4NTc=">
          <a:extLst>
            <a:ext uri="{FF2B5EF4-FFF2-40B4-BE49-F238E27FC236}">
              <a16:creationId xmlns:a16="http://schemas.microsoft.com/office/drawing/2014/main" id="{7CF3ED7C-273B-4A82-A044-152F0693BF4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39" name="AutoShape 1" descr="SU5UMTU4NTc=">
          <a:extLst>
            <a:ext uri="{FF2B5EF4-FFF2-40B4-BE49-F238E27FC236}">
              <a16:creationId xmlns:a16="http://schemas.microsoft.com/office/drawing/2014/main" id="{56EF5A51-44DF-42FD-8FAB-F1509A9AF62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0" name="AutoShape 1" descr="SU5UMTU4NTc=">
          <a:extLst>
            <a:ext uri="{FF2B5EF4-FFF2-40B4-BE49-F238E27FC236}">
              <a16:creationId xmlns:a16="http://schemas.microsoft.com/office/drawing/2014/main" id="{ACB4C253-D90D-4649-8613-E7CA2F918F1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1" name="AutoShape 1" descr="SU5UMTU4NTc=">
          <a:extLst>
            <a:ext uri="{FF2B5EF4-FFF2-40B4-BE49-F238E27FC236}">
              <a16:creationId xmlns:a16="http://schemas.microsoft.com/office/drawing/2014/main" id="{E27EE38B-C31D-4F61-8EC7-8B3FE1A2B98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2" name="AutoShape 1" descr="SU5UMTU4NTc=">
          <a:extLst>
            <a:ext uri="{FF2B5EF4-FFF2-40B4-BE49-F238E27FC236}">
              <a16:creationId xmlns:a16="http://schemas.microsoft.com/office/drawing/2014/main" id="{58DAF4D1-A8D3-49CA-9B7A-F5F40DEEA14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3" name="AutoShape 1" descr="SU5UMTU4NTc=">
          <a:extLst>
            <a:ext uri="{FF2B5EF4-FFF2-40B4-BE49-F238E27FC236}">
              <a16:creationId xmlns:a16="http://schemas.microsoft.com/office/drawing/2014/main" id="{B2508605-4838-42C6-9E32-0C9F186C010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4" name="AutoShape 1" descr="SU5UMTU4NTc=">
          <a:extLst>
            <a:ext uri="{FF2B5EF4-FFF2-40B4-BE49-F238E27FC236}">
              <a16:creationId xmlns:a16="http://schemas.microsoft.com/office/drawing/2014/main" id="{F557DA1F-C0DB-4BCD-932B-59005D55315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5" name="AutoShape 1" descr="SU5UMTU4NTc=">
          <a:extLst>
            <a:ext uri="{FF2B5EF4-FFF2-40B4-BE49-F238E27FC236}">
              <a16:creationId xmlns:a16="http://schemas.microsoft.com/office/drawing/2014/main" id="{2861534A-36B1-4468-80F6-74B2ADA4AB2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6" name="AutoShape 1" descr="SU5UMTU4NTc=">
          <a:extLst>
            <a:ext uri="{FF2B5EF4-FFF2-40B4-BE49-F238E27FC236}">
              <a16:creationId xmlns:a16="http://schemas.microsoft.com/office/drawing/2014/main" id="{E57FE8DA-8FA9-49F9-9FF9-399484317B0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7" name="AutoShape 1" descr="SU5UMTU4NTc=">
          <a:extLst>
            <a:ext uri="{FF2B5EF4-FFF2-40B4-BE49-F238E27FC236}">
              <a16:creationId xmlns:a16="http://schemas.microsoft.com/office/drawing/2014/main" id="{922976CB-05A9-4C2B-8142-2C5F0C010B3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8" name="AutoShape 1" descr="SU5UMTU4NTc=">
          <a:extLst>
            <a:ext uri="{FF2B5EF4-FFF2-40B4-BE49-F238E27FC236}">
              <a16:creationId xmlns:a16="http://schemas.microsoft.com/office/drawing/2014/main" id="{FFD301F3-4340-4E80-9AAF-847A60F89F5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49" name="AutoShape 1" descr="SU5UMTU4NTc=">
          <a:extLst>
            <a:ext uri="{FF2B5EF4-FFF2-40B4-BE49-F238E27FC236}">
              <a16:creationId xmlns:a16="http://schemas.microsoft.com/office/drawing/2014/main" id="{929AF8FA-82D4-4A20-9DDC-030EE5FF6E2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0" name="AutoShape 1" descr="SU5UMTU4NTc=">
          <a:extLst>
            <a:ext uri="{FF2B5EF4-FFF2-40B4-BE49-F238E27FC236}">
              <a16:creationId xmlns:a16="http://schemas.microsoft.com/office/drawing/2014/main" id="{45CEF232-3AC3-4F25-B61C-59F1FA71D23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1" name="AutoShape 1" descr="SU5UMTU4NTc=">
          <a:extLst>
            <a:ext uri="{FF2B5EF4-FFF2-40B4-BE49-F238E27FC236}">
              <a16:creationId xmlns:a16="http://schemas.microsoft.com/office/drawing/2014/main" id="{9BEAA2B4-CCD4-443A-9AB6-C51CE576B89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2" name="AutoShape 1" descr="SU5UMTU4NTc=">
          <a:extLst>
            <a:ext uri="{FF2B5EF4-FFF2-40B4-BE49-F238E27FC236}">
              <a16:creationId xmlns:a16="http://schemas.microsoft.com/office/drawing/2014/main" id="{4FB8AF92-AA8B-4892-A1E5-093677D9439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3" name="AutoShape 1" descr="SU5UMTU4NTc=">
          <a:extLst>
            <a:ext uri="{FF2B5EF4-FFF2-40B4-BE49-F238E27FC236}">
              <a16:creationId xmlns:a16="http://schemas.microsoft.com/office/drawing/2014/main" id="{E590DB35-F356-422C-8793-F0D846713A1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4" name="AutoShape 1" descr="SU5UMTU4NTc=">
          <a:extLst>
            <a:ext uri="{FF2B5EF4-FFF2-40B4-BE49-F238E27FC236}">
              <a16:creationId xmlns:a16="http://schemas.microsoft.com/office/drawing/2014/main" id="{DB062C62-4266-4A78-A523-9A7B00ACBA4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5" name="AutoShape 1" descr="SU5UMTU4NTc=">
          <a:extLst>
            <a:ext uri="{FF2B5EF4-FFF2-40B4-BE49-F238E27FC236}">
              <a16:creationId xmlns:a16="http://schemas.microsoft.com/office/drawing/2014/main" id="{6A12800F-55D1-413E-9D50-8C0FA490927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6" name="AutoShape 1" descr="SU5UMTU4NTc=">
          <a:extLst>
            <a:ext uri="{FF2B5EF4-FFF2-40B4-BE49-F238E27FC236}">
              <a16:creationId xmlns:a16="http://schemas.microsoft.com/office/drawing/2014/main" id="{5449F34F-0118-44FF-8A4F-BE11B92A527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7" name="AutoShape 1" descr="SU5UMTU4NTc=">
          <a:extLst>
            <a:ext uri="{FF2B5EF4-FFF2-40B4-BE49-F238E27FC236}">
              <a16:creationId xmlns:a16="http://schemas.microsoft.com/office/drawing/2014/main" id="{B33E4F75-0DAF-4CB8-ABCE-D7B85B6536C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8" name="AutoShape 1" descr="SU5UMTU4NTc=">
          <a:extLst>
            <a:ext uri="{FF2B5EF4-FFF2-40B4-BE49-F238E27FC236}">
              <a16:creationId xmlns:a16="http://schemas.microsoft.com/office/drawing/2014/main" id="{871573AC-C117-425C-8B0D-4E11A4AA7CE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59" name="AutoShape 1" descr="SU5UMTU4NTc=">
          <a:extLst>
            <a:ext uri="{FF2B5EF4-FFF2-40B4-BE49-F238E27FC236}">
              <a16:creationId xmlns:a16="http://schemas.microsoft.com/office/drawing/2014/main" id="{816D394C-E7C9-43D3-A10D-363FC886C38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0" name="AutoShape 1" descr="SU5UMTU4NTc=">
          <a:extLst>
            <a:ext uri="{FF2B5EF4-FFF2-40B4-BE49-F238E27FC236}">
              <a16:creationId xmlns:a16="http://schemas.microsoft.com/office/drawing/2014/main" id="{BA232784-2115-4A15-A0CC-FB1D88BD407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1" name="AutoShape 1" descr="SU5UMTU4NTc=">
          <a:extLst>
            <a:ext uri="{FF2B5EF4-FFF2-40B4-BE49-F238E27FC236}">
              <a16:creationId xmlns:a16="http://schemas.microsoft.com/office/drawing/2014/main" id="{2BDDD170-106E-470E-8DFA-E20B0D51D59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2" name="AutoShape 1" descr="SU5UMTU4NTc=">
          <a:extLst>
            <a:ext uri="{FF2B5EF4-FFF2-40B4-BE49-F238E27FC236}">
              <a16:creationId xmlns:a16="http://schemas.microsoft.com/office/drawing/2014/main" id="{E5F1EC3D-FC05-41D5-9DE7-9992586904D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3" name="AutoShape 1" descr="SU5UMTU4NTc=">
          <a:extLst>
            <a:ext uri="{FF2B5EF4-FFF2-40B4-BE49-F238E27FC236}">
              <a16:creationId xmlns:a16="http://schemas.microsoft.com/office/drawing/2014/main" id="{4351C6CA-D757-434C-9E84-1ED8EAE1820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4" name="AutoShape 1" descr="SU5UMTU4NTc=">
          <a:extLst>
            <a:ext uri="{FF2B5EF4-FFF2-40B4-BE49-F238E27FC236}">
              <a16:creationId xmlns:a16="http://schemas.microsoft.com/office/drawing/2014/main" id="{5D330B12-E76E-4A41-8930-C277523CF47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5" name="AutoShape 1" descr="SU5UMTU4NTc=">
          <a:extLst>
            <a:ext uri="{FF2B5EF4-FFF2-40B4-BE49-F238E27FC236}">
              <a16:creationId xmlns:a16="http://schemas.microsoft.com/office/drawing/2014/main" id="{AFC22BF2-6252-452E-BA3B-FFA39406D27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6" name="AutoShape 1" descr="SU5UMTU4NTc=">
          <a:extLst>
            <a:ext uri="{FF2B5EF4-FFF2-40B4-BE49-F238E27FC236}">
              <a16:creationId xmlns:a16="http://schemas.microsoft.com/office/drawing/2014/main" id="{E4BE84B0-D13D-4836-AA8C-52D94C24AF3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7" name="AutoShape 1" descr="SU5UMTU4NTc=">
          <a:extLst>
            <a:ext uri="{FF2B5EF4-FFF2-40B4-BE49-F238E27FC236}">
              <a16:creationId xmlns:a16="http://schemas.microsoft.com/office/drawing/2014/main" id="{E446AB4F-4ECF-4A56-B130-82B88998164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8" name="AutoShape 1" descr="SU5UMTU4NTc=">
          <a:extLst>
            <a:ext uri="{FF2B5EF4-FFF2-40B4-BE49-F238E27FC236}">
              <a16:creationId xmlns:a16="http://schemas.microsoft.com/office/drawing/2014/main" id="{3D8CFA07-8075-4159-AF83-513CF2147C6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69" name="AutoShape 1" descr="SU5UMTU4NTc=">
          <a:extLst>
            <a:ext uri="{FF2B5EF4-FFF2-40B4-BE49-F238E27FC236}">
              <a16:creationId xmlns:a16="http://schemas.microsoft.com/office/drawing/2014/main" id="{D1921DA9-0012-46FF-A8C6-EC5D7EEE17A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0" name="AutoShape 1" descr="SU5UMTU4NTc=">
          <a:extLst>
            <a:ext uri="{FF2B5EF4-FFF2-40B4-BE49-F238E27FC236}">
              <a16:creationId xmlns:a16="http://schemas.microsoft.com/office/drawing/2014/main" id="{31FA30BC-7709-4D14-865C-F2A2FEC8227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1" name="AutoShape 1" descr="SU5UMTU4NTc=">
          <a:extLst>
            <a:ext uri="{FF2B5EF4-FFF2-40B4-BE49-F238E27FC236}">
              <a16:creationId xmlns:a16="http://schemas.microsoft.com/office/drawing/2014/main" id="{BAE60701-7D05-44AF-98FC-E958384A584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2" name="AutoShape 1" descr="SU5UMTU4NTc=">
          <a:extLst>
            <a:ext uri="{FF2B5EF4-FFF2-40B4-BE49-F238E27FC236}">
              <a16:creationId xmlns:a16="http://schemas.microsoft.com/office/drawing/2014/main" id="{F62B2B23-173E-4BA5-BCAF-808863C3E55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3" name="AutoShape 1" descr="SU5UMTU4NTc=">
          <a:extLst>
            <a:ext uri="{FF2B5EF4-FFF2-40B4-BE49-F238E27FC236}">
              <a16:creationId xmlns:a16="http://schemas.microsoft.com/office/drawing/2014/main" id="{56EEDB95-E6D4-400C-B0B8-EFE9A979DF6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4" name="AutoShape 1" descr="SU5UMTU4NTc=">
          <a:extLst>
            <a:ext uri="{FF2B5EF4-FFF2-40B4-BE49-F238E27FC236}">
              <a16:creationId xmlns:a16="http://schemas.microsoft.com/office/drawing/2014/main" id="{AC30C524-9FA2-4028-8A48-2D776FA533F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5" name="AutoShape 1" descr="SU5UMTU4NTc=">
          <a:extLst>
            <a:ext uri="{FF2B5EF4-FFF2-40B4-BE49-F238E27FC236}">
              <a16:creationId xmlns:a16="http://schemas.microsoft.com/office/drawing/2014/main" id="{DFD5347D-BE0C-47A8-847E-0EB6103B264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6" name="AutoShape 1" descr="SU5UMTU4NTc=">
          <a:extLst>
            <a:ext uri="{FF2B5EF4-FFF2-40B4-BE49-F238E27FC236}">
              <a16:creationId xmlns:a16="http://schemas.microsoft.com/office/drawing/2014/main" id="{9E43EDD1-5FEE-4A3E-B4AA-C13EBD7A541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7" name="AutoShape 1" descr="SU5UMTU4NTc=">
          <a:extLst>
            <a:ext uri="{FF2B5EF4-FFF2-40B4-BE49-F238E27FC236}">
              <a16:creationId xmlns:a16="http://schemas.microsoft.com/office/drawing/2014/main" id="{066DD892-1F17-4447-85B8-0660608B92E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8" name="AutoShape 1" descr="SU5UMTU4NTc=">
          <a:extLst>
            <a:ext uri="{FF2B5EF4-FFF2-40B4-BE49-F238E27FC236}">
              <a16:creationId xmlns:a16="http://schemas.microsoft.com/office/drawing/2014/main" id="{33F5F181-F513-4C21-8E81-FE158AC0578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79" name="AutoShape 1" descr="SU5UMTU4NTc=">
          <a:extLst>
            <a:ext uri="{FF2B5EF4-FFF2-40B4-BE49-F238E27FC236}">
              <a16:creationId xmlns:a16="http://schemas.microsoft.com/office/drawing/2014/main" id="{CB43B360-7D23-4916-8AE4-DA196CC6E45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80" name="AutoShape 1" descr="SU5UMTU4NTc=">
          <a:extLst>
            <a:ext uri="{FF2B5EF4-FFF2-40B4-BE49-F238E27FC236}">
              <a16:creationId xmlns:a16="http://schemas.microsoft.com/office/drawing/2014/main" id="{6A3229E3-E288-4DEC-8005-FCC73CBF0E9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81" name="AutoShape 1" descr="SU5UMTU4NTc=">
          <a:extLst>
            <a:ext uri="{FF2B5EF4-FFF2-40B4-BE49-F238E27FC236}">
              <a16:creationId xmlns:a16="http://schemas.microsoft.com/office/drawing/2014/main" id="{B0387AC5-BA76-49DA-AC31-3F925709947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82" name="AutoShape 1" descr="SU5UMTU4NTc=">
          <a:extLst>
            <a:ext uri="{FF2B5EF4-FFF2-40B4-BE49-F238E27FC236}">
              <a16:creationId xmlns:a16="http://schemas.microsoft.com/office/drawing/2014/main" id="{7843C423-75C4-4F4B-A9AA-5511BEA30EB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83" name="AutoShape 1" descr="SU5UMTU4NTc=">
          <a:extLst>
            <a:ext uri="{FF2B5EF4-FFF2-40B4-BE49-F238E27FC236}">
              <a16:creationId xmlns:a16="http://schemas.microsoft.com/office/drawing/2014/main" id="{5EA85951-53C7-4433-B835-53A52838B9E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84" name="AutoShape 1" descr="SU5UMTU4NTc=">
          <a:extLst>
            <a:ext uri="{FF2B5EF4-FFF2-40B4-BE49-F238E27FC236}">
              <a16:creationId xmlns:a16="http://schemas.microsoft.com/office/drawing/2014/main" id="{9277DFBB-E306-4D06-903F-B367B339C3A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85" name="AutoShape 1" descr="SU5UMTU4NTc=">
          <a:extLst>
            <a:ext uri="{FF2B5EF4-FFF2-40B4-BE49-F238E27FC236}">
              <a16:creationId xmlns:a16="http://schemas.microsoft.com/office/drawing/2014/main" id="{B7819B26-4A74-4D80-ABC9-FCDE535DDB2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786" name="AutoShape 1" descr="SU5UMTU4NTc=">
          <a:extLst>
            <a:ext uri="{FF2B5EF4-FFF2-40B4-BE49-F238E27FC236}">
              <a16:creationId xmlns:a16="http://schemas.microsoft.com/office/drawing/2014/main" id="{C490C653-CF82-41D8-B852-26C8A1D8A850}"/>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787" name="AutoShape 1" descr="SU5UMTU4NTc=">
          <a:extLst>
            <a:ext uri="{FF2B5EF4-FFF2-40B4-BE49-F238E27FC236}">
              <a16:creationId xmlns:a16="http://schemas.microsoft.com/office/drawing/2014/main" id="{B33D81A4-8BFE-46A0-8A2F-98B700D5891E}"/>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788" name="AutoShape 1" descr="SU5UMTU4NTc=">
          <a:extLst>
            <a:ext uri="{FF2B5EF4-FFF2-40B4-BE49-F238E27FC236}">
              <a16:creationId xmlns:a16="http://schemas.microsoft.com/office/drawing/2014/main" id="{655F9C9F-AC77-4DC8-8425-251E4761ED67}"/>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89" name="AutoShape 1" descr="SU5UMTU4NTc=">
          <a:extLst>
            <a:ext uri="{FF2B5EF4-FFF2-40B4-BE49-F238E27FC236}">
              <a16:creationId xmlns:a16="http://schemas.microsoft.com/office/drawing/2014/main" id="{60CF4F5D-6352-4D20-A6BA-C72C6935FB8C}"/>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90" name="AutoShape 1" descr="SU5UMTU4NTc=">
          <a:extLst>
            <a:ext uri="{FF2B5EF4-FFF2-40B4-BE49-F238E27FC236}">
              <a16:creationId xmlns:a16="http://schemas.microsoft.com/office/drawing/2014/main" id="{2F1E1D74-41AB-4E63-9D8F-A298E390DCE9}"/>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791" name="AutoShape 1" descr="SU5UMTU4NTc=">
          <a:extLst>
            <a:ext uri="{FF2B5EF4-FFF2-40B4-BE49-F238E27FC236}">
              <a16:creationId xmlns:a16="http://schemas.microsoft.com/office/drawing/2014/main" id="{EECFF7F5-52AB-4E6F-B30A-FDC406CDAC3C}"/>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92" name="AutoShape 1" descr="SU5UMTU4NTc=">
          <a:extLst>
            <a:ext uri="{FF2B5EF4-FFF2-40B4-BE49-F238E27FC236}">
              <a16:creationId xmlns:a16="http://schemas.microsoft.com/office/drawing/2014/main" id="{FD18245E-18DC-4A4C-8FCD-624F42863AF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93" name="AutoShape 1" descr="SU5UMTU4NTc=">
          <a:extLst>
            <a:ext uri="{FF2B5EF4-FFF2-40B4-BE49-F238E27FC236}">
              <a16:creationId xmlns:a16="http://schemas.microsoft.com/office/drawing/2014/main" id="{A23BAEE4-D398-4293-BC18-783595D7C78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94" name="AutoShape 1" descr="SU5UMTU4NTc=">
          <a:extLst>
            <a:ext uri="{FF2B5EF4-FFF2-40B4-BE49-F238E27FC236}">
              <a16:creationId xmlns:a16="http://schemas.microsoft.com/office/drawing/2014/main" id="{A9121500-6573-420F-9382-F3CDF12B8E5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95" name="AutoShape 1" descr="SU5UMTU4NTc=">
          <a:extLst>
            <a:ext uri="{FF2B5EF4-FFF2-40B4-BE49-F238E27FC236}">
              <a16:creationId xmlns:a16="http://schemas.microsoft.com/office/drawing/2014/main" id="{97C1F881-9F1B-48BD-872B-C3BAE512974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96" name="AutoShape 1" descr="SU5UMTU4NTc=">
          <a:extLst>
            <a:ext uri="{FF2B5EF4-FFF2-40B4-BE49-F238E27FC236}">
              <a16:creationId xmlns:a16="http://schemas.microsoft.com/office/drawing/2014/main" id="{7D4144B7-A0D5-4D67-A951-BF72F1CF8E6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97" name="AutoShape 1" descr="SU5UMTU4NTc=">
          <a:extLst>
            <a:ext uri="{FF2B5EF4-FFF2-40B4-BE49-F238E27FC236}">
              <a16:creationId xmlns:a16="http://schemas.microsoft.com/office/drawing/2014/main" id="{53C00AA5-5958-42C6-8621-75C28839AA6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98" name="AutoShape 1" descr="SU5UMTU4NTc=">
          <a:extLst>
            <a:ext uri="{FF2B5EF4-FFF2-40B4-BE49-F238E27FC236}">
              <a16:creationId xmlns:a16="http://schemas.microsoft.com/office/drawing/2014/main" id="{BBF18FD3-9B4F-410D-88E8-8D3F4064ECC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799" name="AutoShape 1" descr="SU5UMTU4NTc=">
          <a:extLst>
            <a:ext uri="{FF2B5EF4-FFF2-40B4-BE49-F238E27FC236}">
              <a16:creationId xmlns:a16="http://schemas.microsoft.com/office/drawing/2014/main" id="{D1985358-6C98-4D01-8861-7071C04C735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0" name="AutoShape 1" descr="SU5UMTU4NTc=">
          <a:extLst>
            <a:ext uri="{FF2B5EF4-FFF2-40B4-BE49-F238E27FC236}">
              <a16:creationId xmlns:a16="http://schemas.microsoft.com/office/drawing/2014/main" id="{573EECF3-887A-4291-A5E2-A2EC77DE208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1" name="AutoShape 1" descr="SU5UMTU4NTc=">
          <a:extLst>
            <a:ext uri="{FF2B5EF4-FFF2-40B4-BE49-F238E27FC236}">
              <a16:creationId xmlns:a16="http://schemas.microsoft.com/office/drawing/2014/main" id="{157497D9-D31C-49F3-834D-A746A1B8CB0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2" name="AutoShape 1" descr="SU5UMTU4NTc=">
          <a:extLst>
            <a:ext uri="{FF2B5EF4-FFF2-40B4-BE49-F238E27FC236}">
              <a16:creationId xmlns:a16="http://schemas.microsoft.com/office/drawing/2014/main" id="{D37CD38D-9DF5-455A-9520-A435E6A83F7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3" name="AutoShape 1" descr="SU5UMTU4NTc=">
          <a:extLst>
            <a:ext uri="{FF2B5EF4-FFF2-40B4-BE49-F238E27FC236}">
              <a16:creationId xmlns:a16="http://schemas.microsoft.com/office/drawing/2014/main" id="{90BB38C8-0797-4ECC-88EF-D2114211F4A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4" name="AutoShape 1" descr="SU5UMTU4NTc=">
          <a:extLst>
            <a:ext uri="{FF2B5EF4-FFF2-40B4-BE49-F238E27FC236}">
              <a16:creationId xmlns:a16="http://schemas.microsoft.com/office/drawing/2014/main" id="{76199B03-CC89-4857-9647-93057AA3C01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5" name="AutoShape 1" descr="SU5UMTU4NTc=">
          <a:extLst>
            <a:ext uri="{FF2B5EF4-FFF2-40B4-BE49-F238E27FC236}">
              <a16:creationId xmlns:a16="http://schemas.microsoft.com/office/drawing/2014/main" id="{EB40CC87-AE5E-431F-9C35-D21D43E6D4A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6" name="AutoShape 1" descr="SU5UMTU4NTc=">
          <a:extLst>
            <a:ext uri="{FF2B5EF4-FFF2-40B4-BE49-F238E27FC236}">
              <a16:creationId xmlns:a16="http://schemas.microsoft.com/office/drawing/2014/main" id="{60C35603-33B6-439E-9AE9-D79955E920E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7" name="AutoShape 1" descr="SU5UMTU4NTc=">
          <a:extLst>
            <a:ext uri="{FF2B5EF4-FFF2-40B4-BE49-F238E27FC236}">
              <a16:creationId xmlns:a16="http://schemas.microsoft.com/office/drawing/2014/main" id="{63FF9121-5C52-48C7-99D6-934397F2541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8" name="AutoShape 1" descr="SU5UMTU4NTc=">
          <a:extLst>
            <a:ext uri="{FF2B5EF4-FFF2-40B4-BE49-F238E27FC236}">
              <a16:creationId xmlns:a16="http://schemas.microsoft.com/office/drawing/2014/main" id="{67046013-28FF-4794-9A40-0F3B9A5FD69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09" name="AutoShape 1" descr="SU5UMTU4NTc=">
          <a:extLst>
            <a:ext uri="{FF2B5EF4-FFF2-40B4-BE49-F238E27FC236}">
              <a16:creationId xmlns:a16="http://schemas.microsoft.com/office/drawing/2014/main" id="{EB3E93E6-7DAC-422B-9FDB-D64B47E842F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71</xdr:row>
      <xdr:rowOff>0</xdr:rowOff>
    </xdr:from>
    <xdr:ext cx="304800" cy="310515"/>
    <xdr:sp macro="" textlink="">
      <xdr:nvSpPr>
        <xdr:cNvPr id="810" name="AutoShape 1" descr="SU5UMTU4NTc=">
          <a:extLst>
            <a:ext uri="{FF2B5EF4-FFF2-40B4-BE49-F238E27FC236}">
              <a16:creationId xmlns:a16="http://schemas.microsoft.com/office/drawing/2014/main" id="{69A43596-E62A-425D-A2E6-E8A281C40FD7}"/>
            </a:ext>
          </a:extLst>
        </xdr:cNvPr>
        <xdr:cNvSpPr>
          <a:spLocks noChangeAspect="1" noChangeArrowheads="1"/>
        </xdr:cNvSpPr>
      </xdr:nvSpPr>
      <xdr:spPr bwMode="auto">
        <a:xfrm>
          <a:off x="3200400" y="217455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1" name="AutoShape 1" descr="SU5UMTU4NTc=">
          <a:extLst>
            <a:ext uri="{FF2B5EF4-FFF2-40B4-BE49-F238E27FC236}">
              <a16:creationId xmlns:a16="http://schemas.microsoft.com/office/drawing/2014/main" id="{0857D00D-6541-4F88-AEFD-77E24084641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2" name="AutoShape 1" descr="SU5UMTU4NTc=">
          <a:extLst>
            <a:ext uri="{FF2B5EF4-FFF2-40B4-BE49-F238E27FC236}">
              <a16:creationId xmlns:a16="http://schemas.microsoft.com/office/drawing/2014/main" id="{AF71C4F3-EB55-4D38-8ED5-9A58446B513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3" name="AutoShape 1" descr="SU5UMTU4NTc=">
          <a:extLst>
            <a:ext uri="{FF2B5EF4-FFF2-40B4-BE49-F238E27FC236}">
              <a16:creationId xmlns:a16="http://schemas.microsoft.com/office/drawing/2014/main" id="{2D4A49AE-582D-410C-9D7B-B9BD3C42B38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4" name="AutoShape 1" descr="SU5UMTU4NTc=">
          <a:extLst>
            <a:ext uri="{FF2B5EF4-FFF2-40B4-BE49-F238E27FC236}">
              <a16:creationId xmlns:a16="http://schemas.microsoft.com/office/drawing/2014/main" id="{F34328A7-2225-45DE-9E82-BA544926845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5" name="AutoShape 1" descr="SU5UMTU4NTc=">
          <a:extLst>
            <a:ext uri="{FF2B5EF4-FFF2-40B4-BE49-F238E27FC236}">
              <a16:creationId xmlns:a16="http://schemas.microsoft.com/office/drawing/2014/main" id="{A3787F4F-C1B3-4008-9AF5-19DD993B0BA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6" name="AutoShape 1" descr="SU5UMTU4NTc=">
          <a:extLst>
            <a:ext uri="{FF2B5EF4-FFF2-40B4-BE49-F238E27FC236}">
              <a16:creationId xmlns:a16="http://schemas.microsoft.com/office/drawing/2014/main" id="{665788F8-17FA-4456-BD73-428BCBE18D5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7" name="AutoShape 1" descr="SU5UMTU4NTc=">
          <a:extLst>
            <a:ext uri="{FF2B5EF4-FFF2-40B4-BE49-F238E27FC236}">
              <a16:creationId xmlns:a16="http://schemas.microsoft.com/office/drawing/2014/main" id="{7BADE246-85D4-48A3-897D-252EEE786FE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8" name="AutoShape 1" descr="SU5UMTU4NTc=">
          <a:extLst>
            <a:ext uri="{FF2B5EF4-FFF2-40B4-BE49-F238E27FC236}">
              <a16:creationId xmlns:a16="http://schemas.microsoft.com/office/drawing/2014/main" id="{3F0D483A-8CB0-498E-A400-5C1280F12E4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19" name="AutoShape 1" descr="SU5UMTU4NTc=">
          <a:extLst>
            <a:ext uri="{FF2B5EF4-FFF2-40B4-BE49-F238E27FC236}">
              <a16:creationId xmlns:a16="http://schemas.microsoft.com/office/drawing/2014/main" id="{C2FADDF1-8042-4FD2-9E83-5A3E9F9F9E5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0" name="AutoShape 1" descr="SU5UMTU4NTc=">
          <a:extLst>
            <a:ext uri="{FF2B5EF4-FFF2-40B4-BE49-F238E27FC236}">
              <a16:creationId xmlns:a16="http://schemas.microsoft.com/office/drawing/2014/main" id="{8A36EE5B-37E8-480C-8464-5A8C7E5DEA4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1" name="AutoShape 1" descr="SU5UMTU4NTc=">
          <a:extLst>
            <a:ext uri="{FF2B5EF4-FFF2-40B4-BE49-F238E27FC236}">
              <a16:creationId xmlns:a16="http://schemas.microsoft.com/office/drawing/2014/main" id="{A97E0B30-698D-470B-8B66-65E3084D383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2" name="AutoShape 1" descr="SU5UMTU4NTc=">
          <a:extLst>
            <a:ext uri="{FF2B5EF4-FFF2-40B4-BE49-F238E27FC236}">
              <a16:creationId xmlns:a16="http://schemas.microsoft.com/office/drawing/2014/main" id="{3A90E95C-2401-49E3-ACDF-8DCDBAD23F8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3" name="AutoShape 1" descr="SU5UMTU4NTc=">
          <a:extLst>
            <a:ext uri="{FF2B5EF4-FFF2-40B4-BE49-F238E27FC236}">
              <a16:creationId xmlns:a16="http://schemas.microsoft.com/office/drawing/2014/main" id="{80373903-07ED-46AC-B83A-8464744A001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4" name="AutoShape 1" descr="SU5UMTU4NTc=">
          <a:extLst>
            <a:ext uri="{FF2B5EF4-FFF2-40B4-BE49-F238E27FC236}">
              <a16:creationId xmlns:a16="http://schemas.microsoft.com/office/drawing/2014/main" id="{8BFE330D-CA82-422F-8E96-2175F8CFCB1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5" name="AutoShape 1" descr="SU5UMTU4NTc=">
          <a:extLst>
            <a:ext uri="{FF2B5EF4-FFF2-40B4-BE49-F238E27FC236}">
              <a16:creationId xmlns:a16="http://schemas.microsoft.com/office/drawing/2014/main" id="{63B216C5-7458-42ED-87B3-9A0582B138C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6" name="AutoShape 1" descr="SU5UMTU4NTc=">
          <a:extLst>
            <a:ext uri="{FF2B5EF4-FFF2-40B4-BE49-F238E27FC236}">
              <a16:creationId xmlns:a16="http://schemas.microsoft.com/office/drawing/2014/main" id="{AE3EF9F8-74D0-4FAF-8CC5-85FD74FAC49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7" name="AutoShape 1" descr="SU5UMTU4NTc=">
          <a:extLst>
            <a:ext uri="{FF2B5EF4-FFF2-40B4-BE49-F238E27FC236}">
              <a16:creationId xmlns:a16="http://schemas.microsoft.com/office/drawing/2014/main" id="{949B19AB-A8B4-46A4-A252-4B9AB584D56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8" name="AutoShape 1" descr="SU5UMTU4NTc=">
          <a:extLst>
            <a:ext uri="{FF2B5EF4-FFF2-40B4-BE49-F238E27FC236}">
              <a16:creationId xmlns:a16="http://schemas.microsoft.com/office/drawing/2014/main" id="{3FD45141-270F-42DA-BC50-1B77C6E6D98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29" name="AutoShape 1" descr="SU5UMTU4NTc=">
          <a:extLst>
            <a:ext uri="{FF2B5EF4-FFF2-40B4-BE49-F238E27FC236}">
              <a16:creationId xmlns:a16="http://schemas.microsoft.com/office/drawing/2014/main" id="{052F20A9-5D7D-42C4-B442-011BB636C54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0" name="AutoShape 1" descr="SU5UMTU4NTc=">
          <a:extLst>
            <a:ext uri="{FF2B5EF4-FFF2-40B4-BE49-F238E27FC236}">
              <a16:creationId xmlns:a16="http://schemas.microsoft.com/office/drawing/2014/main" id="{CB6FDFA4-FB9E-41FE-ADB2-E9B8724EAF7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1" name="AutoShape 1" descr="SU5UMTU4NTc=">
          <a:extLst>
            <a:ext uri="{FF2B5EF4-FFF2-40B4-BE49-F238E27FC236}">
              <a16:creationId xmlns:a16="http://schemas.microsoft.com/office/drawing/2014/main" id="{F6C84346-3658-450E-BA76-68B22C866DA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2" name="AutoShape 1" descr="SU5UMTU4NTc=">
          <a:extLst>
            <a:ext uri="{FF2B5EF4-FFF2-40B4-BE49-F238E27FC236}">
              <a16:creationId xmlns:a16="http://schemas.microsoft.com/office/drawing/2014/main" id="{6019095A-2244-4FEA-B5DA-F3EE6A07DAB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3" name="AutoShape 1" descr="SU5UMTU4NTc=">
          <a:extLst>
            <a:ext uri="{FF2B5EF4-FFF2-40B4-BE49-F238E27FC236}">
              <a16:creationId xmlns:a16="http://schemas.microsoft.com/office/drawing/2014/main" id="{9FBC4184-D40F-458E-9419-A6B4BA7CF9E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4" name="AutoShape 1" descr="SU5UMTU4NTc=">
          <a:extLst>
            <a:ext uri="{FF2B5EF4-FFF2-40B4-BE49-F238E27FC236}">
              <a16:creationId xmlns:a16="http://schemas.microsoft.com/office/drawing/2014/main" id="{90413421-5500-4A14-9082-52D45AD5EA2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70</xdr:row>
      <xdr:rowOff>0</xdr:rowOff>
    </xdr:from>
    <xdr:ext cx="304800" cy="310515"/>
    <xdr:sp macro="" textlink="">
      <xdr:nvSpPr>
        <xdr:cNvPr id="835" name="AutoShape 1" descr="SU5UMTU4NTc=">
          <a:extLst>
            <a:ext uri="{FF2B5EF4-FFF2-40B4-BE49-F238E27FC236}">
              <a16:creationId xmlns:a16="http://schemas.microsoft.com/office/drawing/2014/main" id="{E3CFD204-EA1D-4BF2-9500-724566FEDF65}"/>
            </a:ext>
          </a:extLst>
        </xdr:cNvPr>
        <xdr:cNvSpPr>
          <a:spLocks noChangeAspect="1" noChangeArrowheads="1"/>
        </xdr:cNvSpPr>
      </xdr:nvSpPr>
      <xdr:spPr bwMode="auto">
        <a:xfrm>
          <a:off x="3200400" y="211074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6" name="AutoShape 1" descr="SU5UMTU4NTc=">
          <a:extLst>
            <a:ext uri="{FF2B5EF4-FFF2-40B4-BE49-F238E27FC236}">
              <a16:creationId xmlns:a16="http://schemas.microsoft.com/office/drawing/2014/main" id="{141071DE-3468-4321-BA51-5C47B612BB5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7" name="AutoShape 1" descr="SU5UMTU4NTc=">
          <a:extLst>
            <a:ext uri="{FF2B5EF4-FFF2-40B4-BE49-F238E27FC236}">
              <a16:creationId xmlns:a16="http://schemas.microsoft.com/office/drawing/2014/main" id="{2B05F7D0-0107-47FF-9A2B-2DD950E810B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8" name="AutoShape 1" descr="SU5UMTU4NTc=">
          <a:extLst>
            <a:ext uri="{FF2B5EF4-FFF2-40B4-BE49-F238E27FC236}">
              <a16:creationId xmlns:a16="http://schemas.microsoft.com/office/drawing/2014/main" id="{7D655254-C429-4E77-BE82-5CB7A8030A5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39" name="AutoShape 1" descr="SU5UMTU4NTc=">
          <a:extLst>
            <a:ext uri="{FF2B5EF4-FFF2-40B4-BE49-F238E27FC236}">
              <a16:creationId xmlns:a16="http://schemas.microsoft.com/office/drawing/2014/main" id="{678E9444-9066-42EC-BCEB-C174A68DA10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0" name="AutoShape 1" descr="SU5UMTU4NTc=">
          <a:extLst>
            <a:ext uri="{FF2B5EF4-FFF2-40B4-BE49-F238E27FC236}">
              <a16:creationId xmlns:a16="http://schemas.microsoft.com/office/drawing/2014/main" id="{98D955CB-EBD2-4F97-9C78-2379638AAA5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1" name="AutoShape 1" descr="SU5UMTU4NTc=">
          <a:extLst>
            <a:ext uri="{FF2B5EF4-FFF2-40B4-BE49-F238E27FC236}">
              <a16:creationId xmlns:a16="http://schemas.microsoft.com/office/drawing/2014/main" id="{77DB21AD-F461-40DD-8B80-C6CAED4649C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2" name="AutoShape 1" descr="SU5UMTU4NTc=">
          <a:extLst>
            <a:ext uri="{FF2B5EF4-FFF2-40B4-BE49-F238E27FC236}">
              <a16:creationId xmlns:a16="http://schemas.microsoft.com/office/drawing/2014/main" id="{C0CB2969-427B-4228-AB9C-7809F13C1D0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3" name="AutoShape 1" descr="SU5UMTU4NTc=">
          <a:extLst>
            <a:ext uri="{FF2B5EF4-FFF2-40B4-BE49-F238E27FC236}">
              <a16:creationId xmlns:a16="http://schemas.microsoft.com/office/drawing/2014/main" id="{EA8F5D38-9B61-4AC2-AC6A-4F4473F5361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4" name="AutoShape 1" descr="SU5UMTU4NTc=">
          <a:extLst>
            <a:ext uri="{FF2B5EF4-FFF2-40B4-BE49-F238E27FC236}">
              <a16:creationId xmlns:a16="http://schemas.microsoft.com/office/drawing/2014/main" id="{2F8E4544-DC8B-4EBE-BB2D-3544AAAA4FC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5" name="AutoShape 1" descr="SU5UMTU4NTc=">
          <a:extLst>
            <a:ext uri="{FF2B5EF4-FFF2-40B4-BE49-F238E27FC236}">
              <a16:creationId xmlns:a16="http://schemas.microsoft.com/office/drawing/2014/main" id="{44094DED-D2A3-4054-8E3D-912D5BEFC51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6" name="AutoShape 1" descr="SU5UMTU4NTc=">
          <a:extLst>
            <a:ext uri="{FF2B5EF4-FFF2-40B4-BE49-F238E27FC236}">
              <a16:creationId xmlns:a16="http://schemas.microsoft.com/office/drawing/2014/main" id="{4BAC413F-154F-4937-9C7F-92B68A77176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7" name="AutoShape 1" descr="SU5UMTU4NTc=">
          <a:extLst>
            <a:ext uri="{FF2B5EF4-FFF2-40B4-BE49-F238E27FC236}">
              <a16:creationId xmlns:a16="http://schemas.microsoft.com/office/drawing/2014/main" id="{734D90A3-0336-42D5-A81A-9B2E473BBE1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8" name="AutoShape 1" descr="SU5UMTU4NTc=">
          <a:extLst>
            <a:ext uri="{FF2B5EF4-FFF2-40B4-BE49-F238E27FC236}">
              <a16:creationId xmlns:a16="http://schemas.microsoft.com/office/drawing/2014/main" id="{8EFFAA20-BC87-4B7C-A678-5281BC120E0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49" name="AutoShape 1" descr="SU5UMTU4NTc=">
          <a:extLst>
            <a:ext uri="{FF2B5EF4-FFF2-40B4-BE49-F238E27FC236}">
              <a16:creationId xmlns:a16="http://schemas.microsoft.com/office/drawing/2014/main" id="{20F016FB-5B20-4726-9A1E-1A120553FC1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0" name="AutoShape 1" descr="SU5UMTU4NTc=">
          <a:extLst>
            <a:ext uri="{FF2B5EF4-FFF2-40B4-BE49-F238E27FC236}">
              <a16:creationId xmlns:a16="http://schemas.microsoft.com/office/drawing/2014/main" id="{93A026E6-3F0D-447D-8234-0163954CE14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1" name="AutoShape 1" descr="SU5UMTU4NTc=">
          <a:extLst>
            <a:ext uri="{FF2B5EF4-FFF2-40B4-BE49-F238E27FC236}">
              <a16:creationId xmlns:a16="http://schemas.microsoft.com/office/drawing/2014/main" id="{0FBBAFDD-9933-41A7-A36B-4C6B44A7FF1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2" name="AutoShape 1" descr="SU5UMTU4NTc=">
          <a:extLst>
            <a:ext uri="{FF2B5EF4-FFF2-40B4-BE49-F238E27FC236}">
              <a16:creationId xmlns:a16="http://schemas.microsoft.com/office/drawing/2014/main" id="{A7AEAB96-A812-4A94-8867-7E6CE86197B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3" name="AutoShape 1" descr="SU5UMTU4NTc=">
          <a:extLst>
            <a:ext uri="{FF2B5EF4-FFF2-40B4-BE49-F238E27FC236}">
              <a16:creationId xmlns:a16="http://schemas.microsoft.com/office/drawing/2014/main" id="{0D7D3F5D-E33F-47D2-9DF2-E9BA091DC60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4" name="AutoShape 1" descr="SU5UMTU4NTc=">
          <a:extLst>
            <a:ext uri="{FF2B5EF4-FFF2-40B4-BE49-F238E27FC236}">
              <a16:creationId xmlns:a16="http://schemas.microsoft.com/office/drawing/2014/main" id="{CA7D9FED-5373-40CA-AAB3-5886ACEA7BF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5" name="AutoShape 1" descr="SU5UMTU4NTc=">
          <a:extLst>
            <a:ext uri="{FF2B5EF4-FFF2-40B4-BE49-F238E27FC236}">
              <a16:creationId xmlns:a16="http://schemas.microsoft.com/office/drawing/2014/main" id="{B72D4388-7DFF-42A4-8F17-B5D14D63D74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6" name="AutoShape 1" descr="SU5UMTU4NTc=">
          <a:extLst>
            <a:ext uri="{FF2B5EF4-FFF2-40B4-BE49-F238E27FC236}">
              <a16:creationId xmlns:a16="http://schemas.microsoft.com/office/drawing/2014/main" id="{DCAABD20-5DBA-4367-AE3D-9EBDCB497AD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7" name="AutoShape 1" descr="SU5UMTU4NTc=">
          <a:extLst>
            <a:ext uri="{FF2B5EF4-FFF2-40B4-BE49-F238E27FC236}">
              <a16:creationId xmlns:a16="http://schemas.microsoft.com/office/drawing/2014/main" id="{34E3063C-4214-40A5-A50F-C29D0111EEB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8" name="AutoShape 1" descr="SU5UMTU4NTc=">
          <a:extLst>
            <a:ext uri="{FF2B5EF4-FFF2-40B4-BE49-F238E27FC236}">
              <a16:creationId xmlns:a16="http://schemas.microsoft.com/office/drawing/2014/main" id="{BF5D7AB8-07C1-48A1-813F-3FB2B919B60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59" name="AutoShape 1" descr="SU5UMTU4NTc=">
          <a:extLst>
            <a:ext uri="{FF2B5EF4-FFF2-40B4-BE49-F238E27FC236}">
              <a16:creationId xmlns:a16="http://schemas.microsoft.com/office/drawing/2014/main" id="{735CDDD5-9A50-476C-A80B-3F26E903162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0" name="AutoShape 1" descr="SU5UMTU4NTc=">
          <a:extLst>
            <a:ext uri="{FF2B5EF4-FFF2-40B4-BE49-F238E27FC236}">
              <a16:creationId xmlns:a16="http://schemas.microsoft.com/office/drawing/2014/main" id="{A53A590F-E0F7-4DF8-B4C6-6BDD9BE3D0F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1" name="AutoShape 1" descr="SU5UMTU4NTc=">
          <a:extLst>
            <a:ext uri="{FF2B5EF4-FFF2-40B4-BE49-F238E27FC236}">
              <a16:creationId xmlns:a16="http://schemas.microsoft.com/office/drawing/2014/main" id="{7C54A3EA-B885-4E52-8E5E-034AD8086E9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2" name="AutoShape 1" descr="SU5UMTU4NTc=">
          <a:extLst>
            <a:ext uri="{FF2B5EF4-FFF2-40B4-BE49-F238E27FC236}">
              <a16:creationId xmlns:a16="http://schemas.microsoft.com/office/drawing/2014/main" id="{C3B66F00-6A3F-44EE-AE8C-E75474223A8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3" name="AutoShape 1" descr="SU5UMTU4NTc=">
          <a:extLst>
            <a:ext uri="{FF2B5EF4-FFF2-40B4-BE49-F238E27FC236}">
              <a16:creationId xmlns:a16="http://schemas.microsoft.com/office/drawing/2014/main" id="{7672C7AB-E06B-4F23-A80A-B1779C584E7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4" name="AutoShape 1" descr="SU5UMTU4NTc=">
          <a:extLst>
            <a:ext uri="{FF2B5EF4-FFF2-40B4-BE49-F238E27FC236}">
              <a16:creationId xmlns:a16="http://schemas.microsoft.com/office/drawing/2014/main" id="{9CBC26F3-6558-44B1-965B-E4B9376F648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5" name="AutoShape 1" descr="SU5UMTU4NTc=">
          <a:extLst>
            <a:ext uri="{FF2B5EF4-FFF2-40B4-BE49-F238E27FC236}">
              <a16:creationId xmlns:a16="http://schemas.microsoft.com/office/drawing/2014/main" id="{CBDA63BE-3F5F-46BF-A750-8AEBD86C683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6" name="AutoShape 1" descr="SU5UMTU4NTc=">
          <a:extLst>
            <a:ext uri="{FF2B5EF4-FFF2-40B4-BE49-F238E27FC236}">
              <a16:creationId xmlns:a16="http://schemas.microsoft.com/office/drawing/2014/main" id="{F6E5B6DA-7442-4140-A065-4D4BCF732D1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7" name="AutoShape 1" descr="SU5UMTU4NTc=">
          <a:extLst>
            <a:ext uri="{FF2B5EF4-FFF2-40B4-BE49-F238E27FC236}">
              <a16:creationId xmlns:a16="http://schemas.microsoft.com/office/drawing/2014/main" id="{D6D19E93-6893-4CC4-B772-A748DE762C7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8" name="AutoShape 1" descr="SU5UMTU4NTc=">
          <a:extLst>
            <a:ext uri="{FF2B5EF4-FFF2-40B4-BE49-F238E27FC236}">
              <a16:creationId xmlns:a16="http://schemas.microsoft.com/office/drawing/2014/main" id="{EFD5E58B-0E04-498F-83A3-7E05F00027C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69" name="AutoShape 1" descr="SU5UMTU4NTc=">
          <a:extLst>
            <a:ext uri="{FF2B5EF4-FFF2-40B4-BE49-F238E27FC236}">
              <a16:creationId xmlns:a16="http://schemas.microsoft.com/office/drawing/2014/main" id="{3658F509-6717-4955-8CFA-5574ADA9867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0" name="AutoShape 1" descr="SU5UMTU4NTc=">
          <a:extLst>
            <a:ext uri="{FF2B5EF4-FFF2-40B4-BE49-F238E27FC236}">
              <a16:creationId xmlns:a16="http://schemas.microsoft.com/office/drawing/2014/main" id="{FEE73B19-29DF-4A1E-BFC3-1D85E36AD85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1" name="AutoShape 1" descr="SU5UMTU4NTc=">
          <a:extLst>
            <a:ext uri="{FF2B5EF4-FFF2-40B4-BE49-F238E27FC236}">
              <a16:creationId xmlns:a16="http://schemas.microsoft.com/office/drawing/2014/main" id="{0E8795C0-FCE5-4B10-A72E-F16A7B72203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2" name="AutoShape 1" descr="SU5UMTU4NTc=">
          <a:extLst>
            <a:ext uri="{FF2B5EF4-FFF2-40B4-BE49-F238E27FC236}">
              <a16:creationId xmlns:a16="http://schemas.microsoft.com/office/drawing/2014/main" id="{B4F23AB5-8934-4B69-B379-AF96EDF1C75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3" name="AutoShape 1" descr="SU5UMTU4NTc=">
          <a:extLst>
            <a:ext uri="{FF2B5EF4-FFF2-40B4-BE49-F238E27FC236}">
              <a16:creationId xmlns:a16="http://schemas.microsoft.com/office/drawing/2014/main" id="{919A2F85-D949-4607-820A-DFCE945B088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4" name="AutoShape 1" descr="SU5UMTU4NTc=">
          <a:extLst>
            <a:ext uri="{FF2B5EF4-FFF2-40B4-BE49-F238E27FC236}">
              <a16:creationId xmlns:a16="http://schemas.microsoft.com/office/drawing/2014/main" id="{F9A4749C-FC05-4416-BA91-C3BB116DBF0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5" name="AutoShape 1" descr="SU5UMTU4NTc=">
          <a:extLst>
            <a:ext uri="{FF2B5EF4-FFF2-40B4-BE49-F238E27FC236}">
              <a16:creationId xmlns:a16="http://schemas.microsoft.com/office/drawing/2014/main" id="{660456C6-4650-425B-B146-D1DA1B2DE97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6" name="AutoShape 1" descr="SU5UMTU4NTc=">
          <a:extLst>
            <a:ext uri="{FF2B5EF4-FFF2-40B4-BE49-F238E27FC236}">
              <a16:creationId xmlns:a16="http://schemas.microsoft.com/office/drawing/2014/main" id="{0750612E-EF57-4827-B32F-4B04ED5DF2A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7" name="AutoShape 1" descr="SU5UMTU4NTc=">
          <a:extLst>
            <a:ext uri="{FF2B5EF4-FFF2-40B4-BE49-F238E27FC236}">
              <a16:creationId xmlns:a16="http://schemas.microsoft.com/office/drawing/2014/main" id="{AFE1EF08-F346-44BB-964C-13598E4610F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78" name="AutoShape 1" descr="SU5UMTU4NTc=">
          <a:extLst>
            <a:ext uri="{FF2B5EF4-FFF2-40B4-BE49-F238E27FC236}">
              <a16:creationId xmlns:a16="http://schemas.microsoft.com/office/drawing/2014/main" id="{AE1D3DC2-41F6-4A7B-8FCC-C57B3E8F3DA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879" name="AutoShape 1" descr="SU5UMTU4NTc=">
          <a:extLst>
            <a:ext uri="{FF2B5EF4-FFF2-40B4-BE49-F238E27FC236}">
              <a16:creationId xmlns:a16="http://schemas.microsoft.com/office/drawing/2014/main" id="{F4EF20A4-7BE4-482D-B7CC-A79FF4835FFC}"/>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880" name="AutoShape 1" descr="SU5UMTU4NTc=">
          <a:extLst>
            <a:ext uri="{FF2B5EF4-FFF2-40B4-BE49-F238E27FC236}">
              <a16:creationId xmlns:a16="http://schemas.microsoft.com/office/drawing/2014/main" id="{993B8638-7981-4B02-8B8F-26BDD16F37BB}"/>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881" name="AutoShape 1" descr="SU5UMTU4NTc=">
          <a:extLst>
            <a:ext uri="{FF2B5EF4-FFF2-40B4-BE49-F238E27FC236}">
              <a16:creationId xmlns:a16="http://schemas.microsoft.com/office/drawing/2014/main" id="{CC1F69F9-038A-496F-BB14-52BF25066E30}"/>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82" name="AutoShape 1" descr="SU5UMTU4NTc=">
          <a:extLst>
            <a:ext uri="{FF2B5EF4-FFF2-40B4-BE49-F238E27FC236}">
              <a16:creationId xmlns:a16="http://schemas.microsoft.com/office/drawing/2014/main" id="{C4361ED4-0F92-42F9-B083-3083159F6DF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83" name="AutoShape 1" descr="SU5UMTU4NTc=">
          <a:extLst>
            <a:ext uri="{FF2B5EF4-FFF2-40B4-BE49-F238E27FC236}">
              <a16:creationId xmlns:a16="http://schemas.microsoft.com/office/drawing/2014/main" id="{F2DFBEFA-0837-4547-A99C-0A9A0540935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84" name="AutoShape 1" descr="SU5UMTU4NTc=">
          <a:extLst>
            <a:ext uri="{FF2B5EF4-FFF2-40B4-BE49-F238E27FC236}">
              <a16:creationId xmlns:a16="http://schemas.microsoft.com/office/drawing/2014/main" id="{97754BF9-70B7-4D72-998A-B9772231353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85" name="AutoShape 1" descr="SU5UMTU4NTc=">
          <a:extLst>
            <a:ext uri="{FF2B5EF4-FFF2-40B4-BE49-F238E27FC236}">
              <a16:creationId xmlns:a16="http://schemas.microsoft.com/office/drawing/2014/main" id="{CE8685D5-C32A-48CE-896B-B13FC1BCBC2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86" name="AutoShape 1" descr="SU5UMTU4NTc=">
          <a:extLst>
            <a:ext uri="{FF2B5EF4-FFF2-40B4-BE49-F238E27FC236}">
              <a16:creationId xmlns:a16="http://schemas.microsoft.com/office/drawing/2014/main" id="{7402B847-DC76-4768-9EDA-4DADCA48C91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87" name="AutoShape 1" descr="SU5UMTU4NTc=">
          <a:extLst>
            <a:ext uri="{FF2B5EF4-FFF2-40B4-BE49-F238E27FC236}">
              <a16:creationId xmlns:a16="http://schemas.microsoft.com/office/drawing/2014/main" id="{2597A439-C1A1-48E9-A985-635D92FF4CB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88" name="AutoShape 1" descr="SU5UMTU4NTc=">
          <a:extLst>
            <a:ext uri="{FF2B5EF4-FFF2-40B4-BE49-F238E27FC236}">
              <a16:creationId xmlns:a16="http://schemas.microsoft.com/office/drawing/2014/main" id="{E4F03411-60BA-4CC1-8AF0-C28C03D10DB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89" name="AutoShape 1" descr="SU5UMTU4NTc=">
          <a:extLst>
            <a:ext uri="{FF2B5EF4-FFF2-40B4-BE49-F238E27FC236}">
              <a16:creationId xmlns:a16="http://schemas.microsoft.com/office/drawing/2014/main" id="{D73DCFE7-B863-4A18-8846-F27D51D3A04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90" name="AutoShape 1" descr="SU5UMTU4NTc=">
          <a:extLst>
            <a:ext uri="{FF2B5EF4-FFF2-40B4-BE49-F238E27FC236}">
              <a16:creationId xmlns:a16="http://schemas.microsoft.com/office/drawing/2014/main" id="{0FF43E44-FB30-49BA-8C2B-350D8AEE61E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91" name="AutoShape 1" descr="SU5UMTU4NTc=">
          <a:extLst>
            <a:ext uri="{FF2B5EF4-FFF2-40B4-BE49-F238E27FC236}">
              <a16:creationId xmlns:a16="http://schemas.microsoft.com/office/drawing/2014/main" id="{0F7F2194-1619-4E67-8BED-E52862DA2E6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92" name="AutoShape 1" descr="SU5UMTU4NTc=">
          <a:extLst>
            <a:ext uri="{FF2B5EF4-FFF2-40B4-BE49-F238E27FC236}">
              <a16:creationId xmlns:a16="http://schemas.microsoft.com/office/drawing/2014/main" id="{A608CA57-26D1-4299-AE2C-54533AF380D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93" name="AutoShape 1" descr="SU5UMTU4NTc=">
          <a:extLst>
            <a:ext uri="{FF2B5EF4-FFF2-40B4-BE49-F238E27FC236}">
              <a16:creationId xmlns:a16="http://schemas.microsoft.com/office/drawing/2014/main" id="{C16E0C19-DBC9-48CF-A427-EC582DCFEE8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94" name="AutoShape 1" descr="SU5UMTU4NTc=">
          <a:extLst>
            <a:ext uri="{FF2B5EF4-FFF2-40B4-BE49-F238E27FC236}">
              <a16:creationId xmlns:a16="http://schemas.microsoft.com/office/drawing/2014/main" id="{F8549675-3519-4DA3-AB2C-C98335C403F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95" name="AutoShape 1" descr="SU5UMTU4NTc=">
          <a:extLst>
            <a:ext uri="{FF2B5EF4-FFF2-40B4-BE49-F238E27FC236}">
              <a16:creationId xmlns:a16="http://schemas.microsoft.com/office/drawing/2014/main" id="{0FE233BD-789B-4E48-9C3F-252F19EBB6E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96" name="AutoShape 1" descr="SU5UMTU4NTc=">
          <a:extLst>
            <a:ext uri="{FF2B5EF4-FFF2-40B4-BE49-F238E27FC236}">
              <a16:creationId xmlns:a16="http://schemas.microsoft.com/office/drawing/2014/main" id="{6B3439C8-643E-48FE-968F-EE188AEFE27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897" name="AutoShape 1" descr="SU5UMTU4NTc=">
          <a:extLst>
            <a:ext uri="{FF2B5EF4-FFF2-40B4-BE49-F238E27FC236}">
              <a16:creationId xmlns:a16="http://schemas.microsoft.com/office/drawing/2014/main" id="{444E4F54-26E7-4284-9108-F691BE4106A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898" name="AutoShape 1" descr="SU5UMTU4NTc=">
          <a:extLst>
            <a:ext uri="{FF2B5EF4-FFF2-40B4-BE49-F238E27FC236}">
              <a16:creationId xmlns:a16="http://schemas.microsoft.com/office/drawing/2014/main" id="{C4C64F5F-8D69-49AA-99A3-F92BC3283BD4}"/>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899" name="AutoShape 1" descr="SU5UMTU4NTc=">
          <a:extLst>
            <a:ext uri="{FF2B5EF4-FFF2-40B4-BE49-F238E27FC236}">
              <a16:creationId xmlns:a16="http://schemas.microsoft.com/office/drawing/2014/main" id="{31EDC343-B665-4682-BF39-B463543FD40F}"/>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0" name="AutoShape 1" descr="SU5UMTU4NTc=">
          <a:extLst>
            <a:ext uri="{FF2B5EF4-FFF2-40B4-BE49-F238E27FC236}">
              <a16:creationId xmlns:a16="http://schemas.microsoft.com/office/drawing/2014/main" id="{23B1BDD9-AC78-4A82-9C4B-29EE3A73645C}"/>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1" name="AutoShape 1" descr="SU5UMTU4NTc=">
          <a:extLst>
            <a:ext uri="{FF2B5EF4-FFF2-40B4-BE49-F238E27FC236}">
              <a16:creationId xmlns:a16="http://schemas.microsoft.com/office/drawing/2014/main" id="{60551E85-97F1-45BF-91E4-8AC55F0167C8}"/>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2" name="AutoShape 1" descr="SU5UMTU4NTc=">
          <a:extLst>
            <a:ext uri="{FF2B5EF4-FFF2-40B4-BE49-F238E27FC236}">
              <a16:creationId xmlns:a16="http://schemas.microsoft.com/office/drawing/2014/main" id="{534B01BC-61E9-4D58-B17E-71C871C44DAE}"/>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3" name="AutoShape 1" descr="SU5UMTU4NTc=">
          <a:extLst>
            <a:ext uri="{FF2B5EF4-FFF2-40B4-BE49-F238E27FC236}">
              <a16:creationId xmlns:a16="http://schemas.microsoft.com/office/drawing/2014/main" id="{60C68A2D-4822-4AE1-B710-CBDB6C9828D9}"/>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4" name="AutoShape 1" descr="SU5UMTU4NTc=">
          <a:extLst>
            <a:ext uri="{FF2B5EF4-FFF2-40B4-BE49-F238E27FC236}">
              <a16:creationId xmlns:a16="http://schemas.microsoft.com/office/drawing/2014/main" id="{1D2471E3-A7A1-4B7C-8EA2-BD11A80BCC16}"/>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5" name="AutoShape 1" descr="SU5UMTU4NTc=">
          <a:extLst>
            <a:ext uri="{FF2B5EF4-FFF2-40B4-BE49-F238E27FC236}">
              <a16:creationId xmlns:a16="http://schemas.microsoft.com/office/drawing/2014/main" id="{E6588DAF-50B7-4107-BE1A-27983FC3CF1B}"/>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6" name="AutoShape 1" descr="SU5UMTU4NTc=">
          <a:extLst>
            <a:ext uri="{FF2B5EF4-FFF2-40B4-BE49-F238E27FC236}">
              <a16:creationId xmlns:a16="http://schemas.microsoft.com/office/drawing/2014/main" id="{EBBC08E0-409C-4658-A691-B3D5B347FE73}"/>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7" name="AutoShape 1" descr="SU5UMTU4NTc=">
          <a:extLst>
            <a:ext uri="{FF2B5EF4-FFF2-40B4-BE49-F238E27FC236}">
              <a16:creationId xmlns:a16="http://schemas.microsoft.com/office/drawing/2014/main" id="{CBB4429F-1154-4D90-A298-B8E6846B9082}"/>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8" name="AutoShape 1" descr="SU5UMTU4NTc=">
          <a:extLst>
            <a:ext uri="{FF2B5EF4-FFF2-40B4-BE49-F238E27FC236}">
              <a16:creationId xmlns:a16="http://schemas.microsoft.com/office/drawing/2014/main" id="{9D4E326D-2002-4519-8089-F4951C16A5D5}"/>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09" name="AutoShape 1" descr="SU5UMTU4NTc=">
          <a:extLst>
            <a:ext uri="{FF2B5EF4-FFF2-40B4-BE49-F238E27FC236}">
              <a16:creationId xmlns:a16="http://schemas.microsoft.com/office/drawing/2014/main" id="{5EB7CE72-EE2D-4FFB-8275-18E9AAC2D4C1}"/>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0" name="AutoShape 1" descr="SU5UMTU4NTc=">
          <a:extLst>
            <a:ext uri="{FF2B5EF4-FFF2-40B4-BE49-F238E27FC236}">
              <a16:creationId xmlns:a16="http://schemas.microsoft.com/office/drawing/2014/main" id="{78B28F70-7E3D-4FBE-8ADD-64F00A18F36B}"/>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1" name="AutoShape 1" descr="SU5UMTU4NTc=">
          <a:extLst>
            <a:ext uri="{FF2B5EF4-FFF2-40B4-BE49-F238E27FC236}">
              <a16:creationId xmlns:a16="http://schemas.microsoft.com/office/drawing/2014/main" id="{51323CD4-F5B7-4E56-828E-55A78B3BF145}"/>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2" name="AutoShape 1" descr="SU5UMTU4NTc=">
          <a:extLst>
            <a:ext uri="{FF2B5EF4-FFF2-40B4-BE49-F238E27FC236}">
              <a16:creationId xmlns:a16="http://schemas.microsoft.com/office/drawing/2014/main" id="{7DAC5048-7ECD-4CE2-BA56-029D98245ADE}"/>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3" name="AutoShape 1" descr="SU5UMTU4NTc=">
          <a:extLst>
            <a:ext uri="{FF2B5EF4-FFF2-40B4-BE49-F238E27FC236}">
              <a16:creationId xmlns:a16="http://schemas.microsoft.com/office/drawing/2014/main" id="{1D099AFA-0A11-407B-8D20-CE8BE92AE794}"/>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4" name="AutoShape 1" descr="SU5UMTU4NTc=">
          <a:extLst>
            <a:ext uri="{FF2B5EF4-FFF2-40B4-BE49-F238E27FC236}">
              <a16:creationId xmlns:a16="http://schemas.microsoft.com/office/drawing/2014/main" id="{37B6802F-C0BF-4FFA-BA57-F3606BD6E25A}"/>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5" name="AutoShape 1" descr="SU5UMTU4NTc=">
          <a:extLst>
            <a:ext uri="{FF2B5EF4-FFF2-40B4-BE49-F238E27FC236}">
              <a16:creationId xmlns:a16="http://schemas.microsoft.com/office/drawing/2014/main" id="{868514EA-D618-4D81-A136-72E67BC38AA8}"/>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6" name="AutoShape 1" descr="SU5UMTU4NTc=">
          <a:extLst>
            <a:ext uri="{FF2B5EF4-FFF2-40B4-BE49-F238E27FC236}">
              <a16:creationId xmlns:a16="http://schemas.microsoft.com/office/drawing/2014/main" id="{DDFE3058-683C-4DD5-B1A2-99A8BA83BFB0}"/>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7" name="AutoShape 1" descr="SU5UMTU4NTc=">
          <a:extLst>
            <a:ext uri="{FF2B5EF4-FFF2-40B4-BE49-F238E27FC236}">
              <a16:creationId xmlns:a16="http://schemas.microsoft.com/office/drawing/2014/main" id="{0CE53C1A-14AF-4B9E-93B8-AB2C3F6176F6}"/>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8" name="AutoShape 1" descr="SU5UMTU4NTc=">
          <a:extLst>
            <a:ext uri="{FF2B5EF4-FFF2-40B4-BE49-F238E27FC236}">
              <a16:creationId xmlns:a16="http://schemas.microsoft.com/office/drawing/2014/main" id="{282761F2-5F41-4A47-A1CF-A9CB4F0F3813}"/>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19" name="AutoShape 1" descr="SU5UMTU4NTc=">
          <a:extLst>
            <a:ext uri="{FF2B5EF4-FFF2-40B4-BE49-F238E27FC236}">
              <a16:creationId xmlns:a16="http://schemas.microsoft.com/office/drawing/2014/main" id="{D315AB8C-1C66-4975-A9A4-6FE672AEB72B}"/>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0" name="AutoShape 1" descr="SU5UMTU4NTc=">
          <a:extLst>
            <a:ext uri="{FF2B5EF4-FFF2-40B4-BE49-F238E27FC236}">
              <a16:creationId xmlns:a16="http://schemas.microsoft.com/office/drawing/2014/main" id="{0E24C2EE-6FA2-4E8C-8CBC-CDCC4860D2FB}"/>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1" name="AutoShape 1" descr="SU5UMTU4NTc=">
          <a:extLst>
            <a:ext uri="{FF2B5EF4-FFF2-40B4-BE49-F238E27FC236}">
              <a16:creationId xmlns:a16="http://schemas.microsoft.com/office/drawing/2014/main" id="{39A71C9C-A176-41AD-ACAA-506AFB1A9500}"/>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2" name="AutoShape 1" descr="SU5UMTU4NTc=">
          <a:extLst>
            <a:ext uri="{FF2B5EF4-FFF2-40B4-BE49-F238E27FC236}">
              <a16:creationId xmlns:a16="http://schemas.microsoft.com/office/drawing/2014/main" id="{151EF241-A912-48A2-BFDD-527D07CE5B44}"/>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3" name="AutoShape 1" descr="SU5UMTU4NTc=">
          <a:extLst>
            <a:ext uri="{FF2B5EF4-FFF2-40B4-BE49-F238E27FC236}">
              <a16:creationId xmlns:a16="http://schemas.microsoft.com/office/drawing/2014/main" id="{530CC0B8-D1BF-4B68-BCC6-BE334FE79F17}"/>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4" name="AutoShape 1" descr="SU5UMTU4NTc=">
          <a:extLst>
            <a:ext uri="{FF2B5EF4-FFF2-40B4-BE49-F238E27FC236}">
              <a16:creationId xmlns:a16="http://schemas.microsoft.com/office/drawing/2014/main" id="{1361FC5E-E319-461C-A793-CDA6BEB01316}"/>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5" name="AutoShape 1" descr="SU5UMTU4NTc=">
          <a:extLst>
            <a:ext uri="{FF2B5EF4-FFF2-40B4-BE49-F238E27FC236}">
              <a16:creationId xmlns:a16="http://schemas.microsoft.com/office/drawing/2014/main" id="{B647D652-0AA0-4FAD-95C9-F6824B7AB273}"/>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6" name="AutoShape 1" descr="SU5UMTU4NTc=">
          <a:extLst>
            <a:ext uri="{FF2B5EF4-FFF2-40B4-BE49-F238E27FC236}">
              <a16:creationId xmlns:a16="http://schemas.microsoft.com/office/drawing/2014/main" id="{84027D6F-EAD7-448C-9E40-956F8A3E6A82}"/>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7" name="AutoShape 1" descr="SU5UMTU4NTc=">
          <a:extLst>
            <a:ext uri="{FF2B5EF4-FFF2-40B4-BE49-F238E27FC236}">
              <a16:creationId xmlns:a16="http://schemas.microsoft.com/office/drawing/2014/main" id="{9FF371DC-41DF-4EFC-A7BE-7473FF6AD682}"/>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8" name="AutoShape 1" descr="SU5UMTU4NTc=">
          <a:extLst>
            <a:ext uri="{FF2B5EF4-FFF2-40B4-BE49-F238E27FC236}">
              <a16:creationId xmlns:a16="http://schemas.microsoft.com/office/drawing/2014/main" id="{F3B8F175-0F6A-41E2-A941-7C3332C15CE3}"/>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929" name="AutoShape 1" descr="SU5UMTU4NTc=">
          <a:extLst>
            <a:ext uri="{FF2B5EF4-FFF2-40B4-BE49-F238E27FC236}">
              <a16:creationId xmlns:a16="http://schemas.microsoft.com/office/drawing/2014/main" id="{6374A298-2F1D-421F-AAE6-68279994E728}"/>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930" name="AutoShape 1" descr="SU5UMTU4NTc=">
          <a:extLst>
            <a:ext uri="{FF2B5EF4-FFF2-40B4-BE49-F238E27FC236}">
              <a16:creationId xmlns:a16="http://schemas.microsoft.com/office/drawing/2014/main" id="{8E02562B-9E00-4937-B2CA-43EF51D16B40}"/>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931" name="AutoShape 1" descr="SU5UMTU4NTc=">
          <a:extLst>
            <a:ext uri="{FF2B5EF4-FFF2-40B4-BE49-F238E27FC236}">
              <a16:creationId xmlns:a16="http://schemas.microsoft.com/office/drawing/2014/main" id="{801CDD4E-3E13-47B3-8276-EBC468CB4A8B}"/>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932" name="AutoShape 1" descr="SU5UMTU4NTc=">
          <a:extLst>
            <a:ext uri="{FF2B5EF4-FFF2-40B4-BE49-F238E27FC236}">
              <a16:creationId xmlns:a16="http://schemas.microsoft.com/office/drawing/2014/main" id="{33D2BE04-2277-4CF9-967B-2C6948566464}"/>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933" name="AutoShape 1" descr="SU5UMTU4NTc=">
          <a:extLst>
            <a:ext uri="{FF2B5EF4-FFF2-40B4-BE49-F238E27FC236}">
              <a16:creationId xmlns:a16="http://schemas.microsoft.com/office/drawing/2014/main" id="{554C0020-1CE1-464E-B17C-D266BA1A37F2}"/>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10515"/>
    <xdr:sp macro="" textlink="">
      <xdr:nvSpPr>
        <xdr:cNvPr id="934" name="AutoShape 1" descr="SU5UMTU4NTc=">
          <a:extLst>
            <a:ext uri="{FF2B5EF4-FFF2-40B4-BE49-F238E27FC236}">
              <a16:creationId xmlns:a16="http://schemas.microsoft.com/office/drawing/2014/main" id="{CEA072FE-D723-4B2C-9563-340D24F1C8E4}"/>
            </a:ext>
          </a:extLst>
        </xdr:cNvPr>
        <xdr:cNvSpPr>
          <a:spLocks noChangeAspect="1" noChangeArrowheads="1"/>
        </xdr:cNvSpPr>
      </xdr:nvSpPr>
      <xdr:spPr bwMode="auto">
        <a:xfrm>
          <a:off x="3200400" y="256603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35" name="AutoShape 1" descr="SU5UMTU4NTc=">
          <a:extLst>
            <a:ext uri="{FF2B5EF4-FFF2-40B4-BE49-F238E27FC236}">
              <a16:creationId xmlns:a16="http://schemas.microsoft.com/office/drawing/2014/main" id="{5BDCA0FA-0AF5-4E87-8662-1C431A12B3A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36" name="AutoShape 1" descr="SU5UMTU4NTc=">
          <a:extLst>
            <a:ext uri="{FF2B5EF4-FFF2-40B4-BE49-F238E27FC236}">
              <a16:creationId xmlns:a16="http://schemas.microsoft.com/office/drawing/2014/main" id="{E4311CAB-9903-4D74-8354-840580AB2D8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37" name="AutoShape 1" descr="SU5UMTU4NTc=">
          <a:extLst>
            <a:ext uri="{FF2B5EF4-FFF2-40B4-BE49-F238E27FC236}">
              <a16:creationId xmlns:a16="http://schemas.microsoft.com/office/drawing/2014/main" id="{0DB1AE59-436C-497F-86E0-3DD2F80DD4D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38" name="AutoShape 1" descr="SU5UMTU4NTc=">
          <a:extLst>
            <a:ext uri="{FF2B5EF4-FFF2-40B4-BE49-F238E27FC236}">
              <a16:creationId xmlns:a16="http://schemas.microsoft.com/office/drawing/2014/main" id="{6D213265-3742-431D-A523-50B8A7A895A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39" name="AutoShape 1" descr="SU5UMTU4NTc=">
          <a:extLst>
            <a:ext uri="{FF2B5EF4-FFF2-40B4-BE49-F238E27FC236}">
              <a16:creationId xmlns:a16="http://schemas.microsoft.com/office/drawing/2014/main" id="{7DDDDBE7-A43D-4B46-97DB-2A980E3261F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0" name="AutoShape 1" descr="SU5UMTU4NTc=">
          <a:extLst>
            <a:ext uri="{FF2B5EF4-FFF2-40B4-BE49-F238E27FC236}">
              <a16:creationId xmlns:a16="http://schemas.microsoft.com/office/drawing/2014/main" id="{018B257D-E052-4F7B-AA18-61B80C671F8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1" name="AutoShape 1" descr="SU5UMTU4NTc=">
          <a:extLst>
            <a:ext uri="{FF2B5EF4-FFF2-40B4-BE49-F238E27FC236}">
              <a16:creationId xmlns:a16="http://schemas.microsoft.com/office/drawing/2014/main" id="{DD42E33F-4E93-4CDF-A23E-C0A6E700E5F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2" name="AutoShape 1" descr="SU5UMTU4NTc=">
          <a:extLst>
            <a:ext uri="{FF2B5EF4-FFF2-40B4-BE49-F238E27FC236}">
              <a16:creationId xmlns:a16="http://schemas.microsoft.com/office/drawing/2014/main" id="{A7D16A6E-712C-401F-8C39-DB929F50700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3" name="AutoShape 1" descr="SU5UMTU4NTc=">
          <a:extLst>
            <a:ext uri="{FF2B5EF4-FFF2-40B4-BE49-F238E27FC236}">
              <a16:creationId xmlns:a16="http://schemas.microsoft.com/office/drawing/2014/main" id="{CD707BC0-B447-43DB-A6CE-1B9C247C6D7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4" name="AutoShape 1" descr="SU5UMTU4NTc=">
          <a:extLst>
            <a:ext uri="{FF2B5EF4-FFF2-40B4-BE49-F238E27FC236}">
              <a16:creationId xmlns:a16="http://schemas.microsoft.com/office/drawing/2014/main" id="{429C3CFE-AB53-458D-9F90-7BE6D092164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5" name="AutoShape 1" descr="SU5UMTU4NTc=">
          <a:extLst>
            <a:ext uri="{FF2B5EF4-FFF2-40B4-BE49-F238E27FC236}">
              <a16:creationId xmlns:a16="http://schemas.microsoft.com/office/drawing/2014/main" id="{26E03B1F-FBD8-4DEA-AB4B-5276F0C800A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6" name="AutoShape 1" descr="SU5UMTU4NTc=">
          <a:extLst>
            <a:ext uri="{FF2B5EF4-FFF2-40B4-BE49-F238E27FC236}">
              <a16:creationId xmlns:a16="http://schemas.microsoft.com/office/drawing/2014/main" id="{46478E00-1B84-4EF2-8FF1-BDDDD2984DD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7" name="AutoShape 1" descr="SU5UMTU4NTc=">
          <a:extLst>
            <a:ext uri="{FF2B5EF4-FFF2-40B4-BE49-F238E27FC236}">
              <a16:creationId xmlns:a16="http://schemas.microsoft.com/office/drawing/2014/main" id="{BA4E3EF4-13DA-486B-9D53-E774E8651A4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8" name="AutoShape 1" descr="SU5UMTU4NTc=">
          <a:extLst>
            <a:ext uri="{FF2B5EF4-FFF2-40B4-BE49-F238E27FC236}">
              <a16:creationId xmlns:a16="http://schemas.microsoft.com/office/drawing/2014/main" id="{0B6D59F0-75A8-4D9A-A21B-98CA8686DC4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49" name="AutoShape 1" descr="SU5UMTU4NTc=">
          <a:extLst>
            <a:ext uri="{FF2B5EF4-FFF2-40B4-BE49-F238E27FC236}">
              <a16:creationId xmlns:a16="http://schemas.microsoft.com/office/drawing/2014/main" id="{6619C8BF-047F-473D-BAFE-8729A704882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0" name="AutoShape 1" descr="SU5UMTU4NTc=">
          <a:extLst>
            <a:ext uri="{FF2B5EF4-FFF2-40B4-BE49-F238E27FC236}">
              <a16:creationId xmlns:a16="http://schemas.microsoft.com/office/drawing/2014/main" id="{7EEF9046-AE09-4836-92D3-25CAD067E4E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1" name="AutoShape 1" descr="SU5UMTU4NTc=">
          <a:extLst>
            <a:ext uri="{FF2B5EF4-FFF2-40B4-BE49-F238E27FC236}">
              <a16:creationId xmlns:a16="http://schemas.microsoft.com/office/drawing/2014/main" id="{61C6858A-58F7-41E2-B755-9D63F3D1C37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2" name="AutoShape 1" descr="SU5UMTU4NTc=">
          <a:extLst>
            <a:ext uri="{FF2B5EF4-FFF2-40B4-BE49-F238E27FC236}">
              <a16:creationId xmlns:a16="http://schemas.microsoft.com/office/drawing/2014/main" id="{E79BB766-C130-48F4-9612-E6A2B4B7458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3" name="AutoShape 1" descr="SU5UMTU4NTc=">
          <a:extLst>
            <a:ext uri="{FF2B5EF4-FFF2-40B4-BE49-F238E27FC236}">
              <a16:creationId xmlns:a16="http://schemas.microsoft.com/office/drawing/2014/main" id="{74BA6FEE-36A3-4550-8041-39673076839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4" name="AutoShape 1" descr="SU5UMTU4NTc=">
          <a:extLst>
            <a:ext uri="{FF2B5EF4-FFF2-40B4-BE49-F238E27FC236}">
              <a16:creationId xmlns:a16="http://schemas.microsoft.com/office/drawing/2014/main" id="{34C26FDA-7FAD-441B-B7B8-9B686013B90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5" name="AutoShape 1" descr="SU5UMTU4NTc=">
          <a:extLst>
            <a:ext uri="{FF2B5EF4-FFF2-40B4-BE49-F238E27FC236}">
              <a16:creationId xmlns:a16="http://schemas.microsoft.com/office/drawing/2014/main" id="{09D5B43A-C784-4070-866A-AF75655565E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6" name="AutoShape 1" descr="SU5UMTU4NTc=">
          <a:extLst>
            <a:ext uri="{FF2B5EF4-FFF2-40B4-BE49-F238E27FC236}">
              <a16:creationId xmlns:a16="http://schemas.microsoft.com/office/drawing/2014/main" id="{B1EECA58-4EB5-4E60-BCCF-4A8A2867F20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7" name="AutoShape 1" descr="SU5UMTU4NTc=">
          <a:extLst>
            <a:ext uri="{FF2B5EF4-FFF2-40B4-BE49-F238E27FC236}">
              <a16:creationId xmlns:a16="http://schemas.microsoft.com/office/drawing/2014/main" id="{D26A1D39-86E6-47A3-82CB-B99B78C96E3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8" name="AutoShape 1" descr="SU5UMTU4NTc=">
          <a:extLst>
            <a:ext uri="{FF2B5EF4-FFF2-40B4-BE49-F238E27FC236}">
              <a16:creationId xmlns:a16="http://schemas.microsoft.com/office/drawing/2014/main" id="{73679573-55FD-4373-8E5F-78E1447C769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59" name="AutoShape 1" descr="SU5UMTU4NTc=">
          <a:extLst>
            <a:ext uri="{FF2B5EF4-FFF2-40B4-BE49-F238E27FC236}">
              <a16:creationId xmlns:a16="http://schemas.microsoft.com/office/drawing/2014/main" id="{33134A67-3D5D-4146-B63B-CAEF5982993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0" name="AutoShape 1" descr="SU5UMTU4NTc=">
          <a:extLst>
            <a:ext uri="{FF2B5EF4-FFF2-40B4-BE49-F238E27FC236}">
              <a16:creationId xmlns:a16="http://schemas.microsoft.com/office/drawing/2014/main" id="{05C2C1D0-F20E-4BD0-B477-889599505CF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1" name="AutoShape 1" descr="SU5UMTU4NTc=">
          <a:extLst>
            <a:ext uri="{FF2B5EF4-FFF2-40B4-BE49-F238E27FC236}">
              <a16:creationId xmlns:a16="http://schemas.microsoft.com/office/drawing/2014/main" id="{703590D1-1D7B-417C-862C-60B7179BE2E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2" name="AutoShape 1" descr="SU5UMTU4NTc=">
          <a:extLst>
            <a:ext uri="{FF2B5EF4-FFF2-40B4-BE49-F238E27FC236}">
              <a16:creationId xmlns:a16="http://schemas.microsoft.com/office/drawing/2014/main" id="{AF5676B1-7559-447C-9B00-34D18ECC216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3" name="AutoShape 1" descr="SU5UMTU4NTc=">
          <a:extLst>
            <a:ext uri="{FF2B5EF4-FFF2-40B4-BE49-F238E27FC236}">
              <a16:creationId xmlns:a16="http://schemas.microsoft.com/office/drawing/2014/main" id="{2C81B989-C4BC-46C7-B589-C3DA639C5F7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4" name="AutoShape 1" descr="SU5UMTU4NTc=">
          <a:extLst>
            <a:ext uri="{FF2B5EF4-FFF2-40B4-BE49-F238E27FC236}">
              <a16:creationId xmlns:a16="http://schemas.microsoft.com/office/drawing/2014/main" id="{6B5EB339-4135-4FC6-9962-FF3D2A34224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5" name="AutoShape 1" descr="SU5UMTU4NTc=">
          <a:extLst>
            <a:ext uri="{FF2B5EF4-FFF2-40B4-BE49-F238E27FC236}">
              <a16:creationId xmlns:a16="http://schemas.microsoft.com/office/drawing/2014/main" id="{54B8A342-6B4D-446E-8C23-3D0C43E07C8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6" name="AutoShape 1" descr="SU5UMTU4NTc=">
          <a:extLst>
            <a:ext uri="{FF2B5EF4-FFF2-40B4-BE49-F238E27FC236}">
              <a16:creationId xmlns:a16="http://schemas.microsoft.com/office/drawing/2014/main" id="{510FC97B-325A-4CFB-AEDA-07CB7230331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7" name="AutoShape 1" descr="SU5UMTU4NTc=">
          <a:extLst>
            <a:ext uri="{FF2B5EF4-FFF2-40B4-BE49-F238E27FC236}">
              <a16:creationId xmlns:a16="http://schemas.microsoft.com/office/drawing/2014/main" id="{8BD939B8-0DC1-46E9-A9D7-39EFDB01F75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8" name="AutoShape 1" descr="SU5UMTU4NTc=">
          <a:extLst>
            <a:ext uri="{FF2B5EF4-FFF2-40B4-BE49-F238E27FC236}">
              <a16:creationId xmlns:a16="http://schemas.microsoft.com/office/drawing/2014/main" id="{4BFA2FDF-4CDC-4285-A830-F771C1A755C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69" name="AutoShape 1" descr="SU5UMTU4NTc=">
          <a:extLst>
            <a:ext uri="{FF2B5EF4-FFF2-40B4-BE49-F238E27FC236}">
              <a16:creationId xmlns:a16="http://schemas.microsoft.com/office/drawing/2014/main" id="{0C2EABE4-DB37-443A-8665-797FC1126C2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0" name="AutoShape 1" descr="SU5UMTU4NTc=">
          <a:extLst>
            <a:ext uri="{FF2B5EF4-FFF2-40B4-BE49-F238E27FC236}">
              <a16:creationId xmlns:a16="http://schemas.microsoft.com/office/drawing/2014/main" id="{42B3CDD2-929B-4412-AD85-0FF7A2927A1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1" name="AutoShape 1" descr="SU5UMTU4NTc=">
          <a:extLst>
            <a:ext uri="{FF2B5EF4-FFF2-40B4-BE49-F238E27FC236}">
              <a16:creationId xmlns:a16="http://schemas.microsoft.com/office/drawing/2014/main" id="{1B85DF34-4FB0-40A4-A944-3C9D38151DE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2" name="AutoShape 1" descr="SU5UMTU4NTc=">
          <a:extLst>
            <a:ext uri="{FF2B5EF4-FFF2-40B4-BE49-F238E27FC236}">
              <a16:creationId xmlns:a16="http://schemas.microsoft.com/office/drawing/2014/main" id="{A95583B6-BCC1-45B7-8FCA-07F3B78D8C5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3" name="AutoShape 1" descr="SU5UMTU4NTc=">
          <a:extLst>
            <a:ext uri="{FF2B5EF4-FFF2-40B4-BE49-F238E27FC236}">
              <a16:creationId xmlns:a16="http://schemas.microsoft.com/office/drawing/2014/main" id="{8F3AE848-52EB-4F68-BCAE-D01EFE3FE50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4" name="AutoShape 1" descr="SU5UMTU4NTc=">
          <a:extLst>
            <a:ext uri="{FF2B5EF4-FFF2-40B4-BE49-F238E27FC236}">
              <a16:creationId xmlns:a16="http://schemas.microsoft.com/office/drawing/2014/main" id="{00EBF270-A33C-4736-A1D5-A3AD362B8C6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5" name="AutoShape 1" descr="SU5UMTU4NTc=">
          <a:extLst>
            <a:ext uri="{FF2B5EF4-FFF2-40B4-BE49-F238E27FC236}">
              <a16:creationId xmlns:a16="http://schemas.microsoft.com/office/drawing/2014/main" id="{832D33BF-C84E-42FA-B084-36E33398F6F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6" name="AutoShape 1" descr="SU5UMTU4NTc=">
          <a:extLst>
            <a:ext uri="{FF2B5EF4-FFF2-40B4-BE49-F238E27FC236}">
              <a16:creationId xmlns:a16="http://schemas.microsoft.com/office/drawing/2014/main" id="{42737769-4747-49BD-9091-D95ED1C87E4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7" name="AutoShape 1" descr="SU5UMTU4NTc=">
          <a:extLst>
            <a:ext uri="{FF2B5EF4-FFF2-40B4-BE49-F238E27FC236}">
              <a16:creationId xmlns:a16="http://schemas.microsoft.com/office/drawing/2014/main" id="{1CCFB80B-CC10-4981-8812-2E6CAF9108F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8" name="AutoShape 1" descr="SU5UMTU4NTc=">
          <a:extLst>
            <a:ext uri="{FF2B5EF4-FFF2-40B4-BE49-F238E27FC236}">
              <a16:creationId xmlns:a16="http://schemas.microsoft.com/office/drawing/2014/main" id="{41C1B069-5BB0-4857-B23D-C047F8CF45E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79" name="AutoShape 1" descr="SU5UMTU4NTc=">
          <a:extLst>
            <a:ext uri="{FF2B5EF4-FFF2-40B4-BE49-F238E27FC236}">
              <a16:creationId xmlns:a16="http://schemas.microsoft.com/office/drawing/2014/main" id="{E41BCEFC-FE0D-457C-A6E1-86E297810D8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0" name="AutoShape 1" descr="SU5UMTU4NTc=">
          <a:extLst>
            <a:ext uri="{FF2B5EF4-FFF2-40B4-BE49-F238E27FC236}">
              <a16:creationId xmlns:a16="http://schemas.microsoft.com/office/drawing/2014/main" id="{57CFBB79-0B42-4C14-9F06-247F309D61E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1" name="AutoShape 1" descr="SU5UMTU4NTc=">
          <a:extLst>
            <a:ext uri="{FF2B5EF4-FFF2-40B4-BE49-F238E27FC236}">
              <a16:creationId xmlns:a16="http://schemas.microsoft.com/office/drawing/2014/main" id="{6F0F5267-5C70-4778-8D48-26952ACB128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2" name="AutoShape 1" descr="SU5UMTU4NTc=">
          <a:extLst>
            <a:ext uri="{FF2B5EF4-FFF2-40B4-BE49-F238E27FC236}">
              <a16:creationId xmlns:a16="http://schemas.microsoft.com/office/drawing/2014/main" id="{5755532B-9C24-4E3F-B4B8-B8A0F604D88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3" name="AutoShape 1" descr="SU5UMTU4NTc=">
          <a:extLst>
            <a:ext uri="{FF2B5EF4-FFF2-40B4-BE49-F238E27FC236}">
              <a16:creationId xmlns:a16="http://schemas.microsoft.com/office/drawing/2014/main" id="{305E8EEE-A679-4D1A-906A-9D7B8A5A081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4" name="AutoShape 1" descr="SU5UMTU4NTc=">
          <a:extLst>
            <a:ext uri="{FF2B5EF4-FFF2-40B4-BE49-F238E27FC236}">
              <a16:creationId xmlns:a16="http://schemas.microsoft.com/office/drawing/2014/main" id="{794E8AC5-FD4E-46CD-A465-06E151A0093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5" name="AutoShape 1" descr="SU5UMTU4NTc=">
          <a:extLst>
            <a:ext uri="{FF2B5EF4-FFF2-40B4-BE49-F238E27FC236}">
              <a16:creationId xmlns:a16="http://schemas.microsoft.com/office/drawing/2014/main" id="{E7739206-1B95-4799-B5B0-FD5B260A5E8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6" name="AutoShape 1" descr="SU5UMTU4NTc=">
          <a:extLst>
            <a:ext uri="{FF2B5EF4-FFF2-40B4-BE49-F238E27FC236}">
              <a16:creationId xmlns:a16="http://schemas.microsoft.com/office/drawing/2014/main" id="{1ED98C84-5D9F-4DF9-8C37-96BDEAC5636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7" name="AutoShape 1" descr="SU5UMTU4NTc=">
          <a:extLst>
            <a:ext uri="{FF2B5EF4-FFF2-40B4-BE49-F238E27FC236}">
              <a16:creationId xmlns:a16="http://schemas.microsoft.com/office/drawing/2014/main" id="{5A040877-BCAD-4EB2-93D9-A6845DF8735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8" name="AutoShape 1" descr="SU5UMTU4NTc=">
          <a:extLst>
            <a:ext uri="{FF2B5EF4-FFF2-40B4-BE49-F238E27FC236}">
              <a16:creationId xmlns:a16="http://schemas.microsoft.com/office/drawing/2014/main" id="{7EB0F92F-D46C-4066-8B2C-653FB76B204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89" name="AutoShape 1" descr="SU5UMTU4NTc=">
          <a:extLst>
            <a:ext uri="{FF2B5EF4-FFF2-40B4-BE49-F238E27FC236}">
              <a16:creationId xmlns:a16="http://schemas.microsoft.com/office/drawing/2014/main" id="{3CC39F7D-0B5E-4A59-A7F3-81044BA7A58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0" name="AutoShape 1" descr="SU5UMTU4NTc=">
          <a:extLst>
            <a:ext uri="{FF2B5EF4-FFF2-40B4-BE49-F238E27FC236}">
              <a16:creationId xmlns:a16="http://schemas.microsoft.com/office/drawing/2014/main" id="{7B45954E-CF78-4E09-A40F-49717961A23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1" name="AutoShape 1" descr="SU5UMTU4NTc=">
          <a:extLst>
            <a:ext uri="{FF2B5EF4-FFF2-40B4-BE49-F238E27FC236}">
              <a16:creationId xmlns:a16="http://schemas.microsoft.com/office/drawing/2014/main" id="{94E02EFD-4D77-48B0-A86B-D9B80766280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2" name="AutoShape 1" descr="SU5UMTU4NTc=">
          <a:extLst>
            <a:ext uri="{FF2B5EF4-FFF2-40B4-BE49-F238E27FC236}">
              <a16:creationId xmlns:a16="http://schemas.microsoft.com/office/drawing/2014/main" id="{4B682181-34F4-410A-AC6C-4E6920A89CC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3" name="AutoShape 1" descr="SU5UMTU4NTc=">
          <a:extLst>
            <a:ext uri="{FF2B5EF4-FFF2-40B4-BE49-F238E27FC236}">
              <a16:creationId xmlns:a16="http://schemas.microsoft.com/office/drawing/2014/main" id="{ACBED160-C0CD-466C-B7C6-A7F0947199F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4" name="AutoShape 1" descr="SU5UMTU4NTc=">
          <a:extLst>
            <a:ext uri="{FF2B5EF4-FFF2-40B4-BE49-F238E27FC236}">
              <a16:creationId xmlns:a16="http://schemas.microsoft.com/office/drawing/2014/main" id="{F797E395-7D42-4801-8D14-8DCF3AF3CC0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5" name="AutoShape 1" descr="SU5UMTU4NTc=">
          <a:extLst>
            <a:ext uri="{FF2B5EF4-FFF2-40B4-BE49-F238E27FC236}">
              <a16:creationId xmlns:a16="http://schemas.microsoft.com/office/drawing/2014/main" id="{0D39A816-F678-48C2-9BE3-B2D06C0D5B9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6" name="AutoShape 1" descr="SU5UMTU4NTc=">
          <a:extLst>
            <a:ext uri="{FF2B5EF4-FFF2-40B4-BE49-F238E27FC236}">
              <a16:creationId xmlns:a16="http://schemas.microsoft.com/office/drawing/2014/main" id="{CB663090-ACBC-48BB-93FA-343B44E995E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7" name="AutoShape 1" descr="SU5UMTU4NTc=">
          <a:extLst>
            <a:ext uri="{FF2B5EF4-FFF2-40B4-BE49-F238E27FC236}">
              <a16:creationId xmlns:a16="http://schemas.microsoft.com/office/drawing/2014/main" id="{C41998AC-56C6-4923-AB69-39F3244EF18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8" name="AutoShape 1" descr="SU5UMTU4NTc=">
          <a:extLst>
            <a:ext uri="{FF2B5EF4-FFF2-40B4-BE49-F238E27FC236}">
              <a16:creationId xmlns:a16="http://schemas.microsoft.com/office/drawing/2014/main" id="{EE2A7823-931A-47D8-B43B-A58886AC5D5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999" name="AutoShape 1" descr="SU5UMTU4NTc=">
          <a:extLst>
            <a:ext uri="{FF2B5EF4-FFF2-40B4-BE49-F238E27FC236}">
              <a16:creationId xmlns:a16="http://schemas.microsoft.com/office/drawing/2014/main" id="{E60C312B-4D89-4A45-8E33-CA206FC6BDA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00" name="AutoShape 1" descr="SU5UMTU4NTc=">
          <a:extLst>
            <a:ext uri="{FF2B5EF4-FFF2-40B4-BE49-F238E27FC236}">
              <a16:creationId xmlns:a16="http://schemas.microsoft.com/office/drawing/2014/main" id="{DED3DE70-BA47-40B8-B9F8-130CD3AF724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01" name="AutoShape 1" descr="SU5UMTU4NTc=">
          <a:extLst>
            <a:ext uri="{FF2B5EF4-FFF2-40B4-BE49-F238E27FC236}">
              <a16:creationId xmlns:a16="http://schemas.microsoft.com/office/drawing/2014/main" id="{B5516F8E-FF75-4DAA-A2BE-43B00AD9E29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1002" name="AutoShape 1" descr="SU5UMTU4NTc=">
          <a:extLst>
            <a:ext uri="{FF2B5EF4-FFF2-40B4-BE49-F238E27FC236}">
              <a16:creationId xmlns:a16="http://schemas.microsoft.com/office/drawing/2014/main" id="{61DFA82B-9BAB-44EF-9C5C-858ADC6ACF5C}"/>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1003" name="AutoShape 1" descr="SU5UMTU4NTc=">
          <a:extLst>
            <a:ext uri="{FF2B5EF4-FFF2-40B4-BE49-F238E27FC236}">
              <a16:creationId xmlns:a16="http://schemas.microsoft.com/office/drawing/2014/main" id="{1AC1F558-E681-4092-8D25-847287A53EB8}"/>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10515"/>
    <xdr:sp macro="" textlink="">
      <xdr:nvSpPr>
        <xdr:cNvPr id="1004" name="AutoShape 1" descr="SU5UMTU4NTc=">
          <a:extLst>
            <a:ext uri="{FF2B5EF4-FFF2-40B4-BE49-F238E27FC236}">
              <a16:creationId xmlns:a16="http://schemas.microsoft.com/office/drawing/2014/main" id="{DAF13647-EA6B-4D44-8FF6-3C058BBD2EED}"/>
            </a:ext>
          </a:extLst>
        </xdr:cNvPr>
        <xdr:cNvSpPr>
          <a:spLocks noChangeAspect="1" noChangeArrowheads="1"/>
        </xdr:cNvSpPr>
      </xdr:nvSpPr>
      <xdr:spPr bwMode="auto">
        <a:xfrm>
          <a:off x="3200400" y="23850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1005" name="AutoShape 1" descr="SU5UMTU4NTc=">
          <a:extLst>
            <a:ext uri="{FF2B5EF4-FFF2-40B4-BE49-F238E27FC236}">
              <a16:creationId xmlns:a16="http://schemas.microsoft.com/office/drawing/2014/main" id="{42EB91F9-E934-4894-B9BC-845FE7FD3690}"/>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1006" name="AutoShape 1" descr="SU5UMTU4NTc=">
          <a:extLst>
            <a:ext uri="{FF2B5EF4-FFF2-40B4-BE49-F238E27FC236}">
              <a16:creationId xmlns:a16="http://schemas.microsoft.com/office/drawing/2014/main" id="{B5B2CAB9-5AA8-4869-88D0-A83BD3A4CD09}"/>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10515"/>
    <xdr:sp macro="" textlink="">
      <xdr:nvSpPr>
        <xdr:cNvPr id="1007" name="AutoShape 1" descr="SU5UMTU4NTc=">
          <a:extLst>
            <a:ext uri="{FF2B5EF4-FFF2-40B4-BE49-F238E27FC236}">
              <a16:creationId xmlns:a16="http://schemas.microsoft.com/office/drawing/2014/main" id="{04D977EF-9EA5-4058-A9F0-F1A78F2D76CE}"/>
            </a:ext>
          </a:extLst>
        </xdr:cNvPr>
        <xdr:cNvSpPr>
          <a:spLocks noChangeAspect="1" noChangeArrowheads="1"/>
        </xdr:cNvSpPr>
      </xdr:nvSpPr>
      <xdr:spPr bwMode="auto">
        <a:xfrm>
          <a:off x="3200400" y="246602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08" name="AutoShape 1" descr="SU5UMTU4NTc=">
          <a:extLst>
            <a:ext uri="{FF2B5EF4-FFF2-40B4-BE49-F238E27FC236}">
              <a16:creationId xmlns:a16="http://schemas.microsoft.com/office/drawing/2014/main" id="{3CF79B75-3F2D-405F-965A-EDC51B20724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09" name="AutoShape 1" descr="SU5UMTU4NTc=">
          <a:extLst>
            <a:ext uri="{FF2B5EF4-FFF2-40B4-BE49-F238E27FC236}">
              <a16:creationId xmlns:a16="http://schemas.microsoft.com/office/drawing/2014/main" id="{C0AE85F0-C14C-4ABD-B8EA-B0B717E9C3B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0" name="AutoShape 1" descr="SU5UMTU4NTc=">
          <a:extLst>
            <a:ext uri="{FF2B5EF4-FFF2-40B4-BE49-F238E27FC236}">
              <a16:creationId xmlns:a16="http://schemas.microsoft.com/office/drawing/2014/main" id="{FF7E8D91-1D2D-4CFE-A5A7-FBF2AC0DC44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1" name="AutoShape 1" descr="SU5UMTU4NTc=">
          <a:extLst>
            <a:ext uri="{FF2B5EF4-FFF2-40B4-BE49-F238E27FC236}">
              <a16:creationId xmlns:a16="http://schemas.microsoft.com/office/drawing/2014/main" id="{BD8AFE0B-8590-4956-9EBF-95DE1894B65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2" name="AutoShape 1" descr="SU5UMTU4NTc=">
          <a:extLst>
            <a:ext uri="{FF2B5EF4-FFF2-40B4-BE49-F238E27FC236}">
              <a16:creationId xmlns:a16="http://schemas.microsoft.com/office/drawing/2014/main" id="{0CD2488B-2858-4D3C-994C-6297A3424FD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3" name="AutoShape 1" descr="SU5UMTU4NTc=">
          <a:extLst>
            <a:ext uri="{FF2B5EF4-FFF2-40B4-BE49-F238E27FC236}">
              <a16:creationId xmlns:a16="http://schemas.microsoft.com/office/drawing/2014/main" id="{AF927F90-B590-48F4-A4E6-8ACEB77E829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4" name="AutoShape 1" descr="SU5UMTU4NTc=">
          <a:extLst>
            <a:ext uri="{FF2B5EF4-FFF2-40B4-BE49-F238E27FC236}">
              <a16:creationId xmlns:a16="http://schemas.microsoft.com/office/drawing/2014/main" id="{C967A308-5F36-4E37-8A81-9B2B0A08FB3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5" name="AutoShape 1" descr="SU5UMTU4NTc=">
          <a:extLst>
            <a:ext uri="{FF2B5EF4-FFF2-40B4-BE49-F238E27FC236}">
              <a16:creationId xmlns:a16="http://schemas.microsoft.com/office/drawing/2014/main" id="{01C6E141-2FCC-4C79-A52F-45CF8EF0BB1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6" name="AutoShape 1" descr="SU5UMTU4NTc=">
          <a:extLst>
            <a:ext uri="{FF2B5EF4-FFF2-40B4-BE49-F238E27FC236}">
              <a16:creationId xmlns:a16="http://schemas.microsoft.com/office/drawing/2014/main" id="{FCD9B486-8C58-4CF2-B7FF-5B0BF79925F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7" name="AutoShape 1" descr="SU5UMTU4NTc=">
          <a:extLst>
            <a:ext uri="{FF2B5EF4-FFF2-40B4-BE49-F238E27FC236}">
              <a16:creationId xmlns:a16="http://schemas.microsoft.com/office/drawing/2014/main" id="{A1F6AF20-195D-4625-9BDB-8189B6091B9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8" name="AutoShape 1" descr="SU5UMTU4NTc=">
          <a:extLst>
            <a:ext uri="{FF2B5EF4-FFF2-40B4-BE49-F238E27FC236}">
              <a16:creationId xmlns:a16="http://schemas.microsoft.com/office/drawing/2014/main" id="{E4D22BAB-3AD8-43C4-B0B7-9250BFF373A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19" name="AutoShape 1" descr="SU5UMTU4NTc=">
          <a:extLst>
            <a:ext uri="{FF2B5EF4-FFF2-40B4-BE49-F238E27FC236}">
              <a16:creationId xmlns:a16="http://schemas.microsoft.com/office/drawing/2014/main" id="{ED1A7806-82A4-47AA-9618-DEFDF843DE0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0" name="AutoShape 1" descr="SU5UMTU4NTc=">
          <a:extLst>
            <a:ext uri="{FF2B5EF4-FFF2-40B4-BE49-F238E27FC236}">
              <a16:creationId xmlns:a16="http://schemas.microsoft.com/office/drawing/2014/main" id="{AF7CF7B0-1484-4B7C-92B1-423C76E797F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1" name="AutoShape 1" descr="SU5UMTU4NTc=">
          <a:extLst>
            <a:ext uri="{FF2B5EF4-FFF2-40B4-BE49-F238E27FC236}">
              <a16:creationId xmlns:a16="http://schemas.microsoft.com/office/drawing/2014/main" id="{DA6C61BF-A8D2-43C8-AF7A-CF9DEC00631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2" name="AutoShape 1" descr="SU5UMTU4NTc=">
          <a:extLst>
            <a:ext uri="{FF2B5EF4-FFF2-40B4-BE49-F238E27FC236}">
              <a16:creationId xmlns:a16="http://schemas.microsoft.com/office/drawing/2014/main" id="{9411BF5C-F3C5-48A8-8A95-AF5828F1667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3" name="AutoShape 1" descr="SU5UMTU4NTc=">
          <a:extLst>
            <a:ext uri="{FF2B5EF4-FFF2-40B4-BE49-F238E27FC236}">
              <a16:creationId xmlns:a16="http://schemas.microsoft.com/office/drawing/2014/main" id="{2E219EB2-3D3B-408A-A76C-ACF47F365C6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4" name="AutoShape 1" descr="SU5UMTU4NTc=">
          <a:extLst>
            <a:ext uri="{FF2B5EF4-FFF2-40B4-BE49-F238E27FC236}">
              <a16:creationId xmlns:a16="http://schemas.microsoft.com/office/drawing/2014/main" id="{53002112-79AA-4553-8B53-6EE700635C3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5" name="AutoShape 1" descr="SU5UMTU4NTc=">
          <a:extLst>
            <a:ext uri="{FF2B5EF4-FFF2-40B4-BE49-F238E27FC236}">
              <a16:creationId xmlns:a16="http://schemas.microsoft.com/office/drawing/2014/main" id="{3AEC5394-0AFB-48C5-8D1A-723EEEA0A0B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6" name="AutoShape 1" descr="SU5UMTU4NTc=">
          <a:extLst>
            <a:ext uri="{FF2B5EF4-FFF2-40B4-BE49-F238E27FC236}">
              <a16:creationId xmlns:a16="http://schemas.microsoft.com/office/drawing/2014/main" id="{0CEADE13-DE88-4568-8CCF-73FDF4FCC86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7" name="AutoShape 1" descr="SU5UMTU4NTc=">
          <a:extLst>
            <a:ext uri="{FF2B5EF4-FFF2-40B4-BE49-F238E27FC236}">
              <a16:creationId xmlns:a16="http://schemas.microsoft.com/office/drawing/2014/main" id="{D7F3DDFD-197B-4826-A1D4-04B02FC86D1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8" name="AutoShape 1" descr="SU5UMTU4NTc=">
          <a:extLst>
            <a:ext uri="{FF2B5EF4-FFF2-40B4-BE49-F238E27FC236}">
              <a16:creationId xmlns:a16="http://schemas.microsoft.com/office/drawing/2014/main" id="{8C485DA7-0940-4401-AE25-2D90BEFD8C8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29" name="AutoShape 1" descr="SU5UMTU4NTc=">
          <a:extLst>
            <a:ext uri="{FF2B5EF4-FFF2-40B4-BE49-F238E27FC236}">
              <a16:creationId xmlns:a16="http://schemas.microsoft.com/office/drawing/2014/main" id="{2FE7BCFA-19EB-40F8-8DCD-8E9B34699CC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0" name="AutoShape 1" descr="SU5UMTU4NTc=">
          <a:extLst>
            <a:ext uri="{FF2B5EF4-FFF2-40B4-BE49-F238E27FC236}">
              <a16:creationId xmlns:a16="http://schemas.microsoft.com/office/drawing/2014/main" id="{5E9A0A0D-1CC4-4601-8601-44889AC8763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1" name="AutoShape 1" descr="SU5UMTU4NTc=">
          <a:extLst>
            <a:ext uri="{FF2B5EF4-FFF2-40B4-BE49-F238E27FC236}">
              <a16:creationId xmlns:a16="http://schemas.microsoft.com/office/drawing/2014/main" id="{C6228243-C448-4A93-8FAA-FFBC1D936EF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2" name="AutoShape 1" descr="SU5UMTU4NTc=">
          <a:extLst>
            <a:ext uri="{FF2B5EF4-FFF2-40B4-BE49-F238E27FC236}">
              <a16:creationId xmlns:a16="http://schemas.microsoft.com/office/drawing/2014/main" id="{805CEB8D-AB8A-4F15-BA20-08F5225E3C5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3" name="AutoShape 1" descr="SU5UMTU4NTc=">
          <a:extLst>
            <a:ext uri="{FF2B5EF4-FFF2-40B4-BE49-F238E27FC236}">
              <a16:creationId xmlns:a16="http://schemas.microsoft.com/office/drawing/2014/main" id="{B7AD80BA-8938-43B1-B2E0-61AD7F9CBBC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4" name="AutoShape 1" descr="SU5UMTU4NTc=">
          <a:extLst>
            <a:ext uri="{FF2B5EF4-FFF2-40B4-BE49-F238E27FC236}">
              <a16:creationId xmlns:a16="http://schemas.microsoft.com/office/drawing/2014/main" id="{7C1C3984-B112-4EAA-99EF-6B3C33D3350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5" name="AutoShape 1" descr="SU5UMTU4NTc=">
          <a:extLst>
            <a:ext uri="{FF2B5EF4-FFF2-40B4-BE49-F238E27FC236}">
              <a16:creationId xmlns:a16="http://schemas.microsoft.com/office/drawing/2014/main" id="{4171D49E-D215-46B5-84A6-568AEB8D370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6" name="AutoShape 1" descr="SU5UMTU4NTc=">
          <a:extLst>
            <a:ext uri="{FF2B5EF4-FFF2-40B4-BE49-F238E27FC236}">
              <a16:creationId xmlns:a16="http://schemas.microsoft.com/office/drawing/2014/main" id="{067B0BD4-8E69-4636-A604-00B2FC2F08C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7" name="AutoShape 1" descr="SU5UMTU4NTc=">
          <a:extLst>
            <a:ext uri="{FF2B5EF4-FFF2-40B4-BE49-F238E27FC236}">
              <a16:creationId xmlns:a16="http://schemas.microsoft.com/office/drawing/2014/main" id="{A99A718C-037B-43D2-9444-CC4B662119F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8" name="AutoShape 1" descr="SU5UMTU4NTc=">
          <a:extLst>
            <a:ext uri="{FF2B5EF4-FFF2-40B4-BE49-F238E27FC236}">
              <a16:creationId xmlns:a16="http://schemas.microsoft.com/office/drawing/2014/main" id="{76C77EBF-0CAF-4894-B637-5FE8A58CD2E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39" name="AutoShape 1" descr="SU5UMTU4NTc=">
          <a:extLst>
            <a:ext uri="{FF2B5EF4-FFF2-40B4-BE49-F238E27FC236}">
              <a16:creationId xmlns:a16="http://schemas.microsoft.com/office/drawing/2014/main" id="{AC004E00-CD16-45EB-9DC3-306327C493E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0" name="AutoShape 1" descr="SU5UMTU4NTc=">
          <a:extLst>
            <a:ext uri="{FF2B5EF4-FFF2-40B4-BE49-F238E27FC236}">
              <a16:creationId xmlns:a16="http://schemas.microsoft.com/office/drawing/2014/main" id="{C8E9682E-CD13-4EDA-B9DF-9A00DD2F847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1" name="AutoShape 1" descr="SU5UMTU4NTc=">
          <a:extLst>
            <a:ext uri="{FF2B5EF4-FFF2-40B4-BE49-F238E27FC236}">
              <a16:creationId xmlns:a16="http://schemas.microsoft.com/office/drawing/2014/main" id="{3CFC5B6A-2270-44C9-A107-29E07E48D1D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2" name="AutoShape 1" descr="SU5UMTU4NTc=">
          <a:extLst>
            <a:ext uri="{FF2B5EF4-FFF2-40B4-BE49-F238E27FC236}">
              <a16:creationId xmlns:a16="http://schemas.microsoft.com/office/drawing/2014/main" id="{CE400DDB-802F-4030-A588-7528E9844EA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3" name="AutoShape 1" descr="SU5UMTU4NTc=">
          <a:extLst>
            <a:ext uri="{FF2B5EF4-FFF2-40B4-BE49-F238E27FC236}">
              <a16:creationId xmlns:a16="http://schemas.microsoft.com/office/drawing/2014/main" id="{6472787F-4490-4232-A1B7-14E9916C214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4" name="AutoShape 1" descr="SU5UMTU4NTc=">
          <a:extLst>
            <a:ext uri="{FF2B5EF4-FFF2-40B4-BE49-F238E27FC236}">
              <a16:creationId xmlns:a16="http://schemas.microsoft.com/office/drawing/2014/main" id="{AAD24811-F4F4-4C44-9A74-02BEA4AE8D1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5" name="AutoShape 1" descr="SU5UMTU4NTc=">
          <a:extLst>
            <a:ext uri="{FF2B5EF4-FFF2-40B4-BE49-F238E27FC236}">
              <a16:creationId xmlns:a16="http://schemas.microsoft.com/office/drawing/2014/main" id="{7BB6A82C-A67C-4A52-B99B-D655487764E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6" name="AutoShape 1" descr="SU5UMTU4NTc=">
          <a:extLst>
            <a:ext uri="{FF2B5EF4-FFF2-40B4-BE49-F238E27FC236}">
              <a16:creationId xmlns:a16="http://schemas.microsoft.com/office/drawing/2014/main" id="{07156340-9FEA-415D-8087-C581431C58A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7" name="AutoShape 1" descr="SU5UMTU4NTc=">
          <a:extLst>
            <a:ext uri="{FF2B5EF4-FFF2-40B4-BE49-F238E27FC236}">
              <a16:creationId xmlns:a16="http://schemas.microsoft.com/office/drawing/2014/main" id="{F19731ED-37F6-454B-A383-47E0A383200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8" name="AutoShape 1" descr="SU5UMTU4NTc=">
          <a:extLst>
            <a:ext uri="{FF2B5EF4-FFF2-40B4-BE49-F238E27FC236}">
              <a16:creationId xmlns:a16="http://schemas.microsoft.com/office/drawing/2014/main" id="{015B7A95-C7F8-42FE-9EB1-96803EAEC95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49" name="AutoShape 1" descr="SU5UMTU4NTc=">
          <a:extLst>
            <a:ext uri="{FF2B5EF4-FFF2-40B4-BE49-F238E27FC236}">
              <a16:creationId xmlns:a16="http://schemas.microsoft.com/office/drawing/2014/main" id="{7825E685-DCD9-4856-9B0F-B3BB3C0214D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0" name="AutoShape 1" descr="SU5UMTU4NTc=">
          <a:extLst>
            <a:ext uri="{FF2B5EF4-FFF2-40B4-BE49-F238E27FC236}">
              <a16:creationId xmlns:a16="http://schemas.microsoft.com/office/drawing/2014/main" id="{311470D2-1806-46D3-9707-604C42C181C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1" name="AutoShape 1" descr="SU5UMTU4NTc=">
          <a:extLst>
            <a:ext uri="{FF2B5EF4-FFF2-40B4-BE49-F238E27FC236}">
              <a16:creationId xmlns:a16="http://schemas.microsoft.com/office/drawing/2014/main" id="{1FB25370-D38E-4ED5-98D3-75F2423BEDD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2" name="AutoShape 1" descr="SU5UMTU4NTc=">
          <a:extLst>
            <a:ext uri="{FF2B5EF4-FFF2-40B4-BE49-F238E27FC236}">
              <a16:creationId xmlns:a16="http://schemas.microsoft.com/office/drawing/2014/main" id="{EC18B133-3332-4CE2-B131-AA0EE6028071}"/>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3" name="AutoShape 1" descr="SU5UMTU4NTc=">
          <a:extLst>
            <a:ext uri="{FF2B5EF4-FFF2-40B4-BE49-F238E27FC236}">
              <a16:creationId xmlns:a16="http://schemas.microsoft.com/office/drawing/2014/main" id="{583574D9-E714-4039-A2A7-7EA3D89B048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4" name="AutoShape 1" descr="SU5UMTU4NTc=">
          <a:extLst>
            <a:ext uri="{FF2B5EF4-FFF2-40B4-BE49-F238E27FC236}">
              <a16:creationId xmlns:a16="http://schemas.microsoft.com/office/drawing/2014/main" id="{9D4FFE09-CF2E-4A00-9474-9A8BEC3AD57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5" name="AutoShape 1" descr="SU5UMTU4NTc=">
          <a:extLst>
            <a:ext uri="{FF2B5EF4-FFF2-40B4-BE49-F238E27FC236}">
              <a16:creationId xmlns:a16="http://schemas.microsoft.com/office/drawing/2014/main" id="{456A62AF-7B6F-44E7-B6F0-9BB707CC200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6" name="AutoShape 1" descr="SU5UMTU4NTc=">
          <a:extLst>
            <a:ext uri="{FF2B5EF4-FFF2-40B4-BE49-F238E27FC236}">
              <a16:creationId xmlns:a16="http://schemas.microsoft.com/office/drawing/2014/main" id="{649464D3-7379-4C81-8260-D023209329C4}"/>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7" name="AutoShape 1" descr="SU5UMTU4NTc=">
          <a:extLst>
            <a:ext uri="{FF2B5EF4-FFF2-40B4-BE49-F238E27FC236}">
              <a16:creationId xmlns:a16="http://schemas.microsoft.com/office/drawing/2014/main" id="{C8A86E33-3E6A-4AA6-8D63-0DC21760994E}"/>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8" name="AutoShape 1" descr="SU5UMTU4NTc=">
          <a:extLst>
            <a:ext uri="{FF2B5EF4-FFF2-40B4-BE49-F238E27FC236}">
              <a16:creationId xmlns:a16="http://schemas.microsoft.com/office/drawing/2014/main" id="{B7E8CE35-EE35-4A7D-AB03-3B3D26B858FC}"/>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59" name="AutoShape 1" descr="SU5UMTU4NTc=">
          <a:extLst>
            <a:ext uri="{FF2B5EF4-FFF2-40B4-BE49-F238E27FC236}">
              <a16:creationId xmlns:a16="http://schemas.microsoft.com/office/drawing/2014/main" id="{9074060F-FCE3-4CB0-864B-86D7E80ADF2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0" name="AutoShape 1" descr="SU5UMTU4NTc=">
          <a:extLst>
            <a:ext uri="{FF2B5EF4-FFF2-40B4-BE49-F238E27FC236}">
              <a16:creationId xmlns:a16="http://schemas.microsoft.com/office/drawing/2014/main" id="{24CEA57C-099F-4E36-BAD6-7A527B4DB2A0}"/>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1" name="AutoShape 1" descr="SU5UMTU4NTc=">
          <a:extLst>
            <a:ext uri="{FF2B5EF4-FFF2-40B4-BE49-F238E27FC236}">
              <a16:creationId xmlns:a16="http://schemas.microsoft.com/office/drawing/2014/main" id="{2248A330-1A8B-45A9-A0B4-77548502AA5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2" name="AutoShape 1" descr="SU5UMTU4NTc=">
          <a:extLst>
            <a:ext uri="{FF2B5EF4-FFF2-40B4-BE49-F238E27FC236}">
              <a16:creationId xmlns:a16="http://schemas.microsoft.com/office/drawing/2014/main" id="{31AA9072-891B-4B8C-859C-B14C51ADB70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3" name="AutoShape 1" descr="SU5UMTU4NTc=">
          <a:extLst>
            <a:ext uri="{FF2B5EF4-FFF2-40B4-BE49-F238E27FC236}">
              <a16:creationId xmlns:a16="http://schemas.microsoft.com/office/drawing/2014/main" id="{9466F442-ECBB-4AC4-A2A3-FC8F0924D1A2}"/>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4" name="AutoShape 1" descr="SU5UMTU4NTc=">
          <a:extLst>
            <a:ext uri="{FF2B5EF4-FFF2-40B4-BE49-F238E27FC236}">
              <a16:creationId xmlns:a16="http://schemas.microsoft.com/office/drawing/2014/main" id="{AEE052B2-E2A1-4A30-9307-AAE9774CF05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5" name="AutoShape 1" descr="SU5UMTU4NTc=">
          <a:extLst>
            <a:ext uri="{FF2B5EF4-FFF2-40B4-BE49-F238E27FC236}">
              <a16:creationId xmlns:a16="http://schemas.microsoft.com/office/drawing/2014/main" id="{57003AA4-D6A9-4985-8E94-D8466A5762BB}"/>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6" name="AutoShape 1" descr="SU5UMTU4NTc=">
          <a:extLst>
            <a:ext uri="{FF2B5EF4-FFF2-40B4-BE49-F238E27FC236}">
              <a16:creationId xmlns:a16="http://schemas.microsoft.com/office/drawing/2014/main" id="{E16237B3-791F-4324-A1BD-49BA535A100D}"/>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7" name="AutoShape 1" descr="SU5UMTU4NTc=">
          <a:extLst>
            <a:ext uri="{FF2B5EF4-FFF2-40B4-BE49-F238E27FC236}">
              <a16:creationId xmlns:a16="http://schemas.microsoft.com/office/drawing/2014/main" id="{ED43040C-9251-4FB6-B6E3-B8E4AB55ADA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8" name="AutoShape 1" descr="SU5UMTU4NTc=">
          <a:extLst>
            <a:ext uri="{FF2B5EF4-FFF2-40B4-BE49-F238E27FC236}">
              <a16:creationId xmlns:a16="http://schemas.microsoft.com/office/drawing/2014/main" id="{D54606BB-DF33-43F7-BB11-7C30866C5F67}"/>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69" name="AutoShape 1" descr="SU5UMTU4NTc=">
          <a:extLst>
            <a:ext uri="{FF2B5EF4-FFF2-40B4-BE49-F238E27FC236}">
              <a16:creationId xmlns:a16="http://schemas.microsoft.com/office/drawing/2014/main" id="{7BC44528-2613-4F88-A1D4-DCF103EFFD1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0" name="AutoShape 1" descr="SU5UMTU4NTc=">
          <a:extLst>
            <a:ext uri="{FF2B5EF4-FFF2-40B4-BE49-F238E27FC236}">
              <a16:creationId xmlns:a16="http://schemas.microsoft.com/office/drawing/2014/main" id="{5D0D3FA3-F06D-4350-B8CD-753104039B0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1" name="AutoShape 1" descr="SU5UMTU4NTc=">
          <a:extLst>
            <a:ext uri="{FF2B5EF4-FFF2-40B4-BE49-F238E27FC236}">
              <a16:creationId xmlns:a16="http://schemas.microsoft.com/office/drawing/2014/main" id="{8407A2A2-030F-4A10-8835-CBE53A3EEF4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2" name="AutoShape 1" descr="SU5UMTU4NTc=">
          <a:extLst>
            <a:ext uri="{FF2B5EF4-FFF2-40B4-BE49-F238E27FC236}">
              <a16:creationId xmlns:a16="http://schemas.microsoft.com/office/drawing/2014/main" id="{38A43DC4-3808-4B7B-B83F-03942B713CFF}"/>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3" name="AutoShape 1" descr="SU5UMTU4NTc=">
          <a:extLst>
            <a:ext uri="{FF2B5EF4-FFF2-40B4-BE49-F238E27FC236}">
              <a16:creationId xmlns:a16="http://schemas.microsoft.com/office/drawing/2014/main" id="{9DE151B6-2EE9-4334-9D5B-9A317355CF38}"/>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4" name="AutoShape 1" descr="SU5UMTU4NTc=">
          <a:extLst>
            <a:ext uri="{FF2B5EF4-FFF2-40B4-BE49-F238E27FC236}">
              <a16:creationId xmlns:a16="http://schemas.microsoft.com/office/drawing/2014/main" id="{846C2752-EBD2-459F-89A4-5F1BFA13E77A}"/>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5" name="AutoShape 1" descr="SU5UMTU4NTc=">
          <a:extLst>
            <a:ext uri="{FF2B5EF4-FFF2-40B4-BE49-F238E27FC236}">
              <a16:creationId xmlns:a16="http://schemas.microsoft.com/office/drawing/2014/main" id="{5FE52077-BAEC-4362-89C0-068B4E43BF66}"/>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6" name="AutoShape 1" descr="SU5UMTU4NTc=">
          <a:extLst>
            <a:ext uri="{FF2B5EF4-FFF2-40B4-BE49-F238E27FC236}">
              <a16:creationId xmlns:a16="http://schemas.microsoft.com/office/drawing/2014/main" id="{92401CD8-2E06-4347-BE81-05460B4B1DA5}"/>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7" name="AutoShape 1" descr="SU5UMTU4NTc=">
          <a:extLst>
            <a:ext uri="{FF2B5EF4-FFF2-40B4-BE49-F238E27FC236}">
              <a16:creationId xmlns:a16="http://schemas.microsoft.com/office/drawing/2014/main" id="{C5D3722A-A95F-4C0D-89E4-E8E9CD8803A9}"/>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8" name="AutoShape 1" descr="SU5UMTU4NTc=">
          <a:extLst>
            <a:ext uri="{FF2B5EF4-FFF2-40B4-BE49-F238E27FC236}">
              <a16:creationId xmlns:a16="http://schemas.microsoft.com/office/drawing/2014/main" id="{7ECD2986-B748-4C1F-8DBD-59AF452E8C8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79" name="AutoShape 1" descr="SU5UMTU4NTc=">
          <a:extLst>
            <a:ext uri="{FF2B5EF4-FFF2-40B4-BE49-F238E27FC236}">
              <a16:creationId xmlns:a16="http://schemas.microsoft.com/office/drawing/2014/main" id="{62200A7E-D056-4908-851A-28A3977C0BF3}"/>
            </a:ext>
          </a:extLst>
        </xdr:cNvPr>
        <xdr:cNvSpPr>
          <a:spLocks noChangeAspect="1" noChangeArrowheads="1"/>
        </xdr:cNvSpPr>
      </xdr:nvSpPr>
      <xdr:spPr bwMode="auto">
        <a:xfrm>
          <a:off x="3200400" y="264604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0" name="AutoShape 1" descr="SU5UMTU4NTc=">
          <a:extLst>
            <a:ext uri="{FF2B5EF4-FFF2-40B4-BE49-F238E27FC236}">
              <a16:creationId xmlns:a16="http://schemas.microsoft.com/office/drawing/2014/main" id="{5F3114AE-7A36-45BE-8B07-84660A9E8A9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1" name="AutoShape 1" descr="SU5UMTU4NTc=">
          <a:extLst>
            <a:ext uri="{FF2B5EF4-FFF2-40B4-BE49-F238E27FC236}">
              <a16:creationId xmlns:a16="http://schemas.microsoft.com/office/drawing/2014/main" id="{E7B80514-A152-49DF-BC7F-42A6E53B21A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2" name="AutoShape 1" descr="SU5UMTU4NTc=">
          <a:extLst>
            <a:ext uri="{FF2B5EF4-FFF2-40B4-BE49-F238E27FC236}">
              <a16:creationId xmlns:a16="http://schemas.microsoft.com/office/drawing/2014/main" id="{4F640173-647A-4D19-AA8D-16BD16280CC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3" name="AutoShape 1" descr="SU5UMTU4NTc=">
          <a:extLst>
            <a:ext uri="{FF2B5EF4-FFF2-40B4-BE49-F238E27FC236}">
              <a16:creationId xmlns:a16="http://schemas.microsoft.com/office/drawing/2014/main" id="{153F431D-F183-4649-88EA-4396F26C18F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4" name="AutoShape 1" descr="SU5UMTU4NTc=">
          <a:extLst>
            <a:ext uri="{FF2B5EF4-FFF2-40B4-BE49-F238E27FC236}">
              <a16:creationId xmlns:a16="http://schemas.microsoft.com/office/drawing/2014/main" id="{0B9F67CE-F4E1-4F1E-9278-6A34CE55188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5" name="AutoShape 1" descr="SU5UMTU4NTc=">
          <a:extLst>
            <a:ext uri="{FF2B5EF4-FFF2-40B4-BE49-F238E27FC236}">
              <a16:creationId xmlns:a16="http://schemas.microsoft.com/office/drawing/2014/main" id="{04875708-AF70-4DEB-B91B-BB0A2A79D8E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6" name="AutoShape 1" descr="SU5UMTU4NTc=">
          <a:extLst>
            <a:ext uri="{FF2B5EF4-FFF2-40B4-BE49-F238E27FC236}">
              <a16:creationId xmlns:a16="http://schemas.microsoft.com/office/drawing/2014/main" id="{DD4661A7-0431-438B-92FC-BCAC3F25250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7" name="AutoShape 1" descr="SU5UMTU4NTc=">
          <a:extLst>
            <a:ext uri="{FF2B5EF4-FFF2-40B4-BE49-F238E27FC236}">
              <a16:creationId xmlns:a16="http://schemas.microsoft.com/office/drawing/2014/main" id="{483896E2-23F2-4E57-B0FC-273A5AE0FF6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8" name="AutoShape 1" descr="SU5UMTU4NTc=">
          <a:extLst>
            <a:ext uri="{FF2B5EF4-FFF2-40B4-BE49-F238E27FC236}">
              <a16:creationId xmlns:a16="http://schemas.microsoft.com/office/drawing/2014/main" id="{72297906-73AB-4545-82EF-83A35CBE15D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89" name="AutoShape 1" descr="SU5UMTU4NTc=">
          <a:extLst>
            <a:ext uri="{FF2B5EF4-FFF2-40B4-BE49-F238E27FC236}">
              <a16:creationId xmlns:a16="http://schemas.microsoft.com/office/drawing/2014/main" id="{663A051A-DEB0-44F3-B589-177C5A471A8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0" name="AutoShape 1" descr="SU5UMTU4NTc=">
          <a:extLst>
            <a:ext uri="{FF2B5EF4-FFF2-40B4-BE49-F238E27FC236}">
              <a16:creationId xmlns:a16="http://schemas.microsoft.com/office/drawing/2014/main" id="{24D6D3AC-40BF-4EA9-8AE6-42FD05C13A6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1" name="AutoShape 1" descr="SU5UMTU4NTc=">
          <a:extLst>
            <a:ext uri="{FF2B5EF4-FFF2-40B4-BE49-F238E27FC236}">
              <a16:creationId xmlns:a16="http://schemas.microsoft.com/office/drawing/2014/main" id="{7A5AB4BC-2E0C-400B-A922-995DA0705DA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2" name="AutoShape 1" descr="SU5UMTU4NTc=">
          <a:extLst>
            <a:ext uri="{FF2B5EF4-FFF2-40B4-BE49-F238E27FC236}">
              <a16:creationId xmlns:a16="http://schemas.microsoft.com/office/drawing/2014/main" id="{3E5E1EE1-0C72-4A64-A9EC-A11BF1CB856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3" name="AutoShape 1" descr="SU5UMTU4NTc=">
          <a:extLst>
            <a:ext uri="{FF2B5EF4-FFF2-40B4-BE49-F238E27FC236}">
              <a16:creationId xmlns:a16="http://schemas.microsoft.com/office/drawing/2014/main" id="{DB86A502-0F02-47DE-B1D9-611AB0338B1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4" name="AutoShape 1" descr="SU5UMTU4NTc=">
          <a:extLst>
            <a:ext uri="{FF2B5EF4-FFF2-40B4-BE49-F238E27FC236}">
              <a16:creationId xmlns:a16="http://schemas.microsoft.com/office/drawing/2014/main" id="{C4C5FAA1-F9F7-4505-8C62-EEB50D3360D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5" name="AutoShape 1" descr="SU5UMTU4NTc=">
          <a:extLst>
            <a:ext uri="{FF2B5EF4-FFF2-40B4-BE49-F238E27FC236}">
              <a16:creationId xmlns:a16="http://schemas.microsoft.com/office/drawing/2014/main" id="{C60B005B-95C3-4407-B217-5AEAAB982B7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6" name="AutoShape 1" descr="SU5UMTU4NTc=">
          <a:extLst>
            <a:ext uri="{FF2B5EF4-FFF2-40B4-BE49-F238E27FC236}">
              <a16:creationId xmlns:a16="http://schemas.microsoft.com/office/drawing/2014/main" id="{B57568D1-0C59-4B99-A831-5858BD407ED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7" name="AutoShape 1" descr="SU5UMTU4NTc=">
          <a:extLst>
            <a:ext uri="{FF2B5EF4-FFF2-40B4-BE49-F238E27FC236}">
              <a16:creationId xmlns:a16="http://schemas.microsoft.com/office/drawing/2014/main" id="{FF9B9A92-635B-4556-A040-26DC4D6938B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8" name="AutoShape 1" descr="SU5UMTU4NTc=">
          <a:extLst>
            <a:ext uri="{FF2B5EF4-FFF2-40B4-BE49-F238E27FC236}">
              <a16:creationId xmlns:a16="http://schemas.microsoft.com/office/drawing/2014/main" id="{18A1ECCB-128F-4FDA-8328-7C7D26B2589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099" name="AutoShape 1" descr="SU5UMTU4NTc=">
          <a:extLst>
            <a:ext uri="{FF2B5EF4-FFF2-40B4-BE49-F238E27FC236}">
              <a16:creationId xmlns:a16="http://schemas.microsoft.com/office/drawing/2014/main" id="{EB40D2CB-99F5-4645-BF82-096F3B7A404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0" name="AutoShape 1" descr="SU5UMTU4NTc=">
          <a:extLst>
            <a:ext uri="{FF2B5EF4-FFF2-40B4-BE49-F238E27FC236}">
              <a16:creationId xmlns:a16="http://schemas.microsoft.com/office/drawing/2014/main" id="{4413129E-B6C4-4866-B693-E417EC322C5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1" name="AutoShape 1" descr="SU5UMTU4NTc=">
          <a:extLst>
            <a:ext uri="{FF2B5EF4-FFF2-40B4-BE49-F238E27FC236}">
              <a16:creationId xmlns:a16="http://schemas.microsoft.com/office/drawing/2014/main" id="{B78B49C9-56A3-45F8-B081-C524DF89C27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2" name="AutoShape 1" descr="SU5UMTU4NTc=">
          <a:extLst>
            <a:ext uri="{FF2B5EF4-FFF2-40B4-BE49-F238E27FC236}">
              <a16:creationId xmlns:a16="http://schemas.microsoft.com/office/drawing/2014/main" id="{979E281C-02EA-4D28-A5EE-8963E7D55AE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3" name="AutoShape 1" descr="SU5UMTU4NTc=">
          <a:extLst>
            <a:ext uri="{FF2B5EF4-FFF2-40B4-BE49-F238E27FC236}">
              <a16:creationId xmlns:a16="http://schemas.microsoft.com/office/drawing/2014/main" id="{D5673969-57D7-4AD1-9F3C-2D5C5051A31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4" name="AutoShape 1" descr="SU5UMTU4NTc=">
          <a:extLst>
            <a:ext uri="{FF2B5EF4-FFF2-40B4-BE49-F238E27FC236}">
              <a16:creationId xmlns:a16="http://schemas.microsoft.com/office/drawing/2014/main" id="{6FD8C2F2-3CDD-407D-A191-280B6E436C5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5" name="AutoShape 1" descr="SU5UMTU4NTc=">
          <a:extLst>
            <a:ext uri="{FF2B5EF4-FFF2-40B4-BE49-F238E27FC236}">
              <a16:creationId xmlns:a16="http://schemas.microsoft.com/office/drawing/2014/main" id="{9CEC91C1-68D0-42B1-A12D-BECC67B9E19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6" name="AutoShape 1" descr="SU5UMTU4NTc=">
          <a:extLst>
            <a:ext uri="{FF2B5EF4-FFF2-40B4-BE49-F238E27FC236}">
              <a16:creationId xmlns:a16="http://schemas.microsoft.com/office/drawing/2014/main" id="{FD842E7F-022C-4215-8CAE-D85D507A61B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7" name="AutoShape 1" descr="SU5UMTU4NTc=">
          <a:extLst>
            <a:ext uri="{FF2B5EF4-FFF2-40B4-BE49-F238E27FC236}">
              <a16:creationId xmlns:a16="http://schemas.microsoft.com/office/drawing/2014/main" id="{159634E9-3C2E-4859-B3BD-C2552C22811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8" name="AutoShape 1" descr="SU5UMTU4NTc=">
          <a:extLst>
            <a:ext uri="{FF2B5EF4-FFF2-40B4-BE49-F238E27FC236}">
              <a16:creationId xmlns:a16="http://schemas.microsoft.com/office/drawing/2014/main" id="{911CB4A0-08E0-4755-82B8-F869EE28C77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09" name="AutoShape 1" descr="SU5UMTU4NTc=">
          <a:extLst>
            <a:ext uri="{FF2B5EF4-FFF2-40B4-BE49-F238E27FC236}">
              <a16:creationId xmlns:a16="http://schemas.microsoft.com/office/drawing/2014/main" id="{2389F834-D3C3-471C-8D25-E072968D46E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0" name="AutoShape 1" descr="SU5UMTU4NTc=">
          <a:extLst>
            <a:ext uri="{FF2B5EF4-FFF2-40B4-BE49-F238E27FC236}">
              <a16:creationId xmlns:a16="http://schemas.microsoft.com/office/drawing/2014/main" id="{F7B0A1C4-2850-46AA-9A11-A96DD2F373D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1" name="AutoShape 1" descr="SU5UMTU4NTc=">
          <a:extLst>
            <a:ext uri="{FF2B5EF4-FFF2-40B4-BE49-F238E27FC236}">
              <a16:creationId xmlns:a16="http://schemas.microsoft.com/office/drawing/2014/main" id="{3310C063-6234-4635-BBF5-352440367C2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2" name="AutoShape 1" descr="SU5UMTU4NTc=">
          <a:extLst>
            <a:ext uri="{FF2B5EF4-FFF2-40B4-BE49-F238E27FC236}">
              <a16:creationId xmlns:a16="http://schemas.microsoft.com/office/drawing/2014/main" id="{0BB7118B-DE4D-49C3-A9EC-E1F8F60C68E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3" name="AutoShape 1" descr="SU5UMTU4NTc=">
          <a:extLst>
            <a:ext uri="{FF2B5EF4-FFF2-40B4-BE49-F238E27FC236}">
              <a16:creationId xmlns:a16="http://schemas.microsoft.com/office/drawing/2014/main" id="{E5199077-642A-4E47-857C-2D63A57282C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4" name="AutoShape 1" descr="SU5UMTU4NTc=">
          <a:extLst>
            <a:ext uri="{FF2B5EF4-FFF2-40B4-BE49-F238E27FC236}">
              <a16:creationId xmlns:a16="http://schemas.microsoft.com/office/drawing/2014/main" id="{C2D8EC38-B496-49A5-BB64-6F31C92EF34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5" name="AutoShape 1" descr="SU5UMTU4NTc=">
          <a:extLst>
            <a:ext uri="{FF2B5EF4-FFF2-40B4-BE49-F238E27FC236}">
              <a16:creationId xmlns:a16="http://schemas.microsoft.com/office/drawing/2014/main" id="{7BAF8661-DE71-4E3A-9D3D-D0459C77E05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6" name="AutoShape 1" descr="SU5UMTU4NTc=">
          <a:extLst>
            <a:ext uri="{FF2B5EF4-FFF2-40B4-BE49-F238E27FC236}">
              <a16:creationId xmlns:a16="http://schemas.microsoft.com/office/drawing/2014/main" id="{DD458E6D-3E0B-4AA1-9058-55D15925710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7" name="AutoShape 1" descr="SU5UMTU4NTc=">
          <a:extLst>
            <a:ext uri="{FF2B5EF4-FFF2-40B4-BE49-F238E27FC236}">
              <a16:creationId xmlns:a16="http://schemas.microsoft.com/office/drawing/2014/main" id="{C8535244-A3B7-4EA0-A952-C72BC2DB409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8" name="AutoShape 1" descr="SU5UMTU4NTc=">
          <a:extLst>
            <a:ext uri="{FF2B5EF4-FFF2-40B4-BE49-F238E27FC236}">
              <a16:creationId xmlns:a16="http://schemas.microsoft.com/office/drawing/2014/main" id="{ED59CC75-009C-42AD-9C87-5BB3B30CFA8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19" name="AutoShape 1" descr="SU5UMTU4NTc=">
          <a:extLst>
            <a:ext uri="{FF2B5EF4-FFF2-40B4-BE49-F238E27FC236}">
              <a16:creationId xmlns:a16="http://schemas.microsoft.com/office/drawing/2014/main" id="{142D3244-BCCB-4ACB-96BB-4751EECE74A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0" name="AutoShape 1" descr="SU5UMTU4NTc=">
          <a:extLst>
            <a:ext uri="{FF2B5EF4-FFF2-40B4-BE49-F238E27FC236}">
              <a16:creationId xmlns:a16="http://schemas.microsoft.com/office/drawing/2014/main" id="{7CA4E307-137F-4612-B766-BD26A38DAB0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1" name="AutoShape 1" descr="SU5UMTU4NTc=">
          <a:extLst>
            <a:ext uri="{FF2B5EF4-FFF2-40B4-BE49-F238E27FC236}">
              <a16:creationId xmlns:a16="http://schemas.microsoft.com/office/drawing/2014/main" id="{D5D1B7B4-86A2-4A52-AAB4-4F693010EB2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2" name="AutoShape 1" descr="SU5UMTU4NTc=">
          <a:extLst>
            <a:ext uri="{FF2B5EF4-FFF2-40B4-BE49-F238E27FC236}">
              <a16:creationId xmlns:a16="http://schemas.microsoft.com/office/drawing/2014/main" id="{FA59ED9B-88E8-4B06-B647-0BFC268FFAE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3" name="AutoShape 1" descr="SU5UMTU4NTc=">
          <a:extLst>
            <a:ext uri="{FF2B5EF4-FFF2-40B4-BE49-F238E27FC236}">
              <a16:creationId xmlns:a16="http://schemas.microsoft.com/office/drawing/2014/main" id="{25BF9C03-60E2-4241-B0FC-B90B7FD7173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4" name="AutoShape 1" descr="SU5UMTU4NTc=">
          <a:extLst>
            <a:ext uri="{FF2B5EF4-FFF2-40B4-BE49-F238E27FC236}">
              <a16:creationId xmlns:a16="http://schemas.microsoft.com/office/drawing/2014/main" id="{B1A5D498-8973-4448-BD55-991604BD427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5" name="AutoShape 1" descr="SU5UMTU4NTc=">
          <a:extLst>
            <a:ext uri="{FF2B5EF4-FFF2-40B4-BE49-F238E27FC236}">
              <a16:creationId xmlns:a16="http://schemas.microsoft.com/office/drawing/2014/main" id="{E077606E-DC5B-429E-B175-4369C5E5E00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6" name="AutoShape 1" descr="SU5UMTU4NTc=">
          <a:extLst>
            <a:ext uri="{FF2B5EF4-FFF2-40B4-BE49-F238E27FC236}">
              <a16:creationId xmlns:a16="http://schemas.microsoft.com/office/drawing/2014/main" id="{4255FA17-A25A-4BCB-BDBA-024AC36FF8A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7" name="AutoShape 1" descr="SU5UMTU4NTc=">
          <a:extLst>
            <a:ext uri="{FF2B5EF4-FFF2-40B4-BE49-F238E27FC236}">
              <a16:creationId xmlns:a16="http://schemas.microsoft.com/office/drawing/2014/main" id="{D2644556-FD7F-4DCE-9EE7-2D4479D784A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8" name="AutoShape 1" descr="SU5UMTU4NTc=">
          <a:extLst>
            <a:ext uri="{FF2B5EF4-FFF2-40B4-BE49-F238E27FC236}">
              <a16:creationId xmlns:a16="http://schemas.microsoft.com/office/drawing/2014/main" id="{11280F08-FE08-4C06-84AF-C42C10A280D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29" name="AutoShape 1" descr="SU5UMTU4NTc=">
          <a:extLst>
            <a:ext uri="{FF2B5EF4-FFF2-40B4-BE49-F238E27FC236}">
              <a16:creationId xmlns:a16="http://schemas.microsoft.com/office/drawing/2014/main" id="{0553E569-F473-4FFC-B494-A056458DA7A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0" name="AutoShape 1" descr="SU5UMTU4NTc=">
          <a:extLst>
            <a:ext uri="{FF2B5EF4-FFF2-40B4-BE49-F238E27FC236}">
              <a16:creationId xmlns:a16="http://schemas.microsoft.com/office/drawing/2014/main" id="{7932AEA9-B6E0-4EB9-99B8-DEECB968A02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1" name="AutoShape 1" descr="SU5UMTU4NTc=">
          <a:extLst>
            <a:ext uri="{FF2B5EF4-FFF2-40B4-BE49-F238E27FC236}">
              <a16:creationId xmlns:a16="http://schemas.microsoft.com/office/drawing/2014/main" id="{06AD0D3A-9DF8-4627-87C5-BDD723496DC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2" name="AutoShape 1" descr="SU5UMTU4NTc=">
          <a:extLst>
            <a:ext uri="{FF2B5EF4-FFF2-40B4-BE49-F238E27FC236}">
              <a16:creationId xmlns:a16="http://schemas.microsoft.com/office/drawing/2014/main" id="{AC85E2BB-C664-4B8F-BDF1-0749527E2E6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3" name="AutoShape 1" descr="SU5UMTU4NTc=">
          <a:extLst>
            <a:ext uri="{FF2B5EF4-FFF2-40B4-BE49-F238E27FC236}">
              <a16:creationId xmlns:a16="http://schemas.microsoft.com/office/drawing/2014/main" id="{D5431A24-3406-4B9C-ADB5-3BC5CD68F40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4" name="AutoShape 1" descr="SU5UMTU4NTc=">
          <a:extLst>
            <a:ext uri="{FF2B5EF4-FFF2-40B4-BE49-F238E27FC236}">
              <a16:creationId xmlns:a16="http://schemas.microsoft.com/office/drawing/2014/main" id="{0248ABB1-02C5-4B88-980B-2C7BE0D8846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5" name="AutoShape 1" descr="SU5UMTU4NTc=">
          <a:extLst>
            <a:ext uri="{FF2B5EF4-FFF2-40B4-BE49-F238E27FC236}">
              <a16:creationId xmlns:a16="http://schemas.microsoft.com/office/drawing/2014/main" id="{D9054139-8F00-4A2A-8AE6-42CC83BE7F9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6" name="AutoShape 1" descr="SU5UMTU4NTc=">
          <a:extLst>
            <a:ext uri="{FF2B5EF4-FFF2-40B4-BE49-F238E27FC236}">
              <a16:creationId xmlns:a16="http://schemas.microsoft.com/office/drawing/2014/main" id="{1D3E9B48-78B1-4D56-A410-6F10B055C85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7" name="AutoShape 1" descr="SU5UMTU4NTc=">
          <a:extLst>
            <a:ext uri="{FF2B5EF4-FFF2-40B4-BE49-F238E27FC236}">
              <a16:creationId xmlns:a16="http://schemas.microsoft.com/office/drawing/2014/main" id="{27322334-76D5-4913-863F-6F4EBE1D934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8" name="AutoShape 1" descr="SU5UMTU4NTc=">
          <a:extLst>
            <a:ext uri="{FF2B5EF4-FFF2-40B4-BE49-F238E27FC236}">
              <a16:creationId xmlns:a16="http://schemas.microsoft.com/office/drawing/2014/main" id="{870F1113-D426-4729-9DCD-8696309BE78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39" name="AutoShape 1" descr="SU5UMTU4NTc=">
          <a:extLst>
            <a:ext uri="{FF2B5EF4-FFF2-40B4-BE49-F238E27FC236}">
              <a16:creationId xmlns:a16="http://schemas.microsoft.com/office/drawing/2014/main" id="{7AC93651-D96D-45AA-801F-DDB6C55D81D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0" name="AutoShape 1" descr="SU5UMTU4NTc=">
          <a:extLst>
            <a:ext uri="{FF2B5EF4-FFF2-40B4-BE49-F238E27FC236}">
              <a16:creationId xmlns:a16="http://schemas.microsoft.com/office/drawing/2014/main" id="{3C3B19B2-6D66-4605-BCCD-ED58FBCD3F6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1" name="AutoShape 1" descr="SU5UMTU4NTc=">
          <a:extLst>
            <a:ext uri="{FF2B5EF4-FFF2-40B4-BE49-F238E27FC236}">
              <a16:creationId xmlns:a16="http://schemas.microsoft.com/office/drawing/2014/main" id="{52E15807-ADFE-408A-AB8B-D32656E727D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2" name="AutoShape 1" descr="SU5UMTU4NTc=">
          <a:extLst>
            <a:ext uri="{FF2B5EF4-FFF2-40B4-BE49-F238E27FC236}">
              <a16:creationId xmlns:a16="http://schemas.microsoft.com/office/drawing/2014/main" id="{232EC7A1-47E5-41CF-80F9-61B9E734F73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3" name="AutoShape 1" descr="SU5UMTU4NTc=">
          <a:extLst>
            <a:ext uri="{FF2B5EF4-FFF2-40B4-BE49-F238E27FC236}">
              <a16:creationId xmlns:a16="http://schemas.microsoft.com/office/drawing/2014/main" id="{FDFB22F2-4E37-4E59-A1B4-25F518850F0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4" name="AutoShape 1" descr="SU5UMTU4NTc=">
          <a:extLst>
            <a:ext uri="{FF2B5EF4-FFF2-40B4-BE49-F238E27FC236}">
              <a16:creationId xmlns:a16="http://schemas.microsoft.com/office/drawing/2014/main" id="{471C6131-6A3A-4B8A-9702-357CCDBB2F2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5" name="AutoShape 1" descr="SU5UMTU4NTc=">
          <a:extLst>
            <a:ext uri="{FF2B5EF4-FFF2-40B4-BE49-F238E27FC236}">
              <a16:creationId xmlns:a16="http://schemas.microsoft.com/office/drawing/2014/main" id="{AB37A6F2-E6F0-44D9-BC6C-CD1A72ED0BD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6" name="AutoShape 1" descr="SU5UMTU4NTc=">
          <a:extLst>
            <a:ext uri="{FF2B5EF4-FFF2-40B4-BE49-F238E27FC236}">
              <a16:creationId xmlns:a16="http://schemas.microsoft.com/office/drawing/2014/main" id="{687F1086-F85C-4192-A286-955A2FE9EFD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7" name="AutoShape 1" descr="SU5UMTU4NTc=">
          <a:extLst>
            <a:ext uri="{FF2B5EF4-FFF2-40B4-BE49-F238E27FC236}">
              <a16:creationId xmlns:a16="http://schemas.microsoft.com/office/drawing/2014/main" id="{0C953317-E338-4DBA-A5A4-DFDE1F6F9FD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8" name="AutoShape 1" descr="SU5UMTU4NTc=">
          <a:extLst>
            <a:ext uri="{FF2B5EF4-FFF2-40B4-BE49-F238E27FC236}">
              <a16:creationId xmlns:a16="http://schemas.microsoft.com/office/drawing/2014/main" id="{E051090B-9D42-48C3-AAA8-C203FC81706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49" name="AutoShape 1" descr="SU5UMTU4NTc=">
          <a:extLst>
            <a:ext uri="{FF2B5EF4-FFF2-40B4-BE49-F238E27FC236}">
              <a16:creationId xmlns:a16="http://schemas.microsoft.com/office/drawing/2014/main" id="{198C80B3-5A5B-45F1-ACEA-F088BD6B8F1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0" name="AutoShape 1" descr="SU5UMTU4NTc=">
          <a:extLst>
            <a:ext uri="{FF2B5EF4-FFF2-40B4-BE49-F238E27FC236}">
              <a16:creationId xmlns:a16="http://schemas.microsoft.com/office/drawing/2014/main" id="{34B65B88-330E-4CB4-A108-A69298981C8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1" name="AutoShape 1" descr="SU5UMTU4NTc=">
          <a:extLst>
            <a:ext uri="{FF2B5EF4-FFF2-40B4-BE49-F238E27FC236}">
              <a16:creationId xmlns:a16="http://schemas.microsoft.com/office/drawing/2014/main" id="{FCA9E236-8E49-4BB2-A4C3-831F0817311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2" name="AutoShape 1" descr="SU5UMTU4NTc=">
          <a:extLst>
            <a:ext uri="{FF2B5EF4-FFF2-40B4-BE49-F238E27FC236}">
              <a16:creationId xmlns:a16="http://schemas.microsoft.com/office/drawing/2014/main" id="{53F91619-EAC0-44D4-8B37-CF35CDE351C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3" name="AutoShape 1" descr="SU5UMTU4NTc=">
          <a:extLst>
            <a:ext uri="{FF2B5EF4-FFF2-40B4-BE49-F238E27FC236}">
              <a16:creationId xmlns:a16="http://schemas.microsoft.com/office/drawing/2014/main" id="{7C076D48-7482-4895-922D-E37439F463C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4" name="AutoShape 1" descr="SU5UMTU4NTc=">
          <a:extLst>
            <a:ext uri="{FF2B5EF4-FFF2-40B4-BE49-F238E27FC236}">
              <a16:creationId xmlns:a16="http://schemas.microsoft.com/office/drawing/2014/main" id="{C70CF516-1FB6-43A7-B254-DD666E9418A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5" name="AutoShape 1" descr="SU5UMTU4NTc=">
          <a:extLst>
            <a:ext uri="{FF2B5EF4-FFF2-40B4-BE49-F238E27FC236}">
              <a16:creationId xmlns:a16="http://schemas.microsoft.com/office/drawing/2014/main" id="{D0CE2CB9-15E3-42A4-8D3F-FE3BA31E0CE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6" name="AutoShape 1" descr="SU5UMTU4NTc=">
          <a:extLst>
            <a:ext uri="{FF2B5EF4-FFF2-40B4-BE49-F238E27FC236}">
              <a16:creationId xmlns:a16="http://schemas.microsoft.com/office/drawing/2014/main" id="{98BB51AF-3629-4319-99B7-AD42AC7D7BA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7" name="AutoShape 1" descr="SU5UMTU4NTc=">
          <a:extLst>
            <a:ext uri="{FF2B5EF4-FFF2-40B4-BE49-F238E27FC236}">
              <a16:creationId xmlns:a16="http://schemas.microsoft.com/office/drawing/2014/main" id="{3C2D408C-2E21-4900-A0DA-7FAE0528996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8" name="AutoShape 1" descr="SU5UMTU4NTc=">
          <a:extLst>
            <a:ext uri="{FF2B5EF4-FFF2-40B4-BE49-F238E27FC236}">
              <a16:creationId xmlns:a16="http://schemas.microsoft.com/office/drawing/2014/main" id="{4F67B8FE-8074-4BA9-BB34-72672E4F0D1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59" name="AutoShape 1" descr="SU5UMTU4NTc=">
          <a:extLst>
            <a:ext uri="{FF2B5EF4-FFF2-40B4-BE49-F238E27FC236}">
              <a16:creationId xmlns:a16="http://schemas.microsoft.com/office/drawing/2014/main" id="{3AA388AA-DE28-4873-977A-23ADD9DCDC7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0" name="AutoShape 1" descr="SU5UMTU4NTc=">
          <a:extLst>
            <a:ext uri="{FF2B5EF4-FFF2-40B4-BE49-F238E27FC236}">
              <a16:creationId xmlns:a16="http://schemas.microsoft.com/office/drawing/2014/main" id="{CC0676AD-C210-4D22-AABA-C155AE8CB3F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1" name="AutoShape 1" descr="SU5UMTU4NTc=">
          <a:extLst>
            <a:ext uri="{FF2B5EF4-FFF2-40B4-BE49-F238E27FC236}">
              <a16:creationId xmlns:a16="http://schemas.microsoft.com/office/drawing/2014/main" id="{66C5B8AD-4A60-4B89-8905-F981ED94322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2" name="AutoShape 1" descr="SU5UMTU4NTc=">
          <a:extLst>
            <a:ext uri="{FF2B5EF4-FFF2-40B4-BE49-F238E27FC236}">
              <a16:creationId xmlns:a16="http://schemas.microsoft.com/office/drawing/2014/main" id="{635B06C8-7DA0-4217-9D23-8A0468C8060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3" name="AutoShape 1" descr="SU5UMTU4NTc=">
          <a:extLst>
            <a:ext uri="{FF2B5EF4-FFF2-40B4-BE49-F238E27FC236}">
              <a16:creationId xmlns:a16="http://schemas.microsoft.com/office/drawing/2014/main" id="{7B2F600C-EB9F-4CCD-8638-937693CBA5A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4" name="AutoShape 1" descr="SU5UMTU4NTc=">
          <a:extLst>
            <a:ext uri="{FF2B5EF4-FFF2-40B4-BE49-F238E27FC236}">
              <a16:creationId xmlns:a16="http://schemas.microsoft.com/office/drawing/2014/main" id="{449685DF-97AA-4B52-B931-88EB8F9E164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5" name="AutoShape 1" descr="SU5UMTU4NTc=">
          <a:extLst>
            <a:ext uri="{FF2B5EF4-FFF2-40B4-BE49-F238E27FC236}">
              <a16:creationId xmlns:a16="http://schemas.microsoft.com/office/drawing/2014/main" id="{69EA6FE5-0458-4375-9DAE-BAC8863BEAE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6" name="AutoShape 1" descr="SU5UMTU4NTc=">
          <a:extLst>
            <a:ext uri="{FF2B5EF4-FFF2-40B4-BE49-F238E27FC236}">
              <a16:creationId xmlns:a16="http://schemas.microsoft.com/office/drawing/2014/main" id="{6DE16AD7-C309-42BB-81C8-C5F6DFC3A41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7" name="AutoShape 1" descr="SU5UMTU4NTc=">
          <a:extLst>
            <a:ext uri="{FF2B5EF4-FFF2-40B4-BE49-F238E27FC236}">
              <a16:creationId xmlns:a16="http://schemas.microsoft.com/office/drawing/2014/main" id="{9128A7C8-5AE8-4965-876C-F6500F347A6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8" name="AutoShape 1" descr="SU5UMTU4NTc=">
          <a:extLst>
            <a:ext uri="{FF2B5EF4-FFF2-40B4-BE49-F238E27FC236}">
              <a16:creationId xmlns:a16="http://schemas.microsoft.com/office/drawing/2014/main" id="{B66A7A64-127F-4A65-BC98-ECD151776EF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69" name="AutoShape 1" descr="SU5UMTU4NTc=">
          <a:extLst>
            <a:ext uri="{FF2B5EF4-FFF2-40B4-BE49-F238E27FC236}">
              <a16:creationId xmlns:a16="http://schemas.microsoft.com/office/drawing/2014/main" id="{10BFBB9F-47F1-4EA5-82FF-92A70BCDB12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0" name="AutoShape 1" descr="SU5UMTU4NTc=">
          <a:extLst>
            <a:ext uri="{FF2B5EF4-FFF2-40B4-BE49-F238E27FC236}">
              <a16:creationId xmlns:a16="http://schemas.microsoft.com/office/drawing/2014/main" id="{A5103C67-D42B-42BE-BFBD-1A3F2680C05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1" name="AutoShape 1" descr="SU5UMTU4NTc=">
          <a:extLst>
            <a:ext uri="{FF2B5EF4-FFF2-40B4-BE49-F238E27FC236}">
              <a16:creationId xmlns:a16="http://schemas.microsoft.com/office/drawing/2014/main" id="{625C7071-E420-4020-BAC1-4B99EC3BF28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2" name="AutoShape 1" descr="SU5UMTU4NTc=">
          <a:extLst>
            <a:ext uri="{FF2B5EF4-FFF2-40B4-BE49-F238E27FC236}">
              <a16:creationId xmlns:a16="http://schemas.microsoft.com/office/drawing/2014/main" id="{9B323CA5-99DC-4835-961D-A9593BBB21B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3" name="AutoShape 1" descr="SU5UMTU4NTc=">
          <a:extLst>
            <a:ext uri="{FF2B5EF4-FFF2-40B4-BE49-F238E27FC236}">
              <a16:creationId xmlns:a16="http://schemas.microsoft.com/office/drawing/2014/main" id="{8CA87304-6C3B-4E79-86E2-399A865B346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4" name="AutoShape 1" descr="SU5UMTU4NTc=">
          <a:extLst>
            <a:ext uri="{FF2B5EF4-FFF2-40B4-BE49-F238E27FC236}">
              <a16:creationId xmlns:a16="http://schemas.microsoft.com/office/drawing/2014/main" id="{DFFD627A-48F8-4B47-B1CB-C5D6384554F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5" name="AutoShape 1" descr="SU5UMTU4NTc=">
          <a:extLst>
            <a:ext uri="{FF2B5EF4-FFF2-40B4-BE49-F238E27FC236}">
              <a16:creationId xmlns:a16="http://schemas.microsoft.com/office/drawing/2014/main" id="{56EE1680-1453-4A40-A4F9-AC7D5468A43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6" name="AutoShape 1" descr="SU5UMTU4NTc=">
          <a:extLst>
            <a:ext uri="{FF2B5EF4-FFF2-40B4-BE49-F238E27FC236}">
              <a16:creationId xmlns:a16="http://schemas.microsoft.com/office/drawing/2014/main" id="{0C3091A0-DF51-4275-BA7F-0F1D1D80F79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7" name="AutoShape 1" descr="SU5UMTU4NTc=">
          <a:extLst>
            <a:ext uri="{FF2B5EF4-FFF2-40B4-BE49-F238E27FC236}">
              <a16:creationId xmlns:a16="http://schemas.microsoft.com/office/drawing/2014/main" id="{77BEBD29-1660-41AD-B719-509233A4F2E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8" name="AutoShape 1" descr="SU5UMTU4NTc=">
          <a:extLst>
            <a:ext uri="{FF2B5EF4-FFF2-40B4-BE49-F238E27FC236}">
              <a16:creationId xmlns:a16="http://schemas.microsoft.com/office/drawing/2014/main" id="{7D240219-40E4-4F2C-857C-132BD163C37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79" name="AutoShape 1" descr="SU5UMTU4NTc=">
          <a:extLst>
            <a:ext uri="{FF2B5EF4-FFF2-40B4-BE49-F238E27FC236}">
              <a16:creationId xmlns:a16="http://schemas.microsoft.com/office/drawing/2014/main" id="{5EF1DF82-F1DC-450C-A00A-E69D0C4F007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0" name="AutoShape 1" descr="SU5UMTU4NTc=">
          <a:extLst>
            <a:ext uri="{FF2B5EF4-FFF2-40B4-BE49-F238E27FC236}">
              <a16:creationId xmlns:a16="http://schemas.microsoft.com/office/drawing/2014/main" id="{A54863CE-6474-4790-A760-8BF6A06A0F5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1" name="AutoShape 1" descr="SU5UMTU4NTc=">
          <a:extLst>
            <a:ext uri="{FF2B5EF4-FFF2-40B4-BE49-F238E27FC236}">
              <a16:creationId xmlns:a16="http://schemas.microsoft.com/office/drawing/2014/main" id="{4D47F518-DD66-420F-B40C-F750FB95CAB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2" name="AutoShape 1" descr="SU5UMTU4NTc=">
          <a:extLst>
            <a:ext uri="{FF2B5EF4-FFF2-40B4-BE49-F238E27FC236}">
              <a16:creationId xmlns:a16="http://schemas.microsoft.com/office/drawing/2014/main" id="{5790FAC3-B5C4-4041-A241-A504836215A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3" name="AutoShape 1" descr="SU5UMTU4NTc=">
          <a:extLst>
            <a:ext uri="{FF2B5EF4-FFF2-40B4-BE49-F238E27FC236}">
              <a16:creationId xmlns:a16="http://schemas.microsoft.com/office/drawing/2014/main" id="{51C53A97-7351-4C3A-BAE9-F4EC011EE92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4" name="AutoShape 1" descr="SU5UMTU4NTc=">
          <a:extLst>
            <a:ext uri="{FF2B5EF4-FFF2-40B4-BE49-F238E27FC236}">
              <a16:creationId xmlns:a16="http://schemas.microsoft.com/office/drawing/2014/main" id="{C84C79E8-12EC-42CC-8E63-8EFEF8DEFFC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5" name="AutoShape 1" descr="SU5UMTU4NTc=">
          <a:extLst>
            <a:ext uri="{FF2B5EF4-FFF2-40B4-BE49-F238E27FC236}">
              <a16:creationId xmlns:a16="http://schemas.microsoft.com/office/drawing/2014/main" id="{A48495BB-2414-4ABE-BA03-3E87272DDF2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6" name="AutoShape 1" descr="SU5UMTU4NTc=">
          <a:extLst>
            <a:ext uri="{FF2B5EF4-FFF2-40B4-BE49-F238E27FC236}">
              <a16:creationId xmlns:a16="http://schemas.microsoft.com/office/drawing/2014/main" id="{D4CF31DE-4213-4F2F-A910-355215C5D1F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7" name="AutoShape 1" descr="SU5UMTU4NTc=">
          <a:extLst>
            <a:ext uri="{FF2B5EF4-FFF2-40B4-BE49-F238E27FC236}">
              <a16:creationId xmlns:a16="http://schemas.microsoft.com/office/drawing/2014/main" id="{AA777F8E-9566-429C-8504-3D5DE9FC8CD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8" name="AutoShape 1" descr="SU5UMTU4NTc=">
          <a:extLst>
            <a:ext uri="{FF2B5EF4-FFF2-40B4-BE49-F238E27FC236}">
              <a16:creationId xmlns:a16="http://schemas.microsoft.com/office/drawing/2014/main" id="{C84A9487-C713-443A-8F11-F7F1FEE1FFC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89" name="AutoShape 1" descr="SU5UMTU4NTc=">
          <a:extLst>
            <a:ext uri="{FF2B5EF4-FFF2-40B4-BE49-F238E27FC236}">
              <a16:creationId xmlns:a16="http://schemas.microsoft.com/office/drawing/2014/main" id="{9B6FCA79-0526-4572-BC7D-1649FF6AF3B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0" name="AutoShape 1" descr="SU5UMTU4NTc=">
          <a:extLst>
            <a:ext uri="{FF2B5EF4-FFF2-40B4-BE49-F238E27FC236}">
              <a16:creationId xmlns:a16="http://schemas.microsoft.com/office/drawing/2014/main" id="{DAD70198-E7A0-4A49-AA50-33E8460592B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1" name="AutoShape 1" descr="SU5UMTU4NTc=">
          <a:extLst>
            <a:ext uri="{FF2B5EF4-FFF2-40B4-BE49-F238E27FC236}">
              <a16:creationId xmlns:a16="http://schemas.microsoft.com/office/drawing/2014/main" id="{D7ADB068-69F8-4183-AFA8-454C665530C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2" name="AutoShape 1" descr="SU5UMTU4NTc=">
          <a:extLst>
            <a:ext uri="{FF2B5EF4-FFF2-40B4-BE49-F238E27FC236}">
              <a16:creationId xmlns:a16="http://schemas.microsoft.com/office/drawing/2014/main" id="{5DE22F44-3C7D-4BF4-B7A8-04AE4A5BB9B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3" name="AutoShape 1" descr="SU5UMTU4NTc=">
          <a:extLst>
            <a:ext uri="{FF2B5EF4-FFF2-40B4-BE49-F238E27FC236}">
              <a16:creationId xmlns:a16="http://schemas.microsoft.com/office/drawing/2014/main" id="{7F514762-4A1C-4960-91C4-D84ACBD2BAE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4" name="AutoShape 1" descr="SU5UMTU4NTc=">
          <a:extLst>
            <a:ext uri="{FF2B5EF4-FFF2-40B4-BE49-F238E27FC236}">
              <a16:creationId xmlns:a16="http://schemas.microsoft.com/office/drawing/2014/main" id="{EE3DCC2E-92F2-477A-B479-2F084C07ED8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5" name="AutoShape 1" descr="SU5UMTU4NTc=">
          <a:extLst>
            <a:ext uri="{FF2B5EF4-FFF2-40B4-BE49-F238E27FC236}">
              <a16:creationId xmlns:a16="http://schemas.microsoft.com/office/drawing/2014/main" id="{CBA87549-35F1-4F0D-A14C-24FA176A594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6" name="AutoShape 1" descr="SU5UMTU4NTc=">
          <a:extLst>
            <a:ext uri="{FF2B5EF4-FFF2-40B4-BE49-F238E27FC236}">
              <a16:creationId xmlns:a16="http://schemas.microsoft.com/office/drawing/2014/main" id="{4DEFA840-F5C6-45FB-BE9F-26BC3931E3A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7" name="AutoShape 1" descr="SU5UMTU4NTc=">
          <a:extLst>
            <a:ext uri="{FF2B5EF4-FFF2-40B4-BE49-F238E27FC236}">
              <a16:creationId xmlns:a16="http://schemas.microsoft.com/office/drawing/2014/main" id="{20893F05-0217-46D2-85EA-814520238A2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8" name="AutoShape 1" descr="SU5UMTU4NTc=">
          <a:extLst>
            <a:ext uri="{FF2B5EF4-FFF2-40B4-BE49-F238E27FC236}">
              <a16:creationId xmlns:a16="http://schemas.microsoft.com/office/drawing/2014/main" id="{57B17AF8-A1C0-4BE5-B843-E52F9DDF1AF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199" name="AutoShape 1" descr="SU5UMTU4NTc=">
          <a:extLst>
            <a:ext uri="{FF2B5EF4-FFF2-40B4-BE49-F238E27FC236}">
              <a16:creationId xmlns:a16="http://schemas.microsoft.com/office/drawing/2014/main" id="{BBE6CA16-0071-4966-B4B6-E39A7265852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0" name="AutoShape 1" descr="SU5UMTU4NTc=">
          <a:extLst>
            <a:ext uri="{FF2B5EF4-FFF2-40B4-BE49-F238E27FC236}">
              <a16:creationId xmlns:a16="http://schemas.microsoft.com/office/drawing/2014/main" id="{3DB2036B-750E-42F6-B7DA-3B780CDE5F9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1" name="AutoShape 1" descr="SU5UMTU4NTc=">
          <a:extLst>
            <a:ext uri="{FF2B5EF4-FFF2-40B4-BE49-F238E27FC236}">
              <a16:creationId xmlns:a16="http://schemas.microsoft.com/office/drawing/2014/main" id="{B46449E7-A594-417F-AB3B-011D7D2F629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2" name="AutoShape 1" descr="SU5UMTU4NTc=">
          <a:extLst>
            <a:ext uri="{FF2B5EF4-FFF2-40B4-BE49-F238E27FC236}">
              <a16:creationId xmlns:a16="http://schemas.microsoft.com/office/drawing/2014/main" id="{0A616D65-4B34-4EB7-B5D6-65D02E68189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3" name="AutoShape 1" descr="SU5UMTU4NTc=">
          <a:extLst>
            <a:ext uri="{FF2B5EF4-FFF2-40B4-BE49-F238E27FC236}">
              <a16:creationId xmlns:a16="http://schemas.microsoft.com/office/drawing/2014/main" id="{097EE18B-3AAA-46EF-B272-B200689C965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4" name="AutoShape 1" descr="SU5UMTU4NTc=">
          <a:extLst>
            <a:ext uri="{FF2B5EF4-FFF2-40B4-BE49-F238E27FC236}">
              <a16:creationId xmlns:a16="http://schemas.microsoft.com/office/drawing/2014/main" id="{7780BE09-228A-4C8B-A508-70FC6FAB8B8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5" name="AutoShape 1" descr="SU5UMTU4NTc=">
          <a:extLst>
            <a:ext uri="{FF2B5EF4-FFF2-40B4-BE49-F238E27FC236}">
              <a16:creationId xmlns:a16="http://schemas.microsoft.com/office/drawing/2014/main" id="{A7D1A258-2AE4-4E92-AFA7-4A77A2AFFC9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6" name="AutoShape 1" descr="SU5UMTU4NTc=">
          <a:extLst>
            <a:ext uri="{FF2B5EF4-FFF2-40B4-BE49-F238E27FC236}">
              <a16:creationId xmlns:a16="http://schemas.microsoft.com/office/drawing/2014/main" id="{AD61CB38-59A2-495C-81F3-AD3B5F8C048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7" name="AutoShape 1" descr="SU5UMTU4NTc=">
          <a:extLst>
            <a:ext uri="{FF2B5EF4-FFF2-40B4-BE49-F238E27FC236}">
              <a16:creationId xmlns:a16="http://schemas.microsoft.com/office/drawing/2014/main" id="{505B2DEB-E7A0-460D-B721-2E21241DFF3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8" name="AutoShape 1" descr="SU5UMTU4NTc=">
          <a:extLst>
            <a:ext uri="{FF2B5EF4-FFF2-40B4-BE49-F238E27FC236}">
              <a16:creationId xmlns:a16="http://schemas.microsoft.com/office/drawing/2014/main" id="{CF779514-BAEC-4FE3-9930-42A432AAD5F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09" name="AutoShape 1" descr="SU5UMTU4NTc=">
          <a:extLst>
            <a:ext uri="{FF2B5EF4-FFF2-40B4-BE49-F238E27FC236}">
              <a16:creationId xmlns:a16="http://schemas.microsoft.com/office/drawing/2014/main" id="{A98AF99D-8F4B-4EFE-83C3-EFF4F17D70A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0" name="AutoShape 1" descr="SU5UMTU4NTc=">
          <a:extLst>
            <a:ext uri="{FF2B5EF4-FFF2-40B4-BE49-F238E27FC236}">
              <a16:creationId xmlns:a16="http://schemas.microsoft.com/office/drawing/2014/main" id="{282BDF9D-C340-4C8F-AF21-ECE0B32DED0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1" name="AutoShape 1" descr="SU5UMTU4NTc=">
          <a:extLst>
            <a:ext uri="{FF2B5EF4-FFF2-40B4-BE49-F238E27FC236}">
              <a16:creationId xmlns:a16="http://schemas.microsoft.com/office/drawing/2014/main" id="{D7026E29-0557-4CED-B25B-8A1F4F7F414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2" name="AutoShape 1" descr="SU5UMTU4NTc=">
          <a:extLst>
            <a:ext uri="{FF2B5EF4-FFF2-40B4-BE49-F238E27FC236}">
              <a16:creationId xmlns:a16="http://schemas.microsoft.com/office/drawing/2014/main" id="{ED793B3C-09ED-47A2-A0D1-5E8CF64AA5A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3" name="AutoShape 1" descr="SU5UMTU4NTc=">
          <a:extLst>
            <a:ext uri="{FF2B5EF4-FFF2-40B4-BE49-F238E27FC236}">
              <a16:creationId xmlns:a16="http://schemas.microsoft.com/office/drawing/2014/main" id="{D3B8E4D7-FE97-4CC4-A763-89903FD456C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4" name="AutoShape 1" descr="SU5UMTU4NTc=">
          <a:extLst>
            <a:ext uri="{FF2B5EF4-FFF2-40B4-BE49-F238E27FC236}">
              <a16:creationId xmlns:a16="http://schemas.microsoft.com/office/drawing/2014/main" id="{00BA4D3F-F3B4-4B8B-B44D-D6ACA11F325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5" name="AutoShape 1" descr="SU5UMTU4NTc=">
          <a:extLst>
            <a:ext uri="{FF2B5EF4-FFF2-40B4-BE49-F238E27FC236}">
              <a16:creationId xmlns:a16="http://schemas.microsoft.com/office/drawing/2014/main" id="{2BA65992-4A13-4B2E-B44E-4BBAD82EC6C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6" name="AutoShape 1" descr="SU5UMTU4NTc=">
          <a:extLst>
            <a:ext uri="{FF2B5EF4-FFF2-40B4-BE49-F238E27FC236}">
              <a16:creationId xmlns:a16="http://schemas.microsoft.com/office/drawing/2014/main" id="{7C64CA91-5D66-4347-A8AF-ECB30CEE639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7" name="AutoShape 1" descr="SU5UMTU4NTc=">
          <a:extLst>
            <a:ext uri="{FF2B5EF4-FFF2-40B4-BE49-F238E27FC236}">
              <a16:creationId xmlns:a16="http://schemas.microsoft.com/office/drawing/2014/main" id="{E7D53366-5692-4B63-9FCA-3B75118EC89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8" name="AutoShape 1" descr="SU5UMTU4NTc=">
          <a:extLst>
            <a:ext uri="{FF2B5EF4-FFF2-40B4-BE49-F238E27FC236}">
              <a16:creationId xmlns:a16="http://schemas.microsoft.com/office/drawing/2014/main" id="{60800203-025C-47BA-BE9C-04EF1A93E55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19" name="AutoShape 1" descr="SU5UMTU4NTc=">
          <a:extLst>
            <a:ext uri="{FF2B5EF4-FFF2-40B4-BE49-F238E27FC236}">
              <a16:creationId xmlns:a16="http://schemas.microsoft.com/office/drawing/2014/main" id="{228943B4-D638-4A65-9FF2-60D21ACB3BD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0" name="AutoShape 1" descr="SU5UMTU4NTc=">
          <a:extLst>
            <a:ext uri="{FF2B5EF4-FFF2-40B4-BE49-F238E27FC236}">
              <a16:creationId xmlns:a16="http://schemas.microsoft.com/office/drawing/2014/main" id="{9287AE74-A986-421B-A346-94983A4586D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1" name="AutoShape 1" descr="SU5UMTU4NTc=">
          <a:extLst>
            <a:ext uri="{FF2B5EF4-FFF2-40B4-BE49-F238E27FC236}">
              <a16:creationId xmlns:a16="http://schemas.microsoft.com/office/drawing/2014/main" id="{305EAD6A-48E7-421B-8C14-091F13CBE1A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2" name="AutoShape 1" descr="SU5UMTU4NTc=">
          <a:extLst>
            <a:ext uri="{FF2B5EF4-FFF2-40B4-BE49-F238E27FC236}">
              <a16:creationId xmlns:a16="http://schemas.microsoft.com/office/drawing/2014/main" id="{935FFD21-EDA8-418F-997F-23C820D705C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3" name="AutoShape 1" descr="SU5UMTU4NTc=">
          <a:extLst>
            <a:ext uri="{FF2B5EF4-FFF2-40B4-BE49-F238E27FC236}">
              <a16:creationId xmlns:a16="http://schemas.microsoft.com/office/drawing/2014/main" id="{52641364-178F-47E2-BCA4-D37D68D02A2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4" name="AutoShape 1" descr="SU5UMTU4NTc=">
          <a:extLst>
            <a:ext uri="{FF2B5EF4-FFF2-40B4-BE49-F238E27FC236}">
              <a16:creationId xmlns:a16="http://schemas.microsoft.com/office/drawing/2014/main" id="{0D57B12D-8C3E-464A-AF11-3BFF28A0D5E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5" name="AutoShape 1" descr="SU5UMTU4NTc=">
          <a:extLst>
            <a:ext uri="{FF2B5EF4-FFF2-40B4-BE49-F238E27FC236}">
              <a16:creationId xmlns:a16="http://schemas.microsoft.com/office/drawing/2014/main" id="{FA2D9A42-56CA-476E-A4D3-53083CFCB1E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6" name="AutoShape 1" descr="SU5UMTU4NTc=">
          <a:extLst>
            <a:ext uri="{FF2B5EF4-FFF2-40B4-BE49-F238E27FC236}">
              <a16:creationId xmlns:a16="http://schemas.microsoft.com/office/drawing/2014/main" id="{EEE9732D-CFD0-4C75-B8C2-6D9AF3EE3EC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7" name="AutoShape 1" descr="SU5UMTU4NTc=">
          <a:extLst>
            <a:ext uri="{FF2B5EF4-FFF2-40B4-BE49-F238E27FC236}">
              <a16:creationId xmlns:a16="http://schemas.microsoft.com/office/drawing/2014/main" id="{631F8997-077C-465E-A22A-B476525BC29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8" name="AutoShape 1" descr="SU5UMTU4NTc=">
          <a:extLst>
            <a:ext uri="{FF2B5EF4-FFF2-40B4-BE49-F238E27FC236}">
              <a16:creationId xmlns:a16="http://schemas.microsoft.com/office/drawing/2014/main" id="{25C30805-EECC-43D3-BCC7-F63E9C865EE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29" name="AutoShape 1" descr="SU5UMTU4NTc=">
          <a:extLst>
            <a:ext uri="{FF2B5EF4-FFF2-40B4-BE49-F238E27FC236}">
              <a16:creationId xmlns:a16="http://schemas.microsoft.com/office/drawing/2014/main" id="{0355682A-9A5D-4F33-84EF-D4F349240C3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0" name="AutoShape 1" descr="SU5UMTU4NTc=">
          <a:extLst>
            <a:ext uri="{FF2B5EF4-FFF2-40B4-BE49-F238E27FC236}">
              <a16:creationId xmlns:a16="http://schemas.microsoft.com/office/drawing/2014/main" id="{D6270676-5D82-4F5D-9240-0803FF16885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1" name="AutoShape 1" descr="SU5UMTU4NTc=">
          <a:extLst>
            <a:ext uri="{FF2B5EF4-FFF2-40B4-BE49-F238E27FC236}">
              <a16:creationId xmlns:a16="http://schemas.microsoft.com/office/drawing/2014/main" id="{FA69C92A-EE2E-4AE6-B9AD-1CFFD918B6B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2" name="AutoShape 1" descr="SU5UMTU4NTc=">
          <a:extLst>
            <a:ext uri="{FF2B5EF4-FFF2-40B4-BE49-F238E27FC236}">
              <a16:creationId xmlns:a16="http://schemas.microsoft.com/office/drawing/2014/main" id="{D14566B2-71F2-4AF1-829A-5979E6361B7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3" name="AutoShape 1" descr="SU5UMTU4NTc=">
          <a:extLst>
            <a:ext uri="{FF2B5EF4-FFF2-40B4-BE49-F238E27FC236}">
              <a16:creationId xmlns:a16="http://schemas.microsoft.com/office/drawing/2014/main" id="{2C45D58E-120C-4A51-BB57-DA404D2E72F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4" name="AutoShape 1" descr="SU5UMTU4NTc=">
          <a:extLst>
            <a:ext uri="{FF2B5EF4-FFF2-40B4-BE49-F238E27FC236}">
              <a16:creationId xmlns:a16="http://schemas.microsoft.com/office/drawing/2014/main" id="{E9C92BA1-35B8-4D05-AFBA-55C41F1D4F4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5" name="AutoShape 1" descr="SU5UMTU4NTc=">
          <a:extLst>
            <a:ext uri="{FF2B5EF4-FFF2-40B4-BE49-F238E27FC236}">
              <a16:creationId xmlns:a16="http://schemas.microsoft.com/office/drawing/2014/main" id="{C8EC31BC-1029-4DEF-BA0E-962735F3B98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6" name="AutoShape 1" descr="SU5UMTU4NTc=">
          <a:extLst>
            <a:ext uri="{FF2B5EF4-FFF2-40B4-BE49-F238E27FC236}">
              <a16:creationId xmlns:a16="http://schemas.microsoft.com/office/drawing/2014/main" id="{4FBEFEC7-2D2D-435C-BDD8-792CEF3F9E6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7" name="AutoShape 1" descr="SU5UMTU4NTc=">
          <a:extLst>
            <a:ext uri="{FF2B5EF4-FFF2-40B4-BE49-F238E27FC236}">
              <a16:creationId xmlns:a16="http://schemas.microsoft.com/office/drawing/2014/main" id="{F661742A-6A81-4723-9F7B-2E7D85F8423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8" name="AutoShape 1" descr="SU5UMTU4NTc=">
          <a:extLst>
            <a:ext uri="{FF2B5EF4-FFF2-40B4-BE49-F238E27FC236}">
              <a16:creationId xmlns:a16="http://schemas.microsoft.com/office/drawing/2014/main" id="{2A75742B-C04F-4E94-B5A2-480FFE1E0FE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39" name="AutoShape 1" descr="SU5UMTU4NTc=">
          <a:extLst>
            <a:ext uri="{FF2B5EF4-FFF2-40B4-BE49-F238E27FC236}">
              <a16:creationId xmlns:a16="http://schemas.microsoft.com/office/drawing/2014/main" id="{44D4971B-CF51-4F1A-93DC-77FEC758671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0" name="AutoShape 1" descr="SU5UMTU4NTc=">
          <a:extLst>
            <a:ext uri="{FF2B5EF4-FFF2-40B4-BE49-F238E27FC236}">
              <a16:creationId xmlns:a16="http://schemas.microsoft.com/office/drawing/2014/main" id="{FDCCFD5E-1F59-455A-91CC-E68B6A898D8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1" name="AutoShape 1" descr="SU5UMTU4NTc=">
          <a:extLst>
            <a:ext uri="{FF2B5EF4-FFF2-40B4-BE49-F238E27FC236}">
              <a16:creationId xmlns:a16="http://schemas.microsoft.com/office/drawing/2014/main" id="{63063130-0935-431B-873C-6738A1884AD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2" name="AutoShape 1" descr="SU5UMTU4NTc=">
          <a:extLst>
            <a:ext uri="{FF2B5EF4-FFF2-40B4-BE49-F238E27FC236}">
              <a16:creationId xmlns:a16="http://schemas.microsoft.com/office/drawing/2014/main" id="{D0A9B8FE-F95A-448F-BA30-1040673DEE4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3" name="AutoShape 1" descr="SU5UMTU4NTc=">
          <a:extLst>
            <a:ext uri="{FF2B5EF4-FFF2-40B4-BE49-F238E27FC236}">
              <a16:creationId xmlns:a16="http://schemas.microsoft.com/office/drawing/2014/main" id="{128B7A59-FBF6-471C-90BB-EE069386615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4" name="AutoShape 1" descr="SU5UMTU4NTc=">
          <a:extLst>
            <a:ext uri="{FF2B5EF4-FFF2-40B4-BE49-F238E27FC236}">
              <a16:creationId xmlns:a16="http://schemas.microsoft.com/office/drawing/2014/main" id="{019A6C42-23F7-48E4-8258-8770C4574DF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5" name="AutoShape 1" descr="SU5UMTU4NTc=">
          <a:extLst>
            <a:ext uri="{FF2B5EF4-FFF2-40B4-BE49-F238E27FC236}">
              <a16:creationId xmlns:a16="http://schemas.microsoft.com/office/drawing/2014/main" id="{9DCC702F-079E-4442-9D52-92B5052F740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6" name="AutoShape 1" descr="SU5UMTU4NTc=">
          <a:extLst>
            <a:ext uri="{FF2B5EF4-FFF2-40B4-BE49-F238E27FC236}">
              <a16:creationId xmlns:a16="http://schemas.microsoft.com/office/drawing/2014/main" id="{AD9C1E6E-9BE6-4540-ACEA-2B95D3C7E57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7" name="AutoShape 1" descr="SU5UMTU4NTc=">
          <a:extLst>
            <a:ext uri="{FF2B5EF4-FFF2-40B4-BE49-F238E27FC236}">
              <a16:creationId xmlns:a16="http://schemas.microsoft.com/office/drawing/2014/main" id="{EE410481-7B7E-4062-B27F-6DC6CFEC5C5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8" name="AutoShape 1" descr="SU5UMTU4NTc=">
          <a:extLst>
            <a:ext uri="{FF2B5EF4-FFF2-40B4-BE49-F238E27FC236}">
              <a16:creationId xmlns:a16="http://schemas.microsoft.com/office/drawing/2014/main" id="{CE782058-CDC9-4677-928D-1BB3788CF5F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49" name="AutoShape 1" descr="SU5UMTU4NTc=">
          <a:extLst>
            <a:ext uri="{FF2B5EF4-FFF2-40B4-BE49-F238E27FC236}">
              <a16:creationId xmlns:a16="http://schemas.microsoft.com/office/drawing/2014/main" id="{14EED93B-7AF9-48F6-AF42-85977CEED9A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0" name="AutoShape 1" descr="SU5UMTU4NTc=">
          <a:extLst>
            <a:ext uri="{FF2B5EF4-FFF2-40B4-BE49-F238E27FC236}">
              <a16:creationId xmlns:a16="http://schemas.microsoft.com/office/drawing/2014/main" id="{70C6DB15-1002-49C7-A492-7B33BA49D39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1" name="AutoShape 1" descr="SU5UMTU4NTc=">
          <a:extLst>
            <a:ext uri="{FF2B5EF4-FFF2-40B4-BE49-F238E27FC236}">
              <a16:creationId xmlns:a16="http://schemas.microsoft.com/office/drawing/2014/main" id="{74175F9F-125D-487F-9AB7-794852320BC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2" name="AutoShape 1" descr="SU5UMTU4NTc=">
          <a:extLst>
            <a:ext uri="{FF2B5EF4-FFF2-40B4-BE49-F238E27FC236}">
              <a16:creationId xmlns:a16="http://schemas.microsoft.com/office/drawing/2014/main" id="{BD37B8CD-2DD7-43F8-AD28-B7B25A835E4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3" name="AutoShape 1" descr="SU5UMTU4NTc=">
          <a:extLst>
            <a:ext uri="{FF2B5EF4-FFF2-40B4-BE49-F238E27FC236}">
              <a16:creationId xmlns:a16="http://schemas.microsoft.com/office/drawing/2014/main" id="{CDECCE6C-946F-4E52-88E9-90E345F6630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4" name="AutoShape 1" descr="SU5UMTU4NTc=">
          <a:extLst>
            <a:ext uri="{FF2B5EF4-FFF2-40B4-BE49-F238E27FC236}">
              <a16:creationId xmlns:a16="http://schemas.microsoft.com/office/drawing/2014/main" id="{0A2B8C5F-9F75-45AA-BABE-D4BBDF679C9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5" name="AutoShape 1" descr="SU5UMTU4NTc=">
          <a:extLst>
            <a:ext uri="{FF2B5EF4-FFF2-40B4-BE49-F238E27FC236}">
              <a16:creationId xmlns:a16="http://schemas.microsoft.com/office/drawing/2014/main" id="{6038E605-DD04-4610-8E88-CC427110275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6" name="AutoShape 1" descr="SU5UMTU4NTc=">
          <a:extLst>
            <a:ext uri="{FF2B5EF4-FFF2-40B4-BE49-F238E27FC236}">
              <a16:creationId xmlns:a16="http://schemas.microsoft.com/office/drawing/2014/main" id="{BE165230-A033-4C10-8198-FC146A3A9A1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7" name="AutoShape 1" descr="SU5UMTU4NTc=">
          <a:extLst>
            <a:ext uri="{FF2B5EF4-FFF2-40B4-BE49-F238E27FC236}">
              <a16:creationId xmlns:a16="http://schemas.microsoft.com/office/drawing/2014/main" id="{54987BE2-BEC8-41D8-9804-10664380E39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8" name="AutoShape 1" descr="SU5UMTU4NTc=">
          <a:extLst>
            <a:ext uri="{FF2B5EF4-FFF2-40B4-BE49-F238E27FC236}">
              <a16:creationId xmlns:a16="http://schemas.microsoft.com/office/drawing/2014/main" id="{B3E2F305-362D-453F-8C6E-9270F670E91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59" name="AutoShape 1" descr="SU5UMTU4NTc=">
          <a:extLst>
            <a:ext uri="{FF2B5EF4-FFF2-40B4-BE49-F238E27FC236}">
              <a16:creationId xmlns:a16="http://schemas.microsoft.com/office/drawing/2014/main" id="{4BCC3983-B993-4D7D-8692-39F747EB55C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0" name="AutoShape 1" descr="SU5UMTU4NTc=">
          <a:extLst>
            <a:ext uri="{FF2B5EF4-FFF2-40B4-BE49-F238E27FC236}">
              <a16:creationId xmlns:a16="http://schemas.microsoft.com/office/drawing/2014/main" id="{ED40B265-972A-48F9-9902-CB15EE1727D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1" name="AutoShape 1" descr="SU5UMTU4NTc=">
          <a:extLst>
            <a:ext uri="{FF2B5EF4-FFF2-40B4-BE49-F238E27FC236}">
              <a16:creationId xmlns:a16="http://schemas.microsoft.com/office/drawing/2014/main" id="{80CE38E1-3F23-41C2-8A94-C6FD7AE6BCA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2" name="AutoShape 1" descr="SU5UMTU4NTc=">
          <a:extLst>
            <a:ext uri="{FF2B5EF4-FFF2-40B4-BE49-F238E27FC236}">
              <a16:creationId xmlns:a16="http://schemas.microsoft.com/office/drawing/2014/main" id="{31229D81-8B89-4A7E-8A20-BAC957880F5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3" name="AutoShape 1" descr="SU5UMTU4NTc=">
          <a:extLst>
            <a:ext uri="{FF2B5EF4-FFF2-40B4-BE49-F238E27FC236}">
              <a16:creationId xmlns:a16="http://schemas.microsoft.com/office/drawing/2014/main" id="{6A8EF746-58EC-410C-9863-40CE3C0C649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4" name="AutoShape 1" descr="SU5UMTU4NTc=">
          <a:extLst>
            <a:ext uri="{FF2B5EF4-FFF2-40B4-BE49-F238E27FC236}">
              <a16:creationId xmlns:a16="http://schemas.microsoft.com/office/drawing/2014/main" id="{7BB78C50-43C6-4DD5-A964-163DD58A461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5" name="AutoShape 1" descr="SU5UMTU4NTc=">
          <a:extLst>
            <a:ext uri="{FF2B5EF4-FFF2-40B4-BE49-F238E27FC236}">
              <a16:creationId xmlns:a16="http://schemas.microsoft.com/office/drawing/2014/main" id="{59ECD22A-B130-40C9-956F-70E0655DF5C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6" name="AutoShape 1" descr="SU5UMTU4NTc=">
          <a:extLst>
            <a:ext uri="{FF2B5EF4-FFF2-40B4-BE49-F238E27FC236}">
              <a16:creationId xmlns:a16="http://schemas.microsoft.com/office/drawing/2014/main" id="{09737115-A415-4C1D-8B29-6346EA97DBB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7" name="AutoShape 1" descr="SU5UMTU4NTc=">
          <a:extLst>
            <a:ext uri="{FF2B5EF4-FFF2-40B4-BE49-F238E27FC236}">
              <a16:creationId xmlns:a16="http://schemas.microsoft.com/office/drawing/2014/main" id="{63F47135-9295-4371-9817-2A40A228E60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8" name="AutoShape 1" descr="SU5UMTU4NTc=">
          <a:extLst>
            <a:ext uri="{FF2B5EF4-FFF2-40B4-BE49-F238E27FC236}">
              <a16:creationId xmlns:a16="http://schemas.microsoft.com/office/drawing/2014/main" id="{A6C98C0A-332E-4566-AEA0-8FE5D2E66C8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69" name="AutoShape 1" descr="SU5UMTU4NTc=">
          <a:extLst>
            <a:ext uri="{FF2B5EF4-FFF2-40B4-BE49-F238E27FC236}">
              <a16:creationId xmlns:a16="http://schemas.microsoft.com/office/drawing/2014/main" id="{6D29E8FE-8E70-424E-AE56-1FECFF241F9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0" name="AutoShape 1" descr="SU5UMTU4NTc=">
          <a:extLst>
            <a:ext uri="{FF2B5EF4-FFF2-40B4-BE49-F238E27FC236}">
              <a16:creationId xmlns:a16="http://schemas.microsoft.com/office/drawing/2014/main" id="{22CEC41A-01E2-41A4-BB42-BC316A81C3C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1" name="AutoShape 1" descr="SU5UMTU4NTc=">
          <a:extLst>
            <a:ext uri="{FF2B5EF4-FFF2-40B4-BE49-F238E27FC236}">
              <a16:creationId xmlns:a16="http://schemas.microsoft.com/office/drawing/2014/main" id="{A3B6CB31-3021-49AC-9617-FC052C6F4C7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2" name="AutoShape 1" descr="SU5UMTU4NTc=">
          <a:extLst>
            <a:ext uri="{FF2B5EF4-FFF2-40B4-BE49-F238E27FC236}">
              <a16:creationId xmlns:a16="http://schemas.microsoft.com/office/drawing/2014/main" id="{C7540D92-CBA1-474B-9524-A961DF5D9AF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3" name="AutoShape 1" descr="SU5UMTU4NTc=">
          <a:extLst>
            <a:ext uri="{FF2B5EF4-FFF2-40B4-BE49-F238E27FC236}">
              <a16:creationId xmlns:a16="http://schemas.microsoft.com/office/drawing/2014/main" id="{F1F5270B-D264-49DB-9C81-A4AF388F24C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4" name="AutoShape 1" descr="SU5UMTU4NTc=">
          <a:extLst>
            <a:ext uri="{FF2B5EF4-FFF2-40B4-BE49-F238E27FC236}">
              <a16:creationId xmlns:a16="http://schemas.microsoft.com/office/drawing/2014/main" id="{079D402B-191C-45EF-A906-653553ADF7F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5" name="AutoShape 1" descr="SU5UMTU4NTc=">
          <a:extLst>
            <a:ext uri="{FF2B5EF4-FFF2-40B4-BE49-F238E27FC236}">
              <a16:creationId xmlns:a16="http://schemas.microsoft.com/office/drawing/2014/main" id="{86ACBF2B-7B96-42B5-88AC-980CFA27486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6" name="AutoShape 1" descr="SU5UMTU4NTc=">
          <a:extLst>
            <a:ext uri="{FF2B5EF4-FFF2-40B4-BE49-F238E27FC236}">
              <a16:creationId xmlns:a16="http://schemas.microsoft.com/office/drawing/2014/main" id="{DA52185B-2FD5-476B-BDAE-342431B97F1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7" name="AutoShape 1" descr="SU5UMTU4NTc=">
          <a:extLst>
            <a:ext uri="{FF2B5EF4-FFF2-40B4-BE49-F238E27FC236}">
              <a16:creationId xmlns:a16="http://schemas.microsoft.com/office/drawing/2014/main" id="{3A7818B5-AC07-4826-930F-BB26DA13F80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8" name="AutoShape 1" descr="SU5UMTU4NTc=">
          <a:extLst>
            <a:ext uri="{FF2B5EF4-FFF2-40B4-BE49-F238E27FC236}">
              <a16:creationId xmlns:a16="http://schemas.microsoft.com/office/drawing/2014/main" id="{D157B5D9-04BD-4888-9625-66046B9E9D9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79" name="AutoShape 1" descr="SU5UMTU4NTc=">
          <a:extLst>
            <a:ext uri="{FF2B5EF4-FFF2-40B4-BE49-F238E27FC236}">
              <a16:creationId xmlns:a16="http://schemas.microsoft.com/office/drawing/2014/main" id="{AF48CFCC-220E-481D-B61B-93DD690F507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0" name="AutoShape 1" descr="SU5UMTU4NTc=">
          <a:extLst>
            <a:ext uri="{FF2B5EF4-FFF2-40B4-BE49-F238E27FC236}">
              <a16:creationId xmlns:a16="http://schemas.microsoft.com/office/drawing/2014/main" id="{CFC109C8-1922-4AD5-9968-302E9E9D0DF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1" name="AutoShape 1" descr="SU5UMTU4NTc=">
          <a:extLst>
            <a:ext uri="{FF2B5EF4-FFF2-40B4-BE49-F238E27FC236}">
              <a16:creationId xmlns:a16="http://schemas.microsoft.com/office/drawing/2014/main" id="{8F6EE56C-EEE6-4785-BD43-685B98637E4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2" name="AutoShape 1" descr="SU5UMTU4NTc=">
          <a:extLst>
            <a:ext uri="{FF2B5EF4-FFF2-40B4-BE49-F238E27FC236}">
              <a16:creationId xmlns:a16="http://schemas.microsoft.com/office/drawing/2014/main" id="{664A1EC4-F9FB-4971-8811-1B8C1044CED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3" name="AutoShape 1" descr="SU5UMTU4NTc=">
          <a:extLst>
            <a:ext uri="{FF2B5EF4-FFF2-40B4-BE49-F238E27FC236}">
              <a16:creationId xmlns:a16="http://schemas.microsoft.com/office/drawing/2014/main" id="{C0E7A883-1043-47EC-9F3F-DB2091F4892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4" name="AutoShape 1" descr="SU5UMTU4NTc=">
          <a:extLst>
            <a:ext uri="{FF2B5EF4-FFF2-40B4-BE49-F238E27FC236}">
              <a16:creationId xmlns:a16="http://schemas.microsoft.com/office/drawing/2014/main" id="{57D370F1-21C5-45A5-AA89-D97F564EB69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5" name="AutoShape 1" descr="SU5UMTU4NTc=">
          <a:extLst>
            <a:ext uri="{FF2B5EF4-FFF2-40B4-BE49-F238E27FC236}">
              <a16:creationId xmlns:a16="http://schemas.microsoft.com/office/drawing/2014/main" id="{8D6ACF73-D314-4E78-BC1F-B693FB4C29C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6" name="AutoShape 1" descr="SU5UMTU4NTc=">
          <a:extLst>
            <a:ext uri="{FF2B5EF4-FFF2-40B4-BE49-F238E27FC236}">
              <a16:creationId xmlns:a16="http://schemas.microsoft.com/office/drawing/2014/main" id="{599B49C0-FC41-4B87-B384-8D3F286016E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7" name="AutoShape 1" descr="SU5UMTU4NTc=">
          <a:extLst>
            <a:ext uri="{FF2B5EF4-FFF2-40B4-BE49-F238E27FC236}">
              <a16:creationId xmlns:a16="http://schemas.microsoft.com/office/drawing/2014/main" id="{CF69C9C5-C28E-4370-AF4E-91338512F34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8" name="AutoShape 1" descr="SU5UMTU4NTc=">
          <a:extLst>
            <a:ext uri="{FF2B5EF4-FFF2-40B4-BE49-F238E27FC236}">
              <a16:creationId xmlns:a16="http://schemas.microsoft.com/office/drawing/2014/main" id="{01DC5DE9-8E76-4F87-AF4E-52C08DE1387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89" name="AutoShape 1" descr="SU5UMTU4NTc=">
          <a:extLst>
            <a:ext uri="{FF2B5EF4-FFF2-40B4-BE49-F238E27FC236}">
              <a16:creationId xmlns:a16="http://schemas.microsoft.com/office/drawing/2014/main" id="{A83C5528-A8E5-4D73-AACB-C10FDAA36C2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0" name="AutoShape 1" descr="SU5UMTU4NTc=">
          <a:extLst>
            <a:ext uri="{FF2B5EF4-FFF2-40B4-BE49-F238E27FC236}">
              <a16:creationId xmlns:a16="http://schemas.microsoft.com/office/drawing/2014/main" id="{6537100A-1FCB-4CCA-847B-3E1A85A1905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1" name="AutoShape 1" descr="SU5UMTU4NTc=">
          <a:extLst>
            <a:ext uri="{FF2B5EF4-FFF2-40B4-BE49-F238E27FC236}">
              <a16:creationId xmlns:a16="http://schemas.microsoft.com/office/drawing/2014/main" id="{D5A6858F-9D54-43DD-8674-0C18357A695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2" name="AutoShape 1" descr="SU5UMTU4NTc=">
          <a:extLst>
            <a:ext uri="{FF2B5EF4-FFF2-40B4-BE49-F238E27FC236}">
              <a16:creationId xmlns:a16="http://schemas.microsoft.com/office/drawing/2014/main" id="{07E1402A-D74E-4186-B3AF-11AEF653203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3" name="AutoShape 1" descr="SU5UMTU4NTc=">
          <a:extLst>
            <a:ext uri="{FF2B5EF4-FFF2-40B4-BE49-F238E27FC236}">
              <a16:creationId xmlns:a16="http://schemas.microsoft.com/office/drawing/2014/main" id="{7A7392CA-CFF9-40C8-B293-73FEDED2DEB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4" name="AutoShape 1" descr="SU5UMTU4NTc=">
          <a:extLst>
            <a:ext uri="{FF2B5EF4-FFF2-40B4-BE49-F238E27FC236}">
              <a16:creationId xmlns:a16="http://schemas.microsoft.com/office/drawing/2014/main" id="{ADE736F4-9EFC-4BFF-ADC2-AFAFC068C0B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5" name="AutoShape 1" descr="SU5UMTU4NTc=">
          <a:extLst>
            <a:ext uri="{FF2B5EF4-FFF2-40B4-BE49-F238E27FC236}">
              <a16:creationId xmlns:a16="http://schemas.microsoft.com/office/drawing/2014/main" id="{87148BAE-891D-4F82-8A97-FA63D2730C5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6" name="AutoShape 1" descr="SU5UMTU4NTc=">
          <a:extLst>
            <a:ext uri="{FF2B5EF4-FFF2-40B4-BE49-F238E27FC236}">
              <a16:creationId xmlns:a16="http://schemas.microsoft.com/office/drawing/2014/main" id="{9301736F-481E-49FE-91FB-76CD34A61F5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7" name="AutoShape 1" descr="SU5UMTU4NTc=">
          <a:extLst>
            <a:ext uri="{FF2B5EF4-FFF2-40B4-BE49-F238E27FC236}">
              <a16:creationId xmlns:a16="http://schemas.microsoft.com/office/drawing/2014/main" id="{06848DEA-3CD3-447C-BA16-585C2A335DE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8" name="AutoShape 1" descr="SU5UMTU4NTc=">
          <a:extLst>
            <a:ext uri="{FF2B5EF4-FFF2-40B4-BE49-F238E27FC236}">
              <a16:creationId xmlns:a16="http://schemas.microsoft.com/office/drawing/2014/main" id="{C1CA6D08-9690-47BE-940D-F1879A22E83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299" name="AutoShape 1" descr="SU5UMTU4NTc=">
          <a:extLst>
            <a:ext uri="{FF2B5EF4-FFF2-40B4-BE49-F238E27FC236}">
              <a16:creationId xmlns:a16="http://schemas.microsoft.com/office/drawing/2014/main" id="{8FD20987-1AF0-4EE8-B4A5-34F4017E7C8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0" name="AutoShape 1" descr="SU5UMTU4NTc=">
          <a:extLst>
            <a:ext uri="{FF2B5EF4-FFF2-40B4-BE49-F238E27FC236}">
              <a16:creationId xmlns:a16="http://schemas.microsoft.com/office/drawing/2014/main" id="{774D5F67-0E65-4781-9E53-77A946FFF1C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1" name="AutoShape 1" descr="SU5UMTU4NTc=">
          <a:extLst>
            <a:ext uri="{FF2B5EF4-FFF2-40B4-BE49-F238E27FC236}">
              <a16:creationId xmlns:a16="http://schemas.microsoft.com/office/drawing/2014/main" id="{F2CCE981-7B96-47FC-91AD-B6A55BDF248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2" name="AutoShape 1" descr="SU5UMTU4NTc=">
          <a:extLst>
            <a:ext uri="{FF2B5EF4-FFF2-40B4-BE49-F238E27FC236}">
              <a16:creationId xmlns:a16="http://schemas.microsoft.com/office/drawing/2014/main" id="{0346531F-F8AD-4C26-846F-32539E7321D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3" name="AutoShape 1" descr="SU5UMTU4NTc=">
          <a:extLst>
            <a:ext uri="{FF2B5EF4-FFF2-40B4-BE49-F238E27FC236}">
              <a16:creationId xmlns:a16="http://schemas.microsoft.com/office/drawing/2014/main" id="{6302539D-B626-42B8-8797-844E7A94DA7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4" name="AutoShape 1" descr="SU5UMTU4NTc=">
          <a:extLst>
            <a:ext uri="{FF2B5EF4-FFF2-40B4-BE49-F238E27FC236}">
              <a16:creationId xmlns:a16="http://schemas.microsoft.com/office/drawing/2014/main" id="{7E833985-CB84-4D97-9000-D7C7445F3F4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5" name="AutoShape 1" descr="SU5UMTU4NTc=">
          <a:extLst>
            <a:ext uri="{FF2B5EF4-FFF2-40B4-BE49-F238E27FC236}">
              <a16:creationId xmlns:a16="http://schemas.microsoft.com/office/drawing/2014/main" id="{2CE196A5-7B0D-43EE-A33A-F92EC6FF543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6" name="AutoShape 1" descr="SU5UMTU4NTc=">
          <a:extLst>
            <a:ext uri="{FF2B5EF4-FFF2-40B4-BE49-F238E27FC236}">
              <a16:creationId xmlns:a16="http://schemas.microsoft.com/office/drawing/2014/main" id="{415DA6AA-3ED9-4769-BD85-48B9C937421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7" name="AutoShape 1" descr="SU5UMTU4NTc=">
          <a:extLst>
            <a:ext uri="{FF2B5EF4-FFF2-40B4-BE49-F238E27FC236}">
              <a16:creationId xmlns:a16="http://schemas.microsoft.com/office/drawing/2014/main" id="{0FF46D48-9AFD-40BB-AE35-2BE391098FF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8" name="AutoShape 1" descr="SU5UMTU4NTc=">
          <a:extLst>
            <a:ext uri="{FF2B5EF4-FFF2-40B4-BE49-F238E27FC236}">
              <a16:creationId xmlns:a16="http://schemas.microsoft.com/office/drawing/2014/main" id="{F0C12DC6-1DD6-4A08-9D6A-05A16E89110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09" name="AutoShape 1" descr="SU5UMTU4NTc=">
          <a:extLst>
            <a:ext uri="{FF2B5EF4-FFF2-40B4-BE49-F238E27FC236}">
              <a16:creationId xmlns:a16="http://schemas.microsoft.com/office/drawing/2014/main" id="{A1BB111B-CC66-4260-B101-0C2E9B85BE5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0" name="AutoShape 1" descr="SU5UMTU4NTc=">
          <a:extLst>
            <a:ext uri="{FF2B5EF4-FFF2-40B4-BE49-F238E27FC236}">
              <a16:creationId xmlns:a16="http://schemas.microsoft.com/office/drawing/2014/main" id="{D22BCDFC-2875-4426-AEDF-1F319F890A4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1" name="AutoShape 1" descr="SU5UMTU4NTc=">
          <a:extLst>
            <a:ext uri="{FF2B5EF4-FFF2-40B4-BE49-F238E27FC236}">
              <a16:creationId xmlns:a16="http://schemas.microsoft.com/office/drawing/2014/main" id="{8BB955B2-D1B9-4EEF-A9C7-7361626CE5D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2" name="AutoShape 1" descr="SU5UMTU4NTc=">
          <a:extLst>
            <a:ext uri="{FF2B5EF4-FFF2-40B4-BE49-F238E27FC236}">
              <a16:creationId xmlns:a16="http://schemas.microsoft.com/office/drawing/2014/main" id="{AA0DC9C0-A5BE-4FA0-9134-D46991F3F52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3" name="AutoShape 1" descr="SU5UMTU4NTc=">
          <a:extLst>
            <a:ext uri="{FF2B5EF4-FFF2-40B4-BE49-F238E27FC236}">
              <a16:creationId xmlns:a16="http://schemas.microsoft.com/office/drawing/2014/main" id="{7219C021-FB4B-4EB4-B80B-D2E14D0B234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4" name="AutoShape 1" descr="SU5UMTU4NTc=">
          <a:extLst>
            <a:ext uri="{FF2B5EF4-FFF2-40B4-BE49-F238E27FC236}">
              <a16:creationId xmlns:a16="http://schemas.microsoft.com/office/drawing/2014/main" id="{55E83884-481E-4FED-B178-B2AC84A526E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5" name="AutoShape 1" descr="SU5UMTU4NTc=">
          <a:extLst>
            <a:ext uri="{FF2B5EF4-FFF2-40B4-BE49-F238E27FC236}">
              <a16:creationId xmlns:a16="http://schemas.microsoft.com/office/drawing/2014/main" id="{74720A15-EBE5-4DC3-9020-B30D1DC67F8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6" name="AutoShape 1" descr="SU5UMTU4NTc=">
          <a:extLst>
            <a:ext uri="{FF2B5EF4-FFF2-40B4-BE49-F238E27FC236}">
              <a16:creationId xmlns:a16="http://schemas.microsoft.com/office/drawing/2014/main" id="{193B8F28-E687-4C15-B67C-7DD4C4315DA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7" name="AutoShape 1" descr="SU5UMTU4NTc=">
          <a:extLst>
            <a:ext uri="{FF2B5EF4-FFF2-40B4-BE49-F238E27FC236}">
              <a16:creationId xmlns:a16="http://schemas.microsoft.com/office/drawing/2014/main" id="{6D531A04-96B3-4655-93AA-972CCAD535E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8" name="AutoShape 1" descr="SU5UMTU4NTc=">
          <a:extLst>
            <a:ext uri="{FF2B5EF4-FFF2-40B4-BE49-F238E27FC236}">
              <a16:creationId xmlns:a16="http://schemas.microsoft.com/office/drawing/2014/main" id="{21FB03F1-1E06-430D-98EA-3F86461D5AB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19" name="AutoShape 1" descr="SU5UMTU4NTc=">
          <a:extLst>
            <a:ext uri="{FF2B5EF4-FFF2-40B4-BE49-F238E27FC236}">
              <a16:creationId xmlns:a16="http://schemas.microsoft.com/office/drawing/2014/main" id="{13EB0302-913A-4E52-BEAC-57A178B657A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0" name="AutoShape 1" descr="SU5UMTU4NTc=">
          <a:extLst>
            <a:ext uri="{FF2B5EF4-FFF2-40B4-BE49-F238E27FC236}">
              <a16:creationId xmlns:a16="http://schemas.microsoft.com/office/drawing/2014/main" id="{D3E10EF6-F19F-4894-95D6-814AFA121A6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1" name="AutoShape 1" descr="SU5UMTU4NTc=">
          <a:extLst>
            <a:ext uri="{FF2B5EF4-FFF2-40B4-BE49-F238E27FC236}">
              <a16:creationId xmlns:a16="http://schemas.microsoft.com/office/drawing/2014/main" id="{7CB8667D-6A0D-49D9-AB88-7984D8546D2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2" name="AutoShape 1" descr="SU5UMTU4NTc=">
          <a:extLst>
            <a:ext uri="{FF2B5EF4-FFF2-40B4-BE49-F238E27FC236}">
              <a16:creationId xmlns:a16="http://schemas.microsoft.com/office/drawing/2014/main" id="{9E778B76-6371-4005-8132-100184327AF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3" name="AutoShape 1" descr="SU5UMTU4NTc=">
          <a:extLst>
            <a:ext uri="{FF2B5EF4-FFF2-40B4-BE49-F238E27FC236}">
              <a16:creationId xmlns:a16="http://schemas.microsoft.com/office/drawing/2014/main" id="{1FEF5309-1110-45A6-962F-E67F23C1506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4" name="AutoShape 1" descr="SU5UMTU4NTc=">
          <a:extLst>
            <a:ext uri="{FF2B5EF4-FFF2-40B4-BE49-F238E27FC236}">
              <a16:creationId xmlns:a16="http://schemas.microsoft.com/office/drawing/2014/main" id="{C34D5449-FF42-4B99-8630-201A784F044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5" name="AutoShape 1" descr="SU5UMTU4NTc=">
          <a:extLst>
            <a:ext uri="{FF2B5EF4-FFF2-40B4-BE49-F238E27FC236}">
              <a16:creationId xmlns:a16="http://schemas.microsoft.com/office/drawing/2014/main" id="{0E0B5505-DA6B-41CC-BAE3-FC18AD5230A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6" name="AutoShape 1" descr="SU5UMTU4NTc=">
          <a:extLst>
            <a:ext uri="{FF2B5EF4-FFF2-40B4-BE49-F238E27FC236}">
              <a16:creationId xmlns:a16="http://schemas.microsoft.com/office/drawing/2014/main" id="{8108DDB8-C94C-4188-8454-771860B8603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7" name="AutoShape 1" descr="SU5UMTU4NTc=">
          <a:extLst>
            <a:ext uri="{FF2B5EF4-FFF2-40B4-BE49-F238E27FC236}">
              <a16:creationId xmlns:a16="http://schemas.microsoft.com/office/drawing/2014/main" id="{F5337984-1096-4972-AC3F-DEFBFF3D359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8" name="AutoShape 1" descr="SU5UMTU4NTc=">
          <a:extLst>
            <a:ext uri="{FF2B5EF4-FFF2-40B4-BE49-F238E27FC236}">
              <a16:creationId xmlns:a16="http://schemas.microsoft.com/office/drawing/2014/main" id="{B51F23CE-5856-4CA5-939C-D8AA9D42858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29" name="AutoShape 1" descr="SU5UMTU4NTc=">
          <a:extLst>
            <a:ext uri="{FF2B5EF4-FFF2-40B4-BE49-F238E27FC236}">
              <a16:creationId xmlns:a16="http://schemas.microsoft.com/office/drawing/2014/main" id="{59D133CE-D45F-48FA-9D85-289A2DA915C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0" name="AutoShape 1" descr="SU5UMTU4NTc=">
          <a:extLst>
            <a:ext uri="{FF2B5EF4-FFF2-40B4-BE49-F238E27FC236}">
              <a16:creationId xmlns:a16="http://schemas.microsoft.com/office/drawing/2014/main" id="{D6D70ABB-D816-4DB4-A096-5F14C1D6518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1" name="AutoShape 1" descr="SU5UMTU4NTc=">
          <a:extLst>
            <a:ext uri="{FF2B5EF4-FFF2-40B4-BE49-F238E27FC236}">
              <a16:creationId xmlns:a16="http://schemas.microsoft.com/office/drawing/2014/main" id="{E28D94F5-746E-4973-BEC3-70DC1CFB2E7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2" name="AutoShape 1" descr="SU5UMTU4NTc=">
          <a:extLst>
            <a:ext uri="{FF2B5EF4-FFF2-40B4-BE49-F238E27FC236}">
              <a16:creationId xmlns:a16="http://schemas.microsoft.com/office/drawing/2014/main" id="{3A7B665F-1297-4800-983B-EF9DF646B5F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3" name="AutoShape 1" descr="SU5UMTU4NTc=">
          <a:extLst>
            <a:ext uri="{FF2B5EF4-FFF2-40B4-BE49-F238E27FC236}">
              <a16:creationId xmlns:a16="http://schemas.microsoft.com/office/drawing/2014/main" id="{DB83FC0E-FC99-40AB-BFAE-213DA8A49A8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4" name="AutoShape 1" descr="SU5UMTU4NTc=">
          <a:extLst>
            <a:ext uri="{FF2B5EF4-FFF2-40B4-BE49-F238E27FC236}">
              <a16:creationId xmlns:a16="http://schemas.microsoft.com/office/drawing/2014/main" id="{5541F8C4-C21D-4CB6-99BB-7011115D6F1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5" name="AutoShape 1" descr="SU5UMTU4NTc=">
          <a:extLst>
            <a:ext uri="{FF2B5EF4-FFF2-40B4-BE49-F238E27FC236}">
              <a16:creationId xmlns:a16="http://schemas.microsoft.com/office/drawing/2014/main" id="{0632CBB2-5475-4BBE-8581-79AABD49D0D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6" name="AutoShape 1" descr="SU5UMTU4NTc=">
          <a:extLst>
            <a:ext uri="{FF2B5EF4-FFF2-40B4-BE49-F238E27FC236}">
              <a16:creationId xmlns:a16="http://schemas.microsoft.com/office/drawing/2014/main" id="{67378DD1-3D43-48E0-A9E6-D20F5EE000A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7" name="AutoShape 1" descr="SU5UMTU4NTc=">
          <a:extLst>
            <a:ext uri="{FF2B5EF4-FFF2-40B4-BE49-F238E27FC236}">
              <a16:creationId xmlns:a16="http://schemas.microsoft.com/office/drawing/2014/main" id="{FEEA70A3-3206-4F93-9560-7CDCB18A3C9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8" name="AutoShape 1" descr="SU5UMTU4NTc=">
          <a:extLst>
            <a:ext uri="{FF2B5EF4-FFF2-40B4-BE49-F238E27FC236}">
              <a16:creationId xmlns:a16="http://schemas.microsoft.com/office/drawing/2014/main" id="{E61F0680-3AD2-46BF-9BBE-BC4574B29D35}"/>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39" name="AutoShape 1" descr="SU5UMTU4NTc=">
          <a:extLst>
            <a:ext uri="{FF2B5EF4-FFF2-40B4-BE49-F238E27FC236}">
              <a16:creationId xmlns:a16="http://schemas.microsoft.com/office/drawing/2014/main" id="{1F7AFB31-F463-4366-AD84-16E9BEAE048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0" name="AutoShape 1" descr="SU5UMTU4NTc=">
          <a:extLst>
            <a:ext uri="{FF2B5EF4-FFF2-40B4-BE49-F238E27FC236}">
              <a16:creationId xmlns:a16="http://schemas.microsoft.com/office/drawing/2014/main" id="{8203CF9C-4908-4765-B7EA-8DD62B19AFC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1" name="AutoShape 1" descr="SU5UMTU4NTc=">
          <a:extLst>
            <a:ext uri="{FF2B5EF4-FFF2-40B4-BE49-F238E27FC236}">
              <a16:creationId xmlns:a16="http://schemas.microsoft.com/office/drawing/2014/main" id="{17EEEA5F-E274-43BF-A0CD-D2692412BCE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2" name="AutoShape 1" descr="SU5UMTU4NTc=">
          <a:extLst>
            <a:ext uri="{FF2B5EF4-FFF2-40B4-BE49-F238E27FC236}">
              <a16:creationId xmlns:a16="http://schemas.microsoft.com/office/drawing/2014/main" id="{BD817F56-D6B3-418D-9C68-D216A0607D9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3" name="AutoShape 1" descr="SU5UMTU4NTc=">
          <a:extLst>
            <a:ext uri="{FF2B5EF4-FFF2-40B4-BE49-F238E27FC236}">
              <a16:creationId xmlns:a16="http://schemas.microsoft.com/office/drawing/2014/main" id="{34734DD5-03A3-4A84-AB37-58F3DCEDE56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4" name="AutoShape 1" descr="SU5UMTU4NTc=">
          <a:extLst>
            <a:ext uri="{FF2B5EF4-FFF2-40B4-BE49-F238E27FC236}">
              <a16:creationId xmlns:a16="http://schemas.microsoft.com/office/drawing/2014/main" id="{6299EFCA-B5D4-475B-A6C1-565F301C928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5" name="AutoShape 1" descr="SU5UMTU4NTc=">
          <a:extLst>
            <a:ext uri="{FF2B5EF4-FFF2-40B4-BE49-F238E27FC236}">
              <a16:creationId xmlns:a16="http://schemas.microsoft.com/office/drawing/2014/main" id="{B0F3E756-0D49-4837-9D5D-D4AF57AAD6E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6" name="AutoShape 1" descr="SU5UMTU4NTc=">
          <a:extLst>
            <a:ext uri="{FF2B5EF4-FFF2-40B4-BE49-F238E27FC236}">
              <a16:creationId xmlns:a16="http://schemas.microsoft.com/office/drawing/2014/main" id="{ADFD8772-2C15-4098-884D-7FEC4F0FECC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7" name="AutoShape 1" descr="SU5UMTU4NTc=">
          <a:extLst>
            <a:ext uri="{FF2B5EF4-FFF2-40B4-BE49-F238E27FC236}">
              <a16:creationId xmlns:a16="http://schemas.microsoft.com/office/drawing/2014/main" id="{F410BD87-3CC9-4C6B-9B65-2AEEA699C27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8" name="AutoShape 1" descr="SU5UMTU4NTc=">
          <a:extLst>
            <a:ext uri="{FF2B5EF4-FFF2-40B4-BE49-F238E27FC236}">
              <a16:creationId xmlns:a16="http://schemas.microsoft.com/office/drawing/2014/main" id="{7A2A2D7A-8F71-4B6C-9436-73646E3B89F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49" name="AutoShape 1" descr="SU5UMTU4NTc=">
          <a:extLst>
            <a:ext uri="{FF2B5EF4-FFF2-40B4-BE49-F238E27FC236}">
              <a16:creationId xmlns:a16="http://schemas.microsoft.com/office/drawing/2014/main" id="{94CA12E8-0B80-4BC0-AEAD-BC454B1F9CD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0" name="AutoShape 1" descr="SU5UMTU4NTc=">
          <a:extLst>
            <a:ext uri="{FF2B5EF4-FFF2-40B4-BE49-F238E27FC236}">
              <a16:creationId xmlns:a16="http://schemas.microsoft.com/office/drawing/2014/main" id="{1B7356BC-3D7D-4E39-81AF-8D28FA2BCCD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1" name="AutoShape 1" descr="SU5UMTU4NTc=">
          <a:extLst>
            <a:ext uri="{FF2B5EF4-FFF2-40B4-BE49-F238E27FC236}">
              <a16:creationId xmlns:a16="http://schemas.microsoft.com/office/drawing/2014/main" id="{7FFCEE45-E606-48EC-AD54-3B6314520C5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2" name="AutoShape 1" descr="SU5UMTU4NTc=">
          <a:extLst>
            <a:ext uri="{FF2B5EF4-FFF2-40B4-BE49-F238E27FC236}">
              <a16:creationId xmlns:a16="http://schemas.microsoft.com/office/drawing/2014/main" id="{EABD29B2-33F0-4C6B-A01E-5E21C7B994A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3" name="AutoShape 1" descr="SU5UMTU4NTc=">
          <a:extLst>
            <a:ext uri="{FF2B5EF4-FFF2-40B4-BE49-F238E27FC236}">
              <a16:creationId xmlns:a16="http://schemas.microsoft.com/office/drawing/2014/main" id="{C625A49F-9C74-4543-B67B-34085142563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4" name="AutoShape 1" descr="SU5UMTU4NTc=">
          <a:extLst>
            <a:ext uri="{FF2B5EF4-FFF2-40B4-BE49-F238E27FC236}">
              <a16:creationId xmlns:a16="http://schemas.microsoft.com/office/drawing/2014/main" id="{9F0FCB3A-BDEB-40AA-BB6F-AF5181F135F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5" name="AutoShape 1" descr="SU5UMTU4NTc=">
          <a:extLst>
            <a:ext uri="{FF2B5EF4-FFF2-40B4-BE49-F238E27FC236}">
              <a16:creationId xmlns:a16="http://schemas.microsoft.com/office/drawing/2014/main" id="{F2D49FBB-330E-4C60-891C-17EBDDD3A7C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6" name="AutoShape 1" descr="SU5UMTU4NTc=">
          <a:extLst>
            <a:ext uri="{FF2B5EF4-FFF2-40B4-BE49-F238E27FC236}">
              <a16:creationId xmlns:a16="http://schemas.microsoft.com/office/drawing/2014/main" id="{86FF0548-426A-4F99-9A9A-05440291ACE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7" name="AutoShape 1" descr="SU5UMTU4NTc=">
          <a:extLst>
            <a:ext uri="{FF2B5EF4-FFF2-40B4-BE49-F238E27FC236}">
              <a16:creationId xmlns:a16="http://schemas.microsoft.com/office/drawing/2014/main" id="{8F749796-B13C-4ECC-9E13-B3090FD6A93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8" name="AutoShape 1" descr="SU5UMTU4NTc=">
          <a:extLst>
            <a:ext uri="{FF2B5EF4-FFF2-40B4-BE49-F238E27FC236}">
              <a16:creationId xmlns:a16="http://schemas.microsoft.com/office/drawing/2014/main" id="{ACA46A7C-B1F7-4482-8BBC-9EBAC80A011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59" name="AutoShape 1" descr="SU5UMTU4NTc=">
          <a:extLst>
            <a:ext uri="{FF2B5EF4-FFF2-40B4-BE49-F238E27FC236}">
              <a16:creationId xmlns:a16="http://schemas.microsoft.com/office/drawing/2014/main" id="{B25AFF1E-FA92-4D77-BB18-92C27E7FC2D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0" name="AutoShape 1" descr="SU5UMTU4NTc=">
          <a:extLst>
            <a:ext uri="{FF2B5EF4-FFF2-40B4-BE49-F238E27FC236}">
              <a16:creationId xmlns:a16="http://schemas.microsoft.com/office/drawing/2014/main" id="{4B8D1DC1-5943-441E-A03E-E1E76E07BB2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1" name="AutoShape 1" descr="SU5UMTU4NTc=">
          <a:extLst>
            <a:ext uri="{FF2B5EF4-FFF2-40B4-BE49-F238E27FC236}">
              <a16:creationId xmlns:a16="http://schemas.microsoft.com/office/drawing/2014/main" id="{8090040D-C273-4596-A0B9-0D46D621C72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2" name="AutoShape 1" descr="SU5UMTU4NTc=">
          <a:extLst>
            <a:ext uri="{FF2B5EF4-FFF2-40B4-BE49-F238E27FC236}">
              <a16:creationId xmlns:a16="http://schemas.microsoft.com/office/drawing/2014/main" id="{E20D5504-72D7-4FF4-A069-320C7697032D}"/>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3" name="AutoShape 1" descr="SU5UMTU4NTc=">
          <a:extLst>
            <a:ext uri="{FF2B5EF4-FFF2-40B4-BE49-F238E27FC236}">
              <a16:creationId xmlns:a16="http://schemas.microsoft.com/office/drawing/2014/main" id="{F5D3DD9E-1E11-4095-9804-2FC7285FCA4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4" name="AutoShape 1" descr="SU5UMTU4NTc=">
          <a:extLst>
            <a:ext uri="{FF2B5EF4-FFF2-40B4-BE49-F238E27FC236}">
              <a16:creationId xmlns:a16="http://schemas.microsoft.com/office/drawing/2014/main" id="{3E1B05B7-C7A4-441F-A1B3-16D2626CC33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5" name="AutoShape 1" descr="SU5UMTU4NTc=">
          <a:extLst>
            <a:ext uri="{FF2B5EF4-FFF2-40B4-BE49-F238E27FC236}">
              <a16:creationId xmlns:a16="http://schemas.microsoft.com/office/drawing/2014/main" id="{63DC4082-50CA-4206-9490-BE4B85BACE8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6" name="AutoShape 1" descr="SU5UMTU4NTc=">
          <a:extLst>
            <a:ext uri="{FF2B5EF4-FFF2-40B4-BE49-F238E27FC236}">
              <a16:creationId xmlns:a16="http://schemas.microsoft.com/office/drawing/2014/main" id="{BFAF3403-B5E1-43E3-9260-591621BC90B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7" name="AutoShape 1" descr="SU5UMTU4NTc=">
          <a:extLst>
            <a:ext uri="{FF2B5EF4-FFF2-40B4-BE49-F238E27FC236}">
              <a16:creationId xmlns:a16="http://schemas.microsoft.com/office/drawing/2014/main" id="{56AE8306-5BDC-4746-BAE1-82C3378D325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8" name="AutoShape 1" descr="SU5UMTU4NTc=">
          <a:extLst>
            <a:ext uri="{FF2B5EF4-FFF2-40B4-BE49-F238E27FC236}">
              <a16:creationId xmlns:a16="http://schemas.microsoft.com/office/drawing/2014/main" id="{7A088492-6E3D-4A2E-9A26-73E599BA5AB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69" name="AutoShape 1" descr="SU5UMTU4NTc=">
          <a:extLst>
            <a:ext uri="{FF2B5EF4-FFF2-40B4-BE49-F238E27FC236}">
              <a16:creationId xmlns:a16="http://schemas.microsoft.com/office/drawing/2014/main" id="{068923EF-8A29-4CA5-9FB3-7CAA79B2C16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0" name="AutoShape 1" descr="SU5UMTU4NTc=">
          <a:extLst>
            <a:ext uri="{FF2B5EF4-FFF2-40B4-BE49-F238E27FC236}">
              <a16:creationId xmlns:a16="http://schemas.microsoft.com/office/drawing/2014/main" id="{782E0D27-0F79-484F-B3B5-DD443BBF075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1" name="AutoShape 1" descr="SU5UMTU4NTc=">
          <a:extLst>
            <a:ext uri="{FF2B5EF4-FFF2-40B4-BE49-F238E27FC236}">
              <a16:creationId xmlns:a16="http://schemas.microsoft.com/office/drawing/2014/main" id="{BCEE5DA5-9DAC-4B8C-9D15-A83285FB1C1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2" name="AutoShape 1" descr="SU5UMTU4NTc=">
          <a:extLst>
            <a:ext uri="{FF2B5EF4-FFF2-40B4-BE49-F238E27FC236}">
              <a16:creationId xmlns:a16="http://schemas.microsoft.com/office/drawing/2014/main" id="{C9A8E4C6-491B-4248-9D81-540B816AB38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3" name="AutoShape 1" descr="SU5UMTU4NTc=">
          <a:extLst>
            <a:ext uri="{FF2B5EF4-FFF2-40B4-BE49-F238E27FC236}">
              <a16:creationId xmlns:a16="http://schemas.microsoft.com/office/drawing/2014/main" id="{37FDE9B7-DD90-4FA8-8721-029AE6FD91D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4" name="AutoShape 1" descr="SU5UMTU4NTc=">
          <a:extLst>
            <a:ext uri="{FF2B5EF4-FFF2-40B4-BE49-F238E27FC236}">
              <a16:creationId xmlns:a16="http://schemas.microsoft.com/office/drawing/2014/main" id="{C493DEFB-ECA0-4A3A-B99F-C5D6169265D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5" name="AutoShape 1" descr="SU5UMTU4NTc=">
          <a:extLst>
            <a:ext uri="{FF2B5EF4-FFF2-40B4-BE49-F238E27FC236}">
              <a16:creationId xmlns:a16="http://schemas.microsoft.com/office/drawing/2014/main" id="{B67A2EF9-4261-4979-B023-7AAA98532FC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6" name="AutoShape 1" descr="SU5UMTU4NTc=">
          <a:extLst>
            <a:ext uri="{FF2B5EF4-FFF2-40B4-BE49-F238E27FC236}">
              <a16:creationId xmlns:a16="http://schemas.microsoft.com/office/drawing/2014/main" id="{1C8DBE68-6E1C-452D-AA12-EAC84F2714D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7" name="AutoShape 1" descr="SU5UMTU4NTc=">
          <a:extLst>
            <a:ext uri="{FF2B5EF4-FFF2-40B4-BE49-F238E27FC236}">
              <a16:creationId xmlns:a16="http://schemas.microsoft.com/office/drawing/2014/main" id="{9E65465A-FD4A-444D-B53D-90DA66632E8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8" name="AutoShape 1" descr="SU5UMTU4NTc=">
          <a:extLst>
            <a:ext uri="{FF2B5EF4-FFF2-40B4-BE49-F238E27FC236}">
              <a16:creationId xmlns:a16="http://schemas.microsoft.com/office/drawing/2014/main" id="{F0D4A975-C878-4A68-B61D-3BED6AD1F86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79" name="AutoShape 1" descr="SU5UMTU4NTc=">
          <a:extLst>
            <a:ext uri="{FF2B5EF4-FFF2-40B4-BE49-F238E27FC236}">
              <a16:creationId xmlns:a16="http://schemas.microsoft.com/office/drawing/2014/main" id="{F5F91EBA-9730-4181-AEC5-70ED41D7A1C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0" name="AutoShape 1" descr="SU5UMTU4NTc=">
          <a:extLst>
            <a:ext uri="{FF2B5EF4-FFF2-40B4-BE49-F238E27FC236}">
              <a16:creationId xmlns:a16="http://schemas.microsoft.com/office/drawing/2014/main" id="{4F8F1E67-C8AD-4F5C-A425-370C64771E8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1" name="AutoShape 1" descr="SU5UMTU4NTc=">
          <a:extLst>
            <a:ext uri="{FF2B5EF4-FFF2-40B4-BE49-F238E27FC236}">
              <a16:creationId xmlns:a16="http://schemas.microsoft.com/office/drawing/2014/main" id="{DFF77CF2-D1E8-4CAD-ABCF-5BE6E25D7A3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2" name="AutoShape 1" descr="SU5UMTU4NTc=">
          <a:extLst>
            <a:ext uri="{FF2B5EF4-FFF2-40B4-BE49-F238E27FC236}">
              <a16:creationId xmlns:a16="http://schemas.microsoft.com/office/drawing/2014/main" id="{856E3A8D-2E18-4B14-BDA1-BC528FF2D0F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3" name="AutoShape 1" descr="SU5UMTU4NTc=">
          <a:extLst>
            <a:ext uri="{FF2B5EF4-FFF2-40B4-BE49-F238E27FC236}">
              <a16:creationId xmlns:a16="http://schemas.microsoft.com/office/drawing/2014/main" id="{C3436C81-4A64-4E5E-8A2F-0B94A9157FF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4" name="AutoShape 1" descr="SU5UMTU4NTc=">
          <a:extLst>
            <a:ext uri="{FF2B5EF4-FFF2-40B4-BE49-F238E27FC236}">
              <a16:creationId xmlns:a16="http://schemas.microsoft.com/office/drawing/2014/main" id="{081AC0B6-42E8-43DF-A7E7-2D6ABB8A790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5" name="AutoShape 1" descr="SU5UMTU4NTc=">
          <a:extLst>
            <a:ext uri="{FF2B5EF4-FFF2-40B4-BE49-F238E27FC236}">
              <a16:creationId xmlns:a16="http://schemas.microsoft.com/office/drawing/2014/main" id="{DB93C484-3458-409B-AB4A-6622EDC87677}"/>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6" name="AutoShape 1" descr="SU5UMTU4NTc=">
          <a:extLst>
            <a:ext uri="{FF2B5EF4-FFF2-40B4-BE49-F238E27FC236}">
              <a16:creationId xmlns:a16="http://schemas.microsoft.com/office/drawing/2014/main" id="{745712D3-C178-473A-9400-661ACC3E654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7" name="AutoShape 1" descr="SU5UMTU4NTc=">
          <a:extLst>
            <a:ext uri="{FF2B5EF4-FFF2-40B4-BE49-F238E27FC236}">
              <a16:creationId xmlns:a16="http://schemas.microsoft.com/office/drawing/2014/main" id="{04580B05-CDC8-4E43-AA88-1B984FAF30A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8" name="AutoShape 1" descr="SU5UMTU4NTc=">
          <a:extLst>
            <a:ext uri="{FF2B5EF4-FFF2-40B4-BE49-F238E27FC236}">
              <a16:creationId xmlns:a16="http://schemas.microsoft.com/office/drawing/2014/main" id="{103665E4-D79B-4AE3-8A57-48B0E03235C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89" name="AutoShape 1" descr="SU5UMTU4NTc=">
          <a:extLst>
            <a:ext uri="{FF2B5EF4-FFF2-40B4-BE49-F238E27FC236}">
              <a16:creationId xmlns:a16="http://schemas.microsoft.com/office/drawing/2014/main" id="{30233B95-6800-415D-9C3F-8600D125D31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0" name="AutoShape 1" descr="SU5UMTU4NTc=">
          <a:extLst>
            <a:ext uri="{FF2B5EF4-FFF2-40B4-BE49-F238E27FC236}">
              <a16:creationId xmlns:a16="http://schemas.microsoft.com/office/drawing/2014/main" id="{9AD9CE7B-CEE2-4580-9488-C20B39791B2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1" name="AutoShape 1" descr="SU5UMTU4NTc=">
          <a:extLst>
            <a:ext uri="{FF2B5EF4-FFF2-40B4-BE49-F238E27FC236}">
              <a16:creationId xmlns:a16="http://schemas.microsoft.com/office/drawing/2014/main" id="{DA23BF8F-9CC0-4CD6-9C92-5C0907343F3B}"/>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2" name="AutoShape 1" descr="SU5UMTU4NTc=">
          <a:extLst>
            <a:ext uri="{FF2B5EF4-FFF2-40B4-BE49-F238E27FC236}">
              <a16:creationId xmlns:a16="http://schemas.microsoft.com/office/drawing/2014/main" id="{6A2F687A-10BE-45EF-AAB6-3651DBF15B0C}"/>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3" name="AutoShape 1" descr="SU5UMTU4NTc=">
          <a:extLst>
            <a:ext uri="{FF2B5EF4-FFF2-40B4-BE49-F238E27FC236}">
              <a16:creationId xmlns:a16="http://schemas.microsoft.com/office/drawing/2014/main" id="{62B90A86-D839-420F-8DB7-FB801D8038C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4" name="AutoShape 1" descr="SU5UMTU4NTc=">
          <a:extLst>
            <a:ext uri="{FF2B5EF4-FFF2-40B4-BE49-F238E27FC236}">
              <a16:creationId xmlns:a16="http://schemas.microsoft.com/office/drawing/2014/main" id="{87D81E2F-78EB-434A-B978-FF4D5236EAB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5" name="AutoShape 1" descr="SU5UMTU4NTc=">
          <a:extLst>
            <a:ext uri="{FF2B5EF4-FFF2-40B4-BE49-F238E27FC236}">
              <a16:creationId xmlns:a16="http://schemas.microsoft.com/office/drawing/2014/main" id="{25FF5358-EFA9-449A-8532-EED2D2FCBDF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6" name="AutoShape 1" descr="SU5UMTU4NTc=">
          <a:extLst>
            <a:ext uri="{FF2B5EF4-FFF2-40B4-BE49-F238E27FC236}">
              <a16:creationId xmlns:a16="http://schemas.microsoft.com/office/drawing/2014/main" id="{4EEBEA75-7339-427F-9EFC-F107FBBB3FF4}"/>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7" name="AutoShape 1" descr="SU5UMTU4NTc=">
          <a:extLst>
            <a:ext uri="{FF2B5EF4-FFF2-40B4-BE49-F238E27FC236}">
              <a16:creationId xmlns:a16="http://schemas.microsoft.com/office/drawing/2014/main" id="{1BA34A73-A9EF-4478-BF9C-522ECC6EF480}"/>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8" name="AutoShape 1" descr="SU5UMTU4NTc=">
          <a:extLst>
            <a:ext uri="{FF2B5EF4-FFF2-40B4-BE49-F238E27FC236}">
              <a16:creationId xmlns:a16="http://schemas.microsoft.com/office/drawing/2014/main" id="{8F609C55-4827-4EA9-9C58-9B52E63DDFD3}"/>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399" name="AutoShape 1" descr="SU5UMTU4NTc=">
          <a:extLst>
            <a:ext uri="{FF2B5EF4-FFF2-40B4-BE49-F238E27FC236}">
              <a16:creationId xmlns:a16="http://schemas.microsoft.com/office/drawing/2014/main" id="{BD5F3722-E839-4984-8633-EB06A332B7B6}"/>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0" name="AutoShape 1" descr="SU5UMTU4NTc=">
          <a:extLst>
            <a:ext uri="{FF2B5EF4-FFF2-40B4-BE49-F238E27FC236}">
              <a16:creationId xmlns:a16="http://schemas.microsoft.com/office/drawing/2014/main" id="{1A7C7714-40F9-4B52-9B29-84BE6EAD924F}"/>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1" name="AutoShape 1" descr="SU5UMTU4NTc=">
          <a:extLst>
            <a:ext uri="{FF2B5EF4-FFF2-40B4-BE49-F238E27FC236}">
              <a16:creationId xmlns:a16="http://schemas.microsoft.com/office/drawing/2014/main" id="{A696CFC1-D56C-46C1-8B2D-F6C1253709A2}"/>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2" name="AutoShape 1" descr="SU5UMTU4NTc=">
          <a:extLst>
            <a:ext uri="{FF2B5EF4-FFF2-40B4-BE49-F238E27FC236}">
              <a16:creationId xmlns:a16="http://schemas.microsoft.com/office/drawing/2014/main" id="{06FD8118-3434-4E4A-8EF9-88981632867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3" name="AutoShape 1" descr="SU5UMTU4NTc=">
          <a:extLst>
            <a:ext uri="{FF2B5EF4-FFF2-40B4-BE49-F238E27FC236}">
              <a16:creationId xmlns:a16="http://schemas.microsoft.com/office/drawing/2014/main" id="{77AF0107-6A87-4455-B7EF-783A2ADCB941}"/>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4" name="AutoShape 1" descr="SU5UMTU4NTc=">
          <a:extLst>
            <a:ext uri="{FF2B5EF4-FFF2-40B4-BE49-F238E27FC236}">
              <a16:creationId xmlns:a16="http://schemas.microsoft.com/office/drawing/2014/main" id="{5DDEED86-547B-4928-9F89-31CF3761021A}"/>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5" name="AutoShape 1" descr="SU5UMTU4NTc=">
          <a:extLst>
            <a:ext uri="{FF2B5EF4-FFF2-40B4-BE49-F238E27FC236}">
              <a16:creationId xmlns:a16="http://schemas.microsoft.com/office/drawing/2014/main" id="{D64ACBCC-6BAE-420C-9772-530B90E2791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6" name="AutoShape 1" descr="SU5UMTU4NTc=">
          <a:extLst>
            <a:ext uri="{FF2B5EF4-FFF2-40B4-BE49-F238E27FC236}">
              <a16:creationId xmlns:a16="http://schemas.microsoft.com/office/drawing/2014/main" id="{4E8E3946-30EA-4713-8D0B-BBE85EA9168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7" name="AutoShape 1" descr="SU5UMTU4NTc=">
          <a:extLst>
            <a:ext uri="{FF2B5EF4-FFF2-40B4-BE49-F238E27FC236}">
              <a16:creationId xmlns:a16="http://schemas.microsoft.com/office/drawing/2014/main" id="{6F1902E6-CBC5-4973-AFE3-0E803F98D17E}"/>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8" name="AutoShape 1" descr="SU5UMTU4NTc=">
          <a:extLst>
            <a:ext uri="{FF2B5EF4-FFF2-40B4-BE49-F238E27FC236}">
              <a16:creationId xmlns:a16="http://schemas.microsoft.com/office/drawing/2014/main" id="{7762B473-4890-4043-A69F-88BB7F3811B8}"/>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10515"/>
    <xdr:sp macro="" textlink="">
      <xdr:nvSpPr>
        <xdr:cNvPr id="1409" name="AutoShape 1" descr="SU5UMTU4NTc=">
          <a:extLst>
            <a:ext uri="{FF2B5EF4-FFF2-40B4-BE49-F238E27FC236}">
              <a16:creationId xmlns:a16="http://schemas.microsoft.com/office/drawing/2014/main" id="{0906C88F-EBD2-4697-BF0B-0981207A6A69}"/>
            </a:ext>
          </a:extLst>
        </xdr:cNvPr>
        <xdr:cNvSpPr>
          <a:spLocks noChangeAspect="1" noChangeArrowheads="1"/>
        </xdr:cNvSpPr>
      </xdr:nvSpPr>
      <xdr:spPr bwMode="auto">
        <a:xfrm>
          <a:off x="3200400" y="592740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123</xdr:row>
      <xdr:rowOff>0</xdr:rowOff>
    </xdr:from>
    <xdr:ext cx="304800" cy="310515"/>
    <xdr:sp macro="" textlink="">
      <xdr:nvSpPr>
        <xdr:cNvPr id="2" name="AutoShape 1" descr="SU5UMTU4NTc=">
          <a:extLst>
            <a:ext uri="{FF2B5EF4-FFF2-40B4-BE49-F238E27FC236}">
              <a16:creationId xmlns:a16="http://schemas.microsoft.com/office/drawing/2014/main" id="{57117D89-6ACD-4A53-8E07-21E560301AD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 name="AutoShape 1" descr="SU5UMTU4NTc=">
          <a:extLst>
            <a:ext uri="{FF2B5EF4-FFF2-40B4-BE49-F238E27FC236}">
              <a16:creationId xmlns:a16="http://schemas.microsoft.com/office/drawing/2014/main" id="{87A986DE-2E6C-4C0F-97B6-DC1AB0FD9E1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 name="AutoShape 1" descr="SU5UMTU4NTc=">
          <a:extLst>
            <a:ext uri="{FF2B5EF4-FFF2-40B4-BE49-F238E27FC236}">
              <a16:creationId xmlns:a16="http://schemas.microsoft.com/office/drawing/2014/main" id="{D5255FC2-0903-4249-83CA-5DEAD1B0345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 name="AutoShape 1" descr="SU5UMTU4NTc=">
          <a:extLst>
            <a:ext uri="{FF2B5EF4-FFF2-40B4-BE49-F238E27FC236}">
              <a16:creationId xmlns:a16="http://schemas.microsoft.com/office/drawing/2014/main" id="{A2AB34E9-62AD-4438-9C81-AB92B90BDA8F}"/>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 name="AutoShape 1" descr="SU5UMTU4NTc=">
          <a:extLst>
            <a:ext uri="{FF2B5EF4-FFF2-40B4-BE49-F238E27FC236}">
              <a16:creationId xmlns:a16="http://schemas.microsoft.com/office/drawing/2014/main" id="{0C5890D7-FF50-487B-BC34-BA29E7B48FAC}"/>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 name="AutoShape 1" descr="SU5UMTU4NTc=">
          <a:extLst>
            <a:ext uri="{FF2B5EF4-FFF2-40B4-BE49-F238E27FC236}">
              <a16:creationId xmlns:a16="http://schemas.microsoft.com/office/drawing/2014/main" id="{A666CE55-F581-4AE5-ABB3-5C854381F9A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 name="AutoShape 1" descr="SU5UMTU4NTc=">
          <a:extLst>
            <a:ext uri="{FF2B5EF4-FFF2-40B4-BE49-F238E27FC236}">
              <a16:creationId xmlns:a16="http://schemas.microsoft.com/office/drawing/2014/main" id="{76EDBEF0-75DB-4B88-917B-14BF84FAFA5C}"/>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 name="AutoShape 1" descr="SU5UMTU4NTc=">
          <a:extLst>
            <a:ext uri="{FF2B5EF4-FFF2-40B4-BE49-F238E27FC236}">
              <a16:creationId xmlns:a16="http://schemas.microsoft.com/office/drawing/2014/main" id="{5B8E7717-62E1-4138-9696-134FDDCA20D0}"/>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 name="AutoShape 1" descr="SU5UMTU4NTc=">
          <a:extLst>
            <a:ext uri="{FF2B5EF4-FFF2-40B4-BE49-F238E27FC236}">
              <a16:creationId xmlns:a16="http://schemas.microsoft.com/office/drawing/2014/main" id="{7A36D3AD-4244-4444-B688-BE49300002F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1" name="AutoShape 1" descr="SU5UMTU4NTc=">
          <a:extLst>
            <a:ext uri="{FF2B5EF4-FFF2-40B4-BE49-F238E27FC236}">
              <a16:creationId xmlns:a16="http://schemas.microsoft.com/office/drawing/2014/main" id="{88A2ECA0-A903-423B-98E5-48B3CBAAB735}"/>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2" name="AutoShape 1" descr="SU5UMTU4NTc=">
          <a:extLst>
            <a:ext uri="{FF2B5EF4-FFF2-40B4-BE49-F238E27FC236}">
              <a16:creationId xmlns:a16="http://schemas.microsoft.com/office/drawing/2014/main" id="{3EEDAA28-CFF7-4040-A802-FE30A6304C4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3" name="AutoShape 1" descr="SU5UMTU4NTc=">
          <a:extLst>
            <a:ext uri="{FF2B5EF4-FFF2-40B4-BE49-F238E27FC236}">
              <a16:creationId xmlns:a16="http://schemas.microsoft.com/office/drawing/2014/main" id="{54AC3E1F-F93F-4F5F-B91A-E35E25F1DCE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4" name="AutoShape 1" descr="SU5UMTU4NTc=">
          <a:extLst>
            <a:ext uri="{FF2B5EF4-FFF2-40B4-BE49-F238E27FC236}">
              <a16:creationId xmlns:a16="http://schemas.microsoft.com/office/drawing/2014/main" id="{C74EF0B5-ADCF-46FC-87BE-13EBC913DCB4}"/>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5" name="AutoShape 1" descr="SU5UMTU4NTc=">
          <a:extLst>
            <a:ext uri="{FF2B5EF4-FFF2-40B4-BE49-F238E27FC236}">
              <a16:creationId xmlns:a16="http://schemas.microsoft.com/office/drawing/2014/main" id="{7E86619A-C72F-4898-9C3C-5008FAD750E5}"/>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6" name="AutoShape 1" descr="SU5UMTU4NTc=">
          <a:extLst>
            <a:ext uri="{FF2B5EF4-FFF2-40B4-BE49-F238E27FC236}">
              <a16:creationId xmlns:a16="http://schemas.microsoft.com/office/drawing/2014/main" id="{1C1D0146-7835-4B7F-8E6A-063AE383C3F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7" name="AutoShape 1" descr="SU5UMTU4NTc=">
          <a:extLst>
            <a:ext uri="{FF2B5EF4-FFF2-40B4-BE49-F238E27FC236}">
              <a16:creationId xmlns:a16="http://schemas.microsoft.com/office/drawing/2014/main" id="{1255CA7B-B13E-4797-9A82-5B7E6A47F02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8" name="AutoShape 1" descr="SU5UMTU4NTc=">
          <a:extLst>
            <a:ext uri="{FF2B5EF4-FFF2-40B4-BE49-F238E27FC236}">
              <a16:creationId xmlns:a16="http://schemas.microsoft.com/office/drawing/2014/main" id="{F7CC4B38-47D0-409D-A0FE-7E11C4C17549}"/>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9" name="AutoShape 1" descr="SU5UMTU4NTc=">
          <a:extLst>
            <a:ext uri="{FF2B5EF4-FFF2-40B4-BE49-F238E27FC236}">
              <a16:creationId xmlns:a16="http://schemas.microsoft.com/office/drawing/2014/main" id="{911F6A09-0DAF-4AEE-B922-3B4ED26AF580}"/>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0" name="AutoShape 1" descr="SU5UMTU4NTc=">
          <a:extLst>
            <a:ext uri="{FF2B5EF4-FFF2-40B4-BE49-F238E27FC236}">
              <a16:creationId xmlns:a16="http://schemas.microsoft.com/office/drawing/2014/main" id="{B1312BF3-DEC9-457F-98FF-F5C1D7656FA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1" name="AutoShape 1" descr="SU5UMTU4NTc=">
          <a:extLst>
            <a:ext uri="{FF2B5EF4-FFF2-40B4-BE49-F238E27FC236}">
              <a16:creationId xmlns:a16="http://schemas.microsoft.com/office/drawing/2014/main" id="{53C559AA-5CCF-4123-A61E-2AB6787508FB}"/>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2" name="AutoShape 1" descr="SU5UMTU4NTc=">
          <a:extLst>
            <a:ext uri="{FF2B5EF4-FFF2-40B4-BE49-F238E27FC236}">
              <a16:creationId xmlns:a16="http://schemas.microsoft.com/office/drawing/2014/main" id="{33A9E6C3-25C5-400E-B3A9-DFA735474F0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3" name="AutoShape 1" descr="SU5UMTU4NTc=">
          <a:extLst>
            <a:ext uri="{FF2B5EF4-FFF2-40B4-BE49-F238E27FC236}">
              <a16:creationId xmlns:a16="http://schemas.microsoft.com/office/drawing/2014/main" id="{EA902828-B7D2-4D2B-B0F8-CC9197693EE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4" name="AutoShape 1" descr="SU5UMTU4NTc=">
          <a:extLst>
            <a:ext uri="{FF2B5EF4-FFF2-40B4-BE49-F238E27FC236}">
              <a16:creationId xmlns:a16="http://schemas.microsoft.com/office/drawing/2014/main" id="{B6DA84C8-13AB-43B2-A909-19FF21EAA8D0}"/>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5" name="AutoShape 1" descr="SU5UMTU4NTc=">
          <a:extLst>
            <a:ext uri="{FF2B5EF4-FFF2-40B4-BE49-F238E27FC236}">
              <a16:creationId xmlns:a16="http://schemas.microsoft.com/office/drawing/2014/main" id="{59E8335F-5CB0-4BB9-BA68-6E2414E47391}"/>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6" name="AutoShape 1" descr="SU5UMTU4NTc=">
          <a:extLst>
            <a:ext uri="{FF2B5EF4-FFF2-40B4-BE49-F238E27FC236}">
              <a16:creationId xmlns:a16="http://schemas.microsoft.com/office/drawing/2014/main" id="{4399C1B5-5017-43D7-AF82-B15C96F46463}"/>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7" name="AutoShape 1" descr="SU5UMTU4NTc=">
          <a:extLst>
            <a:ext uri="{FF2B5EF4-FFF2-40B4-BE49-F238E27FC236}">
              <a16:creationId xmlns:a16="http://schemas.microsoft.com/office/drawing/2014/main" id="{61B77D7F-2CED-490D-A1BE-0660984E051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8" name="AutoShape 1" descr="SU5UMTU4NTc=">
          <a:extLst>
            <a:ext uri="{FF2B5EF4-FFF2-40B4-BE49-F238E27FC236}">
              <a16:creationId xmlns:a16="http://schemas.microsoft.com/office/drawing/2014/main" id="{10A8E751-296B-4085-8584-774C93B9E73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29" name="AutoShape 1" descr="SU5UMTU4NTc=">
          <a:extLst>
            <a:ext uri="{FF2B5EF4-FFF2-40B4-BE49-F238E27FC236}">
              <a16:creationId xmlns:a16="http://schemas.microsoft.com/office/drawing/2014/main" id="{982DA77E-C15C-40B6-87FF-D4434866FB65}"/>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0" name="AutoShape 1" descr="SU5UMTU4NTc=">
          <a:extLst>
            <a:ext uri="{FF2B5EF4-FFF2-40B4-BE49-F238E27FC236}">
              <a16:creationId xmlns:a16="http://schemas.microsoft.com/office/drawing/2014/main" id="{4F5C9935-F247-493C-8404-9DCFD62EBA9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1" name="AutoShape 1" descr="SU5UMTU4NTc=">
          <a:extLst>
            <a:ext uri="{FF2B5EF4-FFF2-40B4-BE49-F238E27FC236}">
              <a16:creationId xmlns:a16="http://schemas.microsoft.com/office/drawing/2014/main" id="{63D4B436-DDF9-4E72-9027-7985D2CF016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2" name="AutoShape 1" descr="SU5UMTU4NTc=">
          <a:extLst>
            <a:ext uri="{FF2B5EF4-FFF2-40B4-BE49-F238E27FC236}">
              <a16:creationId xmlns:a16="http://schemas.microsoft.com/office/drawing/2014/main" id="{8C626409-F925-441E-917E-C90C978D69CD}"/>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3" name="AutoShape 1" descr="SU5UMTU4NTc=">
          <a:extLst>
            <a:ext uri="{FF2B5EF4-FFF2-40B4-BE49-F238E27FC236}">
              <a16:creationId xmlns:a16="http://schemas.microsoft.com/office/drawing/2014/main" id="{17AF96B0-E8DD-43EA-992A-30E0EA6A3C5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4" name="AutoShape 1" descr="SU5UMTU4NTc=">
          <a:extLst>
            <a:ext uri="{FF2B5EF4-FFF2-40B4-BE49-F238E27FC236}">
              <a16:creationId xmlns:a16="http://schemas.microsoft.com/office/drawing/2014/main" id="{E4303818-50AA-4D3A-8527-BBB73910F5E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5" name="AutoShape 1" descr="SU5UMTU4NTc=">
          <a:extLst>
            <a:ext uri="{FF2B5EF4-FFF2-40B4-BE49-F238E27FC236}">
              <a16:creationId xmlns:a16="http://schemas.microsoft.com/office/drawing/2014/main" id="{05CB1B56-CA79-4AC8-A2A3-F36F76A049D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6" name="AutoShape 1" descr="SU5UMTU4NTc=">
          <a:extLst>
            <a:ext uri="{FF2B5EF4-FFF2-40B4-BE49-F238E27FC236}">
              <a16:creationId xmlns:a16="http://schemas.microsoft.com/office/drawing/2014/main" id="{9E41B234-2ECC-4CCD-AD6B-DE8CB48A9ECE}"/>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7" name="AutoShape 1" descr="SU5UMTU4NTc=">
          <a:extLst>
            <a:ext uri="{FF2B5EF4-FFF2-40B4-BE49-F238E27FC236}">
              <a16:creationId xmlns:a16="http://schemas.microsoft.com/office/drawing/2014/main" id="{02C10997-A496-48A5-A1E1-F1EF2EADF0C4}"/>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8" name="AutoShape 1" descr="SU5UMTU4NTc=">
          <a:extLst>
            <a:ext uri="{FF2B5EF4-FFF2-40B4-BE49-F238E27FC236}">
              <a16:creationId xmlns:a16="http://schemas.microsoft.com/office/drawing/2014/main" id="{2FA37299-393E-4392-BB56-F0F148B10205}"/>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39" name="AutoShape 1" descr="SU5UMTU4NTc=">
          <a:extLst>
            <a:ext uri="{FF2B5EF4-FFF2-40B4-BE49-F238E27FC236}">
              <a16:creationId xmlns:a16="http://schemas.microsoft.com/office/drawing/2014/main" id="{74FFDC0E-28AD-4958-87E8-4104E287955D}"/>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0" name="AutoShape 1" descr="SU5UMTU4NTc=">
          <a:extLst>
            <a:ext uri="{FF2B5EF4-FFF2-40B4-BE49-F238E27FC236}">
              <a16:creationId xmlns:a16="http://schemas.microsoft.com/office/drawing/2014/main" id="{A317E38A-004A-414E-A9CC-0F8CB67D79FC}"/>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1" name="AutoShape 1" descr="SU5UMTU4NTc=">
          <a:extLst>
            <a:ext uri="{FF2B5EF4-FFF2-40B4-BE49-F238E27FC236}">
              <a16:creationId xmlns:a16="http://schemas.microsoft.com/office/drawing/2014/main" id="{3ED8A09E-7A93-474F-9326-E8D300827D5B}"/>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2" name="AutoShape 1" descr="SU5UMTU4NTc=">
          <a:extLst>
            <a:ext uri="{FF2B5EF4-FFF2-40B4-BE49-F238E27FC236}">
              <a16:creationId xmlns:a16="http://schemas.microsoft.com/office/drawing/2014/main" id="{C79C312D-3C5B-4AAC-BD07-42141C445B94}"/>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3" name="AutoShape 1" descr="SU5UMTU4NTc=">
          <a:extLst>
            <a:ext uri="{FF2B5EF4-FFF2-40B4-BE49-F238E27FC236}">
              <a16:creationId xmlns:a16="http://schemas.microsoft.com/office/drawing/2014/main" id="{47397CD0-F5A4-45F4-A4B0-019CEB21603B}"/>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4" name="AutoShape 1" descr="SU5UMTU4NTc=">
          <a:extLst>
            <a:ext uri="{FF2B5EF4-FFF2-40B4-BE49-F238E27FC236}">
              <a16:creationId xmlns:a16="http://schemas.microsoft.com/office/drawing/2014/main" id="{BE3D05D6-538B-472D-8515-6C53E873251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5" name="AutoShape 1" descr="SU5UMTU4NTc=">
          <a:extLst>
            <a:ext uri="{FF2B5EF4-FFF2-40B4-BE49-F238E27FC236}">
              <a16:creationId xmlns:a16="http://schemas.microsoft.com/office/drawing/2014/main" id="{3A51FCB0-C210-41A6-B638-B8BAE49F3571}"/>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6" name="AutoShape 1" descr="SU5UMTU4NTc=">
          <a:extLst>
            <a:ext uri="{FF2B5EF4-FFF2-40B4-BE49-F238E27FC236}">
              <a16:creationId xmlns:a16="http://schemas.microsoft.com/office/drawing/2014/main" id="{1DB09255-48A7-4B07-802C-262DE0D37E95}"/>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7" name="AutoShape 1" descr="SU5UMTU4NTc=">
          <a:extLst>
            <a:ext uri="{FF2B5EF4-FFF2-40B4-BE49-F238E27FC236}">
              <a16:creationId xmlns:a16="http://schemas.microsoft.com/office/drawing/2014/main" id="{58E1BEA6-9CEB-4CBA-8E6F-D983BF3CD393}"/>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8" name="AutoShape 1" descr="SU5UMTU4NTc=">
          <a:extLst>
            <a:ext uri="{FF2B5EF4-FFF2-40B4-BE49-F238E27FC236}">
              <a16:creationId xmlns:a16="http://schemas.microsoft.com/office/drawing/2014/main" id="{D6CE8B5F-9692-40D6-A95A-AACAF15342C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49" name="AutoShape 1" descr="SU5UMTU4NTc=">
          <a:extLst>
            <a:ext uri="{FF2B5EF4-FFF2-40B4-BE49-F238E27FC236}">
              <a16:creationId xmlns:a16="http://schemas.microsoft.com/office/drawing/2014/main" id="{FD630DB5-64EC-4E7C-B2DB-3196C0C5F44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0" name="AutoShape 1" descr="SU5UMTU4NTc=">
          <a:extLst>
            <a:ext uri="{FF2B5EF4-FFF2-40B4-BE49-F238E27FC236}">
              <a16:creationId xmlns:a16="http://schemas.microsoft.com/office/drawing/2014/main" id="{51D4E27F-C30C-4D1D-84E1-EC3E0BD4A02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1" name="AutoShape 1" descr="SU5UMTU4NTc=">
          <a:extLst>
            <a:ext uri="{FF2B5EF4-FFF2-40B4-BE49-F238E27FC236}">
              <a16:creationId xmlns:a16="http://schemas.microsoft.com/office/drawing/2014/main" id="{F245ECBD-8BC8-4304-89E8-FDBE02FFE8B3}"/>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2" name="AutoShape 1" descr="SU5UMTU4NTc=">
          <a:extLst>
            <a:ext uri="{FF2B5EF4-FFF2-40B4-BE49-F238E27FC236}">
              <a16:creationId xmlns:a16="http://schemas.microsoft.com/office/drawing/2014/main" id="{A23B3905-C337-4B41-A08D-F89A0ACF1DFD}"/>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3" name="AutoShape 1" descr="SU5UMTU4NTc=">
          <a:extLst>
            <a:ext uri="{FF2B5EF4-FFF2-40B4-BE49-F238E27FC236}">
              <a16:creationId xmlns:a16="http://schemas.microsoft.com/office/drawing/2014/main" id="{B96E9A0B-4C93-4E49-9EBF-7196B6024A8E}"/>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4" name="AutoShape 1" descr="SU5UMTU4NTc=">
          <a:extLst>
            <a:ext uri="{FF2B5EF4-FFF2-40B4-BE49-F238E27FC236}">
              <a16:creationId xmlns:a16="http://schemas.microsoft.com/office/drawing/2014/main" id="{4657CD5E-90A1-4570-88DC-82B829702C8F}"/>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5" name="AutoShape 1" descr="SU5UMTU4NTc=">
          <a:extLst>
            <a:ext uri="{FF2B5EF4-FFF2-40B4-BE49-F238E27FC236}">
              <a16:creationId xmlns:a16="http://schemas.microsoft.com/office/drawing/2014/main" id="{135464A5-9106-47BC-920A-E7DD6514D061}"/>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6" name="AutoShape 1" descr="SU5UMTU4NTc=">
          <a:extLst>
            <a:ext uri="{FF2B5EF4-FFF2-40B4-BE49-F238E27FC236}">
              <a16:creationId xmlns:a16="http://schemas.microsoft.com/office/drawing/2014/main" id="{801F7FAA-CC31-4A83-A20F-348D83413A2B}"/>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7" name="AutoShape 1" descr="SU5UMTU4NTc=">
          <a:extLst>
            <a:ext uri="{FF2B5EF4-FFF2-40B4-BE49-F238E27FC236}">
              <a16:creationId xmlns:a16="http://schemas.microsoft.com/office/drawing/2014/main" id="{2B984C40-986F-4BF1-9EC2-16BCDA198F6B}"/>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8" name="AutoShape 1" descr="SU5UMTU4NTc=">
          <a:extLst>
            <a:ext uri="{FF2B5EF4-FFF2-40B4-BE49-F238E27FC236}">
              <a16:creationId xmlns:a16="http://schemas.microsoft.com/office/drawing/2014/main" id="{60E6E5F8-C50D-46E8-A8FC-C4B96EFBE515}"/>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59" name="AutoShape 1" descr="SU5UMTU4NTc=">
          <a:extLst>
            <a:ext uri="{FF2B5EF4-FFF2-40B4-BE49-F238E27FC236}">
              <a16:creationId xmlns:a16="http://schemas.microsoft.com/office/drawing/2014/main" id="{809A3CEF-FDF3-4C78-9612-06FB090FC9BC}"/>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0" name="AutoShape 1" descr="SU5UMTU4NTc=">
          <a:extLst>
            <a:ext uri="{FF2B5EF4-FFF2-40B4-BE49-F238E27FC236}">
              <a16:creationId xmlns:a16="http://schemas.microsoft.com/office/drawing/2014/main" id="{36C04AF9-EFF2-4FF0-998A-BFF6121B52CE}"/>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1" name="AutoShape 1" descr="SU5UMTU4NTc=">
          <a:extLst>
            <a:ext uri="{FF2B5EF4-FFF2-40B4-BE49-F238E27FC236}">
              <a16:creationId xmlns:a16="http://schemas.microsoft.com/office/drawing/2014/main" id="{48B8F2A7-E904-4DFC-B220-0F956AF65D9D}"/>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2" name="AutoShape 1" descr="SU5UMTU4NTc=">
          <a:extLst>
            <a:ext uri="{FF2B5EF4-FFF2-40B4-BE49-F238E27FC236}">
              <a16:creationId xmlns:a16="http://schemas.microsoft.com/office/drawing/2014/main" id="{2D5DE89D-A8E7-4334-9335-A5D29EFD64AB}"/>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3" name="AutoShape 1" descr="SU5UMTU4NTc=">
          <a:extLst>
            <a:ext uri="{FF2B5EF4-FFF2-40B4-BE49-F238E27FC236}">
              <a16:creationId xmlns:a16="http://schemas.microsoft.com/office/drawing/2014/main" id="{0469D855-BB16-477A-B325-717C1D1C15F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4" name="AutoShape 1" descr="SU5UMTU4NTc=">
          <a:extLst>
            <a:ext uri="{FF2B5EF4-FFF2-40B4-BE49-F238E27FC236}">
              <a16:creationId xmlns:a16="http://schemas.microsoft.com/office/drawing/2014/main" id="{BEE8269B-FFB8-4C81-BCE6-BF619CB203CB}"/>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5" name="AutoShape 1" descr="SU5UMTU4NTc=">
          <a:extLst>
            <a:ext uri="{FF2B5EF4-FFF2-40B4-BE49-F238E27FC236}">
              <a16:creationId xmlns:a16="http://schemas.microsoft.com/office/drawing/2014/main" id="{0C24F600-326B-4545-BEDB-1EEBEC38B8A4}"/>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6" name="AutoShape 1" descr="SU5UMTU4NTc=">
          <a:extLst>
            <a:ext uri="{FF2B5EF4-FFF2-40B4-BE49-F238E27FC236}">
              <a16:creationId xmlns:a16="http://schemas.microsoft.com/office/drawing/2014/main" id="{51342E23-2DFA-427D-B88A-753C1C671C55}"/>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7" name="AutoShape 1" descr="SU5UMTU4NTc=">
          <a:extLst>
            <a:ext uri="{FF2B5EF4-FFF2-40B4-BE49-F238E27FC236}">
              <a16:creationId xmlns:a16="http://schemas.microsoft.com/office/drawing/2014/main" id="{48B4DC9F-E891-41A6-9848-CF1331B001D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8" name="AutoShape 1" descr="SU5UMTU4NTc=">
          <a:extLst>
            <a:ext uri="{FF2B5EF4-FFF2-40B4-BE49-F238E27FC236}">
              <a16:creationId xmlns:a16="http://schemas.microsoft.com/office/drawing/2014/main" id="{23ED4949-0C38-4A7F-8220-CFF61F3BB92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69" name="AutoShape 1" descr="SU5UMTU4NTc=">
          <a:extLst>
            <a:ext uri="{FF2B5EF4-FFF2-40B4-BE49-F238E27FC236}">
              <a16:creationId xmlns:a16="http://schemas.microsoft.com/office/drawing/2014/main" id="{7D8F91CA-2D78-4850-BDE8-3C451F7BB7CA}"/>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0" name="AutoShape 1" descr="SU5UMTU4NTc=">
          <a:extLst>
            <a:ext uri="{FF2B5EF4-FFF2-40B4-BE49-F238E27FC236}">
              <a16:creationId xmlns:a16="http://schemas.microsoft.com/office/drawing/2014/main" id="{40E7F80F-EBAF-47F1-B9A3-6D0DD6A6622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1" name="AutoShape 1" descr="SU5UMTU4NTc=">
          <a:extLst>
            <a:ext uri="{FF2B5EF4-FFF2-40B4-BE49-F238E27FC236}">
              <a16:creationId xmlns:a16="http://schemas.microsoft.com/office/drawing/2014/main" id="{B851FEEA-2300-4BA7-8CDB-6B080B1B2083}"/>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2" name="AutoShape 1" descr="SU5UMTU4NTc=">
          <a:extLst>
            <a:ext uri="{FF2B5EF4-FFF2-40B4-BE49-F238E27FC236}">
              <a16:creationId xmlns:a16="http://schemas.microsoft.com/office/drawing/2014/main" id="{099D021F-D82D-45CA-BC3A-830B99D885C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3" name="AutoShape 1" descr="SU5UMTU4NTc=">
          <a:extLst>
            <a:ext uri="{FF2B5EF4-FFF2-40B4-BE49-F238E27FC236}">
              <a16:creationId xmlns:a16="http://schemas.microsoft.com/office/drawing/2014/main" id="{14438310-A26B-4C17-B1F8-E65FF6AB55EA}"/>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4" name="AutoShape 1" descr="SU5UMTU4NTc=">
          <a:extLst>
            <a:ext uri="{FF2B5EF4-FFF2-40B4-BE49-F238E27FC236}">
              <a16:creationId xmlns:a16="http://schemas.microsoft.com/office/drawing/2014/main" id="{B3A18935-AD53-4DB1-AB0E-1E8993904730}"/>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5" name="AutoShape 1" descr="SU5UMTU4NTc=">
          <a:extLst>
            <a:ext uri="{FF2B5EF4-FFF2-40B4-BE49-F238E27FC236}">
              <a16:creationId xmlns:a16="http://schemas.microsoft.com/office/drawing/2014/main" id="{ADAAE5DE-914D-476A-9BB5-121E1F48EF01}"/>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6" name="AutoShape 1" descr="SU5UMTU4NTc=">
          <a:extLst>
            <a:ext uri="{FF2B5EF4-FFF2-40B4-BE49-F238E27FC236}">
              <a16:creationId xmlns:a16="http://schemas.microsoft.com/office/drawing/2014/main" id="{F16F4086-0977-4731-9EF3-EDC9AA8B07D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7" name="AutoShape 1" descr="SU5UMTU4NTc=">
          <a:extLst>
            <a:ext uri="{FF2B5EF4-FFF2-40B4-BE49-F238E27FC236}">
              <a16:creationId xmlns:a16="http://schemas.microsoft.com/office/drawing/2014/main" id="{039F08C7-F855-4E0A-A630-6FD69F96DC9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8" name="AutoShape 1" descr="SU5UMTU4NTc=">
          <a:extLst>
            <a:ext uri="{FF2B5EF4-FFF2-40B4-BE49-F238E27FC236}">
              <a16:creationId xmlns:a16="http://schemas.microsoft.com/office/drawing/2014/main" id="{6B78F214-613E-451F-AE08-B53749CBE8A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79" name="AutoShape 1" descr="SU5UMTU4NTc=">
          <a:extLst>
            <a:ext uri="{FF2B5EF4-FFF2-40B4-BE49-F238E27FC236}">
              <a16:creationId xmlns:a16="http://schemas.microsoft.com/office/drawing/2014/main" id="{5F49D7EF-38F0-4849-A52D-A319DA8AA48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0" name="AutoShape 1" descr="SU5UMTU4NTc=">
          <a:extLst>
            <a:ext uri="{FF2B5EF4-FFF2-40B4-BE49-F238E27FC236}">
              <a16:creationId xmlns:a16="http://schemas.microsoft.com/office/drawing/2014/main" id="{7889A6B7-E056-4FA7-B33B-F01EC1BE8A2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1" name="AutoShape 1" descr="SU5UMTU4NTc=">
          <a:extLst>
            <a:ext uri="{FF2B5EF4-FFF2-40B4-BE49-F238E27FC236}">
              <a16:creationId xmlns:a16="http://schemas.microsoft.com/office/drawing/2014/main" id="{3319284F-C94F-4CBE-B7EF-CED0FDCB285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2" name="AutoShape 1" descr="SU5UMTU4NTc=">
          <a:extLst>
            <a:ext uri="{FF2B5EF4-FFF2-40B4-BE49-F238E27FC236}">
              <a16:creationId xmlns:a16="http://schemas.microsoft.com/office/drawing/2014/main" id="{9340DF9A-8504-4159-84E7-13CB8B35BE2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3" name="AutoShape 1" descr="SU5UMTU4NTc=">
          <a:extLst>
            <a:ext uri="{FF2B5EF4-FFF2-40B4-BE49-F238E27FC236}">
              <a16:creationId xmlns:a16="http://schemas.microsoft.com/office/drawing/2014/main" id="{E162C663-6B97-4834-81E3-E92A6D4A7B7C}"/>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4" name="AutoShape 1" descr="SU5UMTU4NTc=">
          <a:extLst>
            <a:ext uri="{FF2B5EF4-FFF2-40B4-BE49-F238E27FC236}">
              <a16:creationId xmlns:a16="http://schemas.microsoft.com/office/drawing/2014/main" id="{E44480F7-B540-4CC3-92BF-57777D36AFD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5" name="AutoShape 1" descr="SU5UMTU4NTc=">
          <a:extLst>
            <a:ext uri="{FF2B5EF4-FFF2-40B4-BE49-F238E27FC236}">
              <a16:creationId xmlns:a16="http://schemas.microsoft.com/office/drawing/2014/main" id="{07CDDD71-245D-4DEB-A417-C690CEDDA7C5}"/>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6" name="AutoShape 1" descr="SU5UMTU4NTc=">
          <a:extLst>
            <a:ext uri="{FF2B5EF4-FFF2-40B4-BE49-F238E27FC236}">
              <a16:creationId xmlns:a16="http://schemas.microsoft.com/office/drawing/2014/main" id="{D682D8BE-9F39-4A62-AD97-4B61B0A26EDE}"/>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7" name="AutoShape 1" descr="SU5UMTU4NTc=">
          <a:extLst>
            <a:ext uri="{FF2B5EF4-FFF2-40B4-BE49-F238E27FC236}">
              <a16:creationId xmlns:a16="http://schemas.microsoft.com/office/drawing/2014/main" id="{6F0D1DA4-7178-46DF-9176-7E653CD32AAA}"/>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8" name="AutoShape 1" descr="SU5UMTU4NTc=">
          <a:extLst>
            <a:ext uri="{FF2B5EF4-FFF2-40B4-BE49-F238E27FC236}">
              <a16:creationId xmlns:a16="http://schemas.microsoft.com/office/drawing/2014/main" id="{2587A7C3-8E8F-4FEA-B163-8C09EC708D0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89" name="AutoShape 1" descr="SU5UMTU4NTc=">
          <a:extLst>
            <a:ext uri="{FF2B5EF4-FFF2-40B4-BE49-F238E27FC236}">
              <a16:creationId xmlns:a16="http://schemas.microsoft.com/office/drawing/2014/main" id="{721022A2-629B-4B6A-A42D-877C44BD822D}"/>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0" name="AutoShape 1" descr="SU5UMTU4NTc=">
          <a:extLst>
            <a:ext uri="{FF2B5EF4-FFF2-40B4-BE49-F238E27FC236}">
              <a16:creationId xmlns:a16="http://schemas.microsoft.com/office/drawing/2014/main" id="{B326410F-F358-444E-B7AF-8B91411BB7C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1" name="AutoShape 1" descr="SU5UMTU4NTc=">
          <a:extLst>
            <a:ext uri="{FF2B5EF4-FFF2-40B4-BE49-F238E27FC236}">
              <a16:creationId xmlns:a16="http://schemas.microsoft.com/office/drawing/2014/main" id="{101081C8-E22F-4293-B39E-2428BFF6C0CD}"/>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2" name="AutoShape 1" descr="SU5UMTU4NTc=">
          <a:extLst>
            <a:ext uri="{FF2B5EF4-FFF2-40B4-BE49-F238E27FC236}">
              <a16:creationId xmlns:a16="http://schemas.microsoft.com/office/drawing/2014/main" id="{FAEE9A48-E629-4FEE-A560-1FFD0B4D909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3" name="AutoShape 1" descr="SU5UMTU4NTc=">
          <a:extLst>
            <a:ext uri="{FF2B5EF4-FFF2-40B4-BE49-F238E27FC236}">
              <a16:creationId xmlns:a16="http://schemas.microsoft.com/office/drawing/2014/main" id="{525140AB-2D12-4382-80DB-DCBA32AE6229}"/>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4" name="AutoShape 1" descr="SU5UMTU4NTc=">
          <a:extLst>
            <a:ext uri="{FF2B5EF4-FFF2-40B4-BE49-F238E27FC236}">
              <a16:creationId xmlns:a16="http://schemas.microsoft.com/office/drawing/2014/main" id="{19BCADD1-EE8A-4CC2-9233-C04A444072A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5" name="AutoShape 1" descr="SU5UMTU4NTc=">
          <a:extLst>
            <a:ext uri="{FF2B5EF4-FFF2-40B4-BE49-F238E27FC236}">
              <a16:creationId xmlns:a16="http://schemas.microsoft.com/office/drawing/2014/main" id="{026215A9-BAFD-42EE-ADDA-EA183EF3B10F}"/>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6" name="AutoShape 1" descr="SU5UMTU4NTc=">
          <a:extLst>
            <a:ext uri="{FF2B5EF4-FFF2-40B4-BE49-F238E27FC236}">
              <a16:creationId xmlns:a16="http://schemas.microsoft.com/office/drawing/2014/main" id="{B4229DB1-F9E9-45C4-ADBB-10EF3F34DEE0}"/>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7" name="AutoShape 1" descr="SU5UMTU4NTc=">
          <a:extLst>
            <a:ext uri="{FF2B5EF4-FFF2-40B4-BE49-F238E27FC236}">
              <a16:creationId xmlns:a16="http://schemas.microsoft.com/office/drawing/2014/main" id="{FE2CA3AD-4700-4B45-91CF-3197A0D23D0E}"/>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8" name="AutoShape 1" descr="SU5UMTU4NTc=">
          <a:extLst>
            <a:ext uri="{FF2B5EF4-FFF2-40B4-BE49-F238E27FC236}">
              <a16:creationId xmlns:a16="http://schemas.microsoft.com/office/drawing/2014/main" id="{07A9CA88-B9D4-44D8-8160-3E23CA7A35F6}"/>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99" name="AutoShape 1" descr="SU5UMTU4NTc=">
          <a:extLst>
            <a:ext uri="{FF2B5EF4-FFF2-40B4-BE49-F238E27FC236}">
              <a16:creationId xmlns:a16="http://schemas.microsoft.com/office/drawing/2014/main" id="{CC547AA7-5796-4AD7-8805-112EA1C5396F}"/>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0" name="AutoShape 1" descr="SU5UMTU4NTc=">
          <a:extLst>
            <a:ext uri="{FF2B5EF4-FFF2-40B4-BE49-F238E27FC236}">
              <a16:creationId xmlns:a16="http://schemas.microsoft.com/office/drawing/2014/main" id="{4CFCFB82-C5AB-460E-BD4F-BFC986DEDB32}"/>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1" name="AutoShape 1" descr="SU5UMTU4NTc=">
          <a:extLst>
            <a:ext uri="{FF2B5EF4-FFF2-40B4-BE49-F238E27FC236}">
              <a16:creationId xmlns:a16="http://schemas.microsoft.com/office/drawing/2014/main" id="{AD0D961C-61CD-4CFE-A72A-99ABDF7D4B0D}"/>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2" name="AutoShape 1" descr="SU5UMTU4NTc=">
          <a:extLst>
            <a:ext uri="{FF2B5EF4-FFF2-40B4-BE49-F238E27FC236}">
              <a16:creationId xmlns:a16="http://schemas.microsoft.com/office/drawing/2014/main" id="{D3F773D1-1C75-4CD3-AE24-1E4891D01BFC}"/>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3" name="AutoShape 1" descr="SU5UMTU4NTc=">
          <a:extLst>
            <a:ext uri="{FF2B5EF4-FFF2-40B4-BE49-F238E27FC236}">
              <a16:creationId xmlns:a16="http://schemas.microsoft.com/office/drawing/2014/main" id="{3D2AC072-0028-479F-899D-A1CE284B062D}"/>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4" name="AutoShape 1" descr="SU5UMTU4NTc=">
          <a:extLst>
            <a:ext uri="{FF2B5EF4-FFF2-40B4-BE49-F238E27FC236}">
              <a16:creationId xmlns:a16="http://schemas.microsoft.com/office/drawing/2014/main" id="{C0085A83-6561-4EBA-BEA3-876E7B003C21}"/>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5" name="AutoShape 1" descr="SU5UMTU4NTc=">
          <a:extLst>
            <a:ext uri="{FF2B5EF4-FFF2-40B4-BE49-F238E27FC236}">
              <a16:creationId xmlns:a16="http://schemas.microsoft.com/office/drawing/2014/main" id="{234998BE-830B-4CCD-9198-0BB428BDA691}"/>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6" name="AutoShape 1" descr="SU5UMTU4NTc=">
          <a:extLst>
            <a:ext uri="{FF2B5EF4-FFF2-40B4-BE49-F238E27FC236}">
              <a16:creationId xmlns:a16="http://schemas.microsoft.com/office/drawing/2014/main" id="{6AF00782-7E96-4F58-A4A8-A165375FAE60}"/>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7" name="AutoShape 1" descr="SU5UMTU4NTc=">
          <a:extLst>
            <a:ext uri="{FF2B5EF4-FFF2-40B4-BE49-F238E27FC236}">
              <a16:creationId xmlns:a16="http://schemas.microsoft.com/office/drawing/2014/main" id="{EF208001-F3D0-4FB9-94B9-C655811832F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8" name="AutoShape 1" descr="SU5UMTU4NTc=">
          <a:extLst>
            <a:ext uri="{FF2B5EF4-FFF2-40B4-BE49-F238E27FC236}">
              <a16:creationId xmlns:a16="http://schemas.microsoft.com/office/drawing/2014/main" id="{6E85CE41-B0AA-4EA6-8860-9AA0B07662E7}"/>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09" name="AutoShape 1" descr="SU5UMTU4NTc=">
          <a:extLst>
            <a:ext uri="{FF2B5EF4-FFF2-40B4-BE49-F238E27FC236}">
              <a16:creationId xmlns:a16="http://schemas.microsoft.com/office/drawing/2014/main" id="{552D0FB0-B6B4-4CD0-97EB-E8E8C1356260}"/>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10" name="AutoShape 1" descr="SU5UMTU4NTc=">
          <a:extLst>
            <a:ext uri="{FF2B5EF4-FFF2-40B4-BE49-F238E27FC236}">
              <a16:creationId xmlns:a16="http://schemas.microsoft.com/office/drawing/2014/main" id="{E1230565-B76C-4F29-8FC3-E7BE9D171698}"/>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11" name="AutoShape 1" descr="SU5UMTU4NTc=">
          <a:extLst>
            <a:ext uri="{FF2B5EF4-FFF2-40B4-BE49-F238E27FC236}">
              <a16:creationId xmlns:a16="http://schemas.microsoft.com/office/drawing/2014/main" id="{44330DC7-1137-4BB9-BB32-2BBDBB79DA89}"/>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12" name="AutoShape 1" descr="SU5UMTU4NTc=">
          <a:extLst>
            <a:ext uri="{FF2B5EF4-FFF2-40B4-BE49-F238E27FC236}">
              <a16:creationId xmlns:a16="http://schemas.microsoft.com/office/drawing/2014/main" id="{8A6EF9C4-AFF6-41DB-90FD-287EBA76F960}"/>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13" name="AutoShape 1" descr="SU5UMTU4NTc=">
          <a:extLst>
            <a:ext uri="{FF2B5EF4-FFF2-40B4-BE49-F238E27FC236}">
              <a16:creationId xmlns:a16="http://schemas.microsoft.com/office/drawing/2014/main" id="{2C5B73C3-F969-461B-9026-B4022B73115B}"/>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123</xdr:row>
      <xdr:rowOff>0</xdr:rowOff>
    </xdr:from>
    <xdr:ext cx="304800" cy="310515"/>
    <xdr:sp macro="" textlink="">
      <xdr:nvSpPr>
        <xdr:cNvPr id="114" name="AutoShape 1" descr="SU5UMTU4NTc=">
          <a:extLst>
            <a:ext uri="{FF2B5EF4-FFF2-40B4-BE49-F238E27FC236}">
              <a16:creationId xmlns:a16="http://schemas.microsoft.com/office/drawing/2014/main" id="{7E163FFF-F2E9-4F8A-8ADE-B174BDBFD55E}"/>
            </a:ext>
          </a:extLst>
        </xdr:cNvPr>
        <xdr:cNvSpPr>
          <a:spLocks noChangeAspect="1" noChangeArrowheads="1"/>
        </xdr:cNvSpPr>
      </xdr:nvSpPr>
      <xdr:spPr bwMode="auto">
        <a:xfrm>
          <a:off x="3200400" y="387667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61ECF-8D12-484F-9DA6-E2E585558F60}">
  <dimension ref="B3:C9"/>
  <sheetViews>
    <sheetView zoomScaleNormal="100" workbookViewId="0">
      <selection activeCell="C16" sqref="C16"/>
    </sheetView>
  </sheetViews>
  <sheetFormatPr defaultRowHeight="12.75" x14ac:dyDescent="0.2"/>
  <cols>
    <col min="2" max="2" width="41.28515625" customWidth="1"/>
    <col min="3" max="3" width="11.7109375" bestFit="1" customWidth="1"/>
  </cols>
  <sheetData>
    <row r="3" spans="2:3" x14ac:dyDescent="0.2">
      <c r="B3" s="16"/>
      <c r="C3" s="85" t="s">
        <v>609</v>
      </c>
    </row>
    <row r="4" spans="2:3" x14ac:dyDescent="0.2">
      <c r="B4" s="86" t="s">
        <v>610</v>
      </c>
      <c r="C4" s="87" t="s">
        <v>611</v>
      </c>
    </row>
    <row r="5" spans="2:3" ht="16.5" customHeight="1" x14ac:dyDescent="0.2">
      <c r="B5" s="88" t="s">
        <v>612</v>
      </c>
      <c r="C5" s="89"/>
    </row>
    <row r="6" spans="2:3" ht="32.25" customHeight="1" x14ac:dyDescent="0.2">
      <c r="B6" s="90" t="s">
        <v>4</v>
      </c>
      <c r="C6" s="104">
        <f>'1. Akce EU '!D104</f>
        <v>575879.9</v>
      </c>
    </row>
    <row r="7" spans="2:3" ht="39" customHeight="1" x14ac:dyDescent="0.2">
      <c r="B7" s="90" t="s">
        <v>7</v>
      </c>
      <c r="C7" s="104">
        <f>'2. Akce RMK'!D136</f>
        <v>486265.3000000001</v>
      </c>
    </row>
    <row r="8" spans="2:3" x14ac:dyDescent="0.2">
      <c r="B8" s="90" t="s">
        <v>5</v>
      </c>
      <c r="C8" s="104">
        <f>'3. Ostatní akce'!D160</f>
        <v>834253.29999999993</v>
      </c>
    </row>
    <row r="9" spans="2:3" ht="18" customHeight="1" x14ac:dyDescent="0.2">
      <c r="B9" s="91" t="s">
        <v>6</v>
      </c>
      <c r="C9" s="105">
        <f>C6+C7+C8</f>
        <v>1896398.5</v>
      </c>
    </row>
  </sheetData>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A575-4012-436F-A6AB-99E5041CFD37}">
  <sheetPr>
    <pageSetUpPr fitToPage="1"/>
  </sheetPr>
  <dimension ref="A1:E106"/>
  <sheetViews>
    <sheetView tabSelected="1" zoomScaleNormal="100" zoomScaleSheetLayoutView="100" workbookViewId="0">
      <selection activeCell="F2" sqref="F2"/>
    </sheetView>
  </sheetViews>
  <sheetFormatPr defaultColWidth="9.140625" defaultRowHeight="12.75" x14ac:dyDescent="0.2"/>
  <cols>
    <col min="1" max="1" width="12.5703125" style="16" customWidth="1"/>
    <col min="2" max="2" width="35.42578125" style="16" customWidth="1"/>
    <col min="3" max="3" width="8" style="16" hidden="1" customWidth="1"/>
    <col min="4" max="4" width="13.140625" style="16" customWidth="1"/>
    <col min="5" max="5" width="86.28515625" style="16" customWidth="1"/>
    <col min="6" max="16384" width="9.140625" style="16"/>
  </cols>
  <sheetData>
    <row r="1" spans="1:5" ht="40.5" customHeight="1" x14ac:dyDescent="0.2">
      <c r="A1" s="139" t="s">
        <v>45</v>
      </c>
      <c r="B1" s="139"/>
      <c r="C1" s="139"/>
      <c r="D1" s="139"/>
      <c r="E1" s="139"/>
    </row>
    <row r="2" spans="1:5" ht="15" x14ac:dyDescent="0.2">
      <c r="A2" s="34"/>
      <c r="B2" s="34"/>
      <c r="C2" s="34"/>
      <c r="D2" s="35"/>
    </row>
    <row r="3" spans="1:5" ht="15.75" customHeight="1" x14ac:dyDescent="0.2">
      <c r="A3" s="36" t="s">
        <v>4</v>
      </c>
      <c r="B3" s="36"/>
      <c r="C3" s="36"/>
    </row>
    <row r="4" spans="1:5" ht="13.5" thickBot="1" x14ac:dyDescent="0.25"/>
    <row r="5" spans="1:5" ht="42" customHeight="1" thickBot="1" x14ac:dyDescent="0.25">
      <c r="A5" s="37" t="s">
        <v>3</v>
      </c>
      <c r="B5" s="38" t="s">
        <v>0</v>
      </c>
      <c r="C5" s="39" t="s">
        <v>2</v>
      </c>
      <c r="D5" s="40" t="s">
        <v>628</v>
      </c>
      <c r="E5" s="41" t="s">
        <v>41</v>
      </c>
    </row>
    <row r="6" spans="1:5" s="43" customFormat="1" ht="41.25" customHeight="1" x14ac:dyDescent="0.2">
      <c r="A6" s="115" t="s">
        <v>25</v>
      </c>
      <c r="B6" s="123" t="s">
        <v>22</v>
      </c>
      <c r="C6" s="73">
        <v>3451</v>
      </c>
      <c r="D6" s="74">
        <v>545.1</v>
      </c>
      <c r="E6" s="75" t="s">
        <v>75</v>
      </c>
    </row>
    <row r="7" spans="1:5" s="43" customFormat="1" ht="67.5" customHeight="1" x14ac:dyDescent="0.2">
      <c r="A7" s="92" t="s">
        <v>71</v>
      </c>
      <c r="B7" s="94" t="s">
        <v>338</v>
      </c>
      <c r="C7" s="45">
        <v>3262</v>
      </c>
      <c r="D7" s="96">
        <v>691.30000000000007</v>
      </c>
      <c r="E7" s="97" t="s">
        <v>346</v>
      </c>
    </row>
    <row r="8" spans="1:5" s="43" customFormat="1" ht="67.5" customHeight="1" x14ac:dyDescent="0.2">
      <c r="A8" s="92" t="s">
        <v>71</v>
      </c>
      <c r="B8" s="94" t="s">
        <v>339</v>
      </c>
      <c r="C8" s="45">
        <v>3321</v>
      </c>
      <c r="D8" s="96">
        <v>199.60000000000002</v>
      </c>
      <c r="E8" s="97" t="s">
        <v>341</v>
      </c>
    </row>
    <row r="9" spans="1:5" s="43" customFormat="1" ht="41.25" customHeight="1" x14ac:dyDescent="0.2">
      <c r="A9" s="92" t="s">
        <v>71</v>
      </c>
      <c r="B9" s="94" t="s">
        <v>387</v>
      </c>
      <c r="C9" s="45">
        <v>3392</v>
      </c>
      <c r="D9" s="96">
        <v>948.2</v>
      </c>
      <c r="E9" s="97" t="s">
        <v>342</v>
      </c>
    </row>
    <row r="10" spans="1:5" s="43" customFormat="1" ht="41.25" customHeight="1" x14ac:dyDescent="0.2">
      <c r="A10" s="92" t="s">
        <v>71</v>
      </c>
      <c r="B10" s="94" t="s">
        <v>340</v>
      </c>
      <c r="C10" s="45">
        <v>3411</v>
      </c>
      <c r="D10" s="96">
        <v>100</v>
      </c>
      <c r="E10" s="97" t="s">
        <v>343</v>
      </c>
    </row>
    <row r="11" spans="1:5" s="43" customFormat="1" ht="41.25" customHeight="1" x14ac:dyDescent="0.2">
      <c r="A11" s="92" t="s">
        <v>71</v>
      </c>
      <c r="B11" s="94" t="s">
        <v>344</v>
      </c>
      <c r="C11" s="45">
        <v>3424</v>
      </c>
      <c r="D11" s="96">
        <v>200</v>
      </c>
      <c r="E11" s="97" t="s">
        <v>345</v>
      </c>
    </row>
    <row r="12" spans="1:5" s="43" customFormat="1" ht="76.5" x14ac:dyDescent="0.2">
      <c r="A12" s="92" t="s">
        <v>71</v>
      </c>
      <c r="B12" s="94" t="s">
        <v>418</v>
      </c>
      <c r="C12" s="45">
        <v>3206</v>
      </c>
      <c r="D12" s="96">
        <v>117.5</v>
      </c>
      <c r="E12" s="97" t="s">
        <v>431</v>
      </c>
    </row>
    <row r="13" spans="1:5" s="43" customFormat="1" ht="81.75" customHeight="1" x14ac:dyDescent="0.2">
      <c r="A13" s="92" t="s">
        <v>71</v>
      </c>
      <c r="B13" s="94" t="s">
        <v>419</v>
      </c>
      <c r="C13" s="45">
        <v>3317</v>
      </c>
      <c r="D13" s="96">
        <v>241.4</v>
      </c>
      <c r="E13" s="97" t="s">
        <v>420</v>
      </c>
    </row>
    <row r="14" spans="1:5" s="43" customFormat="1" ht="67.5" customHeight="1" x14ac:dyDescent="0.2">
      <c r="A14" s="92" t="s">
        <v>71</v>
      </c>
      <c r="B14" s="94" t="s">
        <v>421</v>
      </c>
      <c r="C14" s="45">
        <v>3319</v>
      </c>
      <c r="D14" s="96">
        <v>673.1</v>
      </c>
      <c r="E14" s="97" t="s">
        <v>504</v>
      </c>
    </row>
    <row r="15" spans="1:5" s="43" customFormat="1" ht="67.5" customHeight="1" x14ac:dyDescent="0.2">
      <c r="A15" s="92" t="s">
        <v>71</v>
      </c>
      <c r="B15" s="94" t="s">
        <v>422</v>
      </c>
      <c r="C15" s="45">
        <v>3405</v>
      </c>
      <c r="D15" s="96">
        <v>2345.4</v>
      </c>
      <c r="E15" s="97" t="s">
        <v>423</v>
      </c>
    </row>
    <row r="16" spans="1:5" s="43" customFormat="1" ht="81.75" customHeight="1" x14ac:dyDescent="0.2">
      <c r="A16" s="92" t="s">
        <v>71</v>
      </c>
      <c r="B16" s="94" t="s">
        <v>424</v>
      </c>
      <c r="C16" s="45">
        <v>3429</v>
      </c>
      <c r="D16" s="96">
        <v>20</v>
      </c>
      <c r="E16" s="97" t="s">
        <v>432</v>
      </c>
    </row>
    <row r="17" spans="1:5" s="43" customFormat="1" ht="106.5" customHeight="1" x14ac:dyDescent="0.2">
      <c r="A17" s="92" t="s">
        <v>71</v>
      </c>
      <c r="B17" s="94" t="s">
        <v>425</v>
      </c>
      <c r="C17" s="45">
        <v>3430</v>
      </c>
      <c r="D17" s="17">
        <v>82.5</v>
      </c>
      <c r="E17" s="97" t="s">
        <v>433</v>
      </c>
    </row>
    <row r="18" spans="1:5" s="43" customFormat="1" ht="67.5" customHeight="1" x14ac:dyDescent="0.2">
      <c r="A18" s="92" t="s">
        <v>71</v>
      </c>
      <c r="B18" s="94" t="s">
        <v>426</v>
      </c>
      <c r="C18" s="45">
        <v>3431</v>
      </c>
      <c r="D18" s="17">
        <v>3156.6</v>
      </c>
      <c r="E18" s="97" t="s">
        <v>649</v>
      </c>
    </row>
    <row r="19" spans="1:5" s="43" customFormat="1" ht="76.5" x14ac:dyDescent="0.2">
      <c r="A19" s="92" t="s">
        <v>71</v>
      </c>
      <c r="B19" s="94" t="s">
        <v>427</v>
      </c>
      <c r="C19" s="45">
        <v>3481</v>
      </c>
      <c r="D19" s="17">
        <v>66.599999999999994</v>
      </c>
      <c r="E19" s="97" t="s">
        <v>428</v>
      </c>
    </row>
    <row r="20" spans="1:5" s="43" customFormat="1" ht="81.75" customHeight="1" x14ac:dyDescent="0.2">
      <c r="A20" s="92" t="s">
        <v>71</v>
      </c>
      <c r="B20" s="94" t="s">
        <v>429</v>
      </c>
      <c r="C20" s="45">
        <v>3484</v>
      </c>
      <c r="D20" s="96">
        <v>20</v>
      </c>
      <c r="E20" s="97" t="s">
        <v>430</v>
      </c>
    </row>
    <row r="21" spans="1:5" s="43" customFormat="1" ht="41.25" customHeight="1" x14ac:dyDescent="0.2">
      <c r="A21" s="100" t="s">
        <v>8</v>
      </c>
      <c r="B21" s="99" t="s">
        <v>20</v>
      </c>
      <c r="C21" s="4">
        <v>3384</v>
      </c>
      <c r="D21" s="101">
        <v>25.5</v>
      </c>
      <c r="E21" s="102" t="s">
        <v>53</v>
      </c>
    </row>
    <row r="22" spans="1:5" s="43" customFormat="1" ht="41.25" customHeight="1" x14ac:dyDescent="0.2">
      <c r="A22" s="100" t="s">
        <v>10</v>
      </c>
      <c r="B22" s="99" t="s">
        <v>21</v>
      </c>
      <c r="C22" s="4">
        <v>3396</v>
      </c>
      <c r="D22" s="101">
        <v>1391.6000000000001</v>
      </c>
      <c r="E22" s="102" t="s">
        <v>54</v>
      </c>
    </row>
    <row r="23" spans="1:5" s="43" customFormat="1" ht="41.25" customHeight="1" x14ac:dyDescent="0.2">
      <c r="A23" s="100" t="s">
        <v>10</v>
      </c>
      <c r="B23" s="99" t="s">
        <v>55</v>
      </c>
      <c r="C23" s="42">
        <v>3458</v>
      </c>
      <c r="D23" s="101">
        <v>250</v>
      </c>
      <c r="E23" s="102" t="s">
        <v>56</v>
      </c>
    </row>
    <row r="24" spans="1:5" s="43" customFormat="1" ht="102" x14ac:dyDescent="0.2">
      <c r="A24" s="92" t="s">
        <v>10</v>
      </c>
      <c r="B24" s="99" t="s">
        <v>57</v>
      </c>
      <c r="C24" s="44">
        <v>3472</v>
      </c>
      <c r="D24" s="101">
        <v>1126</v>
      </c>
      <c r="E24" s="102" t="s">
        <v>319</v>
      </c>
    </row>
    <row r="25" spans="1:5" s="43" customFormat="1" ht="41.25" customHeight="1" x14ac:dyDescent="0.2">
      <c r="A25" s="92" t="s">
        <v>17</v>
      </c>
      <c r="B25" s="94" t="s">
        <v>347</v>
      </c>
      <c r="C25" s="45">
        <v>3207</v>
      </c>
      <c r="D25" s="96">
        <v>18.2</v>
      </c>
      <c r="E25" s="97" t="s">
        <v>350</v>
      </c>
    </row>
    <row r="26" spans="1:5" s="43" customFormat="1" ht="41.25" customHeight="1" x14ac:dyDescent="0.2">
      <c r="A26" s="92" t="s">
        <v>17</v>
      </c>
      <c r="B26" s="94" t="s">
        <v>348</v>
      </c>
      <c r="C26" s="45">
        <v>3208</v>
      </c>
      <c r="D26" s="96">
        <v>18.2</v>
      </c>
      <c r="E26" s="97" t="s">
        <v>350</v>
      </c>
    </row>
    <row r="27" spans="1:5" s="43" customFormat="1" ht="41.25" customHeight="1" x14ac:dyDescent="0.2">
      <c r="A27" s="92" t="s">
        <v>17</v>
      </c>
      <c r="B27" s="94" t="s">
        <v>349</v>
      </c>
      <c r="C27" s="45">
        <v>3485</v>
      </c>
      <c r="D27" s="96">
        <v>770</v>
      </c>
      <c r="E27" s="97" t="s">
        <v>351</v>
      </c>
    </row>
    <row r="28" spans="1:5" s="43" customFormat="1" ht="41.25" customHeight="1" x14ac:dyDescent="0.2">
      <c r="A28" s="100" t="s">
        <v>15</v>
      </c>
      <c r="B28" s="99" t="s">
        <v>43</v>
      </c>
      <c r="C28" s="42">
        <v>3247</v>
      </c>
      <c r="D28" s="101">
        <v>13136.900000000001</v>
      </c>
      <c r="E28" s="102" t="s">
        <v>58</v>
      </c>
    </row>
    <row r="29" spans="1:5" s="43" customFormat="1" ht="54.75" customHeight="1" x14ac:dyDescent="0.2">
      <c r="A29" s="100" t="s">
        <v>15</v>
      </c>
      <c r="B29" s="99" t="s">
        <v>40</v>
      </c>
      <c r="C29" s="44">
        <v>3233</v>
      </c>
      <c r="D29" s="5">
        <v>2135.1</v>
      </c>
      <c r="E29" s="102" t="s">
        <v>59</v>
      </c>
    </row>
    <row r="30" spans="1:5" s="43" customFormat="1" ht="81.75" customHeight="1" x14ac:dyDescent="0.2">
      <c r="A30" s="100" t="s">
        <v>15</v>
      </c>
      <c r="B30" s="99" t="s">
        <v>60</v>
      </c>
      <c r="C30" s="44">
        <v>3234</v>
      </c>
      <c r="D30" s="5">
        <v>2933.2</v>
      </c>
      <c r="E30" s="102" t="s">
        <v>648</v>
      </c>
    </row>
    <row r="31" spans="1:5" s="43" customFormat="1" ht="54.75" customHeight="1" x14ac:dyDescent="0.2">
      <c r="A31" s="100" t="s">
        <v>15</v>
      </c>
      <c r="B31" s="99" t="s">
        <v>61</v>
      </c>
      <c r="C31" s="44">
        <v>3250</v>
      </c>
      <c r="D31" s="5">
        <v>460.7</v>
      </c>
      <c r="E31" s="102" t="s">
        <v>320</v>
      </c>
    </row>
    <row r="32" spans="1:5" s="43" customFormat="1" ht="67.5" customHeight="1" x14ac:dyDescent="0.2">
      <c r="A32" s="100" t="s">
        <v>15</v>
      </c>
      <c r="B32" s="99" t="s">
        <v>39</v>
      </c>
      <c r="C32" s="44">
        <v>3305</v>
      </c>
      <c r="D32" s="5">
        <v>9905.9</v>
      </c>
      <c r="E32" s="102" t="s">
        <v>647</v>
      </c>
    </row>
    <row r="33" spans="1:5" s="43" customFormat="1" ht="67.5" customHeight="1" x14ac:dyDescent="0.2">
      <c r="A33" s="92" t="s">
        <v>15</v>
      </c>
      <c r="B33" s="94" t="s">
        <v>16</v>
      </c>
      <c r="C33" s="45">
        <v>7000</v>
      </c>
      <c r="D33" s="17">
        <v>1535.3</v>
      </c>
      <c r="E33" s="46" t="s">
        <v>321</v>
      </c>
    </row>
    <row r="34" spans="1:5" s="43" customFormat="1" ht="54.75" customHeight="1" x14ac:dyDescent="0.2">
      <c r="A34" s="100" t="s">
        <v>26</v>
      </c>
      <c r="B34" s="99" t="s">
        <v>19</v>
      </c>
      <c r="C34" s="4">
        <v>3280</v>
      </c>
      <c r="D34" s="101">
        <v>321.8</v>
      </c>
      <c r="E34" s="102" t="s">
        <v>62</v>
      </c>
    </row>
    <row r="35" spans="1:5" s="43" customFormat="1" ht="67.5" customHeight="1" x14ac:dyDescent="0.2">
      <c r="A35" s="100" t="s">
        <v>26</v>
      </c>
      <c r="B35" s="99" t="s">
        <v>63</v>
      </c>
      <c r="C35" s="4">
        <v>3998</v>
      </c>
      <c r="D35" s="101">
        <v>169.4</v>
      </c>
      <c r="E35" s="102" t="s">
        <v>64</v>
      </c>
    </row>
    <row r="36" spans="1:5" s="43" customFormat="1" ht="41.25" customHeight="1" x14ac:dyDescent="0.2">
      <c r="A36" s="100" t="s">
        <v>26</v>
      </c>
      <c r="B36" s="99" t="s">
        <v>65</v>
      </c>
      <c r="C36" s="4">
        <v>3300</v>
      </c>
      <c r="D36" s="5">
        <v>45.8</v>
      </c>
      <c r="E36" s="102" t="s">
        <v>66</v>
      </c>
    </row>
    <row r="37" spans="1:5" s="43" customFormat="1" ht="94.5" customHeight="1" x14ac:dyDescent="0.2">
      <c r="A37" s="92" t="s">
        <v>9</v>
      </c>
      <c r="B37" s="94" t="s">
        <v>103</v>
      </c>
      <c r="C37" s="95">
        <v>3209</v>
      </c>
      <c r="D37" s="17">
        <v>9375.7999999999993</v>
      </c>
      <c r="E37" s="97" t="s">
        <v>644</v>
      </c>
    </row>
    <row r="38" spans="1:5" s="43" customFormat="1" ht="94.5" customHeight="1" x14ac:dyDescent="0.2">
      <c r="A38" s="92" t="s">
        <v>9</v>
      </c>
      <c r="B38" s="99" t="s">
        <v>104</v>
      </c>
      <c r="C38" s="42">
        <v>3210</v>
      </c>
      <c r="D38" s="5">
        <v>11522.1</v>
      </c>
      <c r="E38" s="97" t="s">
        <v>645</v>
      </c>
    </row>
    <row r="39" spans="1:5" s="43" customFormat="1" ht="81.75" customHeight="1" x14ac:dyDescent="0.2">
      <c r="A39" s="92" t="s">
        <v>9</v>
      </c>
      <c r="B39" s="99" t="s">
        <v>105</v>
      </c>
      <c r="C39" s="4">
        <v>3211</v>
      </c>
      <c r="D39" s="5">
        <v>5664</v>
      </c>
      <c r="E39" s="97" t="s">
        <v>646</v>
      </c>
    </row>
    <row r="40" spans="1:5" s="43" customFormat="1" ht="89.25" x14ac:dyDescent="0.2">
      <c r="A40" s="92" t="s">
        <v>9</v>
      </c>
      <c r="B40" s="99" t="s">
        <v>106</v>
      </c>
      <c r="C40" s="4">
        <v>3371</v>
      </c>
      <c r="D40" s="5">
        <v>329.9</v>
      </c>
      <c r="E40" s="97" t="s">
        <v>145</v>
      </c>
    </row>
    <row r="41" spans="1:5" s="43" customFormat="1" ht="94.5" customHeight="1" x14ac:dyDescent="0.2">
      <c r="A41" s="92" t="s">
        <v>9</v>
      </c>
      <c r="B41" s="99" t="s">
        <v>107</v>
      </c>
      <c r="C41" s="4">
        <v>3402</v>
      </c>
      <c r="D41" s="101">
        <v>266.8</v>
      </c>
      <c r="E41" s="97" t="s">
        <v>144</v>
      </c>
    </row>
    <row r="42" spans="1:5" s="43" customFormat="1" ht="67.5" customHeight="1" x14ac:dyDescent="0.2">
      <c r="A42" s="92" t="s">
        <v>9</v>
      </c>
      <c r="B42" s="99" t="s">
        <v>108</v>
      </c>
      <c r="C42" s="4">
        <v>4047</v>
      </c>
      <c r="D42" s="101">
        <v>557.20000000000005</v>
      </c>
      <c r="E42" s="97" t="s">
        <v>143</v>
      </c>
    </row>
    <row r="43" spans="1:5" s="43" customFormat="1" ht="107.25" customHeight="1" x14ac:dyDescent="0.2">
      <c r="A43" s="92" t="s">
        <v>9</v>
      </c>
      <c r="B43" s="99" t="s">
        <v>109</v>
      </c>
      <c r="C43" s="4">
        <v>3213</v>
      </c>
      <c r="D43" s="101">
        <v>2405.5</v>
      </c>
      <c r="E43" s="97" t="s">
        <v>322</v>
      </c>
    </row>
    <row r="44" spans="1:5" s="43" customFormat="1" ht="54.75" customHeight="1" x14ac:dyDescent="0.2">
      <c r="A44" s="92" t="s">
        <v>9</v>
      </c>
      <c r="B44" s="99" t="s">
        <v>110</v>
      </c>
      <c r="C44" s="4">
        <v>3259</v>
      </c>
      <c r="D44" s="101">
        <v>1948.7</v>
      </c>
      <c r="E44" s="97" t="s">
        <v>111</v>
      </c>
    </row>
    <row r="45" spans="1:5" s="43" customFormat="1" ht="41.25" customHeight="1" x14ac:dyDescent="0.2">
      <c r="A45" s="92" t="s">
        <v>9</v>
      </c>
      <c r="B45" s="99" t="s">
        <v>112</v>
      </c>
      <c r="C45" s="4">
        <v>3281</v>
      </c>
      <c r="D45" s="101">
        <v>3672.7000000000003</v>
      </c>
      <c r="E45" s="97" t="s">
        <v>142</v>
      </c>
    </row>
    <row r="46" spans="1:5" s="43" customFormat="1" ht="41.25" customHeight="1" x14ac:dyDescent="0.2">
      <c r="A46" s="92" t="s">
        <v>9</v>
      </c>
      <c r="B46" s="99" t="s">
        <v>113</v>
      </c>
      <c r="C46" s="42">
        <v>3337</v>
      </c>
      <c r="D46" s="101">
        <v>7909.6</v>
      </c>
      <c r="E46" s="97" t="s">
        <v>468</v>
      </c>
    </row>
    <row r="47" spans="1:5" s="43" customFormat="1" ht="54.75" customHeight="1" x14ac:dyDescent="0.2">
      <c r="A47" s="92" t="s">
        <v>9</v>
      </c>
      <c r="B47" s="99" t="s">
        <v>114</v>
      </c>
      <c r="C47" s="42">
        <v>3398</v>
      </c>
      <c r="D47" s="101">
        <v>2322.5</v>
      </c>
      <c r="E47" s="97" t="s">
        <v>141</v>
      </c>
    </row>
    <row r="48" spans="1:5" s="43" customFormat="1" ht="67.5" customHeight="1" x14ac:dyDescent="0.2">
      <c r="A48" s="92" t="s">
        <v>9</v>
      </c>
      <c r="B48" s="99" t="s">
        <v>115</v>
      </c>
      <c r="C48" s="42">
        <v>3401</v>
      </c>
      <c r="D48" s="101">
        <v>7243.2000000000007</v>
      </c>
      <c r="E48" s="97" t="s">
        <v>146</v>
      </c>
    </row>
    <row r="49" spans="1:5" s="43" customFormat="1" ht="54.75" customHeight="1" x14ac:dyDescent="0.2">
      <c r="A49" s="92" t="s">
        <v>9</v>
      </c>
      <c r="B49" s="99" t="s">
        <v>116</v>
      </c>
      <c r="C49" s="42">
        <v>3415</v>
      </c>
      <c r="D49" s="101">
        <v>0.30000000000000004</v>
      </c>
      <c r="E49" s="97" t="s">
        <v>117</v>
      </c>
    </row>
    <row r="50" spans="1:5" s="43" customFormat="1" ht="54.75" customHeight="1" x14ac:dyDescent="0.2">
      <c r="A50" s="92" t="s">
        <v>9</v>
      </c>
      <c r="B50" s="99" t="s">
        <v>118</v>
      </c>
      <c r="C50" s="4">
        <v>3417</v>
      </c>
      <c r="D50" s="101">
        <v>2719.9</v>
      </c>
      <c r="E50" s="97" t="s">
        <v>140</v>
      </c>
    </row>
    <row r="51" spans="1:5" s="43" customFormat="1" ht="42" customHeight="1" x14ac:dyDescent="0.2">
      <c r="A51" s="92" t="s">
        <v>9</v>
      </c>
      <c r="B51" s="99" t="s">
        <v>119</v>
      </c>
      <c r="C51" s="4">
        <v>3418</v>
      </c>
      <c r="D51" s="101">
        <v>4841.3</v>
      </c>
      <c r="E51" s="97" t="s">
        <v>139</v>
      </c>
    </row>
    <row r="52" spans="1:5" s="43" customFormat="1" ht="54.75" customHeight="1" x14ac:dyDescent="0.2">
      <c r="A52" s="92" t="s">
        <v>9</v>
      </c>
      <c r="B52" s="99" t="s">
        <v>120</v>
      </c>
      <c r="C52" s="4">
        <v>3419</v>
      </c>
      <c r="D52" s="101">
        <v>5814</v>
      </c>
      <c r="E52" s="97" t="s">
        <v>138</v>
      </c>
    </row>
    <row r="53" spans="1:5" s="43" customFormat="1" ht="54.75" customHeight="1" x14ac:dyDescent="0.2">
      <c r="A53" s="92" t="s">
        <v>9</v>
      </c>
      <c r="B53" s="99" t="s">
        <v>121</v>
      </c>
      <c r="C53" s="4">
        <v>3420</v>
      </c>
      <c r="D53" s="101">
        <v>8946.1</v>
      </c>
      <c r="E53" s="97" t="s">
        <v>137</v>
      </c>
    </row>
    <row r="54" spans="1:5" s="43" customFormat="1" ht="54.75" customHeight="1" x14ac:dyDescent="0.2">
      <c r="A54" s="92" t="s">
        <v>9</v>
      </c>
      <c r="B54" s="99" t="s">
        <v>503</v>
      </c>
      <c r="C54" s="4">
        <v>3421</v>
      </c>
      <c r="D54" s="101">
        <v>6518.1</v>
      </c>
      <c r="E54" s="33" t="s">
        <v>469</v>
      </c>
    </row>
    <row r="55" spans="1:5" s="43" customFormat="1" ht="54.75" customHeight="1" x14ac:dyDescent="0.2">
      <c r="A55" s="92" t="s">
        <v>9</v>
      </c>
      <c r="B55" s="99" t="s">
        <v>122</v>
      </c>
      <c r="C55" s="4">
        <v>3459</v>
      </c>
      <c r="D55" s="101">
        <v>10861.6</v>
      </c>
      <c r="E55" s="97" t="s">
        <v>136</v>
      </c>
    </row>
    <row r="56" spans="1:5" s="43" customFormat="1" ht="54.75" customHeight="1" x14ac:dyDescent="0.2">
      <c r="A56" s="92" t="s">
        <v>9</v>
      </c>
      <c r="B56" s="123" t="s">
        <v>123</v>
      </c>
      <c r="C56" s="4">
        <v>3460</v>
      </c>
      <c r="D56" s="101">
        <v>4891.6000000000004</v>
      </c>
      <c r="E56" s="97" t="s">
        <v>135</v>
      </c>
    </row>
    <row r="57" spans="1:5" s="43" customFormat="1" ht="54.75" customHeight="1" x14ac:dyDescent="0.2">
      <c r="A57" s="92" t="s">
        <v>9</v>
      </c>
      <c r="B57" s="99" t="s">
        <v>124</v>
      </c>
      <c r="C57" s="4">
        <v>3461</v>
      </c>
      <c r="D57" s="101">
        <v>33252.1</v>
      </c>
      <c r="E57" s="97" t="s">
        <v>134</v>
      </c>
    </row>
    <row r="58" spans="1:5" s="43" customFormat="1" ht="63.75" x14ac:dyDescent="0.2">
      <c r="A58" s="92" t="s">
        <v>9</v>
      </c>
      <c r="B58" s="99" t="s">
        <v>125</v>
      </c>
      <c r="C58" s="4">
        <v>3463</v>
      </c>
      <c r="D58" s="101">
        <v>12404.1</v>
      </c>
      <c r="E58" s="97" t="s">
        <v>133</v>
      </c>
    </row>
    <row r="59" spans="1:5" s="43" customFormat="1" ht="41.25" customHeight="1" x14ac:dyDescent="0.2">
      <c r="A59" s="92" t="s">
        <v>9</v>
      </c>
      <c r="B59" s="99" t="s">
        <v>126</v>
      </c>
      <c r="C59" s="4">
        <v>3471</v>
      </c>
      <c r="D59" s="101">
        <v>4928.6000000000004</v>
      </c>
      <c r="E59" s="97" t="s">
        <v>132</v>
      </c>
    </row>
    <row r="60" spans="1:5" s="43" customFormat="1" ht="120" customHeight="1" x14ac:dyDescent="0.2">
      <c r="A60" s="92" t="s">
        <v>14</v>
      </c>
      <c r="B60" s="94" t="s">
        <v>352</v>
      </c>
      <c r="C60" s="45">
        <v>2505</v>
      </c>
      <c r="D60" s="96">
        <v>6101</v>
      </c>
      <c r="E60" s="97" t="s">
        <v>363</v>
      </c>
    </row>
    <row r="61" spans="1:5" s="43" customFormat="1" ht="41.25" customHeight="1" x14ac:dyDescent="0.2">
      <c r="A61" s="92" t="s">
        <v>14</v>
      </c>
      <c r="B61" s="94" t="s">
        <v>353</v>
      </c>
      <c r="C61" s="45">
        <v>3230</v>
      </c>
      <c r="D61" s="96">
        <v>2633.5</v>
      </c>
      <c r="E61" s="46" t="s">
        <v>364</v>
      </c>
    </row>
    <row r="62" spans="1:5" s="43" customFormat="1" ht="67.5" customHeight="1" x14ac:dyDescent="0.2">
      <c r="A62" s="92" t="s">
        <v>14</v>
      </c>
      <c r="B62" s="94" t="s">
        <v>354</v>
      </c>
      <c r="C62" s="45">
        <v>3285</v>
      </c>
      <c r="D62" s="96">
        <v>11217.6</v>
      </c>
      <c r="E62" s="97" t="s">
        <v>365</v>
      </c>
    </row>
    <row r="63" spans="1:5" s="43" customFormat="1" ht="41.25" customHeight="1" x14ac:dyDescent="0.2">
      <c r="A63" s="92" t="s">
        <v>14</v>
      </c>
      <c r="B63" s="94" t="s">
        <v>355</v>
      </c>
      <c r="C63" s="45">
        <v>3385</v>
      </c>
      <c r="D63" s="96">
        <v>24487.300000000003</v>
      </c>
      <c r="E63" s="97" t="s">
        <v>366</v>
      </c>
    </row>
    <row r="64" spans="1:5" s="43" customFormat="1" ht="54.75" customHeight="1" x14ac:dyDescent="0.2">
      <c r="A64" s="92" t="s">
        <v>14</v>
      </c>
      <c r="B64" s="94" t="s">
        <v>356</v>
      </c>
      <c r="C64" s="45">
        <v>3413</v>
      </c>
      <c r="D64" s="96">
        <v>3557.7000000000003</v>
      </c>
      <c r="E64" s="97" t="s">
        <v>367</v>
      </c>
    </row>
    <row r="65" spans="1:5" s="43" customFormat="1" ht="54.75" customHeight="1" x14ac:dyDescent="0.2">
      <c r="A65" s="92" t="s">
        <v>14</v>
      </c>
      <c r="B65" s="94" t="s">
        <v>357</v>
      </c>
      <c r="C65" s="45">
        <v>3414</v>
      </c>
      <c r="D65" s="96">
        <v>8622.7000000000007</v>
      </c>
      <c r="E65" s="97" t="s">
        <v>368</v>
      </c>
    </row>
    <row r="66" spans="1:5" s="43" customFormat="1" ht="41.25" customHeight="1" x14ac:dyDescent="0.2">
      <c r="A66" s="92" t="s">
        <v>14</v>
      </c>
      <c r="B66" s="94" t="s">
        <v>358</v>
      </c>
      <c r="C66" s="45">
        <v>3423</v>
      </c>
      <c r="D66" s="96">
        <v>856.30000000000007</v>
      </c>
      <c r="E66" s="97" t="s">
        <v>369</v>
      </c>
    </row>
    <row r="67" spans="1:5" s="43" customFormat="1" ht="41.25" customHeight="1" x14ac:dyDescent="0.2">
      <c r="A67" s="92" t="s">
        <v>14</v>
      </c>
      <c r="B67" s="94" t="s">
        <v>359</v>
      </c>
      <c r="C67" s="45">
        <v>3437</v>
      </c>
      <c r="D67" s="96">
        <v>13.4</v>
      </c>
      <c r="E67" s="97" t="s">
        <v>370</v>
      </c>
    </row>
    <row r="68" spans="1:5" s="43" customFormat="1" ht="54.75" customHeight="1" x14ac:dyDescent="0.2">
      <c r="A68" s="92" t="s">
        <v>14</v>
      </c>
      <c r="B68" s="94" t="s">
        <v>360</v>
      </c>
      <c r="C68" s="45">
        <v>3438</v>
      </c>
      <c r="D68" s="17">
        <v>16668.3</v>
      </c>
      <c r="E68" s="97" t="s">
        <v>371</v>
      </c>
    </row>
    <row r="69" spans="1:5" s="43" customFormat="1" ht="54.75" customHeight="1" x14ac:dyDescent="0.2">
      <c r="A69" s="92" t="s">
        <v>14</v>
      </c>
      <c r="B69" s="94" t="s">
        <v>361</v>
      </c>
      <c r="C69" s="45">
        <v>3474</v>
      </c>
      <c r="D69" s="17">
        <v>1550.1</v>
      </c>
      <c r="E69" s="97" t="s">
        <v>676</v>
      </c>
    </row>
    <row r="70" spans="1:5" s="43" customFormat="1" ht="54.75" customHeight="1" x14ac:dyDescent="0.2">
      <c r="A70" s="92" t="s">
        <v>14</v>
      </c>
      <c r="B70" s="94" t="s">
        <v>362</v>
      </c>
      <c r="C70" s="45">
        <v>3476</v>
      </c>
      <c r="D70" s="17">
        <v>11948.1</v>
      </c>
      <c r="E70" s="97" t="s">
        <v>372</v>
      </c>
    </row>
    <row r="71" spans="1:5" s="43" customFormat="1" ht="81.75" customHeight="1" x14ac:dyDescent="0.2">
      <c r="A71" s="92" t="s">
        <v>14</v>
      </c>
      <c r="B71" s="94" t="s">
        <v>434</v>
      </c>
      <c r="C71" s="45">
        <v>3219</v>
      </c>
      <c r="D71" s="96">
        <v>94.4</v>
      </c>
      <c r="E71" s="97" t="s">
        <v>452</v>
      </c>
    </row>
    <row r="72" spans="1:5" s="43" customFormat="1" ht="81.75" customHeight="1" x14ac:dyDescent="0.2">
      <c r="A72" s="92" t="s">
        <v>14</v>
      </c>
      <c r="B72" s="94" t="s">
        <v>435</v>
      </c>
      <c r="C72" s="45">
        <v>3343</v>
      </c>
      <c r="D72" s="96">
        <v>1066.4000000000001</v>
      </c>
      <c r="E72" s="97" t="s">
        <v>453</v>
      </c>
    </row>
    <row r="73" spans="1:5" s="43" customFormat="1" ht="81.75" customHeight="1" x14ac:dyDescent="0.2">
      <c r="A73" s="92" t="s">
        <v>14</v>
      </c>
      <c r="B73" s="94" t="s">
        <v>436</v>
      </c>
      <c r="C73" s="45">
        <v>3428</v>
      </c>
      <c r="D73" s="96">
        <v>14983</v>
      </c>
      <c r="E73" s="97" t="s">
        <v>454</v>
      </c>
    </row>
    <row r="74" spans="1:5" s="43" customFormat="1" ht="67.5" customHeight="1" x14ac:dyDescent="0.2">
      <c r="A74" s="92" t="s">
        <v>14</v>
      </c>
      <c r="B74" s="94" t="s">
        <v>437</v>
      </c>
      <c r="C74" s="45">
        <v>3433</v>
      </c>
      <c r="D74" s="96">
        <v>92</v>
      </c>
      <c r="E74" s="97" t="s">
        <v>505</v>
      </c>
    </row>
    <row r="75" spans="1:5" s="43" customFormat="1" ht="67.5" customHeight="1" x14ac:dyDescent="0.2">
      <c r="A75" s="92" t="s">
        <v>14</v>
      </c>
      <c r="B75" s="94" t="s">
        <v>438</v>
      </c>
      <c r="C75" s="45">
        <v>3434</v>
      </c>
      <c r="D75" s="96">
        <v>133.5</v>
      </c>
      <c r="E75" s="97" t="s">
        <v>439</v>
      </c>
    </row>
    <row r="76" spans="1:5" s="43" customFormat="1" ht="67.5" customHeight="1" x14ac:dyDescent="0.2">
      <c r="A76" s="92" t="s">
        <v>14</v>
      </c>
      <c r="B76" s="94" t="s">
        <v>440</v>
      </c>
      <c r="C76" s="45">
        <v>3435</v>
      </c>
      <c r="D76" s="96">
        <v>51.5</v>
      </c>
      <c r="E76" s="97" t="s">
        <v>441</v>
      </c>
    </row>
    <row r="77" spans="1:5" s="43" customFormat="1" ht="67.5" customHeight="1" x14ac:dyDescent="0.2">
      <c r="A77" s="92" t="s">
        <v>14</v>
      </c>
      <c r="B77" s="94" t="s">
        <v>442</v>
      </c>
      <c r="C77" s="45">
        <v>3436</v>
      </c>
      <c r="D77" s="96">
        <v>404.1</v>
      </c>
      <c r="E77" s="97" t="s">
        <v>455</v>
      </c>
    </row>
    <row r="78" spans="1:5" s="43" customFormat="1" ht="81.75" customHeight="1" x14ac:dyDescent="0.2">
      <c r="A78" s="92" t="s">
        <v>14</v>
      </c>
      <c r="B78" s="94" t="s">
        <v>443</v>
      </c>
      <c r="C78" s="45">
        <v>3440</v>
      </c>
      <c r="D78" s="96">
        <v>160.69999999999999</v>
      </c>
      <c r="E78" s="97" t="s">
        <v>456</v>
      </c>
    </row>
    <row r="79" spans="1:5" s="43" customFormat="1" ht="81.75" customHeight="1" x14ac:dyDescent="0.2">
      <c r="A79" s="92" t="s">
        <v>14</v>
      </c>
      <c r="B79" s="94" t="s">
        <v>444</v>
      </c>
      <c r="C79" s="45">
        <v>3442</v>
      </c>
      <c r="D79" s="96">
        <v>15</v>
      </c>
      <c r="E79" s="97" t="s">
        <v>457</v>
      </c>
    </row>
    <row r="80" spans="1:5" s="43" customFormat="1" ht="81.75" customHeight="1" x14ac:dyDescent="0.2">
      <c r="A80" s="92" t="s">
        <v>14</v>
      </c>
      <c r="B80" s="94" t="s">
        <v>445</v>
      </c>
      <c r="C80" s="45">
        <v>3443</v>
      </c>
      <c r="D80" s="96">
        <v>770.7</v>
      </c>
      <c r="E80" s="97" t="s">
        <v>458</v>
      </c>
    </row>
    <row r="81" spans="1:5" s="43" customFormat="1" ht="81.75" customHeight="1" x14ac:dyDescent="0.2">
      <c r="A81" s="92" t="s">
        <v>14</v>
      </c>
      <c r="B81" s="94" t="s">
        <v>446</v>
      </c>
      <c r="C81" s="45">
        <v>3444</v>
      </c>
      <c r="D81" s="96">
        <v>153.69999999999999</v>
      </c>
      <c r="E81" s="97" t="s">
        <v>506</v>
      </c>
    </row>
    <row r="82" spans="1:5" s="43" customFormat="1" ht="81.75" customHeight="1" x14ac:dyDescent="0.2">
      <c r="A82" s="92" t="s">
        <v>14</v>
      </c>
      <c r="B82" s="94" t="s">
        <v>447</v>
      </c>
      <c r="C82" s="45">
        <v>3445</v>
      </c>
      <c r="D82" s="96">
        <v>437.2</v>
      </c>
      <c r="E82" s="97" t="s">
        <v>459</v>
      </c>
    </row>
    <row r="83" spans="1:5" s="43" customFormat="1" ht="81.75" customHeight="1" x14ac:dyDescent="0.2">
      <c r="A83" s="92" t="s">
        <v>14</v>
      </c>
      <c r="B83" s="94" t="s">
        <v>448</v>
      </c>
      <c r="C83" s="45">
        <v>3446</v>
      </c>
      <c r="D83" s="96">
        <v>55.5</v>
      </c>
      <c r="E83" s="97" t="s">
        <v>460</v>
      </c>
    </row>
    <row r="84" spans="1:5" s="43" customFormat="1" ht="81.75" customHeight="1" x14ac:dyDescent="0.2">
      <c r="A84" s="92" t="s">
        <v>14</v>
      </c>
      <c r="B84" s="94" t="s">
        <v>449</v>
      </c>
      <c r="C84" s="45">
        <v>3448</v>
      </c>
      <c r="D84" s="96">
        <v>381.7</v>
      </c>
      <c r="E84" s="97" t="s">
        <v>461</v>
      </c>
    </row>
    <row r="85" spans="1:5" s="43" customFormat="1" ht="81.75" customHeight="1" x14ac:dyDescent="0.2">
      <c r="A85" s="92" t="s">
        <v>14</v>
      </c>
      <c r="B85" s="94" t="s">
        <v>450</v>
      </c>
      <c r="C85" s="45">
        <v>3449</v>
      </c>
      <c r="D85" s="96">
        <v>211.8</v>
      </c>
      <c r="E85" s="97" t="s">
        <v>462</v>
      </c>
    </row>
    <row r="86" spans="1:5" s="43" customFormat="1" ht="81.75" customHeight="1" x14ac:dyDescent="0.2">
      <c r="A86" s="92" t="s">
        <v>14</v>
      </c>
      <c r="B86" s="94" t="s">
        <v>451</v>
      </c>
      <c r="C86" s="45">
        <v>3450</v>
      </c>
      <c r="D86" s="96">
        <v>72.099999999999994</v>
      </c>
      <c r="E86" s="97" t="s">
        <v>463</v>
      </c>
    </row>
    <row r="87" spans="1:5" s="43" customFormat="1" ht="54.75" customHeight="1" x14ac:dyDescent="0.2">
      <c r="A87" s="92" t="s">
        <v>42</v>
      </c>
      <c r="B87" s="94" t="s">
        <v>373</v>
      </c>
      <c r="C87" s="45">
        <v>3468</v>
      </c>
      <c r="D87" s="96">
        <v>700</v>
      </c>
      <c r="E87" s="97" t="s">
        <v>374</v>
      </c>
    </row>
    <row r="88" spans="1:5" s="43" customFormat="1" ht="76.5" x14ac:dyDescent="0.2">
      <c r="A88" s="92" t="s">
        <v>23</v>
      </c>
      <c r="B88" s="94" t="s">
        <v>127</v>
      </c>
      <c r="C88" s="45">
        <v>2530</v>
      </c>
      <c r="D88" s="17">
        <v>8169.6</v>
      </c>
      <c r="E88" s="97" t="s">
        <v>128</v>
      </c>
    </row>
    <row r="89" spans="1:5" s="43" customFormat="1" ht="94.5" customHeight="1" x14ac:dyDescent="0.2">
      <c r="A89" s="92" t="s">
        <v>23</v>
      </c>
      <c r="B89" s="94" t="s">
        <v>129</v>
      </c>
      <c r="C89" s="45">
        <v>3249</v>
      </c>
      <c r="D89" s="17">
        <v>8294.2000000000007</v>
      </c>
      <c r="E89" s="97" t="s">
        <v>643</v>
      </c>
    </row>
    <row r="90" spans="1:5" s="43" customFormat="1" ht="67.5" customHeight="1" x14ac:dyDescent="0.2">
      <c r="A90" s="92" t="s">
        <v>23</v>
      </c>
      <c r="B90" s="94" t="s">
        <v>130</v>
      </c>
      <c r="C90" s="45">
        <v>3292</v>
      </c>
      <c r="D90" s="17">
        <v>1735.1</v>
      </c>
      <c r="E90" s="97" t="s">
        <v>131</v>
      </c>
    </row>
    <row r="91" spans="1:5" s="43" customFormat="1" ht="54.75" customHeight="1" x14ac:dyDescent="0.2">
      <c r="A91" s="121" t="s">
        <v>23</v>
      </c>
      <c r="B91" s="110" t="s">
        <v>470</v>
      </c>
      <c r="C91" s="32">
        <v>7005</v>
      </c>
      <c r="D91" s="17">
        <v>622.9</v>
      </c>
      <c r="E91" s="33" t="s">
        <v>591</v>
      </c>
    </row>
    <row r="92" spans="1:5" s="43" customFormat="1" ht="67.5" customHeight="1" x14ac:dyDescent="0.2">
      <c r="A92" s="121" t="s">
        <v>23</v>
      </c>
      <c r="B92" s="110" t="s">
        <v>471</v>
      </c>
      <c r="C92" s="32">
        <v>7029</v>
      </c>
      <c r="D92" s="17">
        <v>3391.1</v>
      </c>
      <c r="E92" s="33" t="s">
        <v>590</v>
      </c>
    </row>
    <row r="93" spans="1:5" s="43" customFormat="1" ht="54.75" customHeight="1" x14ac:dyDescent="0.2">
      <c r="A93" s="121" t="s">
        <v>23</v>
      </c>
      <c r="B93" s="110" t="s">
        <v>472</v>
      </c>
      <c r="C93" s="32">
        <v>7031</v>
      </c>
      <c r="D93" s="17">
        <v>4585.7</v>
      </c>
      <c r="E93" s="24" t="s">
        <v>474</v>
      </c>
    </row>
    <row r="94" spans="1:5" s="43" customFormat="1" ht="51" x14ac:dyDescent="0.2">
      <c r="A94" s="121" t="s">
        <v>23</v>
      </c>
      <c r="B94" s="110" t="s">
        <v>473</v>
      </c>
      <c r="C94" s="32">
        <v>7032</v>
      </c>
      <c r="D94" s="17">
        <v>390.8</v>
      </c>
      <c r="E94" s="24" t="s">
        <v>475</v>
      </c>
    </row>
    <row r="95" spans="1:5" s="43" customFormat="1" ht="67.5" customHeight="1" x14ac:dyDescent="0.2">
      <c r="A95" s="92" t="s">
        <v>24</v>
      </c>
      <c r="B95" s="94" t="s">
        <v>31</v>
      </c>
      <c r="C95" s="45">
        <v>3382</v>
      </c>
      <c r="D95" s="17">
        <v>38592.199999999997</v>
      </c>
      <c r="E95" s="97" t="s">
        <v>67</v>
      </c>
    </row>
    <row r="96" spans="1:5" s="43" customFormat="1" ht="76.5" x14ac:dyDescent="0.2">
      <c r="A96" s="108" t="s">
        <v>24</v>
      </c>
      <c r="B96" s="111" t="s">
        <v>32</v>
      </c>
      <c r="C96" s="122">
        <v>3427</v>
      </c>
      <c r="D96" s="132">
        <v>200442.2</v>
      </c>
      <c r="E96" s="103" t="s">
        <v>672</v>
      </c>
    </row>
    <row r="97" spans="1:5" s="43" customFormat="1" ht="41.25" customHeight="1" x14ac:dyDescent="0.2">
      <c r="A97" s="92" t="s">
        <v>24</v>
      </c>
      <c r="B97" s="94" t="s">
        <v>375</v>
      </c>
      <c r="C97" s="45">
        <v>3244</v>
      </c>
      <c r="D97" s="17">
        <v>2103.2000000000003</v>
      </c>
      <c r="E97" s="97" t="s">
        <v>380</v>
      </c>
    </row>
    <row r="98" spans="1:5" s="43" customFormat="1" ht="54.75" customHeight="1" x14ac:dyDescent="0.2">
      <c r="A98" s="92" t="s">
        <v>24</v>
      </c>
      <c r="B98" s="94" t="s">
        <v>376</v>
      </c>
      <c r="C98" s="45">
        <v>3294</v>
      </c>
      <c r="D98" s="96">
        <v>88.4</v>
      </c>
      <c r="E98" s="97" t="s">
        <v>381</v>
      </c>
    </row>
    <row r="99" spans="1:5" s="43" customFormat="1" ht="41.25" customHeight="1" x14ac:dyDescent="0.2">
      <c r="A99" s="92" t="s">
        <v>24</v>
      </c>
      <c r="B99" s="94" t="s">
        <v>377</v>
      </c>
      <c r="C99" s="45">
        <v>3301</v>
      </c>
      <c r="D99" s="96">
        <v>927.40000000000009</v>
      </c>
      <c r="E99" s="97" t="s">
        <v>382</v>
      </c>
    </row>
    <row r="100" spans="1:5" s="43" customFormat="1" ht="41.25" customHeight="1" x14ac:dyDescent="0.2">
      <c r="A100" s="92" t="s">
        <v>24</v>
      </c>
      <c r="B100" s="94" t="s">
        <v>378</v>
      </c>
      <c r="C100" s="45">
        <v>3334</v>
      </c>
      <c r="D100" s="96">
        <v>379.90000000000003</v>
      </c>
      <c r="E100" s="76" t="s">
        <v>383</v>
      </c>
    </row>
    <row r="101" spans="1:5" s="43" customFormat="1" ht="41.25" customHeight="1" x14ac:dyDescent="0.2">
      <c r="A101" s="92" t="s">
        <v>24</v>
      </c>
      <c r="B101" s="94" t="s">
        <v>379</v>
      </c>
      <c r="C101" s="45">
        <v>3377</v>
      </c>
      <c r="D101" s="96">
        <v>167.70000000000002</v>
      </c>
      <c r="E101" s="97" t="s">
        <v>384</v>
      </c>
    </row>
    <row r="102" spans="1:5" s="43" customFormat="1" ht="41.25" customHeight="1" x14ac:dyDescent="0.2">
      <c r="A102" s="92" t="s">
        <v>24</v>
      </c>
      <c r="B102" s="94" t="s">
        <v>388</v>
      </c>
      <c r="C102" s="45">
        <v>3410</v>
      </c>
      <c r="D102" s="96">
        <v>5710.5</v>
      </c>
      <c r="E102" s="97" t="s">
        <v>386</v>
      </c>
    </row>
    <row r="103" spans="1:5" s="43" customFormat="1" ht="42" customHeight="1" thickBot="1" x14ac:dyDescent="0.25">
      <c r="A103" s="92" t="s">
        <v>24</v>
      </c>
      <c r="B103" s="94" t="s">
        <v>626</v>
      </c>
      <c r="C103" s="45">
        <v>3452</v>
      </c>
      <c r="D103" s="96">
        <v>793.1</v>
      </c>
      <c r="E103" s="97" t="s">
        <v>385</v>
      </c>
    </row>
    <row r="104" spans="1:5" s="43" customFormat="1" ht="15" customHeight="1" thickBot="1" x14ac:dyDescent="0.25">
      <c r="A104" s="140" t="s">
        <v>1</v>
      </c>
      <c r="B104" s="141"/>
      <c r="C104" s="70"/>
      <c r="D104" s="71">
        <f>SUM(D6:D103)</f>
        <v>575879.9</v>
      </c>
      <c r="E104" s="72"/>
    </row>
    <row r="106" spans="1:5" s="43" customFormat="1" x14ac:dyDescent="0.2">
      <c r="B106" s="47"/>
      <c r="C106" s="48"/>
      <c r="D106" s="49"/>
      <c r="E106" s="50"/>
    </row>
  </sheetData>
  <protectedRanges>
    <protectedRange sqref="E100" name="Oblast2"/>
  </protectedRanges>
  <mergeCells count="2">
    <mergeCell ref="A1:E1"/>
    <mergeCell ref="A104:B104"/>
  </mergeCells>
  <pageMargins left="0.31496062992125984" right="0.31496062992125984" top="0.78740157480314965" bottom="0.59055118110236227" header="0.31496062992125984" footer="0.31496062992125984"/>
  <pageSetup paperSize="9" scale="97" firstPageNumber="29" fitToHeight="0" orientation="landscape" r:id="rId1"/>
  <headerFooter>
    <oddHeader>&amp;L&amp;"Tahoma,Kurzíva"&amp;9Návrh rozpočtu na rok 2021
Příloha č. 11&amp;R&amp;"Tahoma,Kurzíva"&amp;9Přehled nedočerpaných výdajů roku 2020, které budou zapojeny do upraveného rozpočtu na rok 2021
Akce spolufinancované z evropských finančních zdrojů</oddHeader>
    <oddFooter>&amp;C&amp;"Tahoma,Obyčejné"&amp;P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43"/>
  <sheetViews>
    <sheetView zoomScaleNormal="100" zoomScaleSheetLayoutView="100" workbookViewId="0">
      <selection activeCell="F3" sqref="F3"/>
    </sheetView>
  </sheetViews>
  <sheetFormatPr defaultColWidth="9.140625" defaultRowHeight="12.75" x14ac:dyDescent="0.2"/>
  <cols>
    <col min="1" max="1" width="12.5703125" style="18" customWidth="1"/>
    <col min="2" max="2" width="35.42578125" style="18" customWidth="1"/>
    <col min="3" max="3" width="5.5703125" style="18" hidden="1" customWidth="1"/>
    <col min="4" max="4" width="13.140625" style="18" customWidth="1"/>
    <col min="5" max="5" width="86.28515625" style="18" customWidth="1"/>
    <col min="6" max="16384" width="9.140625" style="18"/>
  </cols>
  <sheetData>
    <row r="1" spans="1:5" ht="15" x14ac:dyDescent="0.2">
      <c r="B1" s="6"/>
      <c r="C1" s="7"/>
      <c r="D1" s="27"/>
    </row>
    <row r="2" spans="1:5" s="16" customFormat="1" ht="15.75" customHeight="1" x14ac:dyDescent="0.2">
      <c r="A2" s="14" t="s">
        <v>7</v>
      </c>
      <c r="B2" s="14"/>
      <c r="C2" s="14"/>
    </row>
    <row r="3" spans="1:5" ht="13.5" thickBot="1" x14ac:dyDescent="0.25"/>
    <row r="4" spans="1:5" ht="42" customHeight="1" thickBot="1" x14ac:dyDescent="0.25">
      <c r="A4" s="37" t="s">
        <v>3</v>
      </c>
      <c r="B4" s="38" t="s">
        <v>0</v>
      </c>
      <c r="C4" s="39" t="s">
        <v>2</v>
      </c>
      <c r="D4" s="40" t="s">
        <v>628</v>
      </c>
      <c r="E4" s="41" t="s">
        <v>41</v>
      </c>
    </row>
    <row r="5" spans="1:5" s="93" customFormat="1" ht="67.5" customHeight="1" x14ac:dyDescent="0.2">
      <c r="A5" s="155" t="s">
        <v>25</v>
      </c>
      <c r="B5" s="156" t="s">
        <v>227</v>
      </c>
      <c r="C5" s="52">
        <v>5307</v>
      </c>
      <c r="D5" s="56">
        <v>2019.6</v>
      </c>
      <c r="E5" s="97" t="s">
        <v>225</v>
      </c>
    </row>
    <row r="6" spans="1:5" s="93" customFormat="1" ht="81.75" customHeight="1" x14ac:dyDescent="0.2">
      <c r="A6" s="152"/>
      <c r="B6" s="157"/>
      <c r="C6" s="52">
        <v>5307</v>
      </c>
      <c r="D6" s="56">
        <v>674.7</v>
      </c>
      <c r="E6" s="97" t="s">
        <v>226</v>
      </c>
    </row>
    <row r="7" spans="1:5" s="93" customFormat="1" ht="41.25" customHeight="1" x14ac:dyDescent="0.2">
      <c r="A7" s="77" t="s">
        <v>68</v>
      </c>
      <c r="B7" s="2" t="s">
        <v>508</v>
      </c>
      <c r="C7" s="78">
        <v>4081</v>
      </c>
      <c r="D7" s="96">
        <v>421.9</v>
      </c>
      <c r="E7" s="97" t="s">
        <v>511</v>
      </c>
    </row>
    <row r="8" spans="1:5" s="93" customFormat="1" ht="67.5" customHeight="1" x14ac:dyDescent="0.2">
      <c r="A8" s="77" t="s">
        <v>68</v>
      </c>
      <c r="B8" s="2" t="s">
        <v>509</v>
      </c>
      <c r="C8" s="78">
        <v>5772</v>
      </c>
      <c r="D8" s="96">
        <v>2130.6999999999998</v>
      </c>
      <c r="E8" s="97" t="s">
        <v>512</v>
      </c>
    </row>
    <row r="9" spans="1:5" s="93" customFormat="1" ht="67.5" customHeight="1" x14ac:dyDescent="0.2">
      <c r="A9" s="77" t="s">
        <v>68</v>
      </c>
      <c r="B9" s="2" t="s">
        <v>605</v>
      </c>
      <c r="C9" s="78">
        <v>5950</v>
      </c>
      <c r="D9" s="96">
        <v>10000</v>
      </c>
      <c r="E9" s="33" t="s">
        <v>704</v>
      </c>
    </row>
    <row r="10" spans="1:5" s="43" customFormat="1" ht="67.5" customHeight="1" x14ac:dyDescent="0.2">
      <c r="A10" s="77" t="s">
        <v>68</v>
      </c>
      <c r="B10" s="2" t="s">
        <v>667</v>
      </c>
      <c r="C10" s="78"/>
      <c r="D10" s="96">
        <v>1000</v>
      </c>
      <c r="E10" s="33" t="s">
        <v>705</v>
      </c>
    </row>
    <row r="11" spans="1:5" s="93" customFormat="1" ht="67.5" customHeight="1" x14ac:dyDescent="0.2">
      <c r="A11" s="77" t="s">
        <v>68</v>
      </c>
      <c r="B11" s="2" t="s">
        <v>510</v>
      </c>
      <c r="C11" s="78">
        <v>5954</v>
      </c>
      <c r="D11" s="96">
        <v>62.6</v>
      </c>
      <c r="E11" s="97" t="s">
        <v>513</v>
      </c>
    </row>
    <row r="12" spans="1:5" s="93" customFormat="1" ht="94.5" customHeight="1" x14ac:dyDescent="0.2">
      <c r="A12" s="92" t="s">
        <v>8</v>
      </c>
      <c r="B12" s="94" t="s">
        <v>221</v>
      </c>
      <c r="C12" s="95">
        <v>5057</v>
      </c>
      <c r="D12" s="96">
        <v>4936.7</v>
      </c>
      <c r="E12" s="97" t="s">
        <v>222</v>
      </c>
    </row>
    <row r="13" spans="1:5" s="93" customFormat="1" ht="54.75" customHeight="1" x14ac:dyDescent="0.2">
      <c r="A13" s="100" t="s">
        <v>8</v>
      </c>
      <c r="B13" s="99" t="s">
        <v>284</v>
      </c>
      <c r="C13" s="62">
        <v>5313</v>
      </c>
      <c r="D13" s="101">
        <v>500</v>
      </c>
      <c r="E13" s="97" t="s">
        <v>285</v>
      </c>
    </row>
    <row r="14" spans="1:5" s="93" customFormat="1" ht="51" x14ac:dyDescent="0.2">
      <c r="A14" s="67" t="s">
        <v>76</v>
      </c>
      <c r="B14" s="110" t="s">
        <v>77</v>
      </c>
      <c r="C14" s="22">
        <v>5878</v>
      </c>
      <c r="D14" s="17">
        <v>64.400000000000006</v>
      </c>
      <c r="E14" s="33" t="s">
        <v>78</v>
      </c>
    </row>
    <row r="15" spans="1:5" s="93" customFormat="1" ht="67.5" customHeight="1" x14ac:dyDescent="0.2">
      <c r="A15" s="100" t="s">
        <v>10</v>
      </c>
      <c r="B15" s="94" t="s">
        <v>293</v>
      </c>
      <c r="C15" s="95">
        <v>4077</v>
      </c>
      <c r="D15" s="96">
        <v>1398.7</v>
      </c>
      <c r="E15" s="97" t="s">
        <v>294</v>
      </c>
    </row>
    <row r="16" spans="1:5" s="93" customFormat="1" ht="67.5" customHeight="1" x14ac:dyDescent="0.2">
      <c r="A16" s="144" t="s">
        <v>10</v>
      </c>
      <c r="B16" s="146" t="s">
        <v>286</v>
      </c>
      <c r="C16" s="95">
        <v>5338</v>
      </c>
      <c r="D16" s="96">
        <v>232.3</v>
      </c>
      <c r="E16" s="102" t="s">
        <v>288</v>
      </c>
    </row>
    <row r="17" spans="1:5" s="93" customFormat="1" ht="54.75" customHeight="1" x14ac:dyDescent="0.2">
      <c r="A17" s="145"/>
      <c r="B17" s="147"/>
      <c r="C17" s="95">
        <v>5338</v>
      </c>
      <c r="D17" s="96">
        <v>2320</v>
      </c>
      <c r="E17" s="102" t="s">
        <v>287</v>
      </c>
    </row>
    <row r="18" spans="1:5" s="93" customFormat="1" ht="67.5" customHeight="1" x14ac:dyDescent="0.2">
      <c r="A18" s="158" t="s">
        <v>10</v>
      </c>
      <c r="B18" s="146" t="s">
        <v>289</v>
      </c>
      <c r="C18" s="95">
        <v>5337</v>
      </c>
      <c r="D18" s="101">
        <v>4716.2</v>
      </c>
      <c r="E18" s="102" t="s">
        <v>592</v>
      </c>
    </row>
    <row r="19" spans="1:5" s="93" customFormat="1" ht="67.5" customHeight="1" x14ac:dyDescent="0.2">
      <c r="A19" s="159"/>
      <c r="B19" s="161"/>
      <c r="C19" s="95">
        <v>5337</v>
      </c>
      <c r="D19" s="101">
        <v>4921.8</v>
      </c>
      <c r="E19" s="102" t="s">
        <v>292</v>
      </c>
    </row>
    <row r="20" spans="1:5" s="93" customFormat="1" ht="67.5" customHeight="1" x14ac:dyDescent="0.2">
      <c r="A20" s="159"/>
      <c r="B20" s="161"/>
      <c r="C20" s="95">
        <v>5337</v>
      </c>
      <c r="D20" s="101">
        <v>1174</v>
      </c>
      <c r="E20" s="33" t="s">
        <v>600</v>
      </c>
    </row>
    <row r="21" spans="1:5" s="93" customFormat="1" ht="81.75" customHeight="1" x14ac:dyDescent="0.2">
      <c r="A21" s="159"/>
      <c r="B21" s="161"/>
      <c r="C21" s="95">
        <v>5337</v>
      </c>
      <c r="D21" s="101">
        <v>3528.8</v>
      </c>
      <c r="E21" s="102" t="s">
        <v>290</v>
      </c>
    </row>
    <row r="22" spans="1:5" s="93" customFormat="1" ht="33.75" customHeight="1" x14ac:dyDescent="0.2">
      <c r="A22" s="159"/>
      <c r="B22" s="161"/>
      <c r="C22" s="95">
        <v>5337</v>
      </c>
      <c r="D22" s="162">
        <v>354</v>
      </c>
      <c r="E22" s="153" t="s">
        <v>614</v>
      </c>
    </row>
    <row r="23" spans="1:5" s="93" customFormat="1" ht="33.75" customHeight="1" x14ac:dyDescent="0.2">
      <c r="A23" s="159"/>
      <c r="B23" s="161"/>
      <c r="C23" s="95">
        <v>5337</v>
      </c>
      <c r="D23" s="163"/>
      <c r="E23" s="154"/>
    </row>
    <row r="24" spans="1:5" s="93" customFormat="1" ht="67.5" customHeight="1" x14ac:dyDescent="0.2">
      <c r="A24" s="160"/>
      <c r="B24" s="161"/>
      <c r="C24" s="95">
        <v>5337</v>
      </c>
      <c r="D24" s="17">
        <v>290.5</v>
      </c>
      <c r="E24" s="24" t="s">
        <v>593</v>
      </c>
    </row>
    <row r="25" spans="1:5" s="93" customFormat="1" ht="94.5" customHeight="1" x14ac:dyDescent="0.2">
      <c r="A25" s="67" t="s">
        <v>17</v>
      </c>
      <c r="B25" s="2" t="s">
        <v>514</v>
      </c>
      <c r="C25" s="78">
        <v>4984</v>
      </c>
      <c r="D25" s="17">
        <v>214.1</v>
      </c>
      <c r="E25" s="97" t="s">
        <v>679</v>
      </c>
    </row>
    <row r="26" spans="1:5" s="93" customFormat="1" ht="67.5" customHeight="1" x14ac:dyDescent="0.2">
      <c r="A26" s="67" t="s">
        <v>17</v>
      </c>
      <c r="B26" s="2" t="s">
        <v>515</v>
      </c>
      <c r="C26" s="78">
        <v>5780</v>
      </c>
      <c r="D26" s="17">
        <v>156.30000000000001</v>
      </c>
      <c r="E26" s="97" t="s">
        <v>517</v>
      </c>
    </row>
    <row r="27" spans="1:5" s="93" customFormat="1" ht="81.75" customHeight="1" x14ac:dyDescent="0.2">
      <c r="A27" s="67" t="s">
        <v>17</v>
      </c>
      <c r="B27" s="2" t="s">
        <v>516</v>
      </c>
      <c r="C27" s="78">
        <v>5908</v>
      </c>
      <c r="D27" s="96">
        <v>362.6</v>
      </c>
      <c r="E27" s="97" t="s">
        <v>518</v>
      </c>
    </row>
    <row r="28" spans="1:5" s="93" customFormat="1" ht="41.25" customHeight="1" x14ac:dyDescent="0.2">
      <c r="A28" s="67" t="s">
        <v>15</v>
      </c>
      <c r="B28" s="94" t="s">
        <v>295</v>
      </c>
      <c r="C28" s="95">
        <v>4042</v>
      </c>
      <c r="D28" s="96">
        <v>2750</v>
      </c>
      <c r="E28" s="97" t="s">
        <v>296</v>
      </c>
    </row>
    <row r="29" spans="1:5" s="93" customFormat="1" ht="69.75" customHeight="1" x14ac:dyDescent="0.2">
      <c r="A29" s="67" t="s">
        <v>15</v>
      </c>
      <c r="B29" s="94" t="s">
        <v>297</v>
      </c>
      <c r="C29" s="95">
        <v>4724</v>
      </c>
      <c r="D29" s="17">
        <v>340.7</v>
      </c>
      <c r="E29" s="97" t="s">
        <v>594</v>
      </c>
    </row>
    <row r="30" spans="1:5" s="93" customFormat="1" ht="54.75" customHeight="1" x14ac:dyDescent="0.2">
      <c r="A30" s="67" t="s">
        <v>15</v>
      </c>
      <c r="B30" s="94" t="s">
        <v>298</v>
      </c>
      <c r="C30" s="95">
        <v>5635</v>
      </c>
      <c r="D30" s="17">
        <v>37644.400000000001</v>
      </c>
      <c r="E30" s="97" t="s">
        <v>673</v>
      </c>
    </row>
    <row r="31" spans="1:5" s="93" customFormat="1" ht="54.75" customHeight="1" x14ac:dyDescent="0.2">
      <c r="A31" s="67" t="s">
        <v>15</v>
      </c>
      <c r="B31" s="94" t="s">
        <v>299</v>
      </c>
      <c r="C31" s="95">
        <v>5748</v>
      </c>
      <c r="D31" s="17">
        <v>1303.2</v>
      </c>
      <c r="E31" s="97" t="s">
        <v>300</v>
      </c>
    </row>
    <row r="32" spans="1:5" s="93" customFormat="1" ht="41.25" customHeight="1" x14ac:dyDescent="0.2">
      <c r="A32" s="67" t="s">
        <v>15</v>
      </c>
      <c r="B32" s="94" t="s">
        <v>301</v>
      </c>
      <c r="C32" s="95">
        <v>5843</v>
      </c>
      <c r="D32" s="17">
        <v>3145.4</v>
      </c>
      <c r="E32" s="97" t="s">
        <v>302</v>
      </c>
    </row>
    <row r="33" spans="1:5" s="93" customFormat="1" ht="55.5" customHeight="1" x14ac:dyDescent="0.2">
      <c r="A33" s="67" t="s">
        <v>15</v>
      </c>
      <c r="B33" s="94" t="s">
        <v>303</v>
      </c>
      <c r="C33" s="95">
        <v>5847</v>
      </c>
      <c r="D33" s="17">
        <v>15982.6</v>
      </c>
      <c r="E33" s="97" t="s">
        <v>674</v>
      </c>
    </row>
    <row r="34" spans="1:5" s="93" customFormat="1" ht="94.5" customHeight="1" x14ac:dyDescent="0.2">
      <c r="A34" s="67" t="s">
        <v>15</v>
      </c>
      <c r="B34" s="94" t="s">
        <v>304</v>
      </c>
      <c r="C34" s="95">
        <v>5848</v>
      </c>
      <c r="D34" s="17">
        <v>1682.3</v>
      </c>
      <c r="E34" s="66" t="s">
        <v>305</v>
      </c>
    </row>
    <row r="35" spans="1:5" s="93" customFormat="1" ht="81.75" customHeight="1" x14ac:dyDescent="0.2">
      <c r="A35" s="67" t="s">
        <v>15</v>
      </c>
      <c r="B35" s="94" t="s">
        <v>306</v>
      </c>
      <c r="C35" s="95">
        <v>5955</v>
      </c>
      <c r="D35" s="101">
        <v>4000</v>
      </c>
      <c r="E35" s="66" t="s">
        <v>636</v>
      </c>
    </row>
    <row r="36" spans="1:5" s="93" customFormat="1" ht="106.5" customHeight="1" x14ac:dyDescent="0.2">
      <c r="A36" s="63" t="s">
        <v>15</v>
      </c>
      <c r="B36" s="94" t="s">
        <v>216</v>
      </c>
      <c r="C36" s="95">
        <v>5254</v>
      </c>
      <c r="D36" s="96">
        <v>6655.7</v>
      </c>
      <c r="E36" s="97" t="s">
        <v>217</v>
      </c>
    </row>
    <row r="37" spans="1:5" s="93" customFormat="1" ht="127.5" x14ac:dyDescent="0.2">
      <c r="A37" s="100" t="s">
        <v>15</v>
      </c>
      <c r="B37" s="94" t="s">
        <v>218</v>
      </c>
      <c r="C37" s="95">
        <v>5885</v>
      </c>
      <c r="D37" s="96">
        <v>6983.5</v>
      </c>
      <c r="E37" s="97" t="s">
        <v>323</v>
      </c>
    </row>
    <row r="38" spans="1:5" s="93" customFormat="1" ht="81.75" customHeight="1" x14ac:dyDescent="0.2">
      <c r="A38" s="100" t="s">
        <v>15</v>
      </c>
      <c r="B38" s="94" t="s">
        <v>219</v>
      </c>
      <c r="C38" s="95">
        <v>5956</v>
      </c>
      <c r="D38" s="96">
        <v>4120.7</v>
      </c>
      <c r="E38" s="97" t="s">
        <v>220</v>
      </c>
    </row>
    <row r="39" spans="1:5" s="93" customFormat="1" ht="41.25" customHeight="1" x14ac:dyDescent="0.2">
      <c r="A39" s="148" t="s">
        <v>9</v>
      </c>
      <c r="B39" s="150" t="s">
        <v>49</v>
      </c>
      <c r="C39" s="22">
        <v>4165</v>
      </c>
      <c r="D39" s="5">
        <v>1600</v>
      </c>
      <c r="E39" s="24" t="s">
        <v>46</v>
      </c>
    </row>
    <row r="40" spans="1:5" s="93" customFormat="1" ht="41.25" customHeight="1" x14ac:dyDescent="0.2">
      <c r="A40" s="149"/>
      <c r="B40" s="151"/>
      <c r="C40" s="31">
        <v>4165</v>
      </c>
      <c r="D40" s="5">
        <v>10000</v>
      </c>
      <c r="E40" s="24" t="s">
        <v>184</v>
      </c>
    </row>
    <row r="41" spans="1:5" s="93" customFormat="1" ht="67.5" customHeight="1" x14ac:dyDescent="0.2">
      <c r="A41" s="67" t="s">
        <v>9</v>
      </c>
      <c r="B41" s="25" t="s">
        <v>38</v>
      </c>
      <c r="C41" s="31">
        <v>5032</v>
      </c>
      <c r="D41" s="5">
        <v>2000</v>
      </c>
      <c r="E41" s="24" t="s">
        <v>47</v>
      </c>
    </row>
    <row r="42" spans="1:5" s="93" customFormat="1" ht="81.75" customHeight="1" x14ac:dyDescent="0.2">
      <c r="A42" s="67" t="s">
        <v>9</v>
      </c>
      <c r="B42" s="25" t="s">
        <v>37</v>
      </c>
      <c r="C42" s="31">
        <v>5347</v>
      </c>
      <c r="D42" s="5">
        <v>550</v>
      </c>
      <c r="E42" s="24" t="s">
        <v>324</v>
      </c>
    </row>
    <row r="43" spans="1:5" s="93" customFormat="1" ht="41.25" customHeight="1" x14ac:dyDescent="0.2">
      <c r="A43" s="67" t="s">
        <v>9</v>
      </c>
      <c r="B43" s="99" t="s">
        <v>182</v>
      </c>
      <c r="C43" s="62">
        <v>4048</v>
      </c>
      <c r="D43" s="101">
        <v>1991.1</v>
      </c>
      <c r="E43" s="102" t="s">
        <v>183</v>
      </c>
    </row>
    <row r="44" spans="1:5" s="93" customFormat="1" ht="54.75" customHeight="1" x14ac:dyDescent="0.2">
      <c r="A44" s="108" t="s">
        <v>9</v>
      </c>
      <c r="B44" s="107" t="s">
        <v>27</v>
      </c>
      <c r="C44" s="106">
        <v>5418</v>
      </c>
      <c r="D44" s="17">
        <v>6920</v>
      </c>
      <c r="E44" s="24" t="s">
        <v>48</v>
      </c>
    </row>
    <row r="45" spans="1:5" s="93" customFormat="1" ht="41.25" customHeight="1" x14ac:dyDescent="0.2">
      <c r="A45" s="67" t="s">
        <v>9</v>
      </c>
      <c r="B45" s="99" t="s">
        <v>185</v>
      </c>
      <c r="C45" s="31">
        <v>5737</v>
      </c>
      <c r="D45" s="5">
        <v>2023.4</v>
      </c>
      <c r="E45" s="102" t="s">
        <v>650</v>
      </c>
    </row>
    <row r="46" spans="1:5" s="93" customFormat="1" ht="67.5" customHeight="1" x14ac:dyDescent="0.2">
      <c r="A46" s="67" t="s">
        <v>9</v>
      </c>
      <c r="B46" s="94" t="s">
        <v>186</v>
      </c>
      <c r="C46" s="22">
        <v>5758</v>
      </c>
      <c r="D46" s="17">
        <v>3627.5</v>
      </c>
      <c r="E46" s="61" t="s">
        <v>189</v>
      </c>
    </row>
    <row r="47" spans="1:5" s="93" customFormat="1" ht="54.75" customHeight="1" x14ac:dyDescent="0.2">
      <c r="A47" s="67" t="s">
        <v>9</v>
      </c>
      <c r="B47" s="94" t="s">
        <v>187</v>
      </c>
      <c r="C47" s="22">
        <v>5850</v>
      </c>
      <c r="D47" s="17">
        <v>1710.7</v>
      </c>
      <c r="E47" s="97" t="s">
        <v>680</v>
      </c>
    </row>
    <row r="48" spans="1:5" s="93" customFormat="1" ht="41.25" customHeight="1" x14ac:dyDescent="0.2">
      <c r="A48" s="67" t="s">
        <v>9</v>
      </c>
      <c r="B48" s="94" t="s">
        <v>188</v>
      </c>
      <c r="C48" s="22">
        <v>5851</v>
      </c>
      <c r="D48" s="17">
        <v>6480</v>
      </c>
      <c r="E48" s="97" t="s">
        <v>653</v>
      </c>
    </row>
    <row r="49" spans="1:5" s="93" customFormat="1" ht="67.5" customHeight="1" x14ac:dyDescent="0.2">
      <c r="A49" s="121" t="s">
        <v>9</v>
      </c>
      <c r="B49" s="94" t="s">
        <v>180</v>
      </c>
      <c r="C49" s="22">
        <v>5957</v>
      </c>
      <c r="D49" s="17">
        <v>12167.7</v>
      </c>
      <c r="E49" s="61" t="s">
        <v>181</v>
      </c>
    </row>
    <row r="50" spans="1:5" s="93" customFormat="1" ht="54.75" customHeight="1" x14ac:dyDescent="0.2">
      <c r="A50" s="121" t="s">
        <v>9</v>
      </c>
      <c r="B50" s="94" t="s">
        <v>178</v>
      </c>
      <c r="C50" s="22">
        <v>5991</v>
      </c>
      <c r="D50" s="96">
        <v>4500</v>
      </c>
      <c r="E50" s="61" t="s">
        <v>179</v>
      </c>
    </row>
    <row r="51" spans="1:5" s="93" customFormat="1" ht="54.75" customHeight="1" x14ac:dyDescent="0.2">
      <c r="A51" s="67" t="s">
        <v>14</v>
      </c>
      <c r="B51" s="2" t="s">
        <v>520</v>
      </c>
      <c r="C51" s="80">
        <v>4001</v>
      </c>
      <c r="D51" s="96">
        <v>5379.1</v>
      </c>
      <c r="E51" s="97" t="s">
        <v>568</v>
      </c>
    </row>
    <row r="52" spans="1:5" s="23" customFormat="1" ht="81.75" customHeight="1" x14ac:dyDescent="0.2">
      <c r="A52" s="121" t="s">
        <v>14</v>
      </c>
      <c r="B52" s="2" t="s">
        <v>521</v>
      </c>
      <c r="C52" s="80">
        <v>4002</v>
      </c>
      <c r="D52" s="96">
        <v>1100</v>
      </c>
      <c r="E52" s="97" t="s">
        <v>522</v>
      </c>
    </row>
    <row r="53" spans="1:5" s="93" customFormat="1" ht="54.75" customHeight="1" x14ac:dyDescent="0.2">
      <c r="A53" s="113" t="s">
        <v>14</v>
      </c>
      <c r="B53" s="2" t="s">
        <v>523</v>
      </c>
      <c r="C53" s="80">
        <v>4010</v>
      </c>
      <c r="D53" s="96">
        <v>1500</v>
      </c>
      <c r="E53" s="97" t="s">
        <v>569</v>
      </c>
    </row>
    <row r="54" spans="1:5" s="93" customFormat="1" ht="54.75" customHeight="1" x14ac:dyDescent="0.2">
      <c r="A54" s="67" t="s">
        <v>14</v>
      </c>
      <c r="B54" s="2" t="s">
        <v>524</v>
      </c>
      <c r="C54" s="80">
        <v>4012</v>
      </c>
      <c r="D54" s="96">
        <v>350</v>
      </c>
      <c r="E54" s="97" t="s">
        <v>525</v>
      </c>
    </row>
    <row r="55" spans="1:5" s="93" customFormat="1" ht="41.25" customHeight="1" x14ac:dyDescent="0.2">
      <c r="A55" s="67" t="s">
        <v>14</v>
      </c>
      <c r="B55" s="2" t="s">
        <v>526</v>
      </c>
      <c r="C55" s="80">
        <v>4013</v>
      </c>
      <c r="D55" s="96">
        <v>1400</v>
      </c>
      <c r="E55" s="97" t="s">
        <v>530</v>
      </c>
    </row>
    <row r="56" spans="1:5" s="93" customFormat="1" ht="54.75" customHeight="1" x14ac:dyDescent="0.2">
      <c r="A56" s="67" t="s">
        <v>14</v>
      </c>
      <c r="B56" s="2" t="s">
        <v>527</v>
      </c>
      <c r="C56" s="80">
        <v>4015</v>
      </c>
      <c r="D56" s="17">
        <v>714.8</v>
      </c>
      <c r="E56" s="97" t="s">
        <v>570</v>
      </c>
    </row>
    <row r="57" spans="1:5" s="93" customFormat="1" ht="54.75" customHeight="1" x14ac:dyDescent="0.2">
      <c r="A57" s="67" t="s">
        <v>14</v>
      </c>
      <c r="B57" s="2" t="s">
        <v>528</v>
      </c>
      <c r="C57" s="80">
        <v>4016</v>
      </c>
      <c r="D57" s="17">
        <v>6446.5</v>
      </c>
      <c r="E57" s="97" t="s">
        <v>681</v>
      </c>
    </row>
    <row r="58" spans="1:5" s="93" customFormat="1" ht="54.75" customHeight="1" x14ac:dyDescent="0.2">
      <c r="A58" s="67" t="s">
        <v>14</v>
      </c>
      <c r="B58" s="2" t="s">
        <v>529</v>
      </c>
      <c r="C58" s="80">
        <v>4018</v>
      </c>
      <c r="D58" s="17">
        <v>400</v>
      </c>
      <c r="E58" s="79" t="s">
        <v>531</v>
      </c>
    </row>
    <row r="59" spans="1:5" s="93" customFormat="1" ht="54.75" customHeight="1" x14ac:dyDescent="0.2">
      <c r="A59" s="67" t="s">
        <v>14</v>
      </c>
      <c r="B59" s="2" t="s">
        <v>532</v>
      </c>
      <c r="C59" s="80">
        <v>4019</v>
      </c>
      <c r="D59" s="96">
        <v>2000</v>
      </c>
      <c r="E59" s="79" t="s">
        <v>571</v>
      </c>
    </row>
    <row r="60" spans="1:5" s="93" customFormat="1" ht="41.25" customHeight="1" x14ac:dyDescent="0.2">
      <c r="A60" s="67" t="s">
        <v>14</v>
      </c>
      <c r="B60" s="2" t="s">
        <v>533</v>
      </c>
      <c r="C60" s="80">
        <v>4020</v>
      </c>
      <c r="D60" s="96">
        <v>1500</v>
      </c>
      <c r="E60" s="79" t="s">
        <v>572</v>
      </c>
    </row>
    <row r="61" spans="1:5" s="93" customFormat="1" ht="54.75" customHeight="1" x14ac:dyDescent="0.2">
      <c r="A61" s="67" t="s">
        <v>14</v>
      </c>
      <c r="B61" s="2" t="s">
        <v>534</v>
      </c>
      <c r="C61" s="80">
        <v>4021</v>
      </c>
      <c r="D61" s="96">
        <v>800</v>
      </c>
      <c r="E61" s="79" t="s">
        <v>573</v>
      </c>
    </row>
    <row r="62" spans="1:5" s="93" customFormat="1" ht="54.75" customHeight="1" x14ac:dyDescent="0.2">
      <c r="A62" s="67" t="s">
        <v>14</v>
      </c>
      <c r="B62" s="2" t="s">
        <v>535</v>
      </c>
      <c r="C62" s="80">
        <v>4023</v>
      </c>
      <c r="D62" s="17">
        <v>4000</v>
      </c>
      <c r="E62" s="79" t="s">
        <v>574</v>
      </c>
    </row>
    <row r="63" spans="1:5" s="93" customFormat="1" ht="41.25" customHeight="1" x14ac:dyDescent="0.2">
      <c r="A63" s="67" t="s">
        <v>14</v>
      </c>
      <c r="B63" s="2" t="s">
        <v>536</v>
      </c>
      <c r="C63" s="80">
        <v>4024</v>
      </c>
      <c r="D63" s="17">
        <v>800</v>
      </c>
      <c r="E63" s="97" t="s">
        <v>651</v>
      </c>
    </row>
    <row r="64" spans="1:5" s="93" customFormat="1" ht="41.25" customHeight="1" x14ac:dyDescent="0.2">
      <c r="A64" s="67" t="s">
        <v>14</v>
      </c>
      <c r="B64" s="2" t="s">
        <v>537</v>
      </c>
      <c r="C64" s="80">
        <v>4025</v>
      </c>
      <c r="D64" s="17">
        <v>5290.2</v>
      </c>
      <c r="E64" s="79" t="s">
        <v>652</v>
      </c>
    </row>
    <row r="65" spans="1:5" s="93" customFormat="1" ht="67.5" customHeight="1" x14ac:dyDescent="0.2">
      <c r="A65" s="67" t="s">
        <v>14</v>
      </c>
      <c r="B65" s="2" t="s">
        <v>538</v>
      </c>
      <c r="C65" s="80">
        <v>5456</v>
      </c>
      <c r="D65" s="17">
        <v>366.6</v>
      </c>
      <c r="E65" s="97" t="s">
        <v>682</v>
      </c>
    </row>
    <row r="66" spans="1:5" s="93" customFormat="1" ht="94.5" customHeight="1" x14ac:dyDescent="0.2">
      <c r="A66" s="67" t="s">
        <v>14</v>
      </c>
      <c r="B66" s="2" t="s">
        <v>539</v>
      </c>
      <c r="C66" s="80">
        <v>5525</v>
      </c>
      <c r="D66" s="17">
        <v>2604.8000000000002</v>
      </c>
      <c r="E66" s="97" t="s">
        <v>683</v>
      </c>
    </row>
    <row r="67" spans="1:5" s="93" customFormat="1" ht="67.5" customHeight="1" x14ac:dyDescent="0.2">
      <c r="A67" s="67" t="s">
        <v>14</v>
      </c>
      <c r="B67" s="2" t="s">
        <v>540</v>
      </c>
      <c r="C67" s="80">
        <v>5681</v>
      </c>
      <c r="D67" s="96">
        <v>4888</v>
      </c>
      <c r="E67" s="97" t="s">
        <v>575</v>
      </c>
    </row>
    <row r="68" spans="1:5" s="93" customFormat="1" ht="63.75" x14ac:dyDescent="0.2">
      <c r="A68" s="67" t="s">
        <v>14</v>
      </c>
      <c r="B68" s="2" t="s">
        <v>629</v>
      </c>
      <c r="C68" s="80">
        <v>5730</v>
      </c>
      <c r="D68" s="96">
        <v>1916.5</v>
      </c>
      <c r="E68" s="97" t="s">
        <v>576</v>
      </c>
    </row>
    <row r="69" spans="1:5" s="93" customFormat="1" ht="81.75" customHeight="1" x14ac:dyDescent="0.2">
      <c r="A69" s="67" t="s">
        <v>14</v>
      </c>
      <c r="B69" s="2" t="s">
        <v>541</v>
      </c>
      <c r="C69" s="80">
        <v>5750</v>
      </c>
      <c r="D69" s="17">
        <v>3496.3</v>
      </c>
      <c r="E69" s="97" t="s">
        <v>595</v>
      </c>
    </row>
    <row r="70" spans="1:5" s="93" customFormat="1" ht="41.25" customHeight="1" x14ac:dyDescent="0.2">
      <c r="A70" s="67" t="s">
        <v>14</v>
      </c>
      <c r="B70" s="2" t="s">
        <v>630</v>
      </c>
      <c r="C70" s="80">
        <v>5754</v>
      </c>
      <c r="D70" s="17">
        <v>12257.6</v>
      </c>
      <c r="E70" s="97" t="s">
        <v>684</v>
      </c>
    </row>
    <row r="71" spans="1:5" s="93" customFormat="1" ht="41.25" customHeight="1" x14ac:dyDescent="0.2">
      <c r="A71" s="77" t="s">
        <v>14</v>
      </c>
      <c r="B71" s="2" t="s">
        <v>542</v>
      </c>
      <c r="C71" s="80">
        <v>5816</v>
      </c>
      <c r="D71" s="17">
        <v>10634.4</v>
      </c>
      <c r="E71" s="97" t="s">
        <v>577</v>
      </c>
    </row>
    <row r="72" spans="1:5" s="93" customFormat="1" ht="67.5" customHeight="1" x14ac:dyDescent="0.2">
      <c r="A72" s="77" t="s">
        <v>14</v>
      </c>
      <c r="B72" s="2" t="s">
        <v>543</v>
      </c>
      <c r="C72" s="80">
        <v>5834</v>
      </c>
      <c r="D72" s="96">
        <v>908.6</v>
      </c>
      <c r="E72" s="97" t="s">
        <v>578</v>
      </c>
    </row>
    <row r="73" spans="1:5" s="93" customFormat="1" ht="67.5" customHeight="1" x14ac:dyDescent="0.2">
      <c r="A73" s="77" t="s">
        <v>14</v>
      </c>
      <c r="B73" s="2" t="s">
        <v>631</v>
      </c>
      <c r="C73" s="80">
        <v>5837</v>
      </c>
      <c r="D73" s="96">
        <v>1425.1</v>
      </c>
      <c r="E73" s="97" t="s">
        <v>579</v>
      </c>
    </row>
    <row r="74" spans="1:5" s="93" customFormat="1" ht="54.75" customHeight="1" x14ac:dyDescent="0.2">
      <c r="A74" s="77" t="s">
        <v>14</v>
      </c>
      <c r="B74" s="2" t="s">
        <v>544</v>
      </c>
      <c r="C74" s="80">
        <v>5867</v>
      </c>
      <c r="D74" s="96">
        <v>1361.3</v>
      </c>
      <c r="E74" s="97" t="s">
        <v>580</v>
      </c>
    </row>
    <row r="75" spans="1:5" s="93" customFormat="1" ht="67.5" customHeight="1" x14ac:dyDescent="0.2">
      <c r="A75" s="77" t="s">
        <v>14</v>
      </c>
      <c r="B75" s="2" t="s">
        <v>545</v>
      </c>
      <c r="C75" s="80">
        <v>5868</v>
      </c>
      <c r="D75" s="96">
        <v>1427.2</v>
      </c>
      <c r="E75" s="97" t="s">
        <v>581</v>
      </c>
    </row>
    <row r="76" spans="1:5" s="93" customFormat="1" ht="67.5" customHeight="1" x14ac:dyDescent="0.2">
      <c r="A76" s="77" t="s">
        <v>14</v>
      </c>
      <c r="B76" s="2" t="s">
        <v>546</v>
      </c>
      <c r="C76" s="80">
        <v>5879</v>
      </c>
      <c r="D76" s="17">
        <v>36.299999999999997</v>
      </c>
      <c r="E76" s="97" t="s">
        <v>582</v>
      </c>
    </row>
    <row r="77" spans="1:5" s="93" customFormat="1" ht="54.75" customHeight="1" x14ac:dyDescent="0.2">
      <c r="A77" s="77" t="s">
        <v>14</v>
      </c>
      <c r="B77" s="2" t="s">
        <v>547</v>
      </c>
      <c r="C77" s="80">
        <v>5884</v>
      </c>
      <c r="D77" s="17">
        <v>8634.2000000000007</v>
      </c>
      <c r="E77" s="79" t="s">
        <v>685</v>
      </c>
    </row>
    <row r="78" spans="1:5" s="93" customFormat="1" ht="54.75" customHeight="1" x14ac:dyDescent="0.2">
      <c r="A78" s="77" t="s">
        <v>14</v>
      </c>
      <c r="B78" s="2" t="s">
        <v>632</v>
      </c>
      <c r="C78" s="80">
        <v>5905</v>
      </c>
      <c r="D78" s="17">
        <v>306</v>
      </c>
      <c r="E78" s="79" t="s">
        <v>654</v>
      </c>
    </row>
    <row r="79" spans="1:5" s="93" customFormat="1" ht="41.25" customHeight="1" x14ac:dyDescent="0.2">
      <c r="A79" s="77" t="s">
        <v>14</v>
      </c>
      <c r="B79" s="2" t="s">
        <v>548</v>
      </c>
      <c r="C79" s="80">
        <v>5914</v>
      </c>
      <c r="D79" s="17">
        <v>10465.6</v>
      </c>
      <c r="E79" s="97" t="s">
        <v>583</v>
      </c>
    </row>
    <row r="80" spans="1:5" s="93" customFormat="1" ht="67.5" customHeight="1" x14ac:dyDescent="0.2">
      <c r="A80" s="77" t="s">
        <v>14</v>
      </c>
      <c r="B80" s="2" t="s">
        <v>549</v>
      </c>
      <c r="C80" s="80">
        <v>5915</v>
      </c>
      <c r="D80" s="96">
        <v>680.6</v>
      </c>
      <c r="E80" s="97" t="s">
        <v>584</v>
      </c>
    </row>
    <row r="81" spans="1:6" s="93" customFormat="1" ht="54.75" customHeight="1" x14ac:dyDescent="0.2">
      <c r="A81" s="77" t="s">
        <v>14</v>
      </c>
      <c r="B81" s="2" t="s">
        <v>550</v>
      </c>
      <c r="C81" s="80">
        <v>5916</v>
      </c>
      <c r="D81" s="96">
        <v>700</v>
      </c>
      <c r="E81" s="97" t="s">
        <v>561</v>
      </c>
    </row>
    <row r="82" spans="1:6" s="93" customFormat="1" ht="41.25" customHeight="1" x14ac:dyDescent="0.2">
      <c r="A82" s="77" t="s">
        <v>14</v>
      </c>
      <c r="B82" s="2" t="s">
        <v>551</v>
      </c>
      <c r="C82" s="80">
        <v>5943</v>
      </c>
      <c r="D82" s="96">
        <v>400</v>
      </c>
      <c r="E82" s="97" t="s">
        <v>562</v>
      </c>
    </row>
    <row r="83" spans="1:6" s="93" customFormat="1" ht="54.75" customHeight="1" x14ac:dyDescent="0.2">
      <c r="A83" s="77" t="s">
        <v>14</v>
      </c>
      <c r="B83" s="2" t="s">
        <v>552</v>
      </c>
      <c r="C83" s="80">
        <v>5947</v>
      </c>
      <c r="D83" s="96">
        <v>5000</v>
      </c>
      <c r="E83" s="97" t="s">
        <v>563</v>
      </c>
    </row>
    <row r="84" spans="1:6" s="93" customFormat="1" ht="76.5" x14ac:dyDescent="0.2">
      <c r="A84" s="77" t="s">
        <v>14</v>
      </c>
      <c r="B84" s="2" t="s">
        <v>553</v>
      </c>
      <c r="C84" s="80">
        <v>5963</v>
      </c>
      <c r="D84" s="96">
        <v>4260</v>
      </c>
      <c r="E84" s="33" t="s">
        <v>608</v>
      </c>
    </row>
    <row r="85" spans="1:6" s="93" customFormat="1" ht="54.75" customHeight="1" x14ac:dyDescent="0.2">
      <c r="A85" s="77" t="s">
        <v>14</v>
      </c>
      <c r="B85" s="2" t="s">
        <v>554</v>
      </c>
      <c r="C85" s="80">
        <v>5967</v>
      </c>
      <c r="D85" s="96">
        <v>300</v>
      </c>
      <c r="E85" s="79" t="s">
        <v>564</v>
      </c>
    </row>
    <row r="86" spans="1:6" s="93" customFormat="1" ht="54.75" customHeight="1" x14ac:dyDescent="0.2">
      <c r="A86" s="77" t="s">
        <v>14</v>
      </c>
      <c r="B86" s="2" t="s">
        <v>555</v>
      </c>
      <c r="C86" s="80">
        <v>5969</v>
      </c>
      <c r="D86" s="96">
        <v>620.9</v>
      </c>
      <c r="E86" s="97" t="s">
        <v>565</v>
      </c>
    </row>
    <row r="87" spans="1:6" s="93" customFormat="1" ht="41.25" customHeight="1" x14ac:dyDescent="0.2">
      <c r="A87" s="77" t="s">
        <v>14</v>
      </c>
      <c r="B87" s="2" t="s">
        <v>556</v>
      </c>
      <c r="C87" s="80">
        <v>5971</v>
      </c>
      <c r="D87" s="96">
        <v>772</v>
      </c>
      <c r="E87" s="79" t="s">
        <v>585</v>
      </c>
    </row>
    <row r="88" spans="1:6" s="93" customFormat="1" ht="67.5" customHeight="1" x14ac:dyDescent="0.2">
      <c r="A88" s="77" t="s">
        <v>14</v>
      </c>
      <c r="B88" s="2" t="s">
        <v>557</v>
      </c>
      <c r="C88" s="80">
        <v>5976</v>
      </c>
      <c r="D88" s="96">
        <v>233.8</v>
      </c>
      <c r="E88" s="97" t="s">
        <v>596</v>
      </c>
    </row>
    <row r="89" spans="1:6" s="93" customFormat="1" ht="67.5" customHeight="1" x14ac:dyDescent="0.2">
      <c r="A89" s="77" t="s">
        <v>14</v>
      </c>
      <c r="B89" s="2" t="s">
        <v>558</v>
      </c>
      <c r="C89" s="80">
        <v>5979</v>
      </c>
      <c r="D89" s="96">
        <v>2500</v>
      </c>
      <c r="E89" s="97" t="s">
        <v>597</v>
      </c>
    </row>
    <row r="90" spans="1:6" s="93" customFormat="1" ht="67.5" customHeight="1" x14ac:dyDescent="0.2">
      <c r="A90" s="77" t="s">
        <v>14</v>
      </c>
      <c r="B90" s="2" t="s">
        <v>559</v>
      </c>
      <c r="C90" s="80">
        <v>5999</v>
      </c>
      <c r="D90" s="96">
        <v>783.5</v>
      </c>
      <c r="E90" s="97" t="s">
        <v>586</v>
      </c>
    </row>
    <row r="91" spans="1:6" s="93" customFormat="1" ht="54.75" customHeight="1" x14ac:dyDescent="0.2">
      <c r="A91" s="133" t="s">
        <v>14</v>
      </c>
      <c r="B91" s="1" t="s">
        <v>560</v>
      </c>
      <c r="C91" s="80">
        <v>4026</v>
      </c>
      <c r="D91" s="17">
        <v>6500</v>
      </c>
      <c r="E91" s="134" t="s">
        <v>566</v>
      </c>
    </row>
    <row r="92" spans="1:6" s="43" customFormat="1" ht="91.5" customHeight="1" x14ac:dyDescent="0.2">
      <c r="A92" s="133" t="s">
        <v>14</v>
      </c>
      <c r="B92" s="1" t="s">
        <v>655</v>
      </c>
      <c r="C92" s="80">
        <v>4011</v>
      </c>
      <c r="D92" s="17">
        <v>312.10000000000002</v>
      </c>
      <c r="E92" s="134" t="s">
        <v>656</v>
      </c>
    </row>
    <row r="93" spans="1:6" s="93" customFormat="1" ht="67.5" customHeight="1" x14ac:dyDescent="0.2">
      <c r="A93" s="121" t="s">
        <v>44</v>
      </c>
      <c r="B93" s="1" t="s">
        <v>291</v>
      </c>
      <c r="C93" s="22">
        <v>5339</v>
      </c>
      <c r="D93" s="5">
        <v>256.89999999999998</v>
      </c>
      <c r="E93" s="24" t="s">
        <v>393</v>
      </c>
      <c r="F93" s="23"/>
    </row>
    <row r="94" spans="1:6" s="93" customFormat="1" ht="41.25" customHeight="1" x14ac:dyDescent="0.2">
      <c r="A94" s="121" t="s">
        <v>23</v>
      </c>
      <c r="B94" s="110" t="s">
        <v>171</v>
      </c>
      <c r="C94" s="22">
        <v>4055</v>
      </c>
      <c r="D94" s="17">
        <v>12700</v>
      </c>
      <c r="E94" s="33" t="s">
        <v>657</v>
      </c>
      <c r="F94" s="23"/>
    </row>
    <row r="95" spans="1:6" s="93" customFormat="1" ht="54.75" customHeight="1" x14ac:dyDescent="0.2">
      <c r="A95" s="121" t="s">
        <v>23</v>
      </c>
      <c r="B95" s="94" t="s">
        <v>172</v>
      </c>
      <c r="C95" s="22">
        <v>4056</v>
      </c>
      <c r="D95" s="96">
        <v>300</v>
      </c>
      <c r="E95" s="97" t="s">
        <v>658</v>
      </c>
      <c r="F95" s="23"/>
    </row>
    <row r="96" spans="1:6" s="93" customFormat="1" ht="54.75" customHeight="1" x14ac:dyDescent="0.2">
      <c r="A96" s="121" t="s">
        <v>23</v>
      </c>
      <c r="B96" s="110" t="s">
        <v>476</v>
      </c>
      <c r="C96" s="22">
        <v>4058</v>
      </c>
      <c r="D96" s="17">
        <v>500</v>
      </c>
      <c r="E96" s="33" t="s">
        <v>598</v>
      </c>
      <c r="F96" s="23"/>
    </row>
    <row r="97" spans="1:6" s="93" customFormat="1" ht="41.25" customHeight="1" x14ac:dyDescent="0.2">
      <c r="A97" s="121" t="s">
        <v>23</v>
      </c>
      <c r="B97" s="110" t="s">
        <v>477</v>
      </c>
      <c r="C97" s="22">
        <v>4061</v>
      </c>
      <c r="D97" s="17">
        <v>1600</v>
      </c>
      <c r="E97" s="33" t="s">
        <v>483</v>
      </c>
      <c r="F97" s="23"/>
    </row>
    <row r="98" spans="1:6" s="93" customFormat="1" ht="41.25" customHeight="1" x14ac:dyDescent="0.2">
      <c r="A98" s="121" t="s">
        <v>23</v>
      </c>
      <c r="B98" s="110" t="s">
        <v>478</v>
      </c>
      <c r="C98" s="22">
        <v>4062</v>
      </c>
      <c r="D98" s="17">
        <v>1850</v>
      </c>
      <c r="E98" s="33" t="s">
        <v>484</v>
      </c>
      <c r="F98" s="23"/>
    </row>
    <row r="99" spans="1:6" s="93" customFormat="1" ht="41.25" customHeight="1" x14ac:dyDescent="0.2">
      <c r="A99" s="121" t="s">
        <v>23</v>
      </c>
      <c r="B99" s="110" t="s">
        <v>479</v>
      </c>
      <c r="C99" s="22">
        <v>4063</v>
      </c>
      <c r="D99" s="17">
        <v>1500</v>
      </c>
      <c r="E99" s="33" t="s">
        <v>485</v>
      </c>
      <c r="F99" s="23"/>
    </row>
    <row r="100" spans="1:6" s="93" customFormat="1" ht="41.25" customHeight="1" x14ac:dyDescent="0.2">
      <c r="A100" s="121" t="s">
        <v>23</v>
      </c>
      <c r="B100" s="110" t="s">
        <v>480</v>
      </c>
      <c r="C100" s="22">
        <v>4075</v>
      </c>
      <c r="D100" s="17">
        <v>569.79999999999995</v>
      </c>
      <c r="E100" s="33" t="s">
        <v>486</v>
      </c>
      <c r="F100" s="23"/>
    </row>
    <row r="101" spans="1:6" s="93" customFormat="1" ht="41.25" customHeight="1" x14ac:dyDescent="0.2">
      <c r="A101" s="121" t="s">
        <v>23</v>
      </c>
      <c r="B101" s="110" t="s">
        <v>481</v>
      </c>
      <c r="C101" s="22">
        <v>4089</v>
      </c>
      <c r="D101" s="17">
        <v>2000</v>
      </c>
      <c r="E101" s="33" t="s">
        <v>482</v>
      </c>
      <c r="F101" s="23"/>
    </row>
    <row r="102" spans="1:6" s="93" customFormat="1" ht="67.5" customHeight="1" x14ac:dyDescent="0.2">
      <c r="A102" s="121" t="s">
        <v>23</v>
      </c>
      <c r="B102" s="94" t="s">
        <v>161</v>
      </c>
      <c r="C102" s="22">
        <v>4135</v>
      </c>
      <c r="D102" s="17">
        <v>417</v>
      </c>
      <c r="E102" s="97" t="s">
        <v>659</v>
      </c>
    </row>
    <row r="103" spans="1:6" s="93" customFormat="1" ht="54.75" customHeight="1" x14ac:dyDescent="0.2">
      <c r="A103" s="121" t="s">
        <v>23</v>
      </c>
      <c r="B103" s="94" t="s">
        <v>162</v>
      </c>
      <c r="C103" s="22">
        <v>4171</v>
      </c>
      <c r="D103" s="17">
        <v>1850</v>
      </c>
      <c r="E103" s="102" t="s">
        <v>163</v>
      </c>
    </row>
    <row r="104" spans="1:6" s="93" customFormat="1" ht="67.5" customHeight="1" x14ac:dyDescent="0.2">
      <c r="A104" s="121" t="s">
        <v>23</v>
      </c>
      <c r="B104" s="94" t="s">
        <v>487</v>
      </c>
      <c r="C104" s="22">
        <v>4174</v>
      </c>
      <c r="D104" s="96">
        <v>500</v>
      </c>
      <c r="E104" s="102" t="s">
        <v>604</v>
      </c>
    </row>
    <row r="105" spans="1:6" s="93" customFormat="1" ht="54.75" customHeight="1" x14ac:dyDescent="0.2">
      <c r="A105" s="121" t="s">
        <v>23</v>
      </c>
      <c r="B105" s="94" t="s">
        <v>488</v>
      </c>
      <c r="C105" s="22">
        <v>4175</v>
      </c>
      <c r="D105" s="96">
        <v>600</v>
      </c>
      <c r="E105" s="102" t="s">
        <v>489</v>
      </c>
    </row>
    <row r="106" spans="1:6" s="93" customFormat="1" ht="41.25" customHeight="1" x14ac:dyDescent="0.2">
      <c r="A106" s="121" t="s">
        <v>23</v>
      </c>
      <c r="B106" s="94" t="s">
        <v>164</v>
      </c>
      <c r="C106" s="22">
        <v>4178</v>
      </c>
      <c r="D106" s="96">
        <v>520</v>
      </c>
      <c r="E106" s="97" t="s">
        <v>173</v>
      </c>
    </row>
    <row r="107" spans="1:6" s="93" customFormat="1" ht="41.25" customHeight="1" x14ac:dyDescent="0.2">
      <c r="A107" s="121" t="s">
        <v>23</v>
      </c>
      <c r="B107" s="94" t="s">
        <v>165</v>
      </c>
      <c r="C107" s="22">
        <v>4184</v>
      </c>
      <c r="D107" s="96">
        <v>532.4</v>
      </c>
      <c r="E107" s="102" t="s">
        <v>174</v>
      </c>
    </row>
    <row r="108" spans="1:6" s="93" customFormat="1" ht="41.25" customHeight="1" x14ac:dyDescent="0.2">
      <c r="A108" s="121" t="s">
        <v>23</v>
      </c>
      <c r="B108" s="94" t="s">
        <v>166</v>
      </c>
      <c r="C108" s="22">
        <v>4185</v>
      </c>
      <c r="D108" s="96">
        <v>2000</v>
      </c>
      <c r="E108" s="97" t="s">
        <v>167</v>
      </c>
    </row>
    <row r="109" spans="1:6" s="93" customFormat="1" ht="41.25" customHeight="1" x14ac:dyDescent="0.2">
      <c r="A109" s="121" t="s">
        <v>23</v>
      </c>
      <c r="B109" s="94" t="s">
        <v>168</v>
      </c>
      <c r="C109" s="22">
        <v>4186</v>
      </c>
      <c r="D109" s="96">
        <v>400</v>
      </c>
      <c r="E109" s="97" t="s">
        <v>169</v>
      </c>
    </row>
    <row r="110" spans="1:6" s="93" customFormat="1" ht="114.75" x14ac:dyDescent="0.2">
      <c r="A110" s="67" t="s">
        <v>23</v>
      </c>
      <c r="B110" s="94" t="s">
        <v>170</v>
      </c>
      <c r="C110" s="22">
        <v>5100</v>
      </c>
      <c r="D110" s="17">
        <v>26802</v>
      </c>
      <c r="E110" s="97" t="s">
        <v>678</v>
      </c>
    </row>
    <row r="111" spans="1:6" s="93" customFormat="1" ht="54.75" customHeight="1" x14ac:dyDescent="0.2">
      <c r="A111" s="67" t="s">
        <v>23</v>
      </c>
      <c r="B111" s="110" t="s">
        <v>490</v>
      </c>
      <c r="C111" s="22">
        <v>5162</v>
      </c>
      <c r="D111" s="17">
        <v>893.4</v>
      </c>
      <c r="E111" s="33" t="s">
        <v>634</v>
      </c>
    </row>
    <row r="112" spans="1:6" s="93" customFormat="1" ht="106.5" customHeight="1" x14ac:dyDescent="0.2">
      <c r="A112" s="67" t="s">
        <v>23</v>
      </c>
      <c r="B112" s="94" t="s">
        <v>214</v>
      </c>
      <c r="C112" s="22">
        <v>5252</v>
      </c>
      <c r="D112" s="96">
        <v>163.4</v>
      </c>
      <c r="E112" s="97" t="s">
        <v>215</v>
      </c>
    </row>
    <row r="113" spans="1:5" s="93" customFormat="1" ht="94.5" customHeight="1" x14ac:dyDescent="0.2">
      <c r="A113" s="67" t="s">
        <v>23</v>
      </c>
      <c r="B113" s="94" t="s">
        <v>147</v>
      </c>
      <c r="C113" s="22">
        <v>5690</v>
      </c>
      <c r="D113" s="96">
        <v>197</v>
      </c>
      <c r="E113" s="97" t="s">
        <v>190</v>
      </c>
    </row>
    <row r="114" spans="1:5" s="93" customFormat="1" ht="54.75" customHeight="1" x14ac:dyDescent="0.2">
      <c r="A114" s="67" t="s">
        <v>23</v>
      </c>
      <c r="B114" s="94" t="s">
        <v>148</v>
      </c>
      <c r="C114" s="22">
        <v>5761</v>
      </c>
      <c r="D114" s="17">
        <v>708.7</v>
      </c>
      <c r="E114" s="97" t="s">
        <v>175</v>
      </c>
    </row>
    <row r="115" spans="1:5" s="93" customFormat="1" ht="41.25" customHeight="1" x14ac:dyDescent="0.2">
      <c r="A115" s="67" t="s">
        <v>23</v>
      </c>
      <c r="B115" s="94" t="s">
        <v>149</v>
      </c>
      <c r="C115" s="22">
        <v>5765</v>
      </c>
      <c r="D115" s="17">
        <v>16050</v>
      </c>
      <c r="E115" s="97" t="s">
        <v>660</v>
      </c>
    </row>
    <row r="116" spans="1:5" s="93" customFormat="1" ht="54.75" customHeight="1" x14ac:dyDescent="0.2">
      <c r="A116" s="148" t="s">
        <v>23</v>
      </c>
      <c r="B116" s="146" t="s">
        <v>491</v>
      </c>
      <c r="C116" s="22">
        <v>5912</v>
      </c>
      <c r="D116" s="17">
        <v>1694</v>
      </c>
      <c r="E116" s="33" t="s">
        <v>635</v>
      </c>
    </row>
    <row r="117" spans="1:5" s="93" customFormat="1" ht="54.75" customHeight="1" x14ac:dyDescent="0.2">
      <c r="A117" s="149"/>
      <c r="B117" s="147"/>
      <c r="C117" s="22">
        <v>5912</v>
      </c>
      <c r="D117" s="17">
        <v>1200</v>
      </c>
      <c r="E117" s="33" t="s">
        <v>599</v>
      </c>
    </row>
    <row r="118" spans="1:5" s="93" customFormat="1" ht="54.75" customHeight="1" x14ac:dyDescent="0.2">
      <c r="A118" s="67" t="s">
        <v>23</v>
      </c>
      <c r="B118" s="94" t="s">
        <v>150</v>
      </c>
      <c r="C118" s="22">
        <v>5921</v>
      </c>
      <c r="D118" s="96">
        <v>11437.7</v>
      </c>
      <c r="E118" s="97" t="s">
        <v>176</v>
      </c>
    </row>
    <row r="119" spans="1:5" s="93" customFormat="1" ht="54.75" customHeight="1" x14ac:dyDescent="0.2">
      <c r="A119" s="67" t="s">
        <v>23</v>
      </c>
      <c r="B119" s="94" t="s">
        <v>151</v>
      </c>
      <c r="C119" s="22">
        <v>5983</v>
      </c>
      <c r="D119" s="96">
        <v>5627.1</v>
      </c>
      <c r="E119" s="97" t="s">
        <v>191</v>
      </c>
    </row>
    <row r="120" spans="1:5" s="93" customFormat="1" ht="55.5" customHeight="1" x14ac:dyDescent="0.2">
      <c r="A120" s="67" t="s">
        <v>23</v>
      </c>
      <c r="B120" s="94" t="s">
        <v>152</v>
      </c>
      <c r="C120" s="22">
        <v>5984</v>
      </c>
      <c r="D120" s="17">
        <v>22531.4</v>
      </c>
      <c r="E120" s="97" t="s">
        <v>177</v>
      </c>
    </row>
    <row r="121" spans="1:5" s="93" customFormat="1" ht="41.25" customHeight="1" x14ac:dyDescent="0.2">
      <c r="A121" s="67" t="s">
        <v>23</v>
      </c>
      <c r="B121" s="94" t="s">
        <v>153</v>
      </c>
      <c r="C121" s="22">
        <v>5985</v>
      </c>
      <c r="D121" s="17">
        <v>7948</v>
      </c>
      <c r="E121" s="97" t="s">
        <v>661</v>
      </c>
    </row>
    <row r="122" spans="1:5" s="93" customFormat="1" ht="41.25" customHeight="1" x14ac:dyDescent="0.2">
      <c r="A122" s="67" t="s">
        <v>23</v>
      </c>
      <c r="B122" s="111" t="s">
        <v>154</v>
      </c>
      <c r="C122" s="106">
        <v>5986</v>
      </c>
      <c r="D122" s="132">
        <v>240</v>
      </c>
      <c r="E122" s="103" t="s">
        <v>155</v>
      </c>
    </row>
    <row r="123" spans="1:5" s="93" customFormat="1" ht="41.25" customHeight="1" x14ac:dyDescent="0.2">
      <c r="A123" s="67" t="s">
        <v>23</v>
      </c>
      <c r="B123" s="59" t="s">
        <v>156</v>
      </c>
      <c r="C123" s="60">
        <v>5987</v>
      </c>
      <c r="D123" s="58">
        <v>380</v>
      </c>
      <c r="E123" s="103" t="s">
        <v>157</v>
      </c>
    </row>
    <row r="124" spans="1:5" s="93" customFormat="1" ht="41.25" customHeight="1" x14ac:dyDescent="0.2">
      <c r="A124" s="67" t="s">
        <v>23</v>
      </c>
      <c r="B124" s="59" t="s">
        <v>158</v>
      </c>
      <c r="C124" s="60">
        <v>5988</v>
      </c>
      <c r="D124" s="96">
        <v>28600</v>
      </c>
      <c r="E124" s="97" t="s">
        <v>159</v>
      </c>
    </row>
    <row r="125" spans="1:5" s="93" customFormat="1" ht="41.25" customHeight="1" x14ac:dyDescent="0.2">
      <c r="A125" s="121" t="s">
        <v>23</v>
      </c>
      <c r="B125" s="94" t="s">
        <v>160</v>
      </c>
      <c r="C125" s="95">
        <v>5594</v>
      </c>
      <c r="D125" s="17">
        <v>12080</v>
      </c>
      <c r="E125" s="97" t="s">
        <v>662</v>
      </c>
    </row>
    <row r="126" spans="1:5" s="43" customFormat="1" ht="63" customHeight="1" x14ac:dyDescent="0.2">
      <c r="A126" s="135" t="s">
        <v>23</v>
      </c>
      <c r="B126" s="129" t="s">
        <v>663</v>
      </c>
      <c r="C126" s="106"/>
      <c r="D126" s="132">
        <v>356.1</v>
      </c>
      <c r="E126" s="33" t="s">
        <v>664</v>
      </c>
    </row>
    <row r="127" spans="1:5" s="43" customFormat="1" ht="63.75" x14ac:dyDescent="0.2">
      <c r="A127" s="135" t="s">
        <v>23</v>
      </c>
      <c r="B127" s="129" t="s">
        <v>665</v>
      </c>
      <c r="C127" s="106"/>
      <c r="D127" s="132">
        <v>2400</v>
      </c>
      <c r="E127" s="33" t="s">
        <v>666</v>
      </c>
    </row>
    <row r="128" spans="1:5" s="43" customFormat="1" ht="41.25" customHeight="1" x14ac:dyDescent="0.2">
      <c r="A128" s="135" t="s">
        <v>23</v>
      </c>
      <c r="B128" s="129" t="s">
        <v>688</v>
      </c>
      <c r="C128" s="106"/>
      <c r="D128" s="132">
        <v>508.2</v>
      </c>
      <c r="E128" s="33" t="s">
        <v>706</v>
      </c>
    </row>
    <row r="129" spans="1:5" s="43" customFormat="1" ht="41.25" customHeight="1" x14ac:dyDescent="0.2">
      <c r="A129" s="135" t="s">
        <v>23</v>
      </c>
      <c r="B129" s="129" t="s">
        <v>689</v>
      </c>
      <c r="C129" s="106"/>
      <c r="D129" s="132">
        <v>5000</v>
      </c>
      <c r="E129" s="33" t="s">
        <v>707</v>
      </c>
    </row>
    <row r="130" spans="1:5" s="43" customFormat="1" ht="41.25" customHeight="1" x14ac:dyDescent="0.2">
      <c r="A130" s="135" t="s">
        <v>23</v>
      </c>
      <c r="B130" s="110" t="s">
        <v>690</v>
      </c>
      <c r="C130" s="22"/>
      <c r="D130" s="17">
        <v>6000</v>
      </c>
      <c r="E130" s="33" t="s">
        <v>708</v>
      </c>
    </row>
    <row r="131" spans="1:5" s="43" customFormat="1" ht="41.25" customHeight="1" x14ac:dyDescent="0.2">
      <c r="A131" s="135" t="s">
        <v>23</v>
      </c>
      <c r="B131" s="129" t="s">
        <v>691</v>
      </c>
      <c r="C131" s="106"/>
      <c r="D131" s="132">
        <v>1621.4</v>
      </c>
      <c r="E131" s="33" t="s">
        <v>709</v>
      </c>
    </row>
    <row r="132" spans="1:5" s="43" customFormat="1" ht="41.25" customHeight="1" x14ac:dyDescent="0.2">
      <c r="A132" s="135" t="s">
        <v>23</v>
      </c>
      <c r="B132" s="129" t="s">
        <v>692</v>
      </c>
      <c r="C132" s="106"/>
      <c r="D132" s="132">
        <v>2500</v>
      </c>
      <c r="E132" s="33" t="s">
        <v>710</v>
      </c>
    </row>
    <row r="133" spans="1:5" s="43" customFormat="1" ht="67.5" customHeight="1" x14ac:dyDescent="0.2">
      <c r="A133" s="144" t="s">
        <v>23</v>
      </c>
      <c r="B133" s="150" t="s">
        <v>677</v>
      </c>
      <c r="C133" s="106"/>
      <c r="D133" s="132">
        <v>4500</v>
      </c>
      <c r="E133" s="33" t="s">
        <v>693</v>
      </c>
    </row>
    <row r="134" spans="1:5" s="43" customFormat="1" ht="67.5" customHeight="1" x14ac:dyDescent="0.2">
      <c r="A134" s="152"/>
      <c r="B134" s="151"/>
      <c r="C134" s="106"/>
      <c r="D134" s="132">
        <v>1600</v>
      </c>
      <c r="E134" s="33" t="s">
        <v>711</v>
      </c>
    </row>
    <row r="135" spans="1:5" s="93" customFormat="1" ht="55.5" customHeight="1" thickBot="1" x14ac:dyDescent="0.25">
      <c r="A135" s="81" t="s">
        <v>24</v>
      </c>
      <c r="B135" s="82" t="s">
        <v>602</v>
      </c>
      <c r="C135" s="83">
        <v>5149</v>
      </c>
      <c r="D135" s="84">
        <v>2000</v>
      </c>
      <c r="E135" s="102" t="s">
        <v>603</v>
      </c>
    </row>
    <row r="136" spans="1:5" s="20" customFormat="1" ht="15" customHeight="1" thickBot="1" x14ac:dyDescent="0.25">
      <c r="A136" s="142" t="s">
        <v>1</v>
      </c>
      <c r="B136" s="143"/>
      <c r="C136" s="28"/>
      <c r="D136" s="29">
        <f>SUM(D5:D135)</f>
        <v>486265.3000000001</v>
      </c>
      <c r="E136" s="30"/>
    </row>
    <row r="139" spans="1:5" ht="13.5" hidden="1" thickBot="1" x14ac:dyDescent="0.25">
      <c r="B139" s="18" t="s">
        <v>11</v>
      </c>
      <c r="D139" s="15">
        <v>412037.7</v>
      </c>
    </row>
    <row r="140" spans="1:5" ht="13.5" hidden="1" thickBot="1" x14ac:dyDescent="0.25">
      <c r="B140" s="18" t="s">
        <v>12</v>
      </c>
      <c r="D140" s="15">
        <v>-310552.40000000002</v>
      </c>
    </row>
    <row r="141" spans="1:5" ht="13.5" hidden="1" thickBot="1" x14ac:dyDescent="0.25">
      <c r="B141" s="18" t="s">
        <v>13</v>
      </c>
      <c r="D141" s="15">
        <v>-48</v>
      </c>
    </row>
    <row r="142" spans="1:5" hidden="1" x14ac:dyDescent="0.2"/>
    <row r="143" spans="1:5" hidden="1" x14ac:dyDescent="0.2">
      <c r="D143" s="19">
        <f>SUM(D139:D142)</f>
        <v>101437.29999999999</v>
      </c>
    </row>
  </sheetData>
  <mergeCells count="15">
    <mergeCell ref="E22:E23"/>
    <mergeCell ref="A5:A6"/>
    <mergeCell ref="B5:B6"/>
    <mergeCell ref="A18:A24"/>
    <mergeCell ref="B18:B24"/>
    <mergeCell ref="D22:D23"/>
    <mergeCell ref="A136:B136"/>
    <mergeCell ref="A16:A17"/>
    <mergeCell ref="B16:B17"/>
    <mergeCell ref="A39:A40"/>
    <mergeCell ref="B39:B40"/>
    <mergeCell ref="A116:A117"/>
    <mergeCell ref="B116:B117"/>
    <mergeCell ref="A133:A134"/>
    <mergeCell ref="B133:B134"/>
  </mergeCells>
  <pageMargins left="0.31496062992125984" right="0.31496062992125984" top="0.78740157480314965" bottom="0.59055118110236227" header="0.31496062992125984" footer="0.31496062992125984"/>
  <pageSetup paperSize="9" scale="97" firstPageNumber="15" fitToHeight="0" orientation="landscape" useFirstPageNumber="1" r:id="rId1"/>
  <headerFooter>
    <oddHeader>&amp;L&amp;"Tahoma,Kurzíva"&amp;9Návrh rozpočtu na rok 2021
Příloha č. 11&amp;R&amp;"Tahoma,Kurzíva"&amp;9Přehled nedočerpaných výdajů roku 2020, které budou zapojeny do upraveného rozpočtu na rok 2021
Akce reprodukce majetku kraje vyjma akcí spolufin. z EU</oddHeader>
    <oddFooter>&amp;C&amp;"Tahoma,Obyčejné"&amp;P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61"/>
  <sheetViews>
    <sheetView zoomScaleNormal="100" zoomScaleSheetLayoutView="100" workbookViewId="0">
      <selection activeCell="F3" sqref="F3"/>
    </sheetView>
  </sheetViews>
  <sheetFormatPr defaultColWidth="9.140625" defaultRowHeight="12.75" x14ac:dyDescent="0.2"/>
  <cols>
    <col min="1" max="1" width="12.5703125" style="18" customWidth="1"/>
    <col min="2" max="2" width="35.42578125" style="18" customWidth="1"/>
    <col min="3" max="3" width="5" style="18" hidden="1" customWidth="1"/>
    <col min="4" max="4" width="13.140625" style="18" customWidth="1"/>
    <col min="5" max="5" width="86.28515625" style="18" customWidth="1"/>
    <col min="6" max="16384" width="9.140625" style="18"/>
  </cols>
  <sheetData>
    <row r="1" spans="1:5" ht="15" x14ac:dyDescent="0.2">
      <c r="B1" s="6"/>
      <c r="C1" s="7"/>
      <c r="D1" s="27"/>
    </row>
    <row r="2" spans="1:5" ht="15.75" customHeight="1" x14ac:dyDescent="0.2">
      <c r="A2" s="13" t="s">
        <v>5</v>
      </c>
      <c r="B2" s="13"/>
      <c r="C2" s="13"/>
    </row>
    <row r="3" spans="1:5" ht="13.5" thickBot="1" x14ac:dyDescent="0.25"/>
    <row r="4" spans="1:5" ht="42" customHeight="1" thickBot="1" x14ac:dyDescent="0.25">
      <c r="A4" s="8" t="s">
        <v>3</v>
      </c>
      <c r="B4" s="11" t="s">
        <v>0</v>
      </c>
      <c r="C4" s="9" t="s">
        <v>2</v>
      </c>
      <c r="D4" s="40" t="s">
        <v>628</v>
      </c>
      <c r="E4" s="10" t="s">
        <v>41</v>
      </c>
    </row>
    <row r="5" spans="1:5" s="93" customFormat="1" ht="94.5" customHeight="1" x14ac:dyDescent="0.2">
      <c r="A5" s="26" t="s">
        <v>25</v>
      </c>
      <c r="B5" s="114" t="s">
        <v>228</v>
      </c>
      <c r="C5" s="64">
        <v>1745</v>
      </c>
      <c r="D5" s="136">
        <v>9910.6</v>
      </c>
      <c r="E5" s="55" t="s">
        <v>687</v>
      </c>
    </row>
    <row r="6" spans="1:5" s="93" customFormat="1" ht="81.75" customHeight="1" x14ac:dyDescent="0.2">
      <c r="A6" s="121" t="s">
        <v>25</v>
      </c>
      <c r="B6" s="114" t="s">
        <v>229</v>
      </c>
      <c r="C6" s="64">
        <v>1746</v>
      </c>
      <c r="D6" s="57">
        <v>2800</v>
      </c>
      <c r="E6" s="55" t="s">
        <v>230</v>
      </c>
    </row>
    <row r="7" spans="1:5" s="93" customFormat="1" ht="54.75" customHeight="1" x14ac:dyDescent="0.2">
      <c r="A7" s="148" t="s">
        <v>25</v>
      </c>
      <c r="B7" s="169" t="s">
        <v>231</v>
      </c>
      <c r="C7" s="52">
        <v>1101</v>
      </c>
      <c r="D7" s="57">
        <v>180</v>
      </c>
      <c r="E7" s="55" t="s">
        <v>234</v>
      </c>
    </row>
    <row r="8" spans="1:5" s="93" customFormat="1" ht="63.75" x14ac:dyDescent="0.2">
      <c r="A8" s="168"/>
      <c r="B8" s="170"/>
      <c r="C8" s="52">
        <v>1101</v>
      </c>
      <c r="D8" s="56">
        <v>150</v>
      </c>
      <c r="E8" s="126" t="s">
        <v>697</v>
      </c>
    </row>
    <row r="9" spans="1:5" s="93" customFormat="1" ht="67.5" customHeight="1" x14ac:dyDescent="0.2">
      <c r="A9" s="168"/>
      <c r="B9" s="170"/>
      <c r="C9" s="52">
        <v>1101</v>
      </c>
      <c r="D9" s="56">
        <v>30</v>
      </c>
      <c r="E9" s="126" t="s">
        <v>698</v>
      </c>
    </row>
    <row r="10" spans="1:5" s="93" customFormat="1" ht="78.75" customHeight="1" x14ac:dyDescent="0.2">
      <c r="A10" s="168"/>
      <c r="B10" s="170"/>
      <c r="C10" s="52">
        <v>1101</v>
      </c>
      <c r="D10" s="56">
        <v>30</v>
      </c>
      <c r="E10" s="126" t="s">
        <v>699</v>
      </c>
    </row>
    <row r="11" spans="1:5" s="93" customFormat="1" ht="67.5" customHeight="1" x14ac:dyDescent="0.2">
      <c r="A11" s="168"/>
      <c r="B11" s="170"/>
      <c r="C11" s="52">
        <v>1101</v>
      </c>
      <c r="D11" s="124">
        <v>200</v>
      </c>
      <c r="E11" s="126" t="s">
        <v>700</v>
      </c>
    </row>
    <row r="12" spans="1:5" s="93" customFormat="1" ht="67.5" customHeight="1" x14ac:dyDescent="0.2">
      <c r="A12" s="121" t="s">
        <v>25</v>
      </c>
      <c r="B12" s="51" t="s">
        <v>232</v>
      </c>
      <c r="C12" s="52">
        <v>1109</v>
      </c>
      <c r="D12" s="56">
        <v>5830.7</v>
      </c>
      <c r="E12" s="55" t="s">
        <v>233</v>
      </c>
    </row>
    <row r="13" spans="1:5" s="93" customFormat="1" ht="41.25" customHeight="1" x14ac:dyDescent="0.2">
      <c r="A13" s="121" t="s">
        <v>68</v>
      </c>
      <c r="B13" s="110" t="s">
        <v>588</v>
      </c>
      <c r="C13" s="52">
        <v>1603</v>
      </c>
      <c r="D13" s="56">
        <v>50000</v>
      </c>
      <c r="E13" s="55" t="s">
        <v>589</v>
      </c>
    </row>
    <row r="14" spans="1:5" s="93" customFormat="1" ht="94.5" customHeight="1" x14ac:dyDescent="0.2">
      <c r="A14" s="121" t="s">
        <v>68</v>
      </c>
      <c r="B14" s="110" t="s">
        <v>587</v>
      </c>
      <c r="C14" s="22">
        <v>1604</v>
      </c>
      <c r="D14" s="17">
        <v>80000</v>
      </c>
      <c r="E14" s="97" t="s">
        <v>80</v>
      </c>
    </row>
    <row r="15" spans="1:5" s="93" customFormat="1" ht="94.5" customHeight="1" x14ac:dyDescent="0.2">
      <c r="A15" s="67" t="s">
        <v>68</v>
      </c>
      <c r="B15" s="110" t="s">
        <v>69</v>
      </c>
      <c r="C15" s="22">
        <v>1610</v>
      </c>
      <c r="D15" s="17">
        <v>2745.5</v>
      </c>
      <c r="E15" s="33" t="s">
        <v>70</v>
      </c>
    </row>
    <row r="16" spans="1:5" s="93" customFormat="1" ht="122.25" customHeight="1" x14ac:dyDescent="0.2">
      <c r="A16" s="67" t="s">
        <v>71</v>
      </c>
      <c r="B16" s="110" t="s">
        <v>72</v>
      </c>
      <c r="C16" s="22">
        <v>1612</v>
      </c>
      <c r="D16" s="17">
        <v>25000</v>
      </c>
      <c r="E16" s="33" t="s">
        <v>712</v>
      </c>
    </row>
    <row r="17" spans="1:5" s="93" customFormat="1" ht="243.75" customHeight="1" x14ac:dyDescent="0.2">
      <c r="A17" s="67" t="s">
        <v>68</v>
      </c>
      <c r="B17" s="25" t="s">
        <v>79</v>
      </c>
      <c r="C17" s="22">
        <v>1614</v>
      </c>
      <c r="D17" s="17">
        <v>2854.3</v>
      </c>
      <c r="E17" s="97" t="s">
        <v>633</v>
      </c>
    </row>
    <row r="18" spans="1:5" s="93" customFormat="1" ht="67.5" customHeight="1" x14ac:dyDescent="0.2">
      <c r="A18" s="148" t="s">
        <v>71</v>
      </c>
      <c r="B18" s="150" t="s">
        <v>73</v>
      </c>
      <c r="C18" s="22">
        <v>1620</v>
      </c>
      <c r="D18" s="17">
        <v>441.1</v>
      </c>
      <c r="E18" s="33" t="s">
        <v>74</v>
      </c>
    </row>
    <row r="19" spans="1:5" s="93" customFormat="1" ht="272.25" customHeight="1" x14ac:dyDescent="0.2">
      <c r="A19" s="149"/>
      <c r="B19" s="151"/>
      <c r="C19" s="22">
        <v>1620</v>
      </c>
      <c r="D19" s="96">
        <v>1007.4</v>
      </c>
      <c r="E19" s="97" t="s">
        <v>617</v>
      </c>
    </row>
    <row r="20" spans="1:5" s="93" customFormat="1" ht="104.25" customHeight="1" x14ac:dyDescent="0.2">
      <c r="A20" s="144" t="s">
        <v>8</v>
      </c>
      <c r="B20" s="171" t="s">
        <v>235</v>
      </c>
      <c r="C20" s="95">
        <v>301</v>
      </c>
      <c r="D20" s="96">
        <v>360</v>
      </c>
      <c r="E20" s="102" t="s">
        <v>238</v>
      </c>
    </row>
    <row r="21" spans="1:5" s="93" customFormat="1" ht="67.5" customHeight="1" x14ac:dyDescent="0.2">
      <c r="A21" s="145"/>
      <c r="B21" s="172"/>
      <c r="C21" s="62">
        <v>301</v>
      </c>
      <c r="D21" s="101">
        <v>20</v>
      </c>
      <c r="E21" s="102" t="s">
        <v>236</v>
      </c>
    </row>
    <row r="22" spans="1:5" s="93" customFormat="1" ht="63.75" x14ac:dyDescent="0.2">
      <c r="A22" s="145"/>
      <c r="B22" s="172"/>
      <c r="C22" s="95">
        <v>301</v>
      </c>
      <c r="D22" s="96">
        <v>1900</v>
      </c>
      <c r="E22" s="102" t="s">
        <v>237</v>
      </c>
    </row>
    <row r="23" spans="1:5" s="93" customFormat="1" ht="67.5" customHeight="1" x14ac:dyDescent="0.2">
      <c r="A23" s="152"/>
      <c r="B23" s="173"/>
      <c r="C23" s="95">
        <v>301</v>
      </c>
      <c r="D23" s="96">
        <v>41.1</v>
      </c>
      <c r="E23" s="102" t="s">
        <v>325</v>
      </c>
    </row>
    <row r="24" spans="1:5" s="93" customFormat="1" ht="67.5" customHeight="1" x14ac:dyDescent="0.2">
      <c r="A24" s="127" t="s">
        <v>8</v>
      </c>
      <c r="B24" s="137" t="s">
        <v>638</v>
      </c>
      <c r="C24" s="22">
        <v>703</v>
      </c>
      <c r="D24" s="17">
        <v>65</v>
      </c>
      <c r="E24" s="24" t="s">
        <v>639</v>
      </c>
    </row>
    <row r="25" spans="1:5" s="93" customFormat="1" ht="120" customHeight="1" x14ac:dyDescent="0.2">
      <c r="A25" s="121" t="s">
        <v>8</v>
      </c>
      <c r="B25" s="94" t="s">
        <v>223</v>
      </c>
      <c r="C25" s="95">
        <v>704</v>
      </c>
      <c r="D25" s="96">
        <v>5375.6</v>
      </c>
      <c r="E25" s="97" t="s">
        <v>224</v>
      </c>
    </row>
    <row r="26" spans="1:5" s="93" customFormat="1" ht="94.5" customHeight="1" x14ac:dyDescent="0.2">
      <c r="A26" s="120" t="s">
        <v>8</v>
      </c>
      <c r="B26" s="112" t="s">
        <v>239</v>
      </c>
      <c r="C26" s="95">
        <v>809</v>
      </c>
      <c r="D26" s="96">
        <v>9000</v>
      </c>
      <c r="E26" s="33" t="s">
        <v>389</v>
      </c>
    </row>
    <row r="27" spans="1:5" s="93" customFormat="1" ht="81.75" customHeight="1" x14ac:dyDescent="0.2">
      <c r="A27" s="92" t="s">
        <v>8</v>
      </c>
      <c r="B27" s="94" t="s">
        <v>240</v>
      </c>
      <c r="C27" s="95">
        <v>1778</v>
      </c>
      <c r="D27" s="96">
        <v>40</v>
      </c>
      <c r="E27" s="102" t="s">
        <v>241</v>
      </c>
    </row>
    <row r="28" spans="1:5" s="93" customFormat="1" ht="120" customHeight="1" x14ac:dyDescent="0.2">
      <c r="A28" s="120" t="s">
        <v>8</v>
      </c>
      <c r="B28" s="112" t="s">
        <v>313</v>
      </c>
      <c r="C28" s="68">
        <v>1401</v>
      </c>
      <c r="D28" s="65">
        <v>1603.3000000000002</v>
      </c>
      <c r="E28" s="55" t="s">
        <v>314</v>
      </c>
    </row>
    <row r="29" spans="1:5" s="93" customFormat="1" ht="55.5" customHeight="1" x14ac:dyDescent="0.2">
      <c r="A29" s="119" t="s">
        <v>76</v>
      </c>
      <c r="B29" s="116" t="s">
        <v>317</v>
      </c>
      <c r="C29" s="68">
        <v>1617</v>
      </c>
      <c r="D29" s="12">
        <v>2230</v>
      </c>
      <c r="E29" s="126" t="s">
        <v>675</v>
      </c>
    </row>
    <row r="30" spans="1:5" s="93" customFormat="1" ht="67.5" customHeight="1" x14ac:dyDescent="0.2">
      <c r="A30" s="144" t="s">
        <v>10</v>
      </c>
      <c r="B30" s="150" t="s">
        <v>246</v>
      </c>
      <c r="C30" s="95">
        <v>4</v>
      </c>
      <c r="D30" s="65">
        <v>50</v>
      </c>
      <c r="E30" s="97" t="s">
        <v>242</v>
      </c>
    </row>
    <row r="31" spans="1:5" s="93" customFormat="1" ht="33.75" customHeight="1" x14ac:dyDescent="0.2">
      <c r="A31" s="145"/>
      <c r="B31" s="174"/>
      <c r="C31" s="95">
        <v>4</v>
      </c>
      <c r="D31" s="162">
        <v>291.2</v>
      </c>
      <c r="E31" s="153" t="s">
        <v>390</v>
      </c>
    </row>
    <row r="32" spans="1:5" s="93" customFormat="1" ht="33.75" customHeight="1" x14ac:dyDescent="0.2">
      <c r="A32" s="145"/>
      <c r="B32" s="174"/>
      <c r="C32" s="95">
        <v>4</v>
      </c>
      <c r="D32" s="163"/>
      <c r="E32" s="154"/>
    </row>
    <row r="33" spans="1:5" s="93" customFormat="1" ht="81.75" customHeight="1" x14ac:dyDescent="0.2">
      <c r="A33" s="145"/>
      <c r="B33" s="174"/>
      <c r="C33" s="95">
        <v>4</v>
      </c>
      <c r="D33" s="101">
        <v>605</v>
      </c>
      <c r="E33" s="102" t="s">
        <v>243</v>
      </c>
    </row>
    <row r="34" spans="1:5" s="93" customFormat="1" ht="60.75" customHeight="1" x14ac:dyDescent="0.2">
      <c r="A34" s="145"/>
      <c r="B34" s="174"/>
      <c r="C34" s="95">
        <v>4</v>
      </c>
      <c r="D34" s="101">
        <v>188</v>
      </c>
      <c r="E34" s="97" t="s">
        <v>326</v>
      </c>
    </row>
    <row r="35" spans="1:5" s="93" customFormat="1" ht="72" customHeight="1" x14ac:dyDescent="0.2">
      <c r="A35" s="145"/>
      <c r="B35" s="174"/>
      <c r="C35" s="95">
        <v>4</v>
      </c>
      <c r="D35" s="101">
        <v>239.6</v>
      </c>
      <c r="E35" s="33" t="s">
        <v>391</v>
      </c>
    </row>
    <row r="36" spans="1:5" s="93" customFormat="1" ht="74.25" customHeight="1" x14ac:dyDescent="0.2">
      <c r="A36" s="145"/>
      <c r="B36" s="174"/>
      <c r="C36" s="95">
        <v>4</v>
      </c>
      <c r="D36" s="101">
        <v>125.9</v>
      </c>
      <c r="E36" s="24" t="s">
        <v>394</v>
      </c>
    </row>
    <row r="37" spans="1:5" s="93" customFormat="1" ht="88.5" customHeight="1" x14ac:dyDescent="0.2">
      <c r="A37" s="145"/>
      <c r="B37" s="174"/>
      <c r="C37" s="95">
        <v>4</v>
      </c>
      <c r="D37" s="101">
        <v>2420</v>
      </c>
      <c r="E37" s="102" t="s">
        <v>244</v>
      </c>
    </row>
    <row r="38" spans="1:5" s="93" customFormat="1" ht="60.75" customHeight="1" x14ac:dyDescent="0.2">
      <c r="A38" s="145"/>
      <c r="B38" s="174"/>
      <c r="C38" s="95">
        <v>4</v>
      </c>
      <c r="D38" s="96">
        <v>762.2</v>
      </c>
      <c r="E38" s="102" t="s">
        <v>247</v>
      </c>
    </row>
    <row r="39" spans="1:5" s="93" customFormat="1" ht="87.75" customHeight="1" x14ac:dyDescent="0.2">
      <c r="A39" s="145"/>
      <c r="B39" s="174"/>
      <c r="C39" s="95">
        <v>4</v>
      </c>
      <c r="D39" s="101">
        <f>686.1+4215.4</f>
        <v>4901.5</v>
      </c>
      <c r="E39" s="102" t="s">
        <v>248</v>
      </c>
    </row>
    <row r="40" spans="1:5" s="93" customFormat="1" ht="81.75" customHeight="1" x14ac:dyDescent="0.2">
      <c r="A40" s="145"/>
      <c r="B40" s="174"/>
      <c r="C40" s="95">
        <v>4</v>
      </c>
      <c r="D40" s="101">
        <v>115</v>
      </c>
      <c r="E40" s="102" t="s">
        <v>245</v>
      </c>
    </row>
    <row r="41" spans="1:5" s="93" customFormat="1" ht="54.75" customHeight="1" x14ac:dyDescent="0.2">
      <c r="A41" s="145"/>
      <c r="B41" s="174"/>
      <c r="C41" s="95">
        <v>4</v>
      </c>
      <c r="D41" s="101">
        <f>24.1+54.5</f>
        <v>78.599999999999994</v>
      </c>
      <c r="E41" s="102" t="s">
        <v>249</v>
      </c>
    </row>
    <row r="42" spans="1:5" s="93" customFormat="1" ht="67.5" customHeight="1" x14ac:dyDescent="0.2">
      <c r="A42" s="145"/>
      <c r="B42" s="174"/>
      <c r="C42" s="95">
        <v>4</v>
      </c>
      <c r="D42" s="101">
        <v>211.5</v>
      </c>
      <c r="E42" s="102" t="s">
        <v>315</v>
      </c>
    </row>
    <row r="43" spans="1:5" s="93" customFormat="1" ht="67.5" customHeight="1" x14ac:dyDescent="0.2">
      <c r="A43" s="145"/>
      <c r="B43" s="174"/>
      <c r="C43" s="22">
        <v>4</v>
      </c>
      <c r="D43" s="5">
        <v>241.9</v>
      </c>
      <c r="E43" s="24" t="s">
        <v>316</v>
      </c>
    </row>
    <row r="44" spans="1:5" s="93" customFormat="1" ht="81.75" customHeight="1" x14ac:dyDescent="0.2">
      <c r="A44" s="145"/>
      <c r="B44" s="174"/>
      <c r="C44" s="22">
        <v>4</v>
      </c>
      <c r="D44" s="5">
        <v>1285.9000000000001</v>
      </c>
      <c r="E44" s="24" t="s">
        <v>250</v>
      </c>
    </row>
    <row r="45" spans="1:5" s="93" customFormat="1" ht="67.5" customHeight="1" x14ac:dyDescent="0.2">
      <c r="A45" s="145"/>
      <c r="B45" s="174"/>
      <c r="C45" s="22">
        <v>4</v>
      </c>
      <c r="D45" s="5">
        <v>780.5</v>
      </c>
      <c r="E45" s="24" t="s">
        <v>251</v>
      </c>
    </row>
    <row r="46" spans="1:5" s="93" customFormat="1" ht="67.5" customHeight="1" x14ac:dyDescent="0.2">
      <c r="A46" s="145"/>
      <c r="B46" s="174"/>
      <c r="C46" s="22">
        <v>4</v>
      </c>
      <c r="D46" s="5">
        <v>1500</v>
      </c>
      <c r="E46" s="33" t="s">
        <v>702</v>
      </c>
    </row>
    <row r="47" spans="1:5" s="93" customFormat="1" ht="63.75" x14ac:dyDescent="0.2">
      <c r="A47" s="145"/>
      <c r="B47" s="174"/>
      <c r="C47" s="22">
        <v>4</v>
      </c>
      <c r="D47" s="5">
        <v>73</v>
      </c>
      <c r="E47" s="33" t="s">
        <v>627</v>
      </c>
    </row>
    <row r="48" spans="1:5" s="93" customFormat="1" ht="72.75" customHeight="1" x14ac:dyDescent="0.2">
      <c r="A48" s="145"/>
      <c r="B48" s="174"/>
      <c r="C48" s="22">
        <v>4</v>
      </c>
      <c r="D48" s="5">
        <v>239.5</v>
      </c>
      <c r="E48" s="33" t="s">
        <v>613</v>
      </c>
    </row>
    <row r="49" spans="1:5" s="93" customFormat="1" ht="67.5" customHeight="1" x14ac:dyDescent="0.2">
      <c r="A49" s="165" t="s">
        <v>17</v>
      </c>
      <c r="B49" s="146" t="s">
        <v>252</v>
      </c>
      <c r="C49" s="22">
        <v>121</v>
      </c>
      <c r="D49" s="12">
        <v>199.7</v>
      </c>
      <c r="E49" s="33" t="s">
        <v>327</v>
      </c>
    </row>
    <row r="50" spans="1:5" s="93" customFormat="1" ht="71.25" customHeight="1" x14ac:dyDescent="0.2">
      <c r="A50" s="166"/>
      <c r="B50" s="147"/>
      <c r="C50" s="22">
        <v>121</v>
      </c>
      <c r="D50" s="12">
        <v>7880.1</v>
      </c>
      <c r="E50" s="33" t="s">
        <v>253</v>
      </c>
    </row>
    <row r="51" spans="1:5" s="93" customFormat="1" ht="81.75" customHeight="1" x14ac:dyDescent="0.2">
      <c r="A51" s="144" t="s">
        <v>17</v>
      </c>
      <c r="B51" s="146" t="s">
        <v>254</v>
      </c>
      <c r="C51" s="22">
        <v>126</v>
      </c>
      <c r="D51" s="12">
        <v>5275</v>
      </c>
      <c r="E51" s="33" t="s">
        <v>255</v>
      </c>
    </row>
    <row r="52" spans="1:5" s="93" customFormat="1" ht="63.75" x14ac:dyDescent="0.2">
      <c r="A52" s="145"/>
      <c r="B52" s="161"/>
      <c r="C52" s="22">
        <v>126</v>
      </c>
      <c r="D52" s="12">
        <v>434</v>
      </c>
      <c r="E52" s="33" t="s">
        <v>256</v>
      </c>
    </row>
    <row r="53" spans="1:5" s="93" customFormat="1" ht="67.5" customHeight="1" x14ac:dyDescent="0.2">
      <c r="A53" s="145"/>
      <c r="B53" s="161"/>
      <c r="C53" s="22">
        <v>126</v>
      </c>
      <c r="D53" s="17">
        <v>1006</v>
      </c>
      <c r="E53" s="33" t="s">
        <v>257</v>
      </c>
    </row>
    <row r="54" spans="1:5" s="93" customFormat="1" ht="81.75" customHeight="1" x14ac:dyDescent="0.2">
      <c r="A54" s="152"/>
      <c r="B54" s="147"/>
      <c r="C54" s="22">
        <v>126</v>
      </c>
      <c r="D54" s="17">
        <v>5000</v>
      </c>
      <c r="E54" s="33" t="s">
        <v>258</v>
      </c>
    </row>
    <row r="55" spans="1:5" s="93" customFormat="1" ht="66" customHeight="1" x14ac:dyDescent="0.2">
      <c r="A55" s="165" t="s">
        <v>17</v>
      </c>
      <c r="B55" s="146" t="s">
        <v>259</v>
      </c>
      <c r="C55" s="22">
        <v>128</v>
      </c>
      <c r="D55" s="17">
        <v>1805</v>
      </c>
      <c r="E55" s="33" t="s">
        <v>395</v>
      </c>
    </row>
    <row r="56" spans="1:5" s="93" customFormat="1" ht="67.5" customHeight="1" x14ac:dyDescent="0.2">
      <c r="A56" s="167"/>
      <c r="B56" s="161"/>
      <c r="C56" s="22">
        <v>128</v>
      </c>
      <c r="D56" s="17">
        <v>1353</v>
      </c>
      <c r="E56" s="24" t="s">
        <v>260</v>
      </c>
    </row>
    <row r="57" spans="1:5" s="93" customFormat="1" ht="66" customHeight="1" x14ac:dyDescent="0.2">
      <c r="A57" s="167"/>
      <c r="B57" s="161"/>
      <c r="C57" s="22">
        <v>128</v>
      </c>
      <c r="D57" s="17">
        <v>1716</v>
      </c>
      <c r="E57" s="33" t="s">
        <v>261</v>
      </c>
    </row>
    <row r="58" spans="1:5" s="21" customFormat="1" ht="67.5" customHeight="1" x14ac:dyDescent="0.2">
      <c r="A58" s="167"/>
      <c r="B58" s="161"/>
      <c r="C58" s="22">
        <v>128</v>
      </c>
      <c r="D58" s="17">
        <v>6085</v>
      </c>
      <c r="E58" s="33" t="s">
        <v>262</v>
      </c>
    </row>
    <row r="59" spans="1:5" s="93" customFormat="1" ht="114.75" x14ac:dyDescent="0.2">
      <c r="A59" s="166"/>
      <c r="B59" s="147"/>
      <c r="C59" s="22">
        <v>128</v>
      </c>
      <c r="D59" s="17">
        <v>17715</v>
      </c>
      <c r="E59" s="33" t="s">
        <v>464</v>
      </c>
    </row>
    <row r="60" spans="1:5" s="93" customFormat="1" ht="81.75" customHeight="1" x14ac:dyDescent="0.2">
      <c r="A60" s="158" t="s">
        <v>17</v>
      </c>
      <c r="B60" s="175" t="s">
        <v>263</v>
      </c>
      <c r="C60" s="31">
        <v>145</v>
      </c>
      <c r="D60" s="17">
        <v>58.1</v>
      </c>
      <c r="E60" s="33" t="s">
        <v>265</v>
      </c>
    </row>
    <row r="61" spans="1:5" s="93" customFormat="1" ht="76.5" x14ac:dyDescent="0.2">
      <c r="A61" s="160"/>
      <c r="B61" s="176"/>
      <c r="C61" s="22">
        <v>145</v>
      </c>
      <c r="D61" s="17">
        <v>60.7</v>
      </c>
      <c r="E61" s="33" t="s">
        <v>268</v>
      </c>
    </row>
    <row r="62" spans="1:5" s="93" customFormat="1" ht="81.75" customHeight="1" x14ac:dyDescent="0.2">
      <c r="A62" s="100" t="s">
        <v>17</v>
      </c>
      <c r="B62" s="94" t="s">
        <v>465</v>
      </c>
      <c r="C62" s="31">
        <v>146</v>
      </c>
      <c r="D62" s="17">
        <v>700</v>
      </c>
      <c r="E62" s="33" t="s">
        <v>264</v>
      </c>
    </row>
    <row r="63" spans="1:5" s="93" customFormat="1" ht="81.75" customHeight="1" x14ac:dyDescent="0.2">
      <c r="A63" s="158" t="s">
        <v>17</v>
      </c>
      <c r="B63" s="146" t="s">
        <v>266</v>
      </c>
      <c r="C63" s="22">
        <v>112</v>
      </c>
      <c r="D63" s="17">
        <v>150</v>
      </c>
      <c r="E63" s="117" t="s">
        <v>267</v>
      </c>
    </row>
    <row r="64" spans="1:5" s="93" customFormat="1" ht="41.25" customHeight="1" x14ac:dyDescent="0.2">
      <c r="A64" s="160"/>
      <c r="B64" s="147"/>
      <c r="C64" s="22">
        <v>112</v>
      </c>
      <c r="D64" s="17">
        <v>2200</v>
      </c>
      <c r="E64" s="117" t="s">
        <v>625</v>
      </c>
    </row>
    <row r="65" spans="1:5" s="93" customFormat="1" ht="54.75" customHeight="1" x14ac:dyDescent="0.2">
      <c r="A65" s="118" t="s">
        <v>15</v>
      </c>
      <c r="B65" s="111" t="s">
        <v>192</v>
      </c>
      <c r="C65" s="22">
        <v>1009</v>
      </c>
      <c r="D65" s="17">
        <v>35.1</v>
      </c>
      <c r="E65" s="33" t="s">
        <v>193</v>
      </c>
    </row>
    <row r="66" spans="1:5" s="93" customFormat="1" ht="122.25" customHeight="1" x14ac:dyDescent="0.2">
      <c r="A66" s="165" t="s">
        <v>15</v>
      </c>
      <c r="B66" s="146" t="s">
        <v>194</v>
      </c>
      <c r="C66" s="22">
        <v>1010</v>
      </c>
      <c r="D66" s="17">
        <v>48</v>
      </c>
      <c r="E66" s="33" t="s">
        <v>694</v>
      </c>
    </row>
    <row r="67" spans="1:5" s="93" customFormat="1" ht="122.25" customHeight="1" x14ac:dyDescent="0.2">
      <c r="A67" s="167"/>
      <c r="B67" s="161"/>
      <c r="C67" s="22">
        <v>1010</v>
      </c>
      <c r="D67" s="17">
        <v>53.8</v>
      </c>
      <c r="E67" s="33" t="s">
        <v>695</v>
      </c>
    </row>
    <row r="68" spans="1:5" s="93" customFormat="1" ht="81.75" customHeight="1" x14ac:dyDescent="0.2">
      <c r="A68" s="167"/>
      <c r="B68" s="161"/>
      <c r="C68" s="22">
        <v>1010</v>
      </c>
      <c r="D68" s="17">
        <v>100</v>
      </c>
      <c r="E68" s="33" t="s">
        <v>195</v>
      </c>
    </row>
    <row r="69" spans="1:5" s="93" customFormat="1" ht="110.25" customHeight="1" x14ac:dyDescent="0.2">
      <c r="A69" s="167"/>
      <c r="B69" s="161"/>
      <c r="C69" s="22">
        <v>1010</v>
      </c>
      <c r="D69" s="17">
        <v>77.099999999999994</v>
      </c>
      <c r="E69" s="33" t="s">
        <v>637</v>
      </c>
    </row>
    <row r="70" spans="1:5" s="93" customFormat="1" ht="106.5" customHeight="1" x14ac:dyDescent="0.2">
      <c r="A70" s="166"/>
      <c r="B70" s="147"/>
      <c r="C70" s="22"/>
      <c r="D70" s="17">
        <v>27.6</v>
      </c>
      <c r="E70" s="33" t="s">
        <v>696</v>
      </c>
    </row>
    <row r="71" spans="1:5" s="93" customFormat="1" ht="76.5" x14ac:dyDescent="0.2">
      <c r="A71" s="165" t="s">
        <v>15</v>
      </c>
      <c r="B71" s="146" t="s">
        <v>196</v>
      </c>
      <c r="C71" s="22">
        <v>1011</v>
      </c>
      <c r="D71" s="17">
        <v>123.6</v>
      </c>
      <c r="E71" s="33" t="s">
        <v>197</v>
      </c>
    </row>
    <row r="72" spans="1:5" s="93" customFormat="1" ht="67.5" customHeight="1" x14ac:dyDescent="0.2">
      <c r="A72" s="166"/>
      <c r="B72" s="147"/>
      <c r="C72" s="22">
        <v>1011</v>
      </c>
      <c r="D72" s="17">
        <v>49</v>
      </c>
      <c r="E72" s="33" t="s">
        <v>198</v>
      </c>
    </row>
    <row r="73" spans="1:5" s="93" customFormat="1" ht="67.5" customHeight="1" x14ac:dyDescent="0.2">
      <c r="A73" s="165" t="s">
        <v>15</v>
      </c>
      <c r="B73" s="146" t="s">
        <v>199</v>
      </c>
      <c r="C73" s="22">
        <v>1018</v>
      </c>
      <c r="D73" s="17">
        <v>500</v>
      </c>
      <c r="E73" s="33" t="s">
        <v>200</v>
      </c>
    </row>
    <row r="74" spans="1:5" s="93" customFormat="1" ht="94.5" customHeight="1" x14ac:dyDescent="0.2">
      <c r="A74" s="167"/>
      <c r="B74" s="161"/>
      <c r="C74" s="22">
        <v>1018</v>
      </c>
      <c r="D74" s="17">
        <v>758</v>
      </c>
      <c r="E74" s="33" t="s">
        <v>201</v>
      </c>
    </row>
    <row r="75" spans="1:5" s="93" customFormat="1" ht="81.75" customHeight="1" x14ac:dyDescent="0.2">
      <c r="A75" s="167"/>
      <c r="B75" s="161"/>
      <c r="C75" s="22">
        <v>1018</v>
      </c>
      <c r="D75" s="17">
        <v>1000</v>
      </c>
      <c r="E75" s="33" t="s">
        <v>202</v>
      </c>
    </row>
    <row r="76" spans="1:5" s="93" customFormat="1" ht="81.75" customHeight="1" x14ac:dyDescent="0.2">
      <c r="A76" s="167"/>
      <c r="B76" s="161"/>
      <c r="C76" s="22">
        <v>1018</v>
      </c>
      <c r="D76" s="17">
        <v>1494</v>
      </c>
      <c r="E76" s="33" t="s">
        <v>203</v>
      </c>
    </row>
    <row r="77" spans="1:5" s="93" customFormat="1" ht="81.75" customHeight="1" x14ac:dyDescent="0.2">
      <c r="A77" s="167"/>
      <c r="B77" s="161"/>
      <c r="C77" s="22">
        <v>1018</v>
      </c>
      <c r="D77" s="17">
        <v>1500</v>
      </c>
      <c r="E77" s="33" t="s">
        <v>204</v>
      </c>
    </row>
    <row r="78" spans="1:5" s="93" customFormat="1" ht="81.75" customHeight="1" x14ac:dyDescent="0.2">
      <c r="A78" s="167"/>
      <c r="B78" s="161"/>
      <c r="C78" s="22">
        <v>1018</v>
      </c>
      <c r="D78" s="17">
        <v>2500</v>
      </c>
      <c r="E78" s="33" t="s">
        <v>205</v>
      </c>
    </row>
    <row r="79" spans="1:5" s="93" customFormat="1" ht="102" x14ac:dyDescent="0.2">
      <c r="A79" s="167"/>
      <c r="B79" s="161"/>
      <c r="C79" s="22">
        <v>1018</v>
      </c>
      <c r="D79" s="17">
        <v>3760</v>
      </c>
      <c r="E79" s="33" t="s">
        <v>206</v>
      </c>
    </row>
    <row r="80" spans="1:5" s="93" customFormat="1" ht="94.5" customHeight="1" x14ac:dyDescent="0.2">
      <c r="A80" s="167"/>
      <c r="B80" s="161"/>
      <c r="C80" s="22">
        <v>1018</v>
      </c>
      <c r="D80" s="17">
        <v>3985.4</v>
      </c>
      <c r="E80" s="33" t="s">
        <v>207</v>
      </c>
    </row>
    <row r="81" spans="1:5" s="93" customFormat="1" ht="94.5" customHeight="1" x14ac:dyDescent="0.2">
      <c r="A81" s="167"/>
      <c r="B81" s="161"/>
      <c r="C81" s="22">
        <v>1018</v>
      </c>
      <c r="D81" s="17">
        <v>5000</v>
      </c>
      <c r="E81" s="33" t="s">
        <v>208</v>
      </c>
    </row>
    <row r="82" spans="1:5" s="93" customFormat="1" ht="81.75" customHeight="1" x14ac:dyDescent="0.2">
      <c r="A82" s="167"/>
      <c r="B82" s="161"/>
      <c r="C82" s="95">
        <v>1018</v>
      </c>
      <c r="D82" s="96">
        <v>9758.5</v>
      </c>
      <c r="E82" s="97" t="s">
        <v>209</v>
      </c>
    </row>
    <row r="83" spans="1:5" s="93" customFormat="1" ht="54.75" customHeight="1" x14ac:dyDescent="0.2">
      <c r="A83" s="167"/>
      <c r="B83" s="161"/>
      <c r="C83" s="95">
        <v>1018</v>
      </c>
      <c r="D83" s="96">
        <v>50000</v>
      </c>
      <c r="E83" s="97" t="s">
        <v>210</v>
      </c>
    </row>
    <row r="84" spans="1:5" s="93" customFormat="1" ht="81.75" customHeight="1" x14ac:dyDescent="0.2">
      <c r="A84" s="92" t="s">
        <v>15</v>
      </c>
      <c r="B84" s="94" t="s">
        <v>318</v>
      </c>
      <c r="C84" s="95">
        <v>1713</v>
      </c>
      <c r="D84" s="96">
        <v>4219.1000000000004</v>
      </c>
      <c r="E84" s="97" t="s">
        <v>618</v>
      </c>
    </row>
    <row r="85" spans="1:5" s="93" customFormat="1" ht="94.5" customHeight="1" x14ac:dyDescent="0.2">
      <c r="A85" s="158" t="s">
        <v>211</v>
      </c>
      <c r="B85" s="146" t="s">
        <v>212</v>
      </c>
      <c r="C85" s="95">
        <v>8992</v>
      </c>
      <c r="D85" s="96">
        <v>344.9</v>
      </c>
      <c r="E85" s="97" t="s">
        <v>308</v>
      </c>
    </row>
    <row r="86" spans="1:5" s="93" customFormat="1" ht="94.5" customHeight="1" x14ac:dyDescent="0.2">
      <c r="A86" s="160"/>
      <c r="B86" s="147"/>
      <c r="C86" s="95">
        <v>8992</v>
      </c>
      <c r="D86" s="17">
        <v>1749</v>
      </c>
      <c r="E86" s="33" t="s">
        <v>307</v>
      </c>
    </row>
    <row r="87" spans="1:5" s="93" customFormat="1" ht="54.75" customHeight="1" x14ac:dyDescent="0.2">
      <c r="A87" s="144" t="s">
        <v>18</v>
      </c>
      <c r="B87" s="146" t="s">
        <v>269</v>
      </c>
      <c r="C87" s="98">
        <v>101</v>
      </c>
      <c r="D87" s="17">
        <v>1198.7</v>
      </c>
      <c r="E87" s="33" t="s">
        <v>336</v>
      </c>
    </row>
    <row r="88" spans="1:5" s="93" customFormat="1" ht="54.75" customHeight="1" x14ac:dyDescent="0.2">
      <c r="A88" s="145"/>
      <c r="B88" s="161"/>
      <c r="C88" s="62">
        <v>101</v>
      </c>
      <c r="D88" s="5">
        <v>200</v>
      </c>
      <c r="E88" s="117" t="s">
        <v>270</v>
      </c>
    </row>
    <row r="89" spans="1:5" s="93" customFormat="1" ht="63.75" x14ac:dyDescent="0.2">
      <c r="A89" s="152"/>
      <c r="B89" s="147"/>
      <c r="C89" s="62">
        <v>101</v>
      </c>
      <c r="D89" s="5">
        <v>195</v>
      </c>
      <c r="E89" s="117" t="s">
        <v>271</v>
      </c>
    </row>
    <row r="90" spans="1:5" s="93" customFormat="1" ht="102" x14ac:dyDescent="0.2">
      <c r="A90" s="165" t="s">
        <v>18</v>
      </c>
      <c r="B90" s="146" t="s">
        <v>272</v>
      </c>
      <c r="C90" s="95">
        <v>102</v>
      </c>
      <c r="D90" s="65">
        <v>547.6</v>
      </c>
      <c r="E90" s="55" t="s">
        <v>273</v>
      </c>
    </row>
    <row r="91" spans="1:5" s="93" customFormat="1" ht="94.5" customHeight="1" x14ac:dyDescent="0.2">
      <c r="A91" s="167"/>
      <c r="B91" s="161"/>
      <c r="C91" s="95">
        <v>102</v>
      </c>
      <c r="D91" s="65">
        <v>126</v>
      </c>
      <c r="E91" s="55" t="s">
        <v>466</v>
      </c>
    </row>
    <row r="92" spans="1:5" s="93" customFormat="1" ht="94.5" customHeight="1" x14ac:dyDescent="0.2">
      <c r="A92" s="167"/>
      <c r="B92" s="161"/>
      <c r="C92" s="95">
        <v>102</v>
      </c>
      <c r="D92" s="65">
        <v>40</v>
      </c>
      <c r="E92" s="55" t="s">
        <v>274</v>
      </c>
    </row>
    <row r="93" spans="1:5" s="93" customFormat="1" ht="114.75" x14ac:dyDescent="0.2">
      <c r="A93" s="167"/>
      <c r="B93" s="161"/>
      <c r="C93" s="95">
        <v>102</v>
      </c>
      <c r="D93" s="65">
        <v>44.6</v>
      </c>
      <c r="E93" s="55" t="s">
        <v>275</v>
      </c>
    </row>
    <row r="94" spans="1:5" s="93" customFormat="1" ht="63.75" x14ac:dyDescent="0.2">
      <c r="A94" s="167"/>
      <c r="B94" s="161"/>
      <c r="C94" s="95">
        <v>102</v>
      </c>
      <c r="D94" s="65">
        <v>198</v>
      </c>
      <c r="E94" s="75" t="s">
        <v>276</v>
      </c>
    </row>
    <row r="95" spans="1:5" s="93" customFormat="1" ht="67.5" customHeight="1" x14ac:dyDescent="0.2">
      <c r="A95" s="167"/>
      <c r="B95" s="161"/>
      <c r="C95" s="95">
        <v>102</v>
      </c>
      <c r="D95" s="65">
        <v>125</v>
      </c>
      <c r="E95" s="55" t="s">
        <v>277</v>
      </c>
    </row>
    <row r="96" spans="1:5" s="93" customFormat="1" ht="67.5" customHeight="1" x14ac:dyDescent="0.2">
      <c r="A96" s="167"/>
      <c r="B96" s="161"/>
      <c r="C96" s="95">
        <v>102</v>
      </c>
      <c r="D96" s="65">
        <v>125</v>
      </c>
      <c r="E96" s="55" t="s">
        <v>278</v>
      </c>
    </row>
    <row r="97" spans="1:5" s="93" customFormat="1" ht="89.25" x14ac:dyDescent="0.2">
      <c r="A97" s="167"/>
      <c r="B97" s="161"/>
      <c r="C97" s="95">
        <v>102</v>
      </c>
      <c r="D97" s="65">
        <v>290.39999999999998</v>
      </c>
      <c r="E97" s="55" t="s">
        <v>279</v>
      </c>
    </row>
    <row r="98" spans="1:5" s="93" customFormat="1" ht="165.75" x14ac:dyDescent="0.2">
      <c r="A98" s="166"/>
      <c r="B98" s="147"/>
      <c r="C98" s="62">
        <v>102</v>
      </c>
      <c r="D98" s="65">
        <v>1240</v>
      </c>
      <c r="E98" s="55" t="s">
        <v>467</v>
      </c>
    </row>
    <row r="99" spans="1:5" s="93" customFormat="1" ht="54.75" customHeight="1" x14ac:dyDescent="0.2">
      <c r="A99" s="100" t="s">
        <v>26</v>
      </c>
      <c r="B99" s="2" t="s">
        <v>35</v>
      </c>
      <c r="C99" s="95">
        <v>1108</v>
      </c>
      <c r="D99" s="96">
        <v>54</v>
      </c>
      <c r="E99" s="97" t="s">
        <v>213</v>
      </c>
    </row>
    <row r="100" spans="1:5" s="93" customFormat="1" ht="89.25" x14ac:dyDescent="0.2">
      <c r="A100" s="67" t="s">
        <v>26</v>
      </c>
      <c r="B100" s="51" t="s">
        <v>81</v>
      </c>
      <c r="C100" s="52">
        <v>1730</v>
      </c>
      <c r="D100" s="56">
        <v>70.7</v>
      </c>
      <c r="E100" s="97" t="s">
        <v>82</v>
      </c>
    </row>
    <row r="101" spans="1:5" s="93" customFormat="1" ht="81.75" customHeight="1" x14ac:dyDescent="0.2">
      <c r="A101" s="144" t="s">
        <v>26</v>
      </c>
      <c r="B101" s="169" t="s">
        <v>29</v>
      </c>
      <c r="C101" s="52">
        <v>1731</v>
      </c>
      <c r="D101" s="56">
        <v>59.8</v>
      </c>
      <c r="E101" s="97" t="s">
        <v>98</v>
      </c>
    </row>
    <row r="102" spans="1:5" s="93" customFormat="1" ht="81.75" customHeight="1" x14ac:dyDescent="0.2">
      <c r="A102" s="145"/>
      <c r="B102" s="170"/>
      <c r="C102" s="52">
        <v>1731</v>
      </c>
      <c r="D102" s="56">
        <v>100</v>
      </c>
      <c r="E102" s="103" t="s">
        <v>83</v>
      </c>
    </row>
    <row r="103" spans="1:5" s="93" customFormat="1" ht="96" customHeight="1" x14ac:dyDescent="0.2">
      <c r="A103" s="145"/>
      <c r="B103" s="170"/>
      <c r="C103" s="52">
        <v>1731</v>
      </c>
      <c r="D103" s="56">
        <v>592</v>
      </c>
      <c r="E103" s="97" t="s">
        <v>99</v>
      </c>
    </row>
    <row r="104" spans="1:5" s="93" customFormat="1" ht="69.75" customHeight="1" x14ac:dyDescent="0.2">
      <c r="A104" s="152"/>
      <c r="B104" s="157"/>
      <c r="C104" s="52">
        <v>1731</v>
      </c>
      <c r="D104" s="57">
        <v>6154.7</v>
      </c>
      <c r="E104" s="97" t="s">
        <v>337</v>
      </c>
    </row>
    <row r="105" spans="1:5" s="93" customFormat="1" ht="67.5" customHeight="1" x14ac:dyDescent="0.2">
      <c r="A105" s="148" t="s">
        <v>26</v>
      </c>
      <c r="B105" s="169" t="s">
        <v>33</v>
      </c>
      <c r="C105" s="52">
        <v>1735</v>
      </c>
      <c r="D105" s="56">
        <v>174.9</v>
      </c>
      <c r="E105" s="97" t="s">
        <v>84</v>
      </c>
    </row>
    <row r="106" spans="1:5" s="93" customFormat="1" ht="81.75" customHeight="1" x14ac:dyDescent="0.2">
      <c r="A106" s="149"/>
      <c r="B106" s="157"/>
      <c r="C106" s="52">
        <v>1735</v>
      </c>
      <c r="D106" s="56">
        <v>212.5</v>
      </c>
      <c r="E106" s="97" t="s">
        <v>85</v>
      </c>
    </row>
    <row r="107" spans="1:5" s="93" customFormat="1" ht="81.75" customHeight="1" x14ac:dyDescent="0.2">
      <c r="A107" s="144" t="s">
        <v>26</v>
      </c>
      <c r="B107" s="169" t="s">
        <v>86</v>
      </c>
      <c r="C107" s="52">
        <v>1737</v>
      </c>
      <c r="D107" s="56">
        <v>2277</v>
      </c>
      <c r="E107" s="53" t="s">
        <v>87</v>
      </c>
    </row>
    <row r="108" spans="1:5" s="93" customFormat="1" ht="106.5" customHeight="1" x14ac:dyDescent="0.2">
      <c r="A108" s="152"/>
      <c r="B108" s="157"/>
      <c r="C108" s="52">
        <v>1737</v>
      </c>
      <c r="D108" s="56">
        <v>8741</v>
      </c>
      <c r="E108" s="97" t="s">
        <v>88</v>
      </c>
    </row>
    <row r="109" spans="1:5" s="21" customFormat="1" ht="81.75" customHeight="1" x14ac:dyDescent="0.2">
      <c r="A109" s="121" t="s">
        <v>26</v>
      </c>
      <c r="B109" s="114" t="s">
        <v>89</v>
      </c>
      <c r="C109" s="52">
        <v>1739</v>
      </c>
      <c r="D109" s="56">
        <v>2586.1999999999998</v>
      </c>
      <c r="E109" s="53" t="s">
        <v>90</v>
      </c>
    </row>
    <row r="110" spans="1:5" s="21" customFormat="1" ht="63.75" x14ac:dyDescent="0.2">
      <c r="A110" s="121" t="s">
        <v>26</v>
      </c>
      <c r="B110" s="114" t="s">
        <v>28</v>
      </c>
      <c r="C110" s="54">
        <v>1110</v>
      </c>
      <c r="D110" s="57">
        <v>415.5</v>
      </c>
      <c r="E110" s="55" t="s">
        <v>91</v>
      </c>
    </row>
    <row r="111" spans="1:5" s="21" customFormat="1" ht="63.75" x14ac:dyDescent="0.2">
      <c r="A111" s="121" t="s">
        <v>26</v>
      </c>
      <c r="B111" s="51" t="s">
        <v>34</v>
      </c>
      <c r="C111" s="52">
        <v>1136</v>
      </c>
      <c r="D111" s="56">
        <v>826.9</v>
      </c>
      <c r="E111" s="53" t="s">
        <v>92</v>
      </c>
    </row>
    <row r="112" spans="1:5" s="21" customFormat="1" ht="89.25" x14ac:dyDescent="0.2">
      <c r="A112" s="144" t="s">
        <v>26</v>
      </c>
      <c r="B112" s="169" t="s">
        <v>30</v>
      </c>
      <c r="C112" s="52">
        <v>1105</v>
      </c>
      <c r="D112" s="56">
        <v>100</v>
      </c>
      <c r="E112" s="53" t="s">
        <v>93</v>
      </c>
    </row>
    <row r="113" spans="1:5" s="21" customFormat="1" ht="94.5" customHeight="1" x14ac:dyDescent="0.2">
      <c r="A113" s="145"/>
      <c r="B113" s="170"/>
      <c r="C113" s="52">
        <v>1105</v>
      </c>
      <c r="D113" s="56">
        <v>625</v>
      </c>
      <c r="E113" s="53" t="s">
        <v>94</v>
      </c>
    </row>
    <row r="114" spans="1:5" s="21" customFormat="1" ht="81.75" customHeight="1" x14ac:dyDescent="0.2">
      <c r="A114" s="145"/>
      <c r="B114" s="170"/>
      <c r="C114" s="52">
        <v>1105</v>
      </c>
      <c r="D114" s="56">
        <v>125</v>
      </c>
      <c r="E114" s="53" t="s">
        <v>95</v>
      </c>
    </row>
    <row r="115" spans="1:5" s="21" customFormat="1" ht="81.75" customHeight="1" x14ac:dyDescent="0.2">
      <c r="A115" s="145"/>
      <c r="B115" s="170"/>
      <c r="C115" s="52">
        <v>1105</v>
      </c>
      <c r="D115" s="56">
        <v>825</v>
      </c>
      <c r="E115" s="53" t="s">
        <v>96</v>
      </c>
    </row>
    <row r="116" spans="1:5" s="21" customFormat="1" ht="94.5" customHeight="1" x14ac:dyDescent="0.2">
      <c r="A116" s="145"/>
      <c r="B116" s="170"/>
      <c r="C116" s="52">
        <v>1105</v>
      </c>
      <c r="D116" s="56">
        <v>300</v>
      </c>
      <c r="E116" s="53" t="s">
        <v>97</v>
      </c>
    </row>
    <row r="117" spans="1:5" s="21" customFormat="1" ht="67.5" customHeight="1" x14ac:dyDescent="0.2">
      <c r="A117" s="145"/>
      <c r="B117" s="170"/>
      <c r="C117" s="52">
        <v>1105</v>
      </c>
      <c r="D117" s="56">
        <v>196</v>
      </c>
      <c r="E117" s="131" t="s">
        <v>701</v>
      </c>
    </row>
    <row r="118" spans="1:5" s="21" customFormat="1" ht="54.75" customHeight="1" x14ac:dyDescent="0.2">
      <c r="A118" s="145"/>
      <c r="B118" s="170"/>
      <c r="C118" s="52">
        <v>1105</v>
      </c>
      <c r="D118" s="56">
        <v>400</v>
      </c>
      <c r="E118" s="97" t="s">
        <v>601</v>
      </c>
    </row>
    <row r="119" spans="1:5" s="21" customFormat="1" ht="94.5" customHeight="1" x14ac:dyDescent="0.2">
      <c r="A119" s="152"/>
      <c r="B119" s="157"/>
      <c r="C119" s="52">
        <v>1105</v>
      </c>
      <c r="D119" s="56">
        <v>80</v>
      </c>
      <c r="E119" s="97" t="s">
        <v>100</v>
      </c>
    </row>
    <row r="120" spans="1:5" s="93" customFormat="1" ht="41.25" customHeight="1" x14ac:dyDescent="0.2">
      <c r="A120" s="121" t="s">
        <v>9</v>
      </c>
      <c r="B120" s="1" t="s">
        <v>50</v>
      </c>
      <c r="C120" s="22">
        <v>1501</v>
      </c>
      <c r="D120" s="5">
        <v>56</v>
      </c>
      <c r="E120" s="24" t="s">
        <v>101</v>
      </c>
    </row>
    <row r="121" spans="1:5" s="93" customFormat="1" ht="54.75" customHeight="1" x14ac:dyDescent="0.2">
      <c r="A121" s="121" t="s">
        <v>9</v>
      </c>
      <c r="B121" s="110" t="s">
        <v>51</v>
      </c>
      <c r="C121" s="22">
        <v>1510</v>
      </c>
      <c r="D121" s="17">
        <v>1500</v>
      </c>
      <c r="E121" s="33" t="s">
        <v>102</v>
      </c>
    </row>
    <row r="122" spans="1:5" s="93" customFormat="1" ht="41.25" customHeight="1" x14ac:dyDescent="0.2">
      <c r="A122" s="121" t="s">
        <v>9</v>
      </c>
      <c r="B122" s="1" t="s">
        <v>36</v>
      </c>
      <c r="C122" s="22">
        <v>1513</v>
      </c>
      <c r="D122" s="5">
        <v>1082.2</v>
      </c>
      <c r="E122" s="24" t="s">
        <v>52</v>
      </c>
    </row>
    <row r="123" spans="1:5" s="93" customFormat="1" ht="54.75" customHeight="1" x14ac:dyDescent="0.2">
      <c r="A123" s="121" t="s">
        <v>14</v>
      </c>
      <c r="B123" s="1" t="s">
        <v>328</v>
      </c>
      <c r="C123" s="22" t="s">
        <v>329</v>
      </c>
      <c r="D123" s="5">
        <v>328.3</v>
      </c>
      <c r="E123" s="24" t="s">
        <v>330</v>
      </c>
    </row>
    <row r="124" spans="1:5" s="93" customFormat="1" ht="67.5" customHeight="1" x14ac:dyDescent="0.2">
      <c r="A124" s="67" t="s">
        <v>14</v>
      </c>
      <c r="B124" s="2" t="s">
        <v>519</v>
      </c>
      <c r="C124" s="80">
        <v>713</v>
      </c>
      <c r="D124" s="96">
        <v>74</v>
      </c>
      <c r="E124" s="97" t="s">
        <v>567</v>
      </c>
    </row>
    <row r="125" spans="1:5" s="93" customFormat="1" ht="81.75" customHeight="1" x14ac:dyDescent="0.2">
      <c r="A125" s="144" t="s">
        <v>14</v>
      </c>
      <c r="B125" s="146" t="s">
        <v>331</v>
      </c>
      <c r="C125" s="109">
        <v>1308</v>
      </c>
      <c r="D125" s="3">
        <v>270.39999999999998</v>
      </c>
      <c r="E125" s="33" t="s">
        <v>686</v>
      </c>
    </row>
    <row r="126" spans="1:5" s="93" customFormat="1" ht="67.5" customHeight="1" x14ac:dyDescent="0.2">
      <c r="A126" s="145"/>
      <c r="B126" s="161"/>
      <c r="C126" s="69">
        <v>1308</v>
      </c>
      <c r="D126" s="17">
        <v>105.3</v>
      </c>
      <c r="E126" s="33" t="s">
        <v>332</v>
      </c>
    </row>
    <row r="127" spans="1:5" s="93" customFormat="1" ht="67.5" customHeight="1" x14ac:dyDescent="0.2">
      <c r="A127" s="128" t="s">
        <v>14</v>
      </c>
      <c r="B127" s="130" t="s">
        <v>334</v>
      </c>
      <c r="C127" s="138"/>
      <c r="D127" s="96">
        <v>17000</v>
      </c>
      <c r="E127" s="97" t="s">
        <v>333</v>
      </c>
    </row>
    <row r="128" spans="1:5" s="23" customFormat="1" ht="114.75" x14ac:dyDescent="0.2">
      <c r="A128" s="121" t="s">
        <v>14</v>
      </c>
      <c r="B128" s="110" t="s">
        <v>640</v>
      </c>
      <c r="C128" s="22">
        <v>8993</v>
      </c>
      <c r="D128" s="17">
        <v>8411</v>
      </c>
      <c r="E128" s="33" t="s">
        <v>641</v>
      </c>
    </row>
    <row r="129" spans="1:5" s="21" customFormat="1" ht="102" x14ac:dyDescent="0.2">
      <c r="A129" s="67" t="s">
        <v>42</v>
      </c>
      <c r="B129" s="94" t="s">
        <v>280</v>
      </c>
      <c r="C129" s="95">
        <v>1019</v>
      </c>
      <c r="D129" s="96">
        <v>775.4</v>
      </c>
      <c r="E129" s="97" t="s">
        <v>281</v>
      </c>
    </row>
    <row r="130" spans="1:5" s="93" customFormat="1" ht="67.5" customHeight="1" x14ac:dyDescent="0.2">
      <c r="A130" s="144" t="s">
        <v>44</v>
      </c>
      <c r="B130" s="146" t="s">
        <v>282</v>
      </c>
      <c r="C130" s="95">
        <v>5</v>
      </c>
      <c r="D130" s="65">
        <v>28.1</v>
      </c>
      <c r="E130" s="33" t="s">
        <v>620</v>
      </c>
    </row>
    <row r="131" spans="1:5" s="93" customFormat="1" ht="81.75" customHeight="1" x14ac:dyDescent="0.2">
      <c r="A131" s="152"/>
      <c r="B131" s="147"/>
      <c r="C131" s="95">
        <v>5</v>
      </c>
      <c r="D131" s="65">
        <v>65</v>
      </c>
      <c r="E131" s="97" t="s">
        <v>283</v>
      </c>
    </row>
    <row r="132" spans="1:5" s="93" customFormat="1" ht="114.75" x14ac:dyDescent="0.2">
      <c r="A132" s="165" t="s">
        <v>23</v>
      </c>
      <c r="B132" s="146" t="s">
        <v>335</v>
      </c>
      <c r="C132" s="95">
        <v>516</v>
      </c>
      <c r="D132" s="101">
        <v>4386</v>
      </c>
      <c r="E132" s="125" t="s">
        <v>703</v>
      </c>
    </row>
    <row r="133" spans="1:5" s="93" customFormat="1" ht="89.25" x14ac:dyDescent="0.2">
      <c r="A133" s="166"/>
      <c r="B133" s="147"/>
      <c r="C133" s="95">
        <v>516</v>
      </c>
      <c r="D133" s="101">
        <v>155</v>
      </c>
      <c r="E133" s="33" t="s">
        <v>392</v>
      </c>
    </row>
    <row r="134" spans="1:5" s="93" customFormat="1" ht="54.75" customHeight="1" x14ac:dyDescent="0.2">
      <c r="A134" s="67" t="s">
        <v>23</v>
      </c>
      <c r="B134" s="110" t="s">
        <v>492</v>
      </c>
      <c r="C134" s="22">
        <v>900</v>
      </c>
      <c r="D134" s="17">
        <v>820</v>
      </c>
      <c r="E134" s="97" t="s">
        <v>499</v>
      </c>
    </row>
    <row r="135" spans="1:5" s="93" customFormat="1" ht="54.75" customHeight="1" x14ac:dyDescent="0.2">
      <c r="A135" s="67" t="s">
        <v>23</v>
      </c>
      <c r="B135" s="110" t="s">
        <v>493</v>
      </c>
      <c r="C135" s="22">
        <v>911</v>
      </c>
      <c r="D135" s="17">
        <v>145.19999999999999</v>
      </c>
      <c r="E135" s="97" t="s">
        <v>621</v>
      </c>
    </row>
    <row r="136" spans="1:5" s="93" customFormat="1" ht="51" x14ac:dyDescent="0.2">
      <c r="A136" s="67" t="s">
        <v>23</v>
      </c>
      <c r="B136" s="110" t="s">
        <v>494</v>
      </c>
      <c r="C136" s="22">
        <v>916</v>
      </c>
      <c r="D136" s="17">
        <v>454.8</v>
      </c>
      <c r="E136" s="97" t="s">
        <v>622</v>
      </c>
    </row>
    <row r="137" spans="1:5" s="93" customFormat="1" ht="67.5" customHeight="1" x14ac:dyDescent="0.2">
      <c r="A137" s="67" t="s">
        <v>23</v>
      </c>
      <c r="B137" s="110" t="s">
        <v>495</v>
      </c>
      <c r="C137" s="22">
        <v>919</v>
      </c>
      <c r="D137" s="17">
        <v>840.9</v>
      </c>
      <c r="E137" s="97" t="s">
        <v>500</v>
      </c>
    </row>
    <row r="138" spans="1:5" s="93" customFormat="1" ht="54.75" customHeight="1" x14ac:dyDescent="0.2">
      <c r="A138" s="67" t="s">
        <v>23</v>
      </c>
      <c r="B138" s="110" t="s">
        <v>496</v>
      </c>
      <c r="C138" s="22">
        <v>8116</v>
      </c>
      <c r="D138" s="17">
        <v>15620</v>
      </c>
      <c r="E138" s="97" t="s">
        <v>498</v>
      </c>
    </row>
    <row r="139" spans="1:5" s="93" customFormat="1" ht="138" customHeight="1" x14ac:dyDescent="0.2">
      <c r="A139" s="67" t="s">
        <v>23</v>
      </c>
      <c r="B139" s="110" t="s">
        <v>497</v>
      </c>
      <c r="C139" s="22">
        <v>8991</v>
      </c>
      <c r="D139" s="17">
        <v>133168.70000000001</v>
      </c>
      <c r="E139" s="97" t="s">
        <v>501</v>
      </c>
    </row>
    <row r="140" spans="1:5" s="93" customFormat="1" ht="81.75" customHeight="1" x14ac:dyDescent="0.2">
      <c r="A140" s="67" t="s">
        <v>24</v>
      </c>
      <c r="B140" s="94" t="s">
        <v>309</v>
      </c>
      <c r="C140" s="95">
        <v>1130</v>
      </c>
      <c r="D140" s="96">
        <v>380.3</v>
      </c>
      <c r="E140" s="97" t="s">
        <v>310</v>
      </c>
    </row>
    <row r="141" spans="1:5" s="93" customFormat="1" ht="81.75" customHeight="1" x14ac:dyDescent="0.2">
      <c r="A141" s="67" t="s">
        <v>24</v>
      </c>
      <c r="B141" s="94" t="s">
        <v>311</v>
      </c>
      <c r="C141" s="95">
        <v>1787</v>
      </c>
      <c r="D141" s="17">
        <v>195594</v>
      </c>
      <c r="E141" s="97" t="s">
        <v>312</v>
      </c>
    </row>
    <row r="142" spans="1:5" s="93" customFormat="1" ht="54.75" customHeight="1" x14ac:dyDescent="0.2">
      <c r="A142" s="100" t="s">
        <v>24</v>
      </c>
      <c r="B142" s="94" t="s">
        <v>396</v>
      </c>
      <c r="C142" s="95">
        <v>1202</v>
      </c>
      <c r="D142" s="17">
        <v>2</v>
      </c>
      <c r="E142" s="97" t="s">
        <v>668</v>
      </c>
    </row>
    <row r="143" spans="1:5" s="93" customFormat="1" ht="29.25" customHeight="1" x14ac:dyDescent="0.2">
      <c r="A143" s="100" t="s">
        <v>24</v>
      </c>
      <c r="B143" s="94" t="s">
        <v>397</v>
      </c>
      <c r="C143" s="95">
        <v>1204</v>
      </c>
      <c r="D143" s="96">
        <v>694.1</v>
      </c>
      <c r="E143" s="97" t="s">
        <v>414</v>
      </c>
    </row>
    <row r="144" spans="1:5" s="93" customFormat="1" ht="102" x14ac:dyDescent="0.2">
      <c r="A144" s="100" t="s">
        <v>24</v>
      </c>
      <c r="B144" s="94" t="s">
        <v>398</v>
      </c>
      <c r="C144" s="95">
        <v>1211</v>
      </c>
      <c r="D144" s="96">
        <v>625.20000000000005</v>
      </c>
      <c r="E144" s="97" t="s">
        <v>502</v>
      </c>
    </row>
    <row r="145" spans="1:5" s="93" customFormat="1" ht="67.5" customHeight="1" x14ac:dyDescent="0.2">
      <c r="A145" s="100" t="s">
        <v>24</v>
      </c>
      <c r="B145" s="94" t="s">
        <v>399</v>
      </c>
      <c r="C145" s="95">
        <v>1215</v>
      </c>
      <c r="D145" s="96">
        <v>160</v>
      </c>
      <c r="E145" s="97" t="s">
        <v>507</v>
      </c>
    </row>
    <row r="146" spans="1:5" s="93" customFormat="1" ht="102" x14ac:dyDescent="0.2">
      <c r="A146" s="100" t="s">
        <v>24</v>
      </c>
      <c r="B146" s="94" t="s">
        <v>400</v>
      </c>
      <c r="C146" s="95">
        <v>1218</v>
      </c>
      <c r="D146" s="96">
        <v>1000</v>
      </c>
      <c r="E146" s="103" t="s">
        <v>623</v>
      </c>
    </row>
    <row r="147" spans="1:5" s="93" customFormat="1" ht="54.75" customHeight="1" x14ac:dyDescent="0.2">
      <c r="A147" s="100" t="s">
        <v>24</v>
      </c>
      <c r="B147" s="94" t="s">
        <v>606</v>
      </c>
      <c r="C147" s="95">
        <v>1219</v>
      </c>
      <c r="D147" s="96">
        <v>27369.4</v>
      </c>
      <c r="E147" s="97" t="s">
        <v>607</v>
      </c>
    </row>
    <row r="148" spans="1:5" s="93" customFormat="1" ht="81.75" customHeight="1" x14ac:dyDescent="0.2">
      <c r="A148" s="100" t="s">
        <v>24</v>
      </c>
      <c r="B148" s="94" t="s">
        <v>401</v>
      </c>
      <c r="C148" s="95">
        <v>1222</v>
      </c>
      <c r="D148" s="96">
        <v>10000</v>
      </c>
      <c r="E148" s="97" t="s">
        <v>415</v>
      </c>
    </row>
    <row r="149" spans="1:5" s="93" customFormat="1" ht="54.75" customHeight="1" x14ac:dyDescent="0.2">
      <c r="A149" s="100" t="s">
        <v>24</v>
      </c>
      <c r="B149" s="94" t="s">
        <v>402</v>
      </c>
      <c r="C149" s="95">
        <v>1224</v>
      </c>
      <c r="D149" s="96">
        <v>181.5</v>
      </c>
      <c r="E149" s="97" t="s">
        <v>403</v>
      </c>
    </row>
    <row r="150" spans="1:5" s="93" customFormat="1" ht="54.75" customHeight="1" x14ac:dyDescent="0.2">
      <c r="A150" s="100" t="s">
        <v>24</v>
      </c>
      <c r="B150" s="94" t="s">
        <v>404</v>
      </c>
      <c r="C150" s="95">
        <v>1226</v>
      </c>
      <c r="D150" s="96">
        <v>200</v>
      </c>
      <c r="E150" s="97" t="s">
        <v>416</v>
      </c>
    </row>
    <row r="151" spans="1:5" s="93" customFormat="1" ht="67.5" customHeight="1" x14ac:dyDescent="0.2">
      <c r="A151" s="100" t="s">
        <v>24</v>
      </c>
      <c r="B151" s="94" t="s">
        <v>405</v>
      </c>
      <c r="C151" s="95">
        <v>1230</v>
      </c>
      <c r="D151" s="96">
        <v>485</v>
      </c>
      <c r="E151" s="97" t="s">
        <v>406</v>
      </c>
    </row>
    <row r="152" spans="1:5" s="93" customFormat="1" ht="41.25" customHeight="1" x14ac:dyDescent="0.2">
      <c r="A152" s="100" t="s">
        <v>24</v>
      </c>
      <c r="B152" s="94" t="s">
        <v>407</v>
      </c>
      <c r="C152" s="95">
        <v>1231</v>
      </c>
      <c r="D152" s="96">
        <v>239.6</v>
      </c>
      <c r="E152" s="97" t="s">
        <v>417</v>
      </c>
    </row>
    <row r="153" spans="1:5" s="93" customFormat="1" ht="81.75" customHeight="1" x14ac:dyDescent="0.2">
      <c r="A153" s="100" t="s">
        <v>24</v>
      </c>
      <c r="B153" s="99" t="s">
        <v>619</v>
      </c>
      <c r="C153" s="95">
        <v>1250</v>
      </c>
      <c r="D153" s="5">
        <v>181.5</v>
      </c>
      <c r="E153" s="102" t="s">
        <v>669</v>
      </c>
    </row>
    <row r="154" spans="1:5" s="93" customFormat="1" ht="81.75" customHeight="1" x14ac:dyDescent="0.2">
      <c r="A154" s="100" t="s">
        <v>24</v>
      </c>
      <c r="B154" s="94" t="s">
        <v>408</v>
      </c>
      <c r="C154" s="95">
        <v>1750</v>
      </c>
      <c r="D154" s="96">
        <v>17341.2</v>
      </c>
      <c r="E154" s="97" t="s">
        <v>413</v>
      </c>
    </row>
    <row r="155" spans="1:5" s="93" customFormat="1" ht="54.75" customHeight="1" x14ac:dyDescent="0.2">
      <c r="A155" s="100" t="s">
        <v>24</v>
      </c>
      <c r="B155" s="94" t="s">
        <v>409</v>
      </c>
      <c r="C155" s="95">
        <v>1753</v>
      </c>
      <c r="D155" s="17">
        <v>1487</v>
      </c>
      <c r="E155" s="97" t="s">
        <v>624</v>
      </c>
    </row>
    <row r="156" spans="1:5" s="93" customFormat="1" ht="54.75" customHeight="1" x14ac:dyDescent="0.2">
      <c r="A156" s="100" t="s">
        <v>24</v>
      </c>
      <c r="B156" s="94" t="s">
        <v>410</v>
      </c>
      <c r="C156" s="95">
        <v>1754</v>
      </c>
      <c r="D156" s="17">
        <v>2561.1</v>
      </c>
      <c r="E156" s="97" t="s">
        <v>671</v>
      </c>
    </row>
    <row r="157" spans="1:5" s="93" customFormat="1" ht="41.25" customHeight="1" x14ac:dyDescent="0.2">
      <c r="A157" s="100" t="s">
        <v>24</v>
      </c>
      <c r="B157" s="94" t="s">
        <v>411</v>
      </c>
      <c r="C157" s="95">
        <v>1755</v>
      </c>
      <c r="D157" s="17">
        <v>1521</v>
      </c>
      <c r="E157" s="97" t="s">
        <v>670</v>
      </c>
    </row>
    <row r="158" spans="1:5" s="93" customFormat="1" ht="106.5" customHeight="1" x14ac:dyDescent="0.2">
      <c r="A158" s="92" t="s">
        <v>24</v>
      </c>
      <c r="B158" s="94" t="s">
        <v>615</v>
      </c>
      <c r="C158" s="95">
        <v>1752</v>
      </c>
      <c r="D158" s="17">
        <v>4853</v>
      </c>
      <c r="E158" s="97" t="s">
        <v>616</v>
      </c>
    </row>
    <row r="159" spans="1:5" s="93" customFormat="1" ht="42" customHeight="1" thickBot="1" x14ac:dyDescent="0.25">
      <c r="A159" s="100" t="s">
        <v>24</v>
      </c>
      <c r="B159" s="94" t="s">
        <v>412</v>
      </c>
      <c r="C159" s="95">
        <v>1856</v>
      </c>
      <c r="D159" s="96">
        <v>200</v>
      </c>
      <c r="E159" s="97" t="s">
        <v>642</v>
      </c>
    </row>
    <row r="160" spans="1:5" s="20" customFormat="1" ht="15" customHeight="1" thickBot="1" x14ac:dyDescent="0.25">
      <c r="A160" s="142" t="s">
        <v>1</v>
      </c>
      <c r="B160" s="143"/>
      <c r="C160" s="28"/>
      <c r="D160" s="29">
        <f>SUM(D5:D159)</f>
        <v>834253.29999999993</v>
      </c>
      <c r="E160" s="30"/>
    </row>
    <row r="161" spans="1:5" ht="47.25" customHeight="1" x14ac:dyDescent="0.2">
      <c r="A161" s="164" t="s">
        <v>713</v>
      </c>
      <c r="B161" s="164"/>
      <c r="C161" s="164"/>
      <c r="D161" s="164"/>
      <c r="E161" s="164"/>
    </row>
  </sheetData>
  <mergeCells count="48">
    <mergeCell ref="D31:D32"/>
    <mergeCell ref="B112:B119"/>
    <mergeCell ref="B107:B108"/>
    <mergeCell ref="A49:A50"/>
    <mergeCell ref="B49:B50"/>
    <mergeCell ref="B51:B54"/>
    <mergeCell ref="A51:A54"/>
    <mergeCell ref="A107:A108"/>
    <mergeCell ref="B101:B104"/>
    <mergeCell ref="A101:A104"/>
    <mergeCell ref="B85:B86"/>
    <mergeCell ref="A71:A72"/>
    <mergeCell ref="B87:B89"/>
    <mergeCell ref="A63:A64"/>
    <mergeCell ref="B66:B70"/>
    <mergeCell ref="B105:B106"/>
    <mergeCell ref="A60:A61"/>
    <mergeCell ref="B60:B61"/>
    <mergeCell ref="B71:B72"/>
    <mergeCell ref="A73:A83"/>
    <mergeCell ref="B73:B83"/>
    <mergeCell ref="A66:A70"/>
    <mergeCell ref="A7:A11"/>
    <mergeCell ref="B7:B11"/>
    <mergeCell ref="A55:A59"/>
    <mergeCell ref="B55:B59"/>
    <mergeCell ref="A18:A19"/>
    <mergeCell ref="B18:B19"/>
    <mergeCell ref="B20:B23"/>
    <mergeCell ref="A20:A23"/>
    <mergeCell ref="A30:A48"/>
    <mergeCell ref="B30:B48"/>
    <mergeCell ref="A161:E161"/>
    <mergeCell ref="B63:B64"/>
    <mergeCell ref="E31:E32"/>
    <mergeCell ref="A160:B160"/>
    <mergeCell ref="B132:B133"/>
    <mergeCell ref="A132:A133"/>
    <mergeCell ref="A130:A131"/>
    <mergeCell ref="B130:B131"/>
    <mergeCell ref="A112:A119"/>
    <mergeCell ref="A85:A86"/>
    <mergeCell ref="A90:A98"/>
    <mergeCell ref="A125:A126"/>
    <mergeCell ref="B125:B126"/>
    <mergeCell ref="A105:A106"/>
    <mergeCell ref="B90:B98"/>
    <mergeCell ref="A87:A89"/>
  </mergeCells>
  <phoneticPr fontId="21" type="noConversion"/>
  <pageMargins left="0.31496062992125984" right="0.31496062992125984" top="0.78740157480314965" bottom="0.59055118110236227" header="0.31496062992125984" footer="0.31496062992125984"/>
  <pageSetup paperSize="9" scale="97" firstPageNumber="33" fitToHeight="0" orientation="landscape" useFirstPageNumber="1" r:id="rId1"/>
  <headerFooter>
    <oddHeader>&amp;L&amp;"Tahoma,Kurzíva"&amp;9Návrh rozpočtu na rok 2021
Příloha č. 11&amp;R&amp;"Tahoma,Kurzíva"&amp;9Přehled nedočerpaných výdajů roku 2020, které budou zapojeny do upraveného rozpočtu na rok 2021
Ostatní akce</oddHeader>
    <oddFooter>&amp;C&amp;"Tahoma,Obyčejné"&amp;P</oddFooter>
  </headerFooter>
  <rowBreaks count="2" manualBreakCount="2">
    <brk id="20" max="4" man="1"/>
    <brk id="158" max="4" man="1"/>
  </rowBreaks>
  <ignoredErrors>
    <ignoredError sqref="C12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6</vt:i4>
      </vt:variant>
    </vt:vector>
  </HeadingPairs>
  <TitlesOfParts>
    <vt:vector size="10" baseType="lpstr">
      <vt:lpstr>Sumář</vt:lpstr>
      <vt:lpstr>1. Akce EU </vt:lpstr>
      <vt:lpstr>2. Akce RMK</vt:lpstr>
      <vt:lpstr>3. Ostatní akce</vt:lpstr>
      <vt:lpstr>'1. Akce EU '!Názvy_tisku</vt:lpstr>
      <vt:lpstr>'2. Akce RMK'!Názvy_tisku</vt:lpstr>
      <vt:lpstr>'3. Ostatní akce'!Názvy_tisku</vt:lpstr>
      <vt:lpstr>'1. Akce EU '!Oblast_tisku</vt:lpstr>
      <vt:lpstr>'2. Akce RMK'!Oblast_tisku</vt:lpstr>
      <vt:lpstr>'3. Ostatní akce'!Oblast_tisku</vt:lpstr>
    </vt:vector>
  </TitlesOfParts>
  <Company>Krajský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valovaja</dc:creator>
  <cp:lastModifiedBy>Metelka Tomáš</cp:lastModifiedBy>
  <cp:lastPrinted>2020-12-01T14:29:41Z</cp:lastPrinted>
  <dcterms:created xsi:type="dcterms:W3CDTF">2004-10-06T11:03:49Z</dcterms:created>
  <dcterms:modified xsi:type="dcterms:W3CDTF">2020-12-02T07:01:57Z</dcterms:modified>
</cp:coreProperties>
</file>