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hromocukova3703\Desktop\"/>
    </mc:Choice>
  </mc:AlternateContent>
  <xr:revisionPtr revIDLastSave="0" documentId="13_ncr:1_{58239E30-DB6E-4303-AD24-BD3DFF6EC47D}" xr6:coauthVersionLast="44" xr6:coauthVersionMax="46" xr10:uidLastSave="{00000000-0000-0000-0000-000000000000}"/>
  <bookViews>
    <workbookView xWindow="1080" yWindow="1080" windowWidth="21600" windowHeight="11325" tabRatio="667" xr2:uid="{00000000-000D-0000-FFFF-FFFF00000000}"/>
  </bookViews>
  <sheets>
    <sheet name="Souhrn hodnocení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" i="3" l="1"/>
  <c r="M5" i="3"/>
  <c r="L4" i="3"/>
  <c r="L5" i="3"/>
  <c r="K4" i="3"/>
  <c r="K5" i="3"/>
  <c r="M6" i="3" l="1"/>
  <c r="L6" i="3"/>
  <c r="H6" i="3"/>
</calcChain>
</file>

<file path=xl/sharedStrings.xml><?xml version="1.0" encoding="utf-8"?>
<sst xmlns="http://schemas.openxmlformats.org/spreadsheetml/2006/main" count="28" uniqueCount="27">
  <si>
    <t>Příloha č. 2</t>
  </si>
  <si>
    <t>Poř. číslo</t>
  </si>
  <si>
    <t>Název žadatele (OR)</t>
  </si>
  <si>
    <t>IČ</t>
  </si>
  <si>
    <t>Právní forma</t>
  </si>
  <si>
    <t>Název projektu</t>
  </si>
  <si>
    <t>Předpokládané celkové uznatelné náklady</t>
  </si>
  <si>
    <t>Požadovaná celková výše dotace dle žádosti</t>
  </si>
  <si>
    <t>Navrhovaná celková výše dotace</t>
  </si>
  <si>
    <t>Podíl dotace na celkových uznatelných nákladech projektu  v %</t>
  </si>
  <si>
    <t>1. splátka dotace v roce 2021 (50 % schválené dotace)</t>
  </si>
  <si>
    <t>2. splátka dotace v roce 2021  (50 % schválené dotace)</t>
  </si>
  <si>
    <t xml:space="preserve">Období realizace                     </t>
  </si>
  <si>
    <t>Počet bodů - hodnotící kritéria (maximum 33 b.)</t>
  </si>
  <si>
    <t>Slezské zemské muzeum</t>
  </si>
  <si>
    <t>00100595</t>
  </si>
  <si>
    <t>příspěvková organizace</t>
  </si>
  <si>
    <t>Fajne léto 2021</t>
  </si>
  <si>
    <t>1. 1. 2021 – 31. 10. 2021</t>
  </si>
  <si>
    <t>Kyselka Jeseník nad Odrou</t>
  </si>
  <si>
    <t>26847825</t>
  </si>
  <si>
    <t>společnost s ručením omezeným</t>
  </si>
  <si>
    <t>Zážitková výroba sirupu a nahlédnutí do stáčení pramenité vody</t>
  </si>
  <si>
    <t>Celkem</t>
  </si>
  <si>
    <t>Z toho neinvestiční část dotace</t>
  </si>
  <si>
    <t>Z toho investiční část dotace</t>
  </si>
  <si>
    <t xml:space="preserve">Seznam náhradních žadatelů k poskytnutí dotací v rámci dotačního programu „Podpora technických atraktivit v Moravskoslezském kraji v roce 2021“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</si>
</sst>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164" formatCode="_-* #,##0.00\ _K_č_-;\-* #,##0.00\ _K_č_-;_-* &quot;-&quot;??\ _K_č_-;_-@_-"/>
    <numFmt numFmtId="165" formatCode="#,##0\ &quot;Kč&quot;"/>
  </numFmts>
  <fonts count="9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10"/>
      <name val="Tahoma"/>
      <family val="2"/>
      <charset val="238"/>
    </font>
    <font>
      <i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i/>
      <sz val="10"/>
      <name val="Tahoma"/>
      <family val="2"/>
      <charset val="238"/>
    </font>
    <font>
      <i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9" fontId="3" fillId="2" borderId="3" xfId="1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 shrinkToFit="1"/>
    </xf>
    <xf numFmtId="49" fontId="4" fillId="2" borderId="4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4" borderId="4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165" fontId="7" fillId="5" borderId="4" xfId="0" applyNumberFormat="1" applyFont="1" applyFill="1" applyBorder="1" applyAlignment="1">
      <alignment horizontal="center" vertical="center"/>
    </xf>
    <xf numFmtId="0" fontId="8" fillId="0" borderId="0" xfId="0" applyFont="1" applyAlignment="1"/>
    <xf numFmtId="49" fontId="8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5" fontId="2" fillId="7" borderId="1" xfId="0" applyNumberFormat="1" applyFont="1" applyFill="1" applyBorder="1" applyAlignment="1">
      <alignment horizontal="center" vertical="center" wrapText="1"/>
    </xf>
    <xf numFmtId="165" fontId="2" fillId="7" borderId="1" xfId="0" applyNumberFormat="1" applyFont="1" applyFill="1" applyBorder="1" applyAlignment="1">
      <alignment horizontal="center" vertical="center"/>
    </xf>
    <xf numFmtId="5" fontId="3" fillId="7" borderId="1" xfId="0" applyNumberFormat="1" applyFont="1" applyFill="1" applyBorder="1" applyAlignment="1">
      <alignment horizontal="center" vertical="center"/>
    </xf>
    <xf numFmtId="165" fontId="5" fillId="7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49" fontId="0" fillId="0" borderId="0" xfId="0" applyNumberFormat="1" applyFont="1" applyAlignment="1">
      <alignment vertical="center" shrinkToFit="1"/>
    </xf>
    <xf numFmtId="165" fontId="0" fillId="0" borderId="0" xfId="0" applyNumberFormat="1" applyFont="1" applyAlignment="1"/>
    <xf numFmtId="165" fontId="8" fillId="0" borderId="0" xfId="0" applyNumberFormat="1" applyFont="1" applyAlignment="1"/>
    <xf numFmtId="10" fontId="2" fillId="7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3" fillId="4" borderId="9" xfId="0" applyNumberFormat="1" applyFont="1" applyFill="1" applyBorder="1" applyAlignment="1">
      <alignment horizontal="center" vertical="center" wrapText="1"/>
    </xf>
    <xf numFmtId="2" fontId="2" fillId="4" borderId="11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2" fontId="3" fillId="0" borderId="10" xfId="0" applyNumberFormat="1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vertical="center" wrapText="1" shrinkToFit="1"/>
    </xf>
    <xf numFmtId="0" fontId="0" fillId="0" borderId="0" xfId="0" applyFont="1" applyAlignment="1"/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CC"/>
      <color rgb="FF99CCFF"/>
      <color rgb="FF66CCFF"/>
      <color rgb="FFCCFF99"/>
      <color rgb="FF99FF99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L17"/>
  <sheetViews>
    <sheetView tabSelected="1" zoomScale="70" zoomScaleNormal="70" workbookViewId="0">
      <selection activeCell="A2" sqref="A2:O2"/>
    </sheetView>
  </sheetViews>
  <sheetFormatPr defaultColWidth="9.140625" defaultRowHeight="24.75" customHeight="1" x14ac:dyDescent="0.2"/>
  <cols>
    <col min="1" max="1" width="8.7109375" style="25" customWidth="1"/>
    <col min="2" max="2" width="52.85546875" style="25" customWidth="1"/>
    <col min="3" max="3" width="15.28515625" style="25" customWidth="1"/>
    <col min="4" max="4" width="18.140625" style="25" customWidth="1"/>
    <col min="5" max="5" width="49.85546875" style="25" customWidth="1"/>
    <col min="6" max="6" width="21.140625" style="11" customWidth="1"/>
    <col min="7" max="7" width="18.42578125" style="11" customWidth="1"/>
    <col min="8" max="8" width="35.85546875" style="11" bestFit="1" customWidth="1"/>
    <col min="9" max="10" width="35.85546875" style="11" customWidth="1"/>
    <col min="11" max="11" width="28.28515625" style="11" bestFit="1" customWidth="1"/>
    <col min="12" max="13" width="33.42578125" style="20" bestFit="1" customWidth="1"/>
    <col min="14" max="14" width="23.42578125" style="25" bestFit="1" customWidth="1"/>
    <col min="15" max="15" width="19.5703125" style="37" customWidth="1"/>
    <col min="16" max="16384" width="9.140625" style="25"/>
  </cols>
  <sheetData>
    <row r="1" spans="1:116" ht="24.75" customHeight="1" thickBot="1" x14ac:dyDescent="0.25">
      <c r="A1" s="45" t="s">
        <v>0</v>
      </c>
      <c r="B1" s="45"/>
      <c r="C1" s="45"/>
      <c r="D1" s="45"/>
      <c r="E1" s="45"/>
      <c r="N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</row>
    <row r="2" spans="1:116" ht="24.75" customHeight="1" thickBot="1" x14ac:dyDescent="0.25">
      <c r="A2" s="53" t="s">
        <v>26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</row>
    <row r="3" spans="1:116" s="8" customFormat="1" ht="69" customHeight="1" x14ac:dyDescent="0.2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13" t="s">
        <v>7</v>
      </c>
      <c r="H3" s="13" t="s">
        <v>8</v>
      </c>
      <c r="I3" s="13" t="s">
        <v>24</v>
      </c>
      <c r="J3" s="13" t="s">
        <v>25</v>
      </c>
      <c r="K3" s="13" t="s">
        <v>9</v>
      </c>
      <c r="L3" s="21" t="s">
        <v>10</v>
      </c>
      <c r="M3" s="21" t="s">
        <v>11</v>
      </c>
      <c r="N3" s="4" t="s">
        <v>12</v>
      </c>
      <c r="O3" s="38" t="s">
        <v>13</v>
      </c>
    </row>
    <row r="4" spans="1:116" s="19" customFormat="1" ht="42.75" customHeight="1" x14ac:dyDescent="0.2">
      <c r="A4" s="42">
        <v>1</v>
      </c>
      <c r="B4" s="43" t="s">
        <v>14</v>
      </c>
      <c r="C4" s="44" t="s">
        <v>15</v>
      </c>
      <c r="D4" s="26" t="s">
        <v>16</v>
      </c>
      <c r="E4" s="27" t="s">
        <v>17</v>
      </c>
      <c r="F4" s="28">
        <v>189012</v>
      </c>
      <c r="G4" s="29">
        <v>160300</v>
      </c>
      <c r="H4" s="30">
        <v>160300</v>
      </c>
      <c r="I4" s="30">
        <v>139900</v>
      </c>
      <c r="J4" s="30">
        <v>20400</v>
      </c>
      <c r="K4" s="36">
        <f t="shared" ref="K4:K5" si="0">H4/F4</f>
        <v>0.84809430089094873</v>
      </c>
      <c r="L4" s="31">
        <f t="shared" ref="L4:L5" si="1">H4/2</f>
        <v>80150</v>
      </c>
      <c r="M4" s="31">
        <f t="shared" ref="M4:M5" si="2">H4/2</f>
        <v>80150</v>
      </c>
      <c r="N4" s="26" t="s">
        <v>18</v>
      </c>
      <c r="O4" s="41">
        <v>22</v>
      </c>
      <c r="P4" s="32"/>
      <c r="Q4" s="32"/>
      <c r="R4" s="32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</row>
    <row r="5" spans="1:116" s="19" customFormat="1" ht="25.5" customHeight="1" x14ac:dyDescent="0.2">
      <c r="A5" s="42">
        <v>2</v>
      </c>
      <c r="B5" s="43" t="s">
        <v>19</v>
      </c>
      <c r="C5" s="44" t="s">
        <v>20</v>
      </c>
      <c r="D5" s="26" t="s">
        <v>21</v>
      </c>
      <c r="E5" s="27" t="s">
        <v>22</v>
      </c>
      <c r="F5" s="28">
        <v>227585</v>
      </c>
      <c r="G5" s="29">
        <v>197900</v>
      </c>
      <c r="H5" s="30">
        <v>189000</v>
      </c>
      <c r="I5" s="30">
        <v>122000</v>
      </c>
      <c r="J5" s="30">
        <v>67000</v>
      </c>
      <c r="K5" s="36">
        <f t="shared" si="0"/>
        <v>0.83045894940351961</v>
      </c>
      <c r="L5" s="31">
        <f t="shared" si="1"/>
        <v>94500</v>
      </c>
      <c r="M5" s="31">
        <f t="shared" si="2"/>
        <v>94500</v>
      </c>
      <c r="N5" s="26" t="s">
        <v>18</v>
      </c>
      <c r="O5" s="41">
        <v>20</v>
      </c>
      <c r="P5" s="32"/>
      <c r="Q5" s="32"/>
      <c r="R5" s="32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</row>
    <row r="6" spans="1:116" ht="24.75" customHeight="1" thickBot="1" x14ac:dyDescent="0.25">
      <c r="A6" s="9" t="s">
        <v>23</v>
      </c>
      <c r="B6" s="5"/>
      <c r="C6" s="6"/>
      <c r="D6" s="15"/>
      <c r="E6" s="6"/>
      <c r="F6" s="7"/>
      <c r="G6" s="16"/>
      <c r="H6" s="17">
        <f>SUM(H4:H5)</f>
        <v>349300</v>
      </c>
      <c r="I6" s="17"/>
      <c r="J6" s="17"/>
      <c r="K6" s="18"/>
      <c r="L6" s="22">
        <f>SUM(L4:L5)</f>
        <v>174650</v>
      </c>
      <c r="M6" s="22">
        <f>SUM(M4:M5)</f>
        <v>174650</v>
      </c>
      <c r="N6" s="7"/>
      <c r="O6" s="39"/>
      <c r="P6" s="45"/>
      <c r="Q6" s="45"/>
      <c r="R6" s="45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</row>
    <row r="7" spans="1:116" ht="24.75" customHeight="1" x14ac:dyDescent="0.2">
      <c r="A7" s="45"/>
      <c r="B7" s="45"/>
      <c r="C7" s="45"/>
      <c r="D7" s="45"/>
      <c r="E7" s="45"/>
      <c r="F7" s="10"/>
      <c r="G7" s="8"/>
      <c r="H7" s="8"/>
      <c r="I7" s="8"/>
      <c r="J7" s="8"/>
      <c r="K7" s="8"/>
      <c r="N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</row>
    <row r="8" spans="1:116" ht="24.75" customHeight="1" x14ac:dyDescent="0.2">
      <c r="A8" s="4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</row>
    <row r="9" spans="1:116" ht="24.75" customHeight="1" x14ac:dyDescent="0.2">
      <c r="A9" s="51"/>
      <c r="B9" s="52"/>
      <c r="C9" s="52"/>
      <c r="D9" s="52"/>
      <c r="E9" s="52"/>
      <c r="F9" s="47"/>
      <c r="G9" s="47"/>
      <c r="H9" s="34"/>
      <c r="I9" s="34"/>
      <c r="J9" s="34"/>
      <c r="K9" s="47"/>
      <c r="L9" s="35"/>
      <c r="M9" s="23"/>
      <c r="N9" s="47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</row>
    <row r="10" spans="1:116" ht="24.75" customHeight="1" x14ac:dyDescent="0.2">
      <c r="A10" s="14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24"/>
      <c r="M10" s="24"/>
      <c r="N10" s="33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</row>
    <row r="11" spans="1:116" ht="24.75" customHeight="1" x14ac:dyDescent="0.2">
      <c r="A11" s="50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</row>
    <row r="12" spans="1:116" ht="24.75" customHeight="1" x14ac:dyDescent="0.2">
      <c r="A12" s="45"/>
      <c r="B12" s="45"/>
      <c r="C12" s="45"/>
      <c r="D12" s="45"/>
      <c r="E12" s="45"/>
      <c r="G12" s="12"/>
      <c r="H12" s="12"/>
      <c r="I12" s="12"/>
      <c r="J12" s="12"/>
      <c r="K12" s="12"/>
      <c r="N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</row>
    <row r="13" spans="1:116" ht="24.75" customHeight="1" x14ac:dyDescent="0.2">
      <c r="A13" s="45"/>
      <c r="B13" s="46"/>
      <c r="C13" s="45"/>
      <c r="D13" s="45"/>
      <c r="E13" s="45"/>
      <c r="N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</row>
    <row r="16" spans="1:116" ht="24.75" customHeight="1" x14ac:dyDescent="0.2">
      <c r="A16" s="45"/>
      <c r="B16" s="45"/>
      <c r="C16" s="45"/>
      <c r="D16" s="45"/>
      <c r="E16" s="45"/>
      <c r="H16" s="40"/>
      <c r="I16" s="40"/>
      <c r="J16" s="40"/>
      <c r="N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</row>
    <row r="17" spans="2:2" ht="24.75" customHeight="1" x14ac:dyDescent="0.2">
      <c r="B17" s="46"/>
    </row>
  </sheetData>
  <mergeCells count="4">
    <mergeCell ref="A8:N8"/>
    <mergeCell ref="A11:N11"/>
    <mergeCell ref="A9:E9"/>
    <mergeCell ref="A2:O2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32" orientation="landscape" r:id="rId1"/>
  <headerFooter alignWithMargins="0">
    <oddFooter>&amp;C&amp;"Tahoma,Obyčejné"&amp;12&amp;P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hodnocení</vt:lpstr>
    </vt:vector>
  </TitlesOfParts>
  <Manager/>
  <Company>Moravskjoslezský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lachova</dc:creator>
  <cp:keywords/>
  <dc:description/>
  <cp:lastModifiedBy>Hromočuková Jana</cp:lastModifiedBy>
  <cp:revision/>
  <dcterms:created xsi:type="dcterms:W3CDTF">2004-08-20T07:13:58Z</dcterms:created>
  <dcterms:modified xsi:type="dcterms:W3CDTF">2021-02-24T09:19:56Z</dcterms:modified>
  <cp:category/>
  <cp:contentStatus/>
</cp:coreProperties>
</file>