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O11" i="1" l="1"/>
  <c r="N11" i="1"/>
  <c r="R10" i="1"/>
  <c r="R9" i="1"/>
  <c r="P9" i="1"/>
  <c r="R8" i="1"/>
  <c r="P8" i="1"/>
  <c r="R7" i="1"/>
  <c r="P7" i="1"/>
  <c r="R6" i="1"/>
  <c r="P6" i="1"/>
  <c r="R5" i="1"/>
  <c r="R4" i="1"/>
  <c r="P4" i="1"/>
  <c r="R11" i="1" l="1"/>
</calcChain>
</file>

<file path=xl/sharedStrings.xml><?xml version="1.0" encoding="utf-8"?>
<sst xmlns="http://schemas.openxmlformats.org/spreadsheetml/2006/main" count="96" uniqueCount="59">
  <si>
    <t>Poř. číslo</t>
  </si>
  <si>
    <t>Evidenční číslo</t>
  </si>
  <si>
    <t>Kód programu</t>
  </si>
  <si>
    <t>IČ</t>
  </si>
  <si>
    <t>Název žadatele</t>
  </si>
  <si>
    <t>Sídlo</t>
  </si>
  <si>
    <t>Statutární zástupce</t>
  </si>
  <si>
    <t>Právní forma žadatele</t>
  </si>
  <si>
    <t>Název projektu</t>
  </si>
  <si>
    <t>Cíl projektu</t>
  </si>
  <si>
    <t>Body</t>
  </si>
  <si>
    <t>Plátce DPH</t>
  </si>
  <si>
    <t>Charakter dotace</t>
  </si>
  <si>
    <t>Celkové plánované uznatelné náklady projektu (Kč)</t>
  </si>
  <si>
    <t>Požadovaná
výše dotace (Kč)</t>
  </si>
  <si>
    <t>Podíl požadované dotace na celkových nákladech projektu (%)</t>
  </si>
  <si>
    <t>Náklady</t>
  </si>
  <si>
    <t>III/16</t>
  </si>
  <si>
    <t>Dětská ordinace Místek s.r.o.</t>
  </si>
  <si>
    <t>s.r.o.</t>
  </si>
  <si>
    <t>Podpora primární péče</t>
  </si>
  <si>
    <t>Úhrada předatestačních stáží pro školence v oboru PLDD</t>
  </si>
  <si>
    <t>ne</t>
  </si>
  <si>
    <t>neinvestiční</t>
  </si>
  <si>
    <t xml:space="preserve">kurz Management soukromé praxe PLDD, Očkování v praxi PLDD, Dorostové lékařství se zaměřením na rizikové chování, Základy ATB terapie v primární péči, Lékařská první pomoc, Radiační ochrana, Prevence škodlivého užívání návykových látek a léčba závislosti, Základy zdravotnické legislativy, etiky a komunikace </t>
  </si>
  <si>
    <t>EM - MED s.r.o.</t>
  </si>
  <si>
    <t>Doplnění odborných stáží v rámci specializačního vzdělávání v oboru Všeobecné praktické lékařství pro školence MUDr. Karolínu Vašicovou</t>
  </si>
  <si>
    <t>stáž Interní klinika, Klinika dětského lékařství, Gynekologicko - porodnická klinika</t>
  </si>
  <si>
    <t>MUDr. Josef Ječmínek s.r.o.</t>
  </si>
  <si>
    <t>Příprava k atestaci z všeobecného lékařství pro dospělé</t>
  </si>
  <si>
    <t xml:space="preserve">Stáž chirurgie, ORL, ZZS, neurologie, gynekologie a porodnictví, pediatrie, psychiatrie, oftalmologie, dermatovenerologie, urologie, ortopedie, hygiena a epidemiologie, rehabilitace a fyzikální medicína, praktické lékařství pro děti a dorost, kurz Radiační ochrana, Novinky ve všeobecném praktickém lékařství, Lékařská první pomoc, Hygiena a epidemiologie, Prevence užívání návykových látek a léčba závislosti, Paliativní péče, Psychoterapie, Základy lékařské etiky,komunikace, managementu a legislativy, Diabetologie pro PL, EKG po PL, Pracovní lékařství, Vybrané kapitoly ze všeobecného praktického lékařství </t>
  </si>
  <si>
    <t>MUDr. Pavla Tvrdoňová</t>
  </si>
  <si>
    <t>FO</t>
  </si>
  <si>
    <t>Dotace bude určena na pokrytí platby za 160 dní stáže na dětském oddělení NsP Havířov ve výši 390,- Kč za jeden den stáže v období 1.4.-31.12.2016</t>
  </si>
  <si>
    <t>stáž na Dětském oddělení v délce 160 dní</t>
  </si>
  <si>
    <t>GODMED CZ s.r.o.</t>
  </si>
  <si>
    <t>Cílem je zajistit úhradu nákladů kurzů a stáží, stanovené platnými vzdělávacími programy v rámci postgraduálního vzdělávání pro obor všeobecné praktické lékařství, na akreditovaných pracovištích</t>
  </si>
  <si>
    <t>stáž Anesteziologie a intenzivní medicína, Gynekologie a porodnictví, kurz Pracovního lékařství</t>
  </si>
  <si>
    <t>MUDr. Milan Mačák</t>
  </si>
  <si>
    <t>Cílem projektu je zajistit úhradu kurzů a stáží, stanovené platnými vzdělávacími programy v rámci postgraduálního vzdělávání pro obor všeobecné praktické lékařství, na akreditovaných parcovištích.</t>
  </si>
  <si>
    <t>stáž Anesteziologie a intenzivní medicína/chirurgie, kurz Psychoterapie pro VPL,Novinky ve VPL, Prevence škodlivého užívání návykových látek a léčba závislosti</t>
  </si>
  <si>
    <t>1 - 2</t>
  </si>
  <si>
    <t>3 - 4</t>
  </si>
  <si>
    <t>5 - 7</t>
  </si>
  <si>
    <t>Horymírova 2910/1, 700 30 Ostrava</t>
  </si>
  <si>
    <t>Politických obětí 119, 738 02 Frýdek  Místek</t>
  </si>
  <si>
    <t>MUDr. Ludmila Nováková - jednatel</t>
  </si>
  <si>
    <t>01675648</t>
  </si>
  <si>
    <t>02477220</t>
  </si>
  <si>
    <t>MUDr. Marie Manoušková, MUDr. Jiří Manoušek, Radana Adamková, MUDr. Petra Zámostná,
MUDr. Jan Zámostný - jednatelé</t>
  </si>
  <si>
    <t xml:space="preserve">Josef Ječmínek, Martina Ječmínková - jednatelé </t>
  </si>
  <si>
    <t>Hrabinská 2074/50d, 737 01 Český Těšín</t>
  </si>
  <si>
    <t>Mgr. Petr Rudzki,MUDr. Ywetta Rudzká - jednatelé</t>
  </si>
  <si>
    <t>Mládí  724, 735 14 Orlová - Lutyně</t>
  </si>
  <si>
    <t xml:space="preserve">Polní 245, 747 35 Hněvošice </t>
  </si>
  <si>
    <t>Bratr. Veverkových 2874/1, 73301 Karviná - Hranice</t>
  </si>
  <si>
    <t>Cílem je zajistit úhradu nákladů kurzů a stáží, stanovené platnými vzdělávacími programy v rámci postgraduálního vzdělávání pro obor všeobecné praktické lékařství, na akreditovaných pracovištích.</t>
  </si>
  <si>
    <t>Poskytnutí</t>
  </si>
  <si>
    <t>Výše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</si>
</sst>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" fontId="3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10" fontId="3" fillId="0" borderId="5" xfId="0" applyNumberFormat="1" applyFont="1" applyFill="1" applyBorder="1" applyAlignment="1">
      <alignment horizontal="right"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zoomScaleNormal="100" workbookViewId="0">
      <selection activeCell="T5" sqref="T5"/>
    </sheetView>
  </sheetViews>
  <sheetFormatPr defaultRowHeight="15" x14ac:dyDescent="0.25"/>
  <cols>
    <col min="1" max="1" width="5.85546875" style="41" customWidth="1"/>
    <col min="2" max="2" width="5.85546875" customWidth="1"/>
    <col min="3" max="3" width="5.7109375" customWidth="1"/>
    <col min="4" max="4" width="13.28515625" style="41" customWidth="1"/>
    <col min="5" max="5" width="18" customWidth="1"/>
    <col min="6" max="6" width="18.42578125" customWidth="1"/>
    <col min="7" max="7" width="14.7109375" customWidth="1"/>
    <col min="10" max="10" width="27" customWidth="1"/>
    <col min="13" max="13" width="11.85546875" customWidth="1"/>
    <col min="14" max="14" width="14.85546875" customWidth="1"/>
    <col min="15" max="15" width="11.28515625" customWidth="1"/>
    <col min="16" max="16" width="17.140625" customWidth="1"/>
    <col min="17" max="17" width="37" customWidth="1"/>
    <col min="18" max="18" width="14.5703125" customWidth="1"/>
  </cols>
  <sheetData>
    <row r="1" spans="1:18" s="7" customFormat="1" x14ac:dyDescent="0.25">
      <c r="A1" s="37" t="s">
        <v>57</v>
      </c>
      <c r="B1" s="1"/>
      <c r="C1" s="2"/>
      <c r="D1" s="42"/>
      <c r="E1" s="3"/>
      <c r="F1" s="3"/>
      <c r="G1" s="3"/>
      <c r="H1" s="2"/>
      <c r="I1" s="3"/>
      <c r="J1" s="3"/>
      <c r="K1" s="4"/>
      <c r="L1" s="3"/>
      <c r="M1" s="3"/>
      <c r="N1" s="5"/>
      <c r="O1" s="5"/>
      <c r="P1" s="5"/>
      <c r="Q1" s="6"/>
      <c r="R1" s="6"/>
    </row>
    <row r="2" spans="1:18" s="7" customFormat="1" ht="12.75" x14ac:dyDescent="0.25">
      <c r="A2" s="38"/>
      <c r="B2" s="8"/>
      <c r="C2" s="9"/>
      <c r="D2" s="43"/>
      <c r="E2" s="10"/>
      <c r="F2" s="10"/>
      <c r="G2" s="10"/>
      <c r="H2" s="9"/>
      <c r="I2" s="11"/>
      <c r="J2" s="10"/>
      <c r="K2" s="12"/>
      <c r="L2" s="10"/>
      <c r="M2" s="10"/>
      <c r="N2" s="13"/>
      <c r="O2" s="13"/>
      <c r="P2" s="13"/>
      <c r="Q2" s="14"/>
      <c r="R2" s="14"/>
    </row>
    <row r="3" spans="1:18" s="18" customFormat="1" ht="63.75" customHeight="1" x14ac:dyDescent="0.25">
      <c r="A3" s="39" t="s">
        <v>0</v>
      </c>
      <c r="B3" s="15" t="s">
        <v>1</v>
      </c>
      <c r="C3" s="15" t="s">
        <v>2</v>
      </c>
      <c r="D3" s="44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35" t="s">
        <v>10</v>
      </c>
      <c r="L3" s="15" t="s">
        <v>11</v>
      </c>
      <c r="M3" s="15" t="s">
        <v>12</v>
      </c>
      <c r="N3" s="16" t="s">
        <v>13</v>
      </c>
      <c r="O3" s="16" t="s">
        <v>14</v>
      </c>
      <c r="P3" s="16" t="s">
        <v>15</v>
      </c>
      <c r="Q3" s="16" t="s">
        <v>16</v>
      </c>
      <c r="R3" s="17" t="s">
        <v>58</v>
      </c>
    </row>
    <row r="4" spans="1:18" s="28" customFormat="1" ht="102" x14ac:dyDescent="0.25">
      <c r="A4" s="36" t="s">
        <v>41</v>
      </c>
      <c r="B4" s="19">
        <v>8</v>
      </c>
      <c r="C4" s="20" t="s">
        <v>17</v>
      </c>
      <c r="D4" s="20" t="s">
        <v>48</v>
      </c>
      <c r="E4" s="22" t="s">
        <v>18</v>
      </c>
      <c r="F4" s="22" t="s">
        <v>45</v>
      </c>
      <c r="G4" s="22" t="s">
        <v>46</v>
      </c>
      <c r="H4" s="21" t="s">
        <v>19</v>
      </c>
      <c r="I4" s="22" t="s">
        <v>20</v>
      </c>
      <c r="J4" s="22" t="s">
        <v>21</v>
      </c>
      <c r="K4" s="23">
        <v>9</v>
      </c>
      <c r="L4" s="22" t="s">
        <v>22</v>
      </c>
      <c r="M4" s="22" t="s">
        <v>23</v>
      </c>
      <c r="N4" s="24">
        <v>12500</v>
      </c>
      <c r="O4" s="24">
        <v>12500</v>
      </c>
      <c r="P4" s="25">
        <f t="shared" ref="P4" si="0">O4/N4</f>
        <v>1</v>
      </c>
      <c r="Q4" s="26" t="s">
        <v>24</v>
      </c>
      <c r="R4" s="27">
        <f t="shared" ref="R4:R9" si="1">O4</f>
        <v>12500</v>
      </c>
    </row>
    <row r="5" spans="1:18" s="28" customFormat="1" ht="147.75" customHeight="1" x14ac:dyDescent="0.25">
      <c r="A5" s="36" t="s">
        <v>41</v>
      </c>
      <c r="B5" s="19">
        <v>9</v>
      </c>
      <c r="C5" s="20" t="s">
        <v>17</v>
      </c>
      <c r="D5" s="20">
        <v>27776557</v>
      </c>
      <c r="E5" s="22" t="s">
        <v>25</v>
      </c>
      <c r="F5" s="22" t="s">
        <v>44</v>
      </c>
      <c r="G5" s="22" t="s">
        <v>49</v>
      </c>
      <c r="H5" s="21" t="s">
        <v>19</v>
      </c>
      <c r="I5" s="22" t="s">
        <v>20</v>
      </c>
      <c r="J5" s="22" t="s">
        <v>26</v>
      </c>
      <c r="K5" s="23">
        <v>9</v>
      </c>
      <c r="L5" s="22" t="s">
        <v>22</v>
      </c>
      <c r="M5" s="22" t="s">
        <v>23</v>
      </c>
      <c r="N5" s="24">
        <v>25000</v>
      </c>
      <c r="O5" s="24">
        <v>25000</v>
      </c>
      <c r="P5" s="25">
        <v>1</v>
      </c>
      <c r="Q5" s="26" t="s">
        <v>27</v>
      </c>
      <c r="R5" s="27">
        <f t="shared" si="1"/>
        <v>25000</v>
      </c>
    </row>
    <row r="6" spans="1:18" s="28" customFormat="1" ht="225" customHeight="1" x14ac:dyDescent="0.25">
      <c r="A6" s="36" t="s">
        <v>42</v>
      </c>
      <c r="B6" s="19">
        <v>3</v>
      </c>
      <c r="C6" s="20" t="s">
        <v>17</v>
      </c>
      <c r="D6" s="20" t="s">
        <v>47</v>
      </c>
      <c r="E6" s="22" t="s">
        <v>28</v>
      </c>
      <c r="F6" s="22" t="s">
        <v>54</v>
      </c>
      <c r="G6" s="22" t="s">
        <v>50</v>
      </c>
      <c r="H6" s="21" t="s">
        <v>19</v>
      </c>
      <c r="I6" s="22" t="s">
        <v>20</v>
      </c>
      <c r="J6" s="22" t="s">
        <v>29</v>
      </c>
      <c r="K6" s="23">
        <v>8</v>
      </c>
      <c r="L6" s="22" t="s">
        <v>22</v>
      </c>
      <c r="M6" s="22" t="s">
        <v>23</v>
      </c>
      <c r="N6" s="24">
        <v>70000</v>
      </c>
      <c r="O6" s="24">
        <v>70000</v>
      </c>
      <c r="P6" s="25">
        <f t="shared" ref="P6:P9" si="2">O6/N6</f>
        <v>1</v>
      </c>
      <c r="Q6" s="26" t="s">
        <v>30</v>
      </c>
      <c r="R6" s="27">
        <f t="shared" si="1"/>
        <v>70000</v>
      </c>
    </row>
    <row r="7" spans="1:18" s="28" customFormat="1" ht="84.75" customHeight="1" x14ac:dyDescent="0.25">
      <c r="A7" s="36" t="s">
        <v>42</v>
      </c>
      <c r="B7" s="19">
        <v>2</v>
      </c>
      <c r="C7" s="20" t="s">
        <v>17</v>
      </c>
      <c r="D7" s="20">
        <v>48810916</v>
      </c>
      <c r="E7" s="22" t="s">
        <v>31</v>
      </c>
      <c r="F7" s="22" t="s">
        <v>55</v>
      </c>
      <c r="G7" s="22"/>
      <c r="H7" s="21" t="s">
        <v>32</v>
      </c>
      <c r="I7" s="22" t="s">
        <v>20</v>
      </c>
      <c r="J7" s="22" t="s">
        <v>33</v>
      </c>
      <c r="K7" s="23">
        <v>8</v>
      </c>
      <c r="L7" s="22" t="s">
        <v>22</v>
      </c>
      <c r="M7" s="22" t="s">
        <v>23</v>
      </c>
      <c r="N7" s="24">
        <v>69810</v>
      </c>
      <c r="O7" s="24">
        <v>62400</v>
      </c>
      <c r="P7" s="25">
        <f t="shared" si="2"/>
        <v>0.8938547486033519</v>
      </c>
      <c r="Q7" s="26" t="s">
        <v>34</v>
      </c>
      <c r="R7" s="27">
        <f t="shared" si="1"/>
        <v>62400</v>
      </c>
    </row>
    <row r="8" spans="1:18" s="28" customFormat="1" ht="102" x14ac:dyDescent="0.25">
      <c r="A8" s="36" t="s">
        <v>43</v>
      </c>
      <c r="B8" s="19">
        <v>4</v>
      </c>
      <c r="C8" s="20" t="s">
        <v>17</v>
      </c>
      <c r="D8" s="20">
        <v>29462550</v>
      </c>
      <c r="E8" s="22" t="s">
        <v>35</v>
      </c>
      <c r="F8" s="22" t="s">
        <v>51</v>
      </c>
      <c r="G8" s="22" t="s">
        <v>52</v>
      </c>
      <c r="H8" s="21" t="s">
        <v>19</v>
      </c>
      <c r="I8" s="22" t="s">
        <v>20</v>
      </c>
      <c r="J8" s="22" t="s">
        <v>36</v>
      </c>
      <c r="K8" s="23">
        <v>5</v>
      </c>
      <c r="L8" s="22" t="s">
        <v>22</v>
      </c>
      <c r="M8" s="22" t="s">
        <v>23</v>
      </c>
      <c r="N8" s="24">
        <v>47600</v>
      </c>
      <c r="O8" s="24">
        <v>47600</v>
      </c>
      <c r="P8" s="25">
        <f t="shared" si="2"/>
        <v>1</v>
      </c>
      <c r="Q8" s="26" t="s">
        <v>37</v>
      </c>
      <c r="R8" s="27">
        <f t="shared" si="1"/>
        <v>47600</v>
      </c>
    </row>
    <row r="9" spans="1:18" s="28" customFormat="1" ht="100.5" customHeight="1" x14ac:dyDescent="0.25">
      <c r="A9" s="36" t="s">
        <v>43</v>
      </c>
      <c r="B9" s="19">
        <v>5</v>
      </c>
      <c r="C9" s="20" t="s">
        <v>17</v>
      </c>
      <c r="D9" s="20">
        <v>29462550</v>
      </c>
      <c r="E9" s="22" t="s">
        <v>35</v>
      </c>
      <c r="F9" s="22" t="s">
        <v>51</v>
      </c>
      <c r="G9" s="22" t="s">
        <v>52</v>
      </c>
      <c r="H9" s="21" t="s">
        <v>19</v>
      </c>
      <c r="I9" s="22" t="s">
        <v>20</v>
      </c>
      <c r="J9" s="22" t="s">
        <v>56</v>
      </c>
      <c r="K9" s="23">
        <v>5</v>
      </c>
      <c r="L9" s="22" t="s">
        <v>22</v>
      </c>
      <c r="M9" s="22" t="s">
        <v>23</v>
      </c>
      <c r="N9" s="24">
        <v>47600</v>
      </c>
      <c r="O9" s="24">
        <v>47600</v>
      </c>
      <c r="P9" s="25">
        <f t="shared" si="2"/>
        <v>1</v>
      </c>
      <c r="Q9" s="26" t="s">
        <v>37</v>
      </c>
      <c r="R9" s="27">
        <f t="shared" si="1"/>
        <v>47600</v>
      </c>
    </row>
    <row r="10" spans="1:18" s="28" customFormat="1" ht="101.25" customHeight="1" x14ac:dyDescent="0.25">
      <c r="A10" s="36" t="s">
        <v>43</v>
      </c>
      <c r="B10" s="19">
        <v>6</v>
      </c>
      <c r="C10" s="20" t="s">
        <v>17</v>
      </c>
      <c r="D10" s="20">
        <v>63024632</v>
      </c>
      <c r="E10" s="22" t="s">
        <v>38</v>
      </c>
      <c r="F10" s="22" t="s">
        <v>53</v>
      </c>
      <c r="G10" s="22"/>
      <c r="H10" s="21" t="s">
        <v>32</v>
      </c>
      <c r="I10" s="22" t="s">
        <v>20</v>
      </c>
      <c r="J10" s="29" t="s">
        <v>39</v>
      </c>
      <c r="K10" s="23">
        <v>5</v>
      </c>
      <c r="L10" s="22" t="s">
        <v>22</v>
      </c>
      <c r="M10" s="22" t="s">
        <v>23</v>
      </c>
      <c r="N10" s="24">
        <v>29450</v>
      </c>
      <c r="O10" s="24">
        <v>29450</v>
      </c>
      <c r="P10" s="25">
        <v>1</v>
      </c>
      <c r="Q10" s="26" t="s">
        <v>40</v>
      </c>
      <c r="R10" s="27">
        <f>O10</f>
        <v>29450</v>
      </c>
    </row>
    <row r="11" spans="1:18" s="28" customFormat="1" ht="23.25" customHeight="1" x14ac:dyDescent="0.25">
      <c r="A11" s="40"/>
      <c r="B11" s="30"/>
      <c r="C11" s="30"/>
      <c r="D11" s="40"/>
      <c r="E11" s="30"/>
      <c r="F11" s="30"/>
      <c r="G11" s="30"/>
      <c r="H11" s="30"/>
      <c r="I11" s="30"/>
      <c r="J11" s="30"/>
      <c r="K11" s="31"/>
      <c r="L11" s="30"/>
      <c r="M11" s="30"/>
      <c r="N11" s="32">
        <f>SUM(N4:N10)</f>
        <v>301960</v>
      </c>
      <c r="O11" s="32">
        <f>SUM(O4:O10)</f>
        <v>294550</v>
      </c>
      <c r="P11" s="33"/>
      <c r="Q11" s="33"/>
      <c r="R11" s="34">
        <f>SUM(R4:R10)</f>
        <v>294550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2016-09-07T12:01:59Z</dcterms:modified>
</cp:coreProperties>
</file>