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grecmanova5938\Desktop\_DP_Stáže\DP_Stáže_2021\Komise\"/>
    </mc:Choice>
  </mc:AlternateContent>
  <bookViews>
    <workbookView xWindow="0" yWindow="0" windowWidth="20490" windowHeight="7755"/>
  </bookViews>
  <sheets>
    <sheet name="Žadatelé_poskytnutí_dotace" sheetId="1" r:id="rId1"/>
  </sheets>
  <definedNames>
    <definedName name="_xlnm._FilterDatabase" localSheetId="0" hidden="1">Žadatelé_poskytnutí_dotace!$A$2:$M$36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" i="1" l="1"/>
  <c r="J33" i="1"/>
  <c r="J32" i="1"/>
  <c r="J31" i="1"/>
  <c r="J30" i="1"/>
  <c r="J29" i="1"/>
  <c r="J28" i="1"/>
  <c r="J27" i="1"/>
  <c r="J26" i="1"/>
  <c r="J25" i="1"/>
  <c r="J24" i="1"/>
  <c r="J23" i="1"/>
  <c r="J21" i="1"/>
  <c r="J22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</calcChain>
</file>

<file path=xl/sharedStrings.xml><?xml version="1.0" encoding="utf-8"?>
<sst xmlns="http://schemas.openxmlformats.org/spreadsheetml/2006/main" count="190" uniqueCount="141">
  <si>
    <t>Pořadí</t>
  </si>
  <si>
    <t>Název žadatele</t>
  </si>
  <si>
    <t>IČO</t>
  </si>
  <si>
    <t>Právní forma</t>
  </si>
  <si>
    <t>Sídlo žadatele</t>
  </si>
  <si>
    <t>Název projektu</t>
  </si>
  <si>
    <t>Celkové uznatelné náklady proj. /v Kč/</t>
  </si>
  <si>
    <t>Výše dotace /v Kč/</t>
  </si>
  <si>
    <t>Podíl dotace na celk. uznatelných nákladech projektu</t>
  </si>
  <si>
    <t>CHVÁLEK ATELIÉR s.r.o.</t>
  </si>
  <si>
    <t>05725674</t>
  </si>
  <si>
    <t>Společnost s ručením omezeným</t>
  </si>
  <si>
    <t>Kafkova 1064/12,
702 00 Ostrava</t>
  </si>
  <si>
    <t>Stáže ve společnosti CHVÁLEK ATELIÉR s.r.o.</t>
  </si>
  <si>
    <t>15. 9. 2021 - 15. 6. 2022</t>
  </si>
  <si>
    <t>C.E.I.S. CZ s.r.o.</t>
  </si>
  <si>
    <t>Masarykovy sady 51/27,
737 01 Český Těšín</t>
  </si>
  <si>
    <t>Odborná stáž ve společnosti C.E.I.S. CZ s.r.o.</t>
  </si>
  <si>
    <t>1. 5. 2021 - 30. 6. 2022</t>
  </si>
  <si>
    <t>Centrum rehabilitační péče s.r.o.</t>
  </si>
  <si>
    <t>Alešova 632,
735 81 Bohumín</t>
  </si>
  <si>
    <t>Studentské stáže - Centrum rehabilitační péče s.r.o.</t>
  </si>
  <si>
    <t>1. 9. 2021 - 31. 5. 2022</t>
  </si>
  <si>
    <t>PRO-DO projektová a dotační kancelář, s.r.o.</t>
  </si>
  <si>
    <t>03085406</t>
  </si>
  <si>
    <t>Technologická 373/4,
708 00 Ostrava</t>
  </si>
  <si>
    <t>Stáž studentů stavebních studijních oborů ve firmě PRO-DO projektová a dotační kancelář, s.r.o.</t>
  </si>
  <si>
    <t>1. 7. 2021 - 30. 6. 2022</t>
  </si>
  <si>
    <t>Řezníček Josef</t>
  </si>
  <si>
    <t>03391264</t>
  </si>
  <si>
    <t>FO podnikající dle ŽZ nezapsaná v OR</t>
  </si>
  <si>
    <t>Pionýrů 828/2,
708 00 Ostrava</t>
  </si>
  <si>
    <t>Stáž studentů v oboru architektury a stavitelství</t>
  </si>
  <si>
    <t>Martin Vymetálek</t>
  </si>
  <si>
    <t>Heleny Malířové 1304/1,
725 25 Ostrava</t>
  </si>
  <si>
    <t>Studentská stáž v ateliéru bydloarchitekti</t>
  </si>
  <si>
    <t>F13 CyberTech s.r.o.</t>
  </si>
  <si>
    <t>06646654</t>
  </si>
  <si>
    <t>Sokola Tůmy 1099/1,
709 00 Ostrava</t>
  </si>
  <si>
    <t>Stáž studentů ve firmě F13 CyberTech s.r.o.</t>
  </si>
  <si>
    <t>DigiDay Czech s.r.o.</t>
  </si>
  <si>
    <t>06078362</t>
  </si>
  <si>
    <t>28. října 3388/111,
702 00 Ostrava</t>
  </si>
  <si>
    <t>Studentská stáž- DigiDay Czech s.r.o</t>
  </si>
  <si>
    <t>1. 10. 2021 - 30. 6. 2022</t>
  </si>
  <si>
    <t>GeoPrime Geodézie s.r.o.</t>
  </si>
  <si>
    <t>05364914</t>
  </si>
  <si>
    <t>Hlubinská 1378/36,
702 00 Ostrava</t>
  </si>
  <si>
    <t>Žádost o poskytnutí dotace na geodetickou stáž, UAV a 3D laserové skenování</t>
  </si>
  <si>
    <t>AZ ENVI s.r.o.</t>
  </si>
  <si>
    <t>04486579</t>
  </si>
  <si>
    <t>Msgr. Tomáška 446,
742 85 Vřesina</t>
  </si>
  <si>
    <t>Odborná stáž ve společnosti AZ ENVI s.r.o.</t>
  </si>
  <si>
    <t>1. 9. 2021 - 30. 6. 2022</t>
  </si>
  <si>
    <t>MEBSTER s.r.o.</t>
  </si>
  <si>
    <t>06947549</t>
  </si>
  <si>
    <t>Na strži 1702/65, 
140 00 Praha</t>
  </si>
  <si>
    <t>Virtuální simulace, testování a optimalizace konstrukčních dílů exoskeletu UNILEXA 2.0</t>
  </si>
  <si>
    <t>PEPIAPP s.r.o.</t>
  </si>
  <si>
    <t>03193861</t>
  </si>
  <si>
    <t>Studentská stáž- PEPIAPP s.r.o.</t>
  </si>
  <si>
    <t>Bidfood Opava s.r.o.</t>
  </si>
  <si>
    <t>V Růžovém údolí 553,
278 01 Kralupy nad Vltavou</t>
  </si>
  <si>
    <t>Program na podporu stáží studentů realizovaný v Bidfood Opava</t>
  </si>
  <si>
    <t>1. 6. 2021 - 30. 9. 2021</t>
  </si>
  <si>
    <t>STP Group, s.r.o.</t>
  </si>
  <si>
    <t>07980191</t>
  </si>
  <si>
    <t>Švabinského 1749/19,
702 00 Ostrava</t>
  </si>
  <si>
    <t>Stáže ve společnosti STP Group, s.r.o.</t>
  </si>
  <si>
    <t>1. 7. 2021 - 28. 2. 2022</t>
  </si>
  <si>
    <t>HEGAs, s.r.o.</t>
  </si>
  <si>
    <t>Kaštanová 182,
739 61 Třinec</t>
  </si>
  <si>
    <t>Odborná stáž ve společnosti HEGAs s.r.o.</t>
  </si>
  <si>
    <t>Projekce Guňka s.r.o.</t>
  </si>
  <si>
    <t>01508504</t>
  </si>
  <si>
    <t>Na Čtvrti 328/10,
700 30 Ostrava</t>
  </si>
  <si>
    <t>Odborná stáž ve společnosti Projekce Guňka s.r.o.</t>
  </si>
  <si>
    <t>1. 5. 2021 - 30. 4. 2022</t>
  </si>
  <si>
    <t>Miketa Lukáš</t>
  </si>
  <si>
    <t>Na Hájku 112,
747 92 Háj ve Slezsku</t>
  </si>
  <si>
    <t>Stáž ve stavebnictví - Lukáš Miketa</t>
  </si>
  <si>
    <t>Kravčenková Světlana</t>
  </si>
  <si>
    <t>Hlavní třída 681/112,
708 00 Ostrava</t>
  </si>
  <si>
    <t>Odborná stáž v oblasti energetiky</t>
  </si>
  <si>
    <t>TEDEAS, s.r.o.</t>
  </si>
  <si>
    <t>Hřbitovní 429,
739 61 Třinec</t>
  </si>
  <si>
    <t>Odborná stáž ve společnosti TEDEAS, s.r.o.</t>
  </si>
  <si>
    <t>Slamka Consulting, s.r.o.</t>
  </si>
  <si>
    <t>Chelčického 649/10,
702 00 Ostrava</t>
  </si>
  <si>
    <t>Rozšíření stávajících řešení platforem Sensetio.</t>
  </si>
  <si>
    <t>1. 5. 2021 - 31. 5. 2022</t>
  </si>
  <si>
    <t>AAA Stavby s.r.o.</t>
  </si>
  <si>
    <t>07817924</t>
  </si>
  <si>
    <t>Štramberská 1168/19,
703 00 Ostrava</t>
  </si>
  <si>
    <t>Odborná stáž ve společnosti AAA Stavby s.r.o.</t>
  </si>
  <si>
    <t>petit atelier s.r.o.</t>
  </si>
  <si>
    <t>03787907</t>
  </si>
  <si>
    <t>Ropice 460,
739 61 Ropice</t>
  </si>
  <si>
    <t>Program na podporu stáží žáků a studentů ve firmách 2021</t>
  </si>
  <si>
    <t>HC VÍTKOVICE RIDERA a.s.</t>
  </si>
  <si>
    <t>Akciová společnost</t>
  </si>
  <si>
    <t>Ruská 3077/135,
700 30 Ostrava</t>
  </si>
  <si>
    <t>Stáže v HC VÍTKOVICE RIDERA a.s.</t>
  </si>
  <si>
    <t>1. 8. 2021 - 30. 4. 2022</t>
  </si>
  <si>
    <t>BOBEXSTAV DZ s.r.o.</t>
  </si>
  <si>
    <t>03375676</t>
  </si>
  <si>
    <t>Pláničkova 144/14,
711 00 Ostrava</t>
  </si>
  <si>
    <t>Stáže ve společnosti BOBEXSTAV DZ s.r.o.</t>
  </si>
  <si>
    <t>Supaplex s.r.o.</t>
  </si>
  <si>
    <t>03623181</t>
  </si>
  <si>
    <t>Havlíčkovo náměstí 782/7,
708 00 Ostrava</t>
  </si>
  <si>
    <t>Stáže ve společnosti Supaplex s.r.o.</t>
  </si>
  <si>
    <t>TZB-energie CZ s.r.o.</t>
  </si>
  <si>
    <t>05700124</t>
  </si>
  <si>
    <t>Kubánská 1510/2,
708 00 Ostrava</t>
  </si>
  <si>
    <t>IFTSolution s.r.o.</t>
  </si>
  <si>
    <t>06690670</t>
  </si>
  <si>
    <t>U Mateřské školy 682/24,
739 32 Vratimov</t>
  </si>
  <si>
    <t>Studie proveditelnosti a tvorba prototypu zařízení</t>
  </si>
  <si>
    <t>Atelier PRAJZ creative, s.r.o.</t>
  </si>
  <si>
    <t>06268781</t>
  </si>
  <si>
    <t>Kostelní 582/3,
747 18 Píšť</t>
  </si>
  <si>
    <t>Odborná stáž žáků a studentů ve stavebnictví 2021</t>
  </si>
  <si>
    <t>Limanovský Martin</t>
  </si>
  <si>
    <t>04073762</t>
  </si>
  <si>
    <t>1. máje 655/12,
743 01 Bílovec</t>
  </si>
  <si>
    <t>Martin Limanovský - stáže studentů</t>
  </si>
  <si>
    <t>SlajIT - Hello World, s.r.o.</t>
  </si>
  <si>
    <t>05241901</t>
  </si>
  <si>
    <t>Záhumenní 557,
739 24 Krmelín</t>
  </si>
  <si>
    <t>Odborná stáž ve SlajIT - Hello World, s.r.o.</t>
  </si>
  <si>
    <t>Jurek Martin</t>
  </si>
  <si>
    <t>01998897</t>
  </si>
  <si>
    <t>Kašparova 1412/4,
700 30 Ostrava</t>
  </si>
  <si>
    <t>Vývoj nové generace laserových CNC strojů</t>
  </si>
  <si>
    <t>30. 6. 2021 - 30. 6. 2022</t>
  </si>
  <si>
    <t>Příloha č. 1:
Seznam žadatelů navržených na poskytnutí dotace</t>
  </si>
  <si>
    <t>VÝŠE DOTACE CELKEM:</t>
  </si>
  <si>
    <t>Body celkem / průměr hodnotitelů</t>
  </si>
  <si>
    <t>Doba realizace projektu*</t>
  </si>
  <si>
    <t>*dotace mohou být použity rovněž na úhradu osobních nákladů za poslední kalendářní měsíc období realizace projektu a zákonných odvodů s nimi souvisejících, uhrazených až do posledního dne měsíce následujícího po měsíci, v němž byla ukončena realizace projektu, popř. do 20. 1. 2022,  byl-li projekt ukončen v prosinci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</si>
</sst>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Kč&quot;;[Red]\-#,##0.00\ &quot;Kč&quot;"/>
    <numFmt numFmtId="164" formatCode="#,##0.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4"/>
      <name val="Arial CE"/>
      <charset val="238"/>
    </font>
    <font>
      <sz val="10"/>
      <name val="Tahoma"/>
      <family val="2"/>
      <charset val="238"/>
    </font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sz val="10.5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auto="1"/>
      </top>
      <bottom style="medium">
        <color indexed="64"/>
      </bottom>
      <diagonal/>
    </border>
    <border>
      <left/>
      <right/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double">
        <color auto="1"/>
      </top>
      <bottom style="medium">
        <color indexed="64"/>
      </bottom>
      <diagonal/>
    </border>
    <border>
      <left/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4" fillId="0" borderId="0" xfId="0" applyFont="1" applyFill="1" applyBorder="1" applyAlignment="1"/>
    <xf numFmtId="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right"/>
    </xf>
    <xf numFmtId="0" fontId="0" fillId="0" borderId="0" xfId="0" applyFill="1" applyBorder="1" applyAlignment="1">
      <alignment horizontal="center"/>
    </xf>
    <xf numFmtId="10" fontId="0" fillId="0" borderId="0" xfId="0" applyNumberFormat="1" applyFill="1" applyAlignment="1">
      <alignment horizontal="center"/>
    </xf>
    <xf numFmtId="164" fontId="0" fillId="0" borderId="0" xfId="0" applyNumberFormat="1"/>
    <xf numFmtId="164" fontId="0" fillId="0" borderId="0" xfId="0" applyNumberFormat="1" applyFont="1"/>
    <xf numFmtId="0" fontId="0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9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8" fontId="6" fillId="0" borderId="2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10" fontId="6" fillId="0" borderId="2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2" fontId="0" fillId="0" borderId="0" xfId="0" applyNumberFormat="1" applyAlignment="1">
      <alignment vertical="center"/>
    </xf>
    <xf numFmtId="8" fontId="6" fillId="0" borderId="2" xfId="0" applyNumberFormat="1" applyFont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164" fontId="8" fillId="0" borderId="0" xfId="0" applyNumberFormat="1" applyFont="1"/>
    <xf numFmtId="0" fontId="8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8" fontId="0" fillId="0" borderId="0" xfId="0" applyNumberFormat="1" applyAlignment="1">
      <alignment vertical="center"/>
    </xf>
    <xf numFmtId="10" fontId="0" fillId="0" borderId="0" xfId="0" applyNumberFormat="1" applyAlignment="1">
      <alignment vertical="center"/>
    </xf>
    <xf numFmtId="164" fontId="0" fillId="0" borderId="0" xfId="0" applyNumberFormat="1" applyAlignment="1">
      <alignment horizontal="center" vertical="center"/>
    </xf>
    <xf numFmtId="0" fontId="6" fillId="0" borderId="0" xfId="0" applyFont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9" fillId="0" borderId="0" xfId="0" applyFont="1"/>
    <xf numFmtId="164" fontId="0" fillId="0" borderId="0" xfId="0" applyNumberFormat="1" applyFill="1" applyBorder="1" applyAlignment="1">
      <alignment horizontal="center"/>
    </xf>
    <xf numFmtId="164" fontId="0" fillId="0" borderId="0" xfId="0" applyNumberFormat="1" applyAlignment="1">
      <alignment vertical="center"/>
    </xf>
    <xf numFmtId="164" fontId="0" fillId="0" borderId="0" xfId="0" applyNumberFormat="1" applyAlignment="1">
      <alignment horizontal="center"/>
    </xf>
    <xf numFmtId="4" fontId="6" fillId="0" borderId="2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/>
    </xf>
    <xf numFmtId="3" fontId="8" fillId="0" borderId="7" xfId="0" applyNumberFormat="1" applyFont="1" applyBorder="1" applyAlignment="1">
      <alignment horizontal="center" vertical="center"/>
    </xf>
    <xf numFmtId="10" fontId="8" fillId="0" borderId="7" xfId="0" applyNumberFormat="1" applyFont="1" applyBorder="1" applyAlignment="1">
      <alignment horizontal="center" vertical="center"/>
    </xf>
    <xf numFmtId="164" fontId="8" fillId="0" borderId="7" xfId="0" applyNumberFormat="1" applyFont="1" applyBorder="1" applyAlignment="1">
      <alignment horizontal="center" vertical="center"/>
    </xf>
    <xf numFmtId="164" fontId="8" fillId="0" borderId="8" xfId="0" applyNumberFormat="1" applyFont="1" applyBorder="1" applyAlignment="1">
      <alignment horizontal="center" vertical="center"/>
    </xf>
    <xf numFmtId="3" fontId="8" fillId="0" borderId="9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49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8" fontId="6" fillId="0" borderId="3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10" fontId="6" fillId="0" borderId="3" xfId="0" applyNumberFormat="1" applyFont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center" vertical="center" wrapText="1"/>
    </xf>
    <xf numFmtId="49" fontId="5" fillId="2" borderId="11" xfId="0" applyNumberFormat="1" applyFont="1" applyFill="1" applyBorder="1" applyAlignment="1">
      <alignment horizontal="left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4" fontId="5" fillId="2" borderId="11" xfId="0" applyNumberFormat="1" applyFont="1" applyFill="1" applyBorder="1" applyAlignment="1">
      <alignment horizontal="center" vertical="center" wrapText="1"/>
    </xf>
    <xf numFmtId="3" fontId="5" fillId="2" borderId="11" xfId="0" applyNumberFormat="1" applyFont="1" applyFill="1" applyBorder="1" applyAlignment="1">
      <alignment horizontal="center" vertical="center" wrapText="1"/>
    </xf>
    <xf numFmtId="10" fontId="5" fillId="2" borderId="11" xfId="0" applyNumberFormat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49" fontId="5" fillId="2" borderId="12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0" fillId="0" borderId="0" xfId="0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"/>
  <sheetViews>
    <sheetView tabSelected="1" zoomScaleNormal="100" workbookViewId="0">
      <selection sqref="A1:D1"/>
    </sheetView>
  </sheetViews>
  <sheetFormatPr defaultRowHeight="15" x14ac:dyDescent="0.25"/>
  <cols>
    <col min="1" max="1" width="6.28515625" customWidth="1"/>
    <col min="2" max="2" width="24.7109375" style="33" customWidth="1"/>
    <col min="3" max="3" width="12.7109375" customWidth="1"/>
    <col min="4" max="4" width="18.85546875" style="32" customWidth="1"/>
    <col min="5" max="5" width="25.28515625" style="32" customWidth="1"/>
    <col min="6" max="6" width="31.7109375" customWidth="1"/>
    <col min="7" max="7" width="21.42578125" customWidth="1"/>
    <col min="8" max="9" width="11.28515625" customWidth="1"/>
    <col min="10" max="10" width="11.28515625" style="34" customWidth="1"/>
    <col min="11" max="12" width="6.28515625" style="38" customWidth="1"/>
    <col min="13" max="13" width="12.7109375" style="34" hidden="1" customWidth="1"/>
    <col min="14" max="16" width="4.5703125" style="8" bestFit="1" customWidth="1"/>
    <col min="17" max="17" width="5" bestFit="1" customWidth="1"/>
    <col min="18" max="18" width="5.5703125" bestFit="1" customWidth="1"/>
  </cols>
  <sheetData>
    <row r="1" spans="1:23" ht="39.950000000000003" customHeight="1" thickBot="1" x14ac:dyDescent="0.3">
      <c r="A1" s="76" t="s">
        <v>136</v>
      </c>
      <c r="B1" s="77"/>
      <c r="C1" s="77"/>
      <c r="D1" s="77"/>
      <c r="E1" s="1"/>
      <c r="F1" s="2"/>
      <c r="G1" s="3"/>
      <c r="H1" s="4"/>
      <c r="I1" s="5"/>
      <c r="J1" s="6"/>
      <c r="K1" s="36"/>
      <c r="L1" s="36"/>
      <c r="M1" s="7"/>
    </row>
    <row r="2" spans="1:23" s="10" customFormat="1" ht="65.25" customHeight="1" thickBot="1" x14ac:dyDescent="0.3">
      <c r="A2" s="67" t="s">
        <v>0</v>
      </c>
      <c r="B2" s="68" t="s">
        <v>1</v>
      </c>
      <c r="C2" s="69" t="s">
        <v>2</v>
      </c>
      <c r="D2" s="69" t="s">
        <v>3</v>
      </c>
      <c r="E2" s="69" t="s">
        <v>4</v>
      </c>
      <c r="F2" s="69" t="s">
        <v>5</v>
      </c>
      <c r="G2" s="69" t="s">
        <v>139</v>
      </c>
      <c r="H2" s="70" t="s">
        <v>6</v>
      </c>
      <c r="I2" s="71" t="s">
        <v>7</v>
      </c>
      <c r="J2" s="72" t="s">
        <v>8</v>
      </c>
      <c r="K2" s="78" t="s">
        <v>138</v>
      </c>
      <c r="L2" s="79"/>
      <c r="M2" s="80"/>
      <c r="N2" s="9"/>
      <c r="O2" s="9"/>
      <c r="P2" s="9"/>
    </row>
    <row r="3" spans="1:23" s="20" customFormat="1" ht="41.1" customHeight="1" x14ac:dyDescent="0.25">
      <c r="A3" s="73">
        <v>1</v>
      </c>
      <c r="B3" s="61" t="s">
        <v>9</v>
      </c>
      <c r="C3" s="62" t="s">
        <v>10</v>
      </c>
      <c r="D3" s="63" t="s">
        <v>11</v>
      </c>
      <c r="E3" s="63" t="s">
        <v>12</v>
      </c>
      <c r="F3" s="63" t="s">
        <v>13</v>
      </c>
      <c r="G3" s="64" t="s">
        <v>14</v>
      </c>
      <c r="H3" s="65">
        <v>103500</v>
      </c>
      <c r="I3" s="65">
        <v>72400</v>
      </c>
      <c r="J3" s="66">
        <f t="shared" ref="J3:J33" si="0">I3/H3</f>
        <v>0.69951690821256041</v>
      </c>
      <c r="K3" s="40">
        <v>47.5</v>
      </c>
      <c r="L3" s="74">
        <v>15.833333333333334</v>
      </c>
      <c r="M3" s="75"/>
      <c r="N3" s="41"/>
      <c r="O3" s="41"/>
      <c r="P3" s="41"/>
      <c r="Q3" s="42"/>
      <c r="R3" s="43"/>
      <c r="S3" s="19"/>
      <c r="T3" s="19"/>
      <c r="U3" s="19"/>
      <c r="W3" s="21"/>
    </row>
    <row r="4" spans="1:23" s="20" customFormat="1" ht="41.1" customHeight="1" x14ac:dyDescent="0.25">
      <c r="A4" s="48">
        <v>2</v>
      </c>
      <c r="B4" s="12" t="s">
        <v>15</v>
      </c>
      <c r="C4" s="11">
        <v>25843931</v>
      </c>
      <c r="D4" s="14" t="s">
        <v>11</v>
      </c>
      <c r="E4" s="14" t="s">
        <v>16</v>
      </c>
      <c r="F4" s="14" t="s">
        <v>17</v>
      </c>
      <c r="G4" s="15" t="s">
        <v>18</v>
      </c>
      <c r="H4" s="16">
        <v>193200</v>
      </c>
      <c r="I4" s="16">
        <v>135200</v>
      </c>
      <c r="J4" s="17">
        <f t="shared" si="0"/>
        <v>0.69979296066252583</v>
      </c>
      <c r="K4" s="18">
        <v>47.5</v>
      </c>
      <c r="L4" s="39">
        <v>15.833333333333334</v>
      </c>
      <c r="M4" s="49"/>
      <c r="N4" s="41"/>
      <c r="O4" s="41"/>
      <c r="P4" s="41"/>
      <c r="Q4" s="42"/>
      <c r="R4" s="43"/>
      <c r="S4" s="19"/>
      <c r="T4" s="19"/>
      <c r="U4" s="19"/>
      <c r="W4" s="21"/>
    </row>
    <row r="5" spans="1:23" s="20" customFormat="1" ht="41.1" customHeight="1" x14ac:dyDescent="0.25">
      <c r="A5" s="48">
        <v>3</v>
      </c>
      <c r="B5" s="12" t="s">
        <v>19</v>
      </c>
      <c r="C5" s="11">
        <v>28585500</v>
      </c>
      <c r="D5" s="14" t="s">
        <v>11</v>
      </c>
      <c r="E5" s="14" t="s">
        <v>20</v>
      </c>
      <c r="F5" s="14" t="s">
        <v>21</v>
      </c>
      <c r="G5" s="15" t="s">
        <v>22</v>
      </c>
      <c r="H5" s="16">
        <v>268200</v>
      </c>
      <c r="I5" s="16">
        <v>187700</v>
      </c>
      <c r="J5" s="17">
        <f t="shared" si="0"/>
        <v>0.69985085756897836</v>
      </c>
      <c r="K5" s="18">
        <v>47.5</v>
      </c>
      <c r="L5" s="39">
        <v>15.833333333333334</v>
      </c>
      <c r="M5" s="49"/>
      <c r="N5" s="41"/>
      <c r="O5" s="41"/>
      <c r="P5" s="41"/>
      <c r="Q5" s="42"/>
      <c r="R5" s="43"/>
      <c r="S5" s="19"/>
      <c r="T5" s="19"/>
      <c r="U5" s="19"/>
      <c r="W5" s="21"/>
    </row>
    <row r="6" spans="1:23" s="20" customFormat="1" ht="41.1" customHeight="1" x14ac:dyDescent="0.25">
      <c r="A6" s="48">
        <v>4</v>
      </c>
      <c r="B6" s="12" t="s">
        <v>23</v>
      </c>
      <c r="C6" s="13" t="s">
        <v>24</v>
      </c>
      <c r="D6" s="22" t="s">
        <v>11</v>
      </c>
      <c r="E6" s="14" t="s">
        <v>25</v>
      </c>
      <c r="F6" s="14" t="s">
        <v>26</v>
      </c>
      <c r="G6" s="15" t="s">
        <v>27</v>
      </c>
      <c r="H6" s="16">
        <v>192000</v>
      </c>
      <c r="I6" s="16">
        <v>134400</v>
      </c>
      <c r="J6" s="17">
        <f t="shared" si="0"/>
        <v>0.7</v>
      </c>
      <c r="K6" s="18">
        <v>47.5</v>
      </c>
      <c r="L6" s="39">
        <v>15.833333333333334</v>
      </c>
      <c r="M6" s="49"/>
      <c r="N6" s="41"/>
      <c r="O6" s="41"/>
      <c r="P6" s="41"/>
      <c r="Q6" s="42"/>
      <c r="R6" s="43"/>
      <c r="S6" s="19"/>
      <c r="T6" s="19"/>
      <c r="U6" s="19"/>
      <c r="W6" s="21"/>
    </row>
    <row r="7" spans="1:23" s="20" customFormat="1" ht="41.1" customHeight="1" x14ac:dyDescent="0.25">
      <c r="A7" s="48">
        <v>5</v>
      </c>
      <c r="B7" s="12" t="s">
        <v>28</v>
      </c>
      <c r="C7" s="13" t="s">
        <v>29</v>
      </c>
      <c r="D7" s="14" t="s">
        <v>30</v>
      </c>
      <c r="E7" s="14" t="s">
        <v>31</v>
      </c>
      <c r="F7" s="14" t="s">
        <v>32</v>
      </c>
      <c r="G7" s="15" t="s">
        <v>27</v>
      </c>
      <c r="H7" s="16">
        <v>192000</v>
      </c>
      <c r="I7" s="16">
        <v>134400</v>
      </c>
      <c r="J7" s="17">
        <f t="shared" si="0"/>
        <v>0.7</v>
      </c>
      <c r="K7" s="18">
        <v>47.5</v>
      </c>
      <c r="L7" s="39">
        <v>15.833333333333334</v>
      </c>
      <c r="M7" s="49"/>
      <c r="N7" s="41"/>
      <c r="O7" s="41"/>
      <c r="P7" s="41"/>
      <c r="Q7" s="42"/>
      <c r="R7" s="43"/>
      <c r="S7" s="19"/>
      <c r="T7" s="19"/>
      <c r="U7" s="19"/>
      <c r="W7" s="21"/>
    </row>
    <row r="8" spans="1:23" s="20" customFormat="1" ht="41.1" customHeight="1" x14ac:dyDescent="0.25">
      <c r="A8" s="48">
        <v>6</v>
      </c>
      <c r="B8" s="12" t="s">
        <v>33</v>
      </c>
      <c r="C8" s="11">
        <v>86996274</v>
      </c>
      <c r="D8" s="47" t="s">
        <v>30</v>
      </c>
      <c r="E8" s="14" t="s">
        <v>34</v>
      </c>
      <c r="F8" s="14" t="s">
        <v>35</v>
      </c>
      <c r="G8" s="15" t="s">
        <v>27</v>
      </c>
      <c r="H8" s="16">
        <v>177000</v>
      </c>
      <c r="I8" s="16">
        <v>123900</v>
      </c>
      <c r="J8" s="17">
        <f t="shared" si="0"/>
        <v>0.7</v>
      </c>
      <c r="K8" s="18">
        <v>47.5</v>
      </c>
      <c r="L8" s="39">
        <v>15.833333333333334</v>
      </c>
      <c r="M8" s="49"/>
      <c r="N8" s="41"/>
      <c r="O8" s="41"/>
      <c r="P8" s="41"/>
      <c r="Q8" s="42"/>
      <c r="R8" s="43"/>
      <c r="S8" s="19"/>
      <c r="T8" s="19"/>
      <c r="U8" s="19"/>
      <c r="W8" s="21"/>
    </row>
    <row r="9" spans="1:23" s="20" customFormat="1" ht="41.1" customHeight="1" x14ac:dyDescent="0.25">
      <c r="A9" s="48">
        <v>7</v>
      </c>
      <c r="B9" s="12" t="s">
        <v>36</v>
      </c>
      <c r="C9" s="13" t="s">
        <v>37</v>
      </c>
      <c r="D9" s="22" t="s">
        <v>11</v>
      </c>
      <c r="E9" s="14" t="s">
        <v>38</v>
      </c>
      <c r="F9" s="14" t="s">
        <v>39</v>
      </c>
      <c r="G9" s="15" t="s">
        <v>27</v>
      </c>
      <c r="H9" s="18">
        <v>271939.20000000001</v>
      </c>
      <c r="I9" s="16">
        <v>190200</v>
      </c>
      <c r="J9" s="17">
        <f t="shared" si="0"/>
        <v>0.69942104705757757</v>
      </c>
      <c r="K9" s="18">
        <v>47</v>
      </c>
      <c r="L9" s="39">
        <v>15.666666666666666</v>
      </c>
      <c r="M9" s="49"/>
      <c r="N9" s="41"/>
      <c r="O9" s="41"/>
      <c r="P9" s="41"/>
      <c r="Q9" s="42"/>
      <c r="R9" s="43"/>
      <c r="S9" s="19"/>
      <c r="T9" s="19"/>
      <c r="U9" s="19"/>
      <c r="W9" s="21"/>
    </row>
    <row r="10" spans="1:23" s="20" customFormat="1" ht="41.1" customHeight="1" x14ac:dyDescent="0.25">
      <c r="A10" s="48">
        <v>8</v>
      </c>
      <c r="B10" s="12" t="s">
        <v>40</v>
      </c>
      <c r="C10" s="13" t="s">
        <v>41</v>
      </c>
      <c r="D10" s="14" t="s">
        <v>11</v>
      </c>
      <c r="E10" s="14" t="s">
        <v>42</v>
      </c>
      <c r="F10" s="14" t="s">
        <v>43</v>
      </c>
      <c r="G10" s="15" t="s">
        <v>44</v>
      </c>
      <c r="H10" s="16">
        <v>237672</v>
      </c>
      <c r="I10" s="16">
        <v>166300</v>
      </c>
      <c r="J10" s="17">
        <f t="shared" si="0"/>
        <v>0.69970379346326028</v>
      </c>
      <c r="K10" s="18">
        <v>47</v>
      </c>
      <c r="L10" s="39">
        <v>15.666666666666666</v>
      </c>
      <c r="M10" s="49"/>
      <c r="N10" s="41"/>
      <c r="O10" s="41"/>
      <c r="P10" s="41"/>
      <c r="Q10" s="42"/>
      <c r="R10" s="43"/>
      <c r="S10" s="19"/>
      <c r="T10" s="19"/>
      <c r="U10" s="19"/>
      <c r="W10" s="21"/>
    </row>
    <row r="11" spans="1:23" s="20" customFormat="1" ht="41.1" customHeight="1" x14ac:dyDescent="0.25">
      <c r="A11" s="48">
        <v>9</v>
      </c>
      <c r="B11" s="12" t="s">
        <v>45</v>
      </c>
      <c r="C11" s="13" t="s">
        <v>46</v>
      </c>
      <c r="D11" s="22" t="s">
        <v>11</v>
      </c>
      <c r="E11" s="14" t="s">
        <v>47</v>
      </c>
      <c r="F11" s="14" t="s">
        <v>48</v>
      </c>
      <c r="G11" s="15" t="s">
        <v>18</v>
      </c>
      <c r="H11" s="16">
        <v>284939</v>
      </c>
      <c r="I11" s="16">
        <v>199400</v>
      </c>
      <c r="J11" s="17">
        <f t="shared" si="0"/>
        <v>0.69979890432689107</v>
      </c>
      <c r="K11" s="18">
        <v>47</v>
      </c>
      <c r="L11" s="39">
        <v>15.666666666666666</v>
      </c>
      <c r="M11" s="49"/>
      <c r="N11" s="41"/>
      <c r="O11" s="41"/>
      <c r="P11" s="41"/>
      <c r="Q11" s="42"/>
      <c r="R11" s="43"/>
      <c r="S11" s="19"/>
      <c r="T11" s="19"/>
      <c r="U11" s="19"/>
      <c r="W11" s="21"/>
    </row>
    <row r="12" spans="1:23" s="20" customFormat="1" ht="41.1" customHeight="1" x14ac:dyDescent="0.25">
      <c r="A12" s="48">
        <v>10</v>
      </c>
      <c r="B12" s="12" t="s">
        <v>49</v>
      </c>
      <c r="C12" s="13" t="s">
        <v>50</v>
      </c>
      <c r="D12" s="14" t="s">
        <v>11</v>
      </c>
      <c r="E12" s="14" t="s">
        <v>51</v>
      </c>
      <c r="F12" s="14" t="s">
        <v>52</v>
      </c>
      <c r="G12" s="15" t="s">
        <v>53</v>
      </c>
      <c r="H12" s="16">
        <v>116000</v>
      </c>
      <c r="I12" s="16">
        <v>81200</v>
      </c>
      <c r="J12" s="17">
        <f t="shared" si="0"/>
        <v>0.7</v>
      </c>
      <c r="K12" s="18">
        <v>47</v>
      </c>
      <c r="L12" s="39">
        <v>15.666666666666666</v>
      </c>
      <c r="M12" s="49"/>
      <c r="N12" s="41"/>
      <c r="O12" s="41"/>
      <c r="P12" s="41"/>
      <c r="Q12" s="42"/>
      <c r="R12" s="43"/>
      <c r="S12" s="19"/>
      <c r="T12" s="19"/>
      <c r="U12" s="19"/>
      <c r="W12" s="21"/>
    </row>
    <row r="13" spans="1:23" s="20" customFormat="1" ht="41.1" customHeight="1" x14ac:dyDescent="0.25">
      <c r="A13" s="48">
        <v>11</v>
      </c>
      <c r="B13" s="12" t="s">
        <v>54</v>
      </c>
      <c r="C13" s="13" t="s">
        <v>55</v>
      </c>
      <c r="D13" s="14" t="s">
        <v>11</v>
      </c>
      <c r="E13" s="14" t="s">
        <v>56</v>
      </c>
      <c r="F13" s="14" t="s">
        <v>57</v>
      </c>
      <c r="G13" s="15" t="s">
        <v>18</v>
      </c>
      <c r="H13" s="16">
        <v>285000</v>
      </c>
      <c r="I13" s="16">
        <v>199500</v>
      </c>
      <c r="J13" s="17">
        <f t="shared" si="0"/>
        <v>0.7</v>
      </c>
      <c r="K13" s="18">
        <v>47</v>
      </c>
      <c r="L13" s="39">
        <v>15.666666666666666</v>
      </c>
      <c r="M13" s="49"/>
      <c r="N13" s="41"/>
      <c r="O13" s="41"/>
      <c r="P13" s="41"/>
      <c r="Q13" s="42"/>
      <c r="R13" s="43"/>
      <c r="S13" s="19"/>
      <c r="T13" s="19"/>
      <c r="U13" s="19"/>
      <c r="W13" s="21"/>
    </row>
    <row r="14" spans="1:23" s="20" customFormat="1" ht="41.1" customHeight="1" x14ac:dyDescent="0.25">
      <c r="A14" s="48">
        <v>12</v>
      </c>
      <c r="B14" s="12" t="s">
        <v>58</v>
      </c>
      <c r="C14" s="13" t="s">
        <v>59</v>
      </c>
      <c r="D14" s="14" t="s">
        <v>11</v>
      </c>
      <c r="E14" s="14" t="s">
        <v>42</v>
      </c>
      <c r="F14" s="14" t="s">
        <v>60</v>
      </c>
      <c r="G14" s="15" t="s">
        <v>44</v>
      </c>
      <c r="H14" s="16">
        <v>237672</v>
      </c>
      <c r="I14" s="16">
        <v>166300</v>
      </c>
      <c r="J14" s="17">
        <f t="shared" si="0"/>
        <v>0.69970379346326028</v>
      </c>
      <c r="K14" s="18">
        <v>46.5</v>
      </c>
      <c r="L14" s="39">
        <v>15.5</v>
      </c>
      <c r="M14" s="49"/>
      <c r="N14" s="41"/>
      <c r="O14" s="41"/>
      <c r="P14" s="41"/>
      <c r="Q14" s="42"/>
      <c r="R14" s="43"/>
      <c r="S14" s="19"/>
      <c r="T14" s="19"/>
      <c r="U14" s="19"/>
      <c r="W14" s="21"/>
    </row>
    <row r="15" spans="1:23" s="20" customFormat="1" ht="41.1" customHeight="1" x14ac:dyDescent="0.25">
      <c r="A15" s="48">
        <v>13</v>
      </c>
      <c r="B15" s="12" t="s">
        <v>61</v>
      </c>
      <c r="C15" s="11">
        <v>25867334</v>
      </c>
      <c r="D15" s="22" t="s">
        <v>11</v>
      </c>
      <c r="E15" s="14" t="s">
        <v>62</v>
      </c>
      <c r="F15" s="14" t="s">
        <v>63</v>
      </c>
      <c r="G15" s="15" t="s">
        <v>64</v>
      </c>
      <c r="H15" s="16">
        <v>92000</v>
      </c>
      <c r="I15" s="16">
        <v>46000</v>
      </c>
      <c r="J15" s="17">
        <f t="shared" si="0"/>
        <v>0.5</v>
      </c>
      <c r="K15" s="18">
        <v>46</v>
      </c>
      <c r="L15" s="39">
        <v>15.333333333333334</v>
      </c>
      <c r="M15" s="49"/>
      <c r="N15" s="41"/>
      <c r="O15" s="41"/>
      <c r="P15" s="41"/>
      <c r="Q15" s="42"/>
      <c r="R15" s="43"/>
      <c r="S15" s="19"/>
      <c r="T15" s="19"/>
      <c r="U15" s="19"/>
      <c r="W15" s="21"/>
    </row>
    <row r="16" spans="1:23" s="20" customFormat="1" ht="41.1" customHeight="1" x14ac:dyDescent="0.25">
      <c r="A16" s="48">
        <v>14</v>
      </c>
      <c r="B16" s="12" t="s">
        <v>65</v>
      </c>
      <c r="C16" s="13" t="s">
        <v>66</v>
      </c>
      <c r="D16" s="22" t="s">
        <v>11</v>
      </c>
      <c r="E16" s="14" t="s">
        <v>67</v>
      </c>
      <c r="F16" s="14" t="s">
        <v>68</v>
      </c>
      <c r="G16" s="15" t="s">
        <v>69</v>
      </c>
      <c r="H16" s="16">
        <v>275090</v>
      </c>
      <c r="I16" s="16">
        <v>188000</v>
      </c>
      <c r="J16" s="17">
        <f t="shared" si="0"/>
        <v>0.68341270129775711</v>
      </c>
      <c r="K16" s="18">
        <v>46</v>
      </c>
      <c r="L16" s="39">
        <v>15.333333333333334</v>
      </c>
      <c r="M16" s="49"/>
      <c r="N16" s="41"/>
      <c r="O16" s="41"/>
      <c r="P16" s="41"/>
      <c r="Q16" s="42"/>
      <c r="R16" s="43"/>
      <c r="S16" s="19"/>
      <c r="T16" s="19"/>
      <c r="U16" s="19"/>
      <c r="W16" s="21"/>
    </row>
    <row r="17" spans="1:23" s="20" customFormat="1" ht="41.1" customHeight="1" x14ac:dyDescent="0.25">
      <c r="A17" s="48">
        <v>15</v>
      </c>
      <c r="B17" s="12" t="s">
        <v>70</v>
      </c>
      <c r="C17" s="11">
        <v>60774410</v>
      </c>
      <c r="D17" s="14" t="s">
        <v>11</v>
      </c>
      <c r="E17" s="14" t="s">
        <v>71</v>
      </c>
      <c r="F17" s="14" t="s">
        <v>72</v>
      </c>
      <c r="G17" s="15" t="s">
        <v>53</v>
      </c>
      <c r="H17" s="16">
        <v>144900</v>
      </c>
      <c r="I17" s="16">
        <v>101400</v>
      </c>
      <c r="J17" s="17">
        <f t="shared" si="0"/>
        <v>0.69979296066252583</v>
      </c>
      <c r="K17" s="18">
        <v>46</v>
      </c>
      <c r="L17" s="39">
        <v>15.333333333333334</v>
      </c>
      <c r="M17" s="49"/>
      <c r="N17" s="41"/>
      <c r="O17" s="41"/>
      <c r="P17" s="41"/>
      <c r="Q17" s="42"/>
      <c r="R17" s="43"/>
      <c r="S17" s="19"/>
      <c r="T17" s="19"/>
      <c r="U17" s="19"/>
      <c r="W17" s="21"/>
    </row>
    <row r="18" spans="1:23" s="20" customFormat="1" ht="41.1" customHeight="1" x14ac:dyDescent="0.25">
      <c r="A18" s="48">
        <v>16</v>
      </c>
      <c r="B18" s="12" t="s">
        <v>73</v>
      </c>
      <c r="C18" s="13" t="s">
        <v>74</v>
      </c>
      <c r="D18" s="14" t="s">
        <v>11</v>
      </c>
      <c r="E18" s="14" t="s">
        <v>75</v>
      </c>
      <c r="F18" s="14" t="s">
        <v>76</v>
      </c>
      <c r="G18" s="15" t="s">
        <v>77</v>
      </c>
      <c r="H18" s="16">
        <v>271200</v>
      </c>
      <c r="I18" s="16">
        <v>189800</v>
      </c>
      <c r="J18" s="17">
        <f t="shared" si="0"/>
        <v>0.69985250737463123</v>
      </c>
      <c r="K18" s="18">
        <v>46</v>
      </c>
      <c r="L18" s="39">
        <v>15.333333333333334</v>
      </c>
      <c r="M18" s="50"/>
      <c r="N18" s="41"/>
      <c r="O18" s="41"/>
      <c r="P18" s="41"/>
      <c r="Q18" s="42"/>
      <c r="R18" s="43"/>
      <c r="S18" s="44"/>
      <c r="T18" s="19"/>
      <c r="U18" s="19"/>
      <c r="W18" s="21"/>
    </row>
    <row r="19" spans="1:23" s="20" customFormat="1" ht="41.1" customHeight="1" x14ac:dyDescent="0.25">
      <c r="A19" s="48">
        <v>17</v>
      </c>
      <c r="B19" s="12" t="s">
        <v>78</v>
      </c>
      <c r="C19" s="11">
        <v>74948296</v>
      </c>
      <c r="D19" s="14" t="s">
        <v>30</v>
      </c>
      <c r="E19" s="14" t="s">
        <v>79</v>
      </c>
      <c r="F19" s="14" t="s">
        <v>80</v>
      </c>
      <c r="G19" s="15" t="s">
        <v>27</v>
      </c>
      <c r="H19" s="16">
        <v>201293</v>
      </c>
      <c r="I19" s="16">
        <v>140800</v>
      </c>
      <c r="J19" s="17">
        <f t="shared" si="0"/>
        <v>0.69947787553466834</v>
      </c>
      <c r="K19" s="18">
        <v>46</v>
      </c>
      <c r="L19" s="39">
        <v>15.333333333333334</v>
      </c>
      <c r="M19" s="49"/>
      <c r="N19" s="41"/>
      <c r="O19" s="41"/>
      <c r="P19" s="41"/>
      <c r="Q19" s="42"/>
      <c r="R19" s="43"/>
      <c r="S19" s="44"/>
      <c r="T19" s="19"/>
      <c r="U19" s="19"/>
      <c r="W19" s="21"/>
    </row>
    <row r="20" spans="1:23" s="20" customFormat="1" ht="41.1" customHeight="1" x14ac:dyDescent="0.25">
      <c r="A20" s="48">
        <v>18</v>
      </c>
      <c r="B20" s="12" t="s">
        <v>81</v>
      </c>
      <c r="C20" s="11">
        <v>72989921</v>
      </c>
      <c r="D20" s="47" t="s">
        <v>30</v>
      </c>
      <c r="E20" s="14" t="s">
        <v>82</v>
      </c>
      <c r="F20" s="14" t="s">
        <v>83</v>
      </c>
      <c r="G20" s="15" t="s">
        <v>53</v>
      </c>
      <c r="H20" s="16">
        <v>116000</v>
      </c>
      <c r="I20" s="16">
        <v>81200</v>
      </c>
      <c r="J20" s="17">
        <f t="shared" si="0"/>
        <v>0.7</v>
      </c>
      <c r="K20" s="18">
        <v>46</v>
      </c>
      <c r="L20" s="39">
        <v>15.333333333333334</v>
      </c>
      <c r="M20" s="49"/>
      <c r="N20" s="41"/>
      <c r="O20" s="41"/>
      <c r="P20" s="41"/>
      <c r="Q20" s="42"/>
      <c r="R20" s="43"/>
      <c r="S20" s="44"/>
      <c r="T20" s="19"/>
      <c r="U20" s="19"/>
      <c r="W20" s="21"/>
    </row>
    <row r="21" spans="1:23" s="20" customFormat="1" ht="41.1" customHeight="1" x14ac:dyDescent="0.25">
      <c r="A21" s="48">
        <v>19</v>
      </c>
      <c r="B21" s="12" t="s">
        <v>87</v>
      </c>
      <c r="C21" s="11">
        <v>25846906</v>
      </c>
      <c r="D21" s="14" t="s">
        <v>11</v>
      </c>
      <c r="E21" s="14" t="s">
        <v>88</v>
      </c>
      <c r="F21" s="14" t="s">
        <v>89</v>
      </c>
      <c r="G21" s="15" t="s">
        <v>90</v>
      </c>
      <c r="H21" s="16">
        <v>291000</v>
      </c>
      <c r="I21" s="16">
        <v>200000</v>
      </c>
      <c r="J21" s="17">
        <f t="shared" si="0"/>
        <v>0.6872852233676976</v>
      </c>
      <c r="K21" s="18">
        <v>45</v>
      </c>
      <c r="L21" s="39">
        <v>15</v>
      </c>
      <c r="M21" s="49"/>
      <c r="N21" s="41"/>
      <c r="O21" s="41"/>
      <c r="P21" s="41"/>
      <c r="Q21" s="42"/>
      <c r="R21" s="43"/>
      <c r="S21" s="44"/>
      <c r="T21" s="19"/>
      <c r="U21" s="19"/>
      <c r="W21" s="21"/>
    </row>
    <row r="22" spans="1:23" s="20" customFormat="1" ht="41.1" customHeight="1" x14ac:dyDescent="0.25">
      <c r="A22" s="48">
        <v>20</v>
      </c>
      <c r="B22" s="12" t="s">
        <v>84</v>
      </c>
      <c r="C22" s="11">
        <v>25863061</v>
      </c>
      <c r="D22" s="22" t="s">
        <v>11</v>
      </c>
      <c r="E22" s="14" t="s">
        <v>85</v>
      </c>
      <c r="F22" s="14" t="s">
        <v>86</v>
      </c>
      <c r="G22" s="15" t="s">
        <v>53</v>
      </c>
      <c r="H22" s="16">
        <v>105000</v>
      </c>
      <c r="I22" s="16">
        <v>73500</v>
      </c>
      <c r="J22" s="17">
        <f t="shared" si="0"/>
        <v>0.7</v>
      </c>
      <c r="K22" s="18">
        <v>45</v>
      </c>
      <c r="L22" s="39">
        <v>15</v>
      </c>
      <c r="M22" s="49"/>
      <c r="N22" s="41"/>
      <c r="O22" s="41"/>
      <c r="P22" s="41"/>
      <c r="Q22" s="42"/>
      <c r="R22" s="43"/>
      <c r="S22" s="44"/>
      <c r="T22" s="19"/>
      <c r="U22" s="19"/>
      <c r="W22" s="21"/>
    </row>
    <row r="23" spans="1:23" s="20" customFormat="1" ht="41.1" customHeight="1" x14ac:dyDescent="0.25">
      <c r="A23" s="48">
        <v>21</v>
      </c>
      <c r="B23" s="12" t="s">
        <v>91</v>
      </c>
      <c r="C23" s="13" t="s">
        <v>92</v>
      </c>
      <c r="D23" s="22" t="s">
        <v>11</v>
      </c>
      <c r="E23" s="14" t="s">
        <v>93</v>
      </c>
      <c r="F23" s="14" t="s">
        <v>94</v>
      </c>
      <c r="G23" s="15" t="s">
        <v>18</v>
      </c>
      <c r="H23" s="16">
        <v>277288</v>
      </c>
      <c r="I23" s="16">
        <v>194100</v>
      </c>
      <c r="J23" s="17">
        <f t="shared" si="0"/>
        <v>0.69999422982602921</v>
      </c>
      <c r="K23" s="18">
        <v>45</v>
      </c>
      <c r="L23" s="39">
        <v>15</v>
      </c>
      <c r="M23" s="49"/>
      <c r="N23" s="41"/>
      <c r="O23" s="41"/>
      <c r="P23" s="41"/>
      <c r="Q23" s="42"/>
      <c r="R23" s="43"/>
      <c r="S23" s="45"/>
      <c r="T23" s="19"/>
      <c r="U23" s="19"/>
      <c r="W23" s="21"/>
    </row>
    <row r="24" spans="1:23" s="20" customFormat="1" ht="41.1" customHeight="1" x14ac:dyDescent="0.25">
      <c r="A24" s="48">
        <v>22</v>
      </c>
      <c r="B24" s="12" t="s">
        <v>95</v>
      </c>
      <c r="C24" s="13" t="s">
        <v>96</v>
      </c>
      <c r="D24" s="14" t="s">
        <v>11</v>
      </c>
      <c r="E24" s="14" t="s">
        <v>97</v>
      </c>
      <c r="F24" s="14" t="s">
        <v>98</v>
      </c>
      <c r="G24" s="15" t="s">
        <v>18</v>
      </c>
      <c r="H24" s="16">
        <v>274600</v>
      </c>
      <c r="I24" s="16">
        <v>192200</v>
      </c>
      <c r="J24" s="17">
        <f t="shared" si="0"/>
        <v>0.69992716678805533</v>
      </c>
      <c r="K24" s="18">
        <v>44.5</v>
      </c>
      <c r="L24" s="39">
        <v>14.833333333333334</v>
      </c>
      <c r="M24" s="49"/>
      <c r="N24" s="41"/>
      <c r="O24" s="41"/>
      <c r="P24" s="41"/>
      <c r="Q24" s="42"/>
      <c r="R24" s="43"/>
      <c r="S24" s="44"/>
      <c r="T24" s="19"/>
      <c r="U24" s="19"/>
      <c r="W24" s="21"/>
    </row>
    <row r="25" spans="1:23" s="20" customFormat="1" ht="41.1" customHeight="1" x14ac:dyDescent="0.25">
      <c r="A25" s="48">
        <v>23</v>
      </c>
      <c r="B25" s="12" t="s">
        <v>99</v>
      </c>
      <c r="C25" s="11">
        <v>26861836</v>
      </c>
      <c r="D25" s="14" t="s">
        <v>100</v>
      </c>
      <c r="E25" s="14" t="s">
        <v>101</v>
      </c>
      <c r="F25" s="14" t="s">
        <v>102</v>
      </c>
      <c r="G25" s="15" t="s">
        <v>103</v>
      </c>
      <c r="H25" s="16">
        <v>356400</v>
      </c>
      <c r="I25" s="16">
        <v>178100</v>
      </c>
      <c r="J25" s="17">
        <f t="shared" si="0"/>
        <v>0.49971941638608303</v>
      </c>
      <c r="K25" s="18">
        <v>44</v>
      </c>
      <c r="L25" s="39">
        <v>14.666666666666666</v>
      </c>
      <c r="M25" s="49"/>
      <c r="N25" s="41"/>
      <c r="O25" s="41"/>
      <c r="P25" s="41"/>
      <c r="Q25" s="42"/>
      <c r="R25" s="43"/>
      <c r="S25" s="44"/>
      <c r="T25" s="19"/>
      <c r="U25" s="19"/>
      <c r="W25" s="21"/>
    </row>
    <row r="26" spans="1:23" s="20" customFormat="1" ht="41.1" customHeight="1" x14ac:dyDescent="0.25">
      <c r="A26" s="48">
        <v>24</v>
      </c>
      <c r="B26" s="12" t="s">
        <v>104</v>
      </c>
      <c r="C26" s="13" t="s">
        <v>105</v>
      </c>
      <c r="D26" s="22" t="s">
        <v>11</v>
      </c>
      <c r="E26" s="14" t="s">
        <v>106</v>
      </c>
      <c r="F26" s="14" t="s">
        <v>107</v>
      </c>
      <c r="G26" s="15" t="s">
        <v>27</v>
      </c>
      <c r="H26" s="16">
        <v>294240</v>
      </c>
      <c r="I26" s="16">
        <v>200000</v>
      </c>
      <c r="J26" s="17">
        <f t="shared" si="0"/>
        <v>0.67971723762914626</v>
      </c>
      <c r="K26" s="18">
        <v>44</v>
      </c>
      <c r="L26" s="39">
        <v>14.666666666666666</v>
      </c>
      <c r="M26" s="49"/>
      <c r="N26" s="41"/>
      <c r="O26" s="41"/>
      <c r="P26" s="41"/>
      <c r="Q26" s="42"/>
      <c r="R26" s="43"/>
      <c r="S26" s="44"/>
      <c r="T26" s="19"/>
      <c r="U26" s="19"/>
      <c r="W26" s="21"/>
    </row>
    <row r="27" spans="1:23" s="20" customFormat="1" ht="41.1" customHeight="1" x14ac:dyDescent="0.25">
      <c r="A27" s="48">
        <v>25</v>
      </c>
      <c r="B27" s="12" t="s">
        <v>108</v>
      </c>
      <c r="C27" s="13" t="s">
        <v>109</v>
      </c>
      <c r="D27" s="22" t="s">
        <v>11</v>
      </c>
      <c r="E27" s="14" t="s">
        <v>110</v>
      </c>
      <c r="F27" s="14" t="s">
        <v>111</v>
      </c>
      <c r="G27" s="15" t="s">
        <v>27</v>
      </c>
      <c r="H27" s="16">
        <v>294240</v>
      </c>
      <c r="I27" s="16">
        <v>200000</v>
      </c>
      <c r="J27" s="17">
        <f t="shared" si="0"/>
        <v>0.67971723762914626</v>
      </c>
      <c r="K27" s="18">
        <v>44</v>
      </c>
      <c r="L27" s="39">
        <v>14.666666666666666</v>
      </c>
      <c r="M27" s="49"/>
      <c r="N27" s="41"/>
      <c r="O27" s="41"/>
      <c r="P27" s="41"/>
      <c r="Q27" s="42"/>
      <c r="R27" s="43"/>
      <c r="S27" s="44"/>
      <c r="T27" s="19"/>
      <c r="U27" s="19"/>
      <c r="W27" s="21"/>
    </row>
    <row r="28" spans="1:23" s="20" customFormat="1" ht="41.1" customHeight="1" x14ac:dyDescent="0.25">
      <c r="A28" s="48">
        <v>26</v>
      </c>
      <c r="B28" s="12" t="s">
        <v>112</v>
      </c>
      <c r="C28" s="13" t="s">
        <v>113</v>
      </c>
      <c r="D28" s="14" t="s">
        <v>11</v>
      </c>
      <c r="E28" s="14" t="s">
        <v>114</v>
      </c>
      <c r="F28" s="14" t="s">
        <v>98</v>
      </c>
      <c r="G28" s="15" t="s">
        <v>18</v>
      </c>
      <c r="H28" s="16">
        <v>274600</v>
      </c>
      <c r="I28" s="16">
        <v>192200</v>
      </c>
      <c r="J28" s="17">
        <f t="shared" si="0"/>
        <v>0.69992716678805533</v>
      </c>
      <c r="K28" s="18">
        <v>44</v>
      </c>
      <c r="L28" s="39">
        <v>14.666666666666666</v>
      </c>
      <c r="M28" s="49"/>
      <c r="N28" s="41"/>
      <c r="O28" s="41"/>
      <c r="P28" s="41"/>
      <c r="Q28" s="42"/>
      <c r="R28" s="43"/>
      <c r="S28" s="44"/>
      <c r="T28" s="19"/>
      <c r="U28" s="19"/>
      <c r="W28" s="21"/>
    </row>
    <row r="29" spans="1:23" s="20" customFormat="1" ht="41.1" customHeight="1" x14ac:dyDescent="0.25">
      <c r="A29" s="48">
        <v>27</v>
      </c>
      <c r="B29" s="12" t="s">
        <v>115</v>
      </c>
      <c r="C29" s="13" t="s">
        <v>116</v>
      </c>
      <c r="D29" s="14" t="s">
        <v>11</v>
      </c>
      <c r="E29" s="14" t="s">
        <v>117</v>
      </c>
      <c r="F29" s="14" t="s">
        <v>118</v>
      </c>
      <c r="G29" s="15" t="s">
        <v>18</v>
      </c>
      <c r="H29" s="16">
        <v>268000</v>
      </c>
      <c r="I29" s="16">
        <v>187600</v>
      </c>
      <c r="J29" s="17">
        <f t="shared" si="0"/>
        <v>0.7</v>
      </c>
      <c r="K29" s="18">
        <v>44</v>
      </c>
      <c r="L29" s="39">
        <v>14.666666666666666</v>
      </c>
      <c r="M29" s="49"/>
      <c r="N29" s="41"/>
      <c r="O29" s="41"/>
      <c r="P29" s="41"/>
      <c r="Q29" s="42"/>
      <c r="R29" s="43"/>
      <c r="S29" s="44"/>
      <c r="T29" s="19"/>
      <c r="U29" s="19"/>
      <c r="W29" s="21"/>
    </row>
    <row r="30" spans="1:23" s="20" customFormat="1" ht="41.1" customHeight="1" x14ac:dyDescent="0.25">
      <c r="A30" s="48">
        <v>28</v>
      </c>
      <c r="B30" s="12" t="s">
        <v>119</v>
      </c>
      <c r="C30" s="13" t="s">
        <v>120</v>
      </c>
      <c r="D30" s="22" t="s">
        <v>11</v>
      </c>
      <c r="E30" s="14" t="s">
        <v>121</v>
      </c>
      <c r="F30" s="14" t="s">
        <v>122</v>
      </c>
      <c r="G30" s="15" t="s">
        <v>18</v>
      </c>
      <c r="H30" s="16">
        <v>408500</v>
      </c>
      <c r="I30" s="16">
        <v>200000</v>
      </c>
      <c r="J30" s="17">
        <f t="shared" si="0"/>
        <v>0.48959608323133413</v>
      </c>
      <c r="K30" s="18">
        <v>43.5</v>
      </c>
      <c r="L30" s="39">
        <v>14.5</v>
      </c>
      <c r="M30" s="49"/>
      <c r="N30" s="41"/>
      <c r="O30" s="41"/>
      <c r="P30" s="41"/>
      <c r="Q30" s="42"/>
      <c r="R30" s="43"/>
      <c r="S30" s="44"/>
      <c r="T30" s="19"/>
      <c r="U30" s="19"/>
      <c r="W30" s="21"/>
    </row>
    <row r="31" spans="1:23" s="20" customFormat="1" ht="41.1" customHeight="1" x14ac:dyDescent="0.25">
      <c r="A31" s="48">
        <v>29</v>
      </c>
      <c r="B31" s="12" t="s">
        <v>123</v>
      </c>
      <c r="C31" s="13" t="s">
        <v>124</v>
      </c>
      <c r="D31" s="47" t="s">
        <v>30</v>
      </c>
      <c r="E31" s="14" t="s">
        <v>125</v>
      </c>
      <c r="F31" s="14" t="s">
        <v>126</v>
      </c>
      <c r="G31" s="15" t="s">
        <v>27</v>
      </c>
      <c r="H31" s="16">
        <v>325680</v>
      </c>
      <c r="I31" s="16">
        <v>191900</v>
      </c>
      <c r="J31" s="17">
        <f t="shared" si="0"/>
        <v>0.58922869073937612</v>
      </c>
      <c r="K31" s="18">
        <v>43.5</v>
      </c>
      <c r="L31" s="39">
        <v>14.5</v>
      </c>
      <c r="M31" s="49"/>
      <c r="N31" s="41"/>
      <c r="O31" s="41"/>
      <c r="P31" s="41"/>
      <c r="Q31" s="42"/>
      <c r="R31" s="43"/>
      <c r="S31" s="44"/>
      <c r="T31" s="19"/>
      <c r="U31" s="19"/>
      <c r="W31" s="21"/>
    </row>
    <row r="32" spans="1:23" s="20" customFormat="1" ht="41.1" customHeight="1" x14ac:dyDescent="0.25">
      <c r="A32" s="48">
        <v>30</v>
      </c>
      <c r="B32" s="12" t="s">
        <v>127</v>
      </c>
      <c r="C32" s="13" t="s">
        <v>128</v>
      </c>
      <c r="D32" s="14" t="s">
        <v>11</v>
      </c>
      <c r="E32" s="14" t="s">
        <v>129</v>
      </c>
      <c r="F32" s="14" t="s">
        <v>130</v>
      </c>
      <c r="G32" s="15" t="s">
        <v>77</v>
      </c>
      <c r="H32" s="16">
        <v>268800</v>
      </c>
      <c r="I32" s="16">
        <v>158400</v>
      </c>
      <c r="J32" s="17">
        <f t="shared" si="0"/>
        <v>0.5892857142857143</v>
      </c>
      <c r="K32" s="18">
        <v>43.5</v>
      </c>
      <c r="L32" s="39">
        <v>14.5</v>
      </c>
      <c r="M32" s="49"/>
      <c r="N32" s="41"/>
      <c r="O32" s="41"/>
      <c r="P32" s="41"/>
      <c r="Q32" s="42"/>
      <c r="R32" s="43"/>
      <c r="S32" s="44"/>
      <c r="T32" s="19"/>
      <c r="U32" s="19"/>
      <c r="W32" s="21"/>
    </row>
    <row r="33" spans="1:23" s="20" customFormat="1" ht="41.1" customHeight="1" thickBot="1" x14ac:dyDescent="0.3">
      <c r="A33" s="48">
        <v>31</v>
      </c>
      <c r="B33" s="12" t="s">
        <v>131</v>
      </c>
      <c r="C33" s="13" t="s">
        <v>132</v>
      </c>
      <c r="D33" s="14" t="s">
        <v>30</v>
      </c>
      <c r="E33" s="14" t="s">
        <v>133</v>
      </c>
      <c r="F33" s="14" t="s">
        <v>134</v>
      </c>
      <c r="G33" s="15" t="s">
        <v>135</v>
      </c>
      <c r="H33" s="16">
        <v>231000</v>
      </c>
      <c r="I33" s="16">
        <v>161000</v>
      </c>
      <c r="J33" s="17">
        <f t="shared" si="0"/>
        <v>0.69696969696969702</v>
      </c>
      <c r="K33" s="18">
        <v>43.5</v>
      </c>
      <c r="L33" s="39">
        <v>14.5</v>
      </c>
      <c r="M33" s="49"/>
      <c r="N33" s="41"/>
      <c r="O33" s="41"/>
      <c r="P33" s="41"/>
      <c r="Q33" s="42"/>
      <c r="R33" s="43"/>
      <c r="S33" s="46"/>
      <c r="T33" s="23"/>
      <c r="U33" s="19"/>
      <c r="W33" s="21"/>
    </row>
    <row r="34" spans="1:23" s="25" customFormat="1" ht="20.25" customHeight="1" thickTop="1" thickBot="1" x14ac:dyDescent="0.25">
      <c r="A34" s="51" t="s">
        <v>137</v>
      </c>
      <c r="B34" s="52"/>
      <c r="C34" s="53"/>
      <c r="D34" s="54"/>
      <c r="E34" s="54"/>
      <c r="F34" s="54"/>
      <c r="G34" s="53"/>
      <c r="H34" s="55"/>
      <c r="I34" s="56">
        <f>SUM(I3:I33)</f>
        <v>4867100</v>
      </c>
      <c r="J34" s="57"/>
      <c r="K34" s="58"/>
      <c r="L34" s="59"/>
      <c r="M34" s="60"/>
      <c r="N34" s="24"/>
      <c r="O34" s="24"/>
      <c r="P34" s="24"/>
    </row>
    <row r="35" spans="1:23" s="20" customFormat="1" ht="12" customHeight="1" x14ac:dyDescent="0.25">
      <c r="A35" s="19"/>
      <c r="B35" s="26"/>
      <c r="C35" s="19"/>
      <c r="D35" s="26"/>
      <c r="E35" s="27"/>
      <c r="F35" s="27"/>
      <c r="G35" s="28"/>
      <c r="H35" s="29"/>
      <c r="K35" s="37"/>
      <c r="L35" s="37"/>
      <c r="N35" s="30"/>
      <c r="O35" s="30"/>
      <c r="P35" s="30"/>
      <c r="R35" s="21"/>
      <c r="S35" s="19"/>
      <c r="T35" s="19"/>
      <c r="U35" s="19"/>
      <c r="W35" s="21"/>
    </row>
    <row r="36" spans="1:23" s="20" customFormat="1" ht="27.75" customHeight="1" x14ac:dyDescent="0.25">
      <c r="A36" s="81" t="s">
        <v>140</v>
      </c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N36" s="30"/>
      <c r="O36" s="30"/>
      <c r="P36" s="30"/>
      <c r="R36" s="21"/>
      <c r="S36" s="19"/>
      <c r="T36" s="19"/>
      <c r="U36" s="19"/>
      <c r="W36" s="21"/>
    </row>
    <row r="37" spans="1:23" x14ac:dyDescent="0.25">
      <c r="B37" s="31"/>
    </row>
    <row r="39" spans="1:23" x14ac:dyDescent="0.25">
      <c r="B39" s="35"/>
    </row>
  </sheetData>
  <mergeCells count="3">
    <mergeCell ref="A1:D1"/>
    <mergeCell ref="K2:M2"/>
    <mergeCell ref="A36:L36"/>
  </mergeCells>
  <pageMargins left="0.39370078740157483" right="0.39370078740157483" top="0.6692913385826772" bottom="0.39370078740157483" header="0.31496062992125984" footer="0.31496062992125984"/>
  <pageSetup paperSize="9" scale="73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Žadatelé_poskytnutí_dotace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Grecmanová Markéta</dc:creator>
  <cp:lastModifiedBy>Grecmanová Markéta</cp:lastModifiedBy>
  <cp:lastPrinted>2021-06-02T12:12:40Z</cp:lastPrinted>
  <dcterms:created xsi:type="dcterms:W3CDTF">2021-05-13T03:42:54Z</dcterms:created>
  <dcterms:modified xsi:type="dcterms:W3CDTF">2021-06-02T12:24:42Z</dcterms:modified>
</cp:coreProperties>
</file>