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sk_vagnerova3082\Desktop\"/>
    </mc:Choice>
  </mc:AlternateContent>
  <xr:revisionPtr revIDLastSave="0" documentId="13_ncr:1_{27298D53-4D6C-46C6-A745-46061952722A}" xr6:coauthVersionLast="44" xr6:coauthVersionMax="45" xr10:uidLastSave="{00000000-0000-0000-0000-000000000000}"/>
  <bookViews>
    <workbookView xWindow="-120" yWindow="-120" windowWidth="29040" windowHeight="15990" xr2:uid="{00000000-000D-0000-FFFF-FFFF00000000}"/>
  </bookViews>
  <sheets>
    <sheet name="podpořené žádosti" sheetId="60" r:id="rId1"/>
  </sheets>
  <definedNames>
    <definedName name="_xlnm._FilterDatabase" localSheetId="0" hidden="1">'podpořené žádosti'!$A$2:$R$132</definedName>
    <definedName name="_xlnm.Print_Titles" localSheetId="0">'podpořené žádosti'!$2:$2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132" i="60" l="1"/>
  <c r="K117" i="60" l="1"/>
  <c r="K88" i="60"/>
  <c r="K34" i="60"/>
  <c r="K131" i="60"/>
  <c r="K127" i="60"/>
  <c r="K97" i="60"/>
  <c r="K47" i="60"/>
  <c r="K122" i="60"/>
  <c r="K119" i="60"/>
  <c r="K118" i="60"/>
  <c r="K96" i="60"/>
  <c r="K44" i="60"/>
  <c r="K71" i="60"/>
  <c r="K43" i="60"/>
  <c r="K94" i="60"/>
  <c r="K104" i="60"/>
  <c r="K40" i="60"/>
  <c r="K39" i="60"/>
  <c r="K69" i="60"/>
  <c r="K37" i="60"/>
  <c r="K86" i="60"/>
  <c r="K84" i="60"/>
  <c r="K112" i="60"/>
  <c r="K116" i="60"/>
  <c r="K111" i="60"/>
  <c r="K115" i="60"/>
  <c r="K100" i="60"/>
  <c r="K67" i="60"/>
  <c r="K128" i="60"/>
  <c r="K58" i="60"/>
  <c r="K81" i="60"/>
  <c r="K66" i="60"/>
  <c r="K130" i="60"/>
  <c r="K57" i="60"/>
  <c r="K65" i="60"/>
  <c r="K107" i="60"/>
  <c r="K56" i="60"/>
  <c r="K55" i="60"/>
  <c r="K120" i="60"/>
  <c r="K76" i="60"/>
  <c r="K53" i="60"/>
  <c r="K62" i="60"/>
  <c r="K61" i="60"/>
  <c r="K75" i="60"/>
  <c r="K92" i="60"/>
  <c r="K3" i="60" l="1"/>
  <c r="K91" i="60"/>
  <c r="K113" i="60"/>
  <c r="K7" i="60"/>
  <c r="K9" i="60"/>
  <c r="K10" i="60"/>
  <c r="K123" i="60"/>
  <c r="K106" i="60"/>
  <c r="K11" i="60"/>
  <c r="K50" i="60"/>
  <c r="K27" i="60"/>
  <c r="K98" i="60"/>
  <c r="K52" i="60"/>
  <c r="K12" i="60"/>
  <c r="K28" i="60"/>
  <c r="K13" i="60"/>
  <c r="K14" i="60"/>
  <c r="K77" i="60"/>
  <c r="K29" i="60"/>
  <c r="K54" i="60"/>
  <c r="K64" i="60"/>
  <c r="K78" i="60"/>
  <c r="K108" i="60"/>
  <c r="K79" i="60"/>
  <c r="K80" i="60"/>
  <c r="K15" i="60"/>
  <c r="K30" i="60"/>
  <c r="K124" i="60"/>
  <c r="K125" i="60"/>
  <c r="K16" i="60"/>
  <c r="K109" i="60"/>
  <c r="K121" i="60"/>
  <c r="K17" i="60"/>
  <c r="K99" i="60"/>
  <c r="K18" i="60"/>
  <c r="K129" i="60"/>
  <c r="K82" i="60"/>
  <c r="K59" i="60"/>
  <c r="K83" i="60"/>
  <c r="K19" i="60"/>
  <c r="K68" i="60"/>
  <c r="K20" i="60"/>
  <c r="K60" i="60"/>
  <c r="K85" i="60"/>
  <c r="K87" i="60"/>
  <c r="K35" i="60"/>
  <c r="K36" i="60"/>
  <c r="K4" i="60"/>
  <c r="K5" i="60"/>
  <c r="K38" i="60"/>
  <c r="K21" i="60"/>
  <c r="K70" i="60"/>
  <c r="K6" i="60"/>
  <c r="K41" i="60"/>
  <c r="K93" i="60"/>
  <c r="K42" i="60"/>
  <c r="K95" i="60"/>
  <c r="K105" i="60"/>
  <c r="K72" i="60"/>
  <c r="K114" i="60"/>
  <c r="K126" i="60"/>
  <c r="K45" i="60"/>
  <c r="K8" i="60"/>
  <c r="K73" i="60"/>
  <c r="K22" i="60"/>
  <c r="K74" i="60"/>
  <c r="K23" i="60"/>
  <c r="K46" i="60"/>
  <c r="K26" i="60"/>
  <c r="K48" i="60"/>
  <c r="K49" i="60"/>
  <c r="K33" i="60"/>
</calcChain>
</file>

<file path=xl/sharedStrings.xml><?xml version="1.0" encoding="utf-8"?>
<sst xmlns="http://schemas.openxmlformats.org/spreadsheetml/2006/main" count="1410" uniqueCount="527">
  <si>
    <t>Kód dotačního titulu</t>
  </si>
  <si>
    <t>Název žadatele</t>
  </si>
  <si>
    <t>Právní forma žadatele</t>
  </si>
  <si>
    <t>Název projektu</t>
  </si>
  <si>
    <t>Identifikátor</t>
  </si>
  <si>
    <t>Celkové uznatelné náklady projektu     (v Kč)</t>
  </si>
  <si>
    <t>% spoluúčast dotace na CUN</t>
  </si>
  <si>
    <t>Druh dotace</t>
  </si>
  <si>
    <t>Doba realizace projektu</t>
  </si>
  <si>
    <t>Medela-péče o seniory o.p.s.</t>
  </si>
  <si>
    <t>02141531</t>
  </si>
  <si>
    <t>obecně prospěšná společnost</t>
  </si>
  <si>
    <t>ústav</t>
  </si>
  <si>
    <t>příspěvková organizace</t>
  </si>
  <si>
    <t>Sociální služby města Třince, příspěvková organizace</t>
  </si>
  <si>
    <t>spolek</t>
  </si>
  <si>
    <t>akciová společnost</t>
  </si>
  <si>
    <t>Charita Bohumín</t>
  </si>
  <si>
    <t>Charita Ostrava</t>
  </si>
  <si>
    <t xml:space="preserve">Slezská diakonie </t>
  </si>
  <si>
    <t>Charita Studénka</t>
  </si>
  <si>
    <t>Charita Český Těšín</t>
  </si>
  <si>
    <t>00494453</t>
  </si>
  <si>
    <t>Domov pro seniory Frýdek-Místek, příspěvková organizace</t>
  </si>
  <si>
    <t>Centrum sociálních služeb Poruba, příspěvková organizace</t>
  </si>
  <si>
    <t>MENS SANA, z.ú.</t>
  </si>
  <si>
    <t>Domov Korýtko, příspěvková organizace</t>
  </si>
  <si>
    <t>Domov Slunovrat, Ostrava-Přívoz, příspěvková organizace</t>
  </si>
  <si>
    <t>Diecézní charita ostravsko-opavská</t>
  </si>
  <si>
    <t>KAFIRA o.p.s.</t>
  </si>
  <si>
    <t>Domov sv. Jana Křtitele, s.r.o.</t>
  </si>
  <si>
    <t>společnost s ručením omezeným</t>
  </si>
  <si>
    <t>Charita Opava</t>
  </si>
  <si>
    <t xml:space="preserve">Česká provincie Kongregace Dcer Božské Lásky </t>
  </si>
  <si>
    <t>Charita Hlučín</t>
  </si>
  <si>
    <t>Seniorcentrum Opava, příspěvková organizace</t>
  </si>
  <si>
    <t>00600954</t>
  </si>
  <si>
    <t>IČO</t>
  </si>
  <si>
    <t>Druh sociální služby</t>
  </si>
  <si>
    <t>domovy pro seniory</t>
  </si>
  <si>
    <t>odlehčovací služby</t>
  </si>
  <si>
    <t>denní stacionáře</t>
  </si>
  <si>
    <t>domovy se zvláštním režimem</t>
  </si>
  <si>
    <t>odborné sociální poradenství</t>
  </si>
  <si>
    <t>sociálně aktivizační služby pro rodiny s dětmi</t>
  </si>
  <si>
    <t>azylové domy</t>
  </si>
  <si>
    <t>pečovatelská služba</t>
  </si>
  <si>
    <t>sociální rehabilitace</t>
  </si>
  <si>
    <t>Domov pro seniory Krnov</t>
  </si>
  <si>
    <t>00846325</t>
  </si>
  <si>
    <t>chráněné bydlení</t>
  </si>
  <si>
    <t>noclehárny</t>
  </si>
  <si>
    <t>nízkoprahová zařízení pro děti a mládež</t>
  </si>
  <si>
    <t>terénní programy</t>
  </si>
  <si>
    <t>osobní asistence</t>
  </si>
  <si>
    <t>centra denních služeb</t>
  </si>
  <si>
    <t>domovy pro osoby se zdravotním postižením</t>
  </si>
  <si>
    <t>raná péče</t>
  </si>
  <si>
    <t>DomA - domácí asistence</t>
  </si>
  <si>
    <t>Vila Vančurova o.p.s.</t>
  </si>
  <si>
    <t>sociální služby poskytované ve zdravotnických zařízeních lůžkové péče</t>
  </si>
  <si>
    <t>Dům seniorů "POHODA", o.p.s.</t>
  </si>
  <si>
    <t>Armáda spásy v České republice, z. s.</t>
  </si>
  <si>
    <t>ANIMA VIVA z. s.</t>
  </si>
  <si>
    <t>OASA nezisková o.p.s.</t>
  </si>
  <si>
    <t>Obecně prospěšná společnost Sv. Josefa, o.p.s.</t>
  </si>
  <si>
    <t>Help - in, o.p.s.</t>
  </si>
  <si>
    <t>02250152</t>
  </si>
  <si>
    <t>evidovaná právnická osoba dle zákona č. 3/2002 Sb.</t>
  </si>
  <si>
    <t xml:space="preserve">evidovaná právnická osoba dle zákona č. 3/2002 Sb.
</t>
  </si>
  <si>
    <t>Centrum sociálních služeb Ostrava, o.p.s.</t>
  </si>
  <si>
    <t>Vesalius spol. s r.o.</t>
  </si>
  <si>
    <t>Veřejná podpora</t>
  </si>
  <si>
    <t>Charita Třinec</t>
  </si>
  <si>
    <t>Ledax Ostrava o.p.s.</t>
  </si>
  <si>
    <t>28131401</t>
  </si>
  <si>
    <t>Charita Krnov</t>
  </si>
  <si>
    <t>Služby Dobrého Pastýře</t>
  </si>
  <si>
    <t>28568877</t>
  </si>
  <si>
    <t>TyfloCentrum Ostrava, o.p.s.</t>
  </si>
  <si>
    <t>25863151</t>
  </si>
  <si>
    <t>Domov pod Vinnou horou, příspěvková organizace</t>
  </si>
  <si>
    <t>71295046</t>
  </si>
  <si>
    <t>Asociace TRIGON, o.p.s.</t>
  </si>
  <si>
    <t>27027686</t>
  </si>
  <si>
    <t>Charita Jablunkov</t>
  </si>
  <si>
    <t>26520923</t>
  </si>
  <si>
    <t>Centrum pro rodinu a sociální péči z.s.</t>
  </si>
  <si>
    <t>48804517</t>
  </si>
  <si>
    <t>SENIOR DOMY POHODA a.s.</t>
  </si>
  <si>
    <t>60337842</t>
  </si>
  <si>
    <t>48806510</t>
  </si>
  <si>
    <t>sociálně aktivizační služby pro seniory a osoby se zdravotním postižením</t>
  </si>
  <si>
    <t>40613411</t>
  </si>
  <si>
    <t>70631824</t>
  </si>
  <si>
    <t>vyrovnávací platba dle pověření, číslo smlouvy 06576/2020/SOC ze dne 13.10.2020</t>
  </si>
  <si>
    <t>49591215</t>
  </si>
  <si>
    <t>vyrovnávací platba dle pověření, číslo smlouvy 06349/2020/SOC ze dne 13.10.2020</t>
  </si>
  <si>
    <t>25910558</t>
  </si>
  <si>
    <t>vyrovnávací platba dle pověření, číslo smlouvy 06908/2020/SOC ze dne 26.10.2020</t>
  </si>
  <si>
    <t>vyrovnávací platba dle pověření, číslo smlouvy 06897/2020/SOC ze dne 22.10.2020</t>
  </si>
  <si>
    <t>vyrovnávací platba dle pověření, číslo smlouvy 06303/2020/SOC ze dne 13.10.2020</t>
  </si>
  <si>
    <t>66739373</t>
  </si>
  <si>
    <t>vyrovnávací platba dle pověření, číslo smlouvy 06909/2020/SOC ze dne 26.10.2020</t>
  </si>
  <si>
    <t>vyrovnávací platba dle pověření, číslo smlouvy 6909/2020/SOC ze dne 26.10.2020</t>
  </si>
  <si>
    <t>vyrovnávací platba dle pověření, číslo smlouvy 06537/2020/SOC ze dne 13.10.2020</t>
  </si>
  <si>
    <t>vyrovnávací platba dle pověření, číslo smlouvy 08008/2020/SOC ze dne 25.11.2020</t>
  </si>
  <si>
    <t>vyrovnávací platba dle pověření, číslo smlouvy 6955/2020/SOC ze dne 26.10.2020</t>
  </si>
  <si>
    <t>vyrovnávací platba dle pověření, číslo smlouvy 08005/2020/SOC ze dne 25.11.2020</t>
  </si>
  <si>
    <t>KSS 1/21</t>
  </si>
  <si>
    <t>02/21</t>
  </si>
  <si>
    <t>03/21</t>
  </si>
  <si>
    <t>KSS 2/21</t>
  </si>
  <si>
    <t>Oprava dveří a zárubní koupelen v pokojích klientů</t>
  </si>
  <si>
    <t>04/21</t>
  </si>
  <si>
    <t>Pořízení vybavení a výmalba prostor DZR ke zvýšení kvality sociálních služeb Medela-péče o seniory o.p.s.</t>
  </si>
  <si>
    <t>06/21</t>
  </si>
  <si>
    <t>Modernizace prádelny a kuchyně v Domově Nýdek</t>
  </si>
  <si>
    <t>08/21</t>
  </si>
  <si>
    <t>Anděl Strážný, z.ú.</t>
  </si>
  <si>
    <t>02771527</t>
  </si>
  <si>
    <t>V bezpečí s Andělem Strážným doma i na cestách</t>
  </si>
  <si>
    <t>09/21</t>
  </si>
  <si>
    <t>FOKUS - Opava, z.s.</t>
  </si>
  <si>
    <t>26990881</t>
  </si>
  <si>
    <t>Hurá do terénu II.</t>
  </si>
  <si>
    <t>10/21</t>
  </si>
  <si>
    <t>Seniorcentrum OASA s.r.o.</t>
  </si>
  <si>
    <t>27857018</t>
  </si>
  <si>
    <t>Pořízení vybavení a výmalba prostor domova pro seniory v Seniorcentru OASA s.r.o.</t>
  </si>
  <si>
    <t>13/21</t>
  </si>
  <si>
    <t>Kvalitnější a komfortnější vybavení domova pro seniory</t>
  </si>
  <si>
    <t>14/21</t>
  </si>
  <si>
    <t xml:space="preserve">Koupání jako součást relaxace klientů domova se zvláštním režimem </t>
  </si>
  <si>
    <t>15/21</t>
  </si>
  <si>
    <t>MTZ ve středisku v Novém Jičíně - služba sociální rehabilitace pro osoby se zrakovým postižením (2021)</t>
  </si>
  <si>
    <t>18/21</t>
  </si>
  <si>
    <t>Nemocnice AGEL Podhorská a.s.</t>
  </si>
  <si>
    <t>47668989</t>
  </si>
  <si>
    <t>Financování materiálně - technického zabezpečení sociální služby a oprav</t>
  </si>
  <si>
    <t>19/21</t>
  </si>
  <si>
    <t>Modernizací výtahů II ke zvýšení bezpečnosti při poskytování sociálních služeb v Domově pro seniory Krnov</t>
  </si>
  <si>
    <t>20/21</t>
  </si>
  <si>
    <t>Charita Kopřivnice</t>
  </si>
  <si>
    <t>44937342</t>
  </si>
  <si>
    <t>Charitní automobil terénní domácí péče</t>
  </si>
  <si>
    <t>21/21</t>
  </si>
  <si>
    <t>Město Vratimov</t>
  </si>
  <si>
    <t>00297372</t>
  </si>
  <si>
    <t>Šikmá zvedací plošina pro bytový dům č.p. 205 s byty zvláštního určení, na ul. Frýdecká, v k. ú. Vratimov</t>
  </si>
  <si>
    <t>22/21</t>
  </si>
  <si>
    <t>Nákup nových postelí včetně matrací pro Dům sv. Eufrasie</t>
  </si>
  <si>
    <t>05/21</t>
  </si>
  <si>
    <t>Krystal Help, z.ú.</t>
  </si>
  <si>
    <t>Obnova vybavení Krystal Help</t>
  </si>
  <si>
    <t>kontaktní centra</t>
  </si>
  <si>
    <t>tísňová péče</t>
  </si>
  <si>
    <t>KSS 4/21</t>
  </si>
  <si>
    <t>11/21</t>
  </si>
  <si>
    <t>KSS 3/21</t>
  </si>
  <si>
    <t>Vybudování pietní místnosti</t>
  </si>
  <si>
    <t>23/21</t>
  </si>
  <si>
    <t>Úprava EPS a zvýšení bezpečnosti uživatelů Domova Přístav Frýdek-Místek</t>
  </si>
  <si>
    <t>24/21</t>
  </si>
  <si>
    <t>Poslední krok k zajištění tepelného standardu uživatelům služeb pro muže bez domova v Havířově</t>
  </si>
  <si>
    <t>27/21</t>
  </si>
  <si>
    <t>Projektová dokumentace - Dům sv. Jáchyma</t>
  </si>
  <si>
    <t>28/21</t>
  </si>
  <si>
    <t>Romodrom o.p.s.</t>
  </si>
  <si>
    <t>26537036</t>
  </si>
  <si>
    <t>Automobil pro SS v Budišově nad Budišovkou</t>
  </si>
  <si>
    <t>29/21</t>
  </si>
  <si>
    <t>Obnova vozového parku</t>
  </si>
  <si>
    <t>33/21</t>
  </si>
  <si>
    <t>S Charitou Třinec novým automobilem do terénu za klienty osobní asistence 2021</t>
  </si>
  <si>
    <t>34/21</t>
  </si>
  <si>
    <t>Pořízení nového vybavení pro domov pro seniory Vila Vančurova v Opavě</t>
  </si>
  <si>
    <t>35/21</t>
  </si>
  <si>
    <t>Podpora rodinného poradenství v terénu</t>
  </si>
  <si>
    <t>37/21</t>
  </si>
  <si>
    <t>38/21</t>
  </si>
  <si>
    <t>Domov Sluníčko, Ostrava-Vítkovice, příspěvková organizace</t>
  </si>
  <si>
    <t>70631832</t>
  </si>
  <si>
    <t>Pořízení 2 ks sprchových vozíků (koupací vany)</t>
  </si>
  <si>
    <t>39/21</t>
  </si>
  <si>
    <t>40/21</t>
  </si>
  <si>
    <t>Kde se dobře vaří, tam  se dobře daří</t>
  </si>
  <si>
    <t>41/21</t>
  </si>
  <si>
    <t>Domov pro seniory Vrbno, příspěvková organizace</t>
  </si>
  <si>
    <t>70645710</t>
  </si>
  <si>
    <t>Projekční práce zaměřené na rekonstrukci objektu a rozvoj sociální služby Domova pro seniory Vrbno, p. o.</t>
  </si>
  <si>
    <t>42/21</t>
  </si>
  <si>
    <t>Údržba a úprava prostor TyfloCentra Ostrava</t>
  </si>
  <si>
    <t>43/21</t>
  </si>
  <si>
    <t>Centrum sociální pomoci Třinec, příspěvková organizace</t>
  </si>
  <si>
    <t>75055473</t>
  </si>
  <si>
    <t>Dostupná koupelna</t>
  </si>
  <si>
    <t>44/21</t>
  </si>
  <si>
    <t>Pořízení nového vybavení pro domov se zvláštním režimem Vila Vančurova v Opavě</t>
  </si>
  <si>
    <t>45/21</t>
  </si>
  <si>
    <t>Zvýšení komfortnosti pro klienty DZR úpravou centrální koupelny a pořízením koupacího lůžka</t>
  </si>
  <si>
    <t>46/21</t>
  </si>
  <si>
    <t>Zajištění bezpečného a důstojného prostředí domova pro osoby se zdravotním postižením EBEN-EZER Český Těšín</t>
  </si>
  <si>
    <t>47/21</t>
  </si>
  <si>
    <t>48/21</t>
  </si>
  <si>
    <t>Auto pro podporu lidí s duševním onemocněním na Krnovsku</t>
  </si>
  <si>
    <t>49/21</t>
  </si>
  <si>
    <t>Rozšíření a zkvalitnění prostor pro službu Nízkoprahové zařízení pro děti a mládež</t>
  </si>
  <si>
    <t>50/21</t>
  </si>
  <si>
    <t>Zvýšení dostupnosti služeb a lékařské péče pro osoby bez domova</t>
  </si>
  <si>
    <t>Nové auto pro Oázu Nebory</t>
  </si>
  <si>
    <t>52/21</t>
  </si>
  <si>
    <t>Rekonstrukce střechy a řešení zatékání do budovy na středisku BETHEL Třinec</t>
  </si>
  <si>
    <t>53/21</t>
  </si>
  <si>
    <t>Výměna plynových kotlů + výměna zásobníku na teplou vodu TUV</t>
  </si>
  <si>
    <t>54/21</t>
  </si>
  <si>
    <t>Zvýšení kvality poskytované sociální služby SILOE Ostrava, domov se zvláštním režimem díky zkvalitnění materiálního a technického vybavení služby</t>
  </si>
  <si>
    <t>Pořízení rekuperace s primárním účelem zvýšení kvality služby</t>
  </si>
  <si>
    <t>nízkoprahová denní centra</t>
  </si>
  <si>
    <t>56/21</t>
  </si>
  <si>
    <t>Osobní dodávkové vozidlo pro Domov Přístav Ostrava-Kunčičky</t>
  </si>
  <si>
    <t>57/21</t>
  </si>
  <si>
    <t>Automobil pro Domov Přístav Frýdek-Místek</t>
  </si>
  <si>
    <t>59/21</t>
  </si>
  <si>
    <t>Prodloužení životnosti stavebně-technického zabezpečení provozu Domu pro ženy a matky s dětmi Ostrava</t>
  </si>
  <si>
    <t>60/21</t>
  </si>
  <si>
    <t>Zlepšení technického zázemí pro práci osobních asistentek v programu EQUIP 2021</t>
  </si>
  <si>
    <t>61/21</t>
  </si>
  <si>
    <t>Zkvalitnění péče při provádění osobní hygieny imobilních klientů Domova Iris</t>
  </si>
  <si>
    <t>63/21</t>
  </si>
  <si>
    <t>Zefektivnění a zkvalitnění služeb Sociálně aktivizační služby pro rodiny s dětmi a Nízkoprahové zařízení pro děti a mládež v Kopřivnici</t>
  </si>
  <si>
    <t>64/21</t>
  </si>
  <si>
    <t>Rozšíření a zkvalitnění prostorových podmínek služby NZDM Krnov</t>
  </si>
  <si>
    <t>65/21</t>
  </si>
  <si>
    <t>Oprava schodiště a výmalba v Domově Přístav Ostrava-Zukalova</t>
  </si>
  <si>
    <t>66/21</t>
  </si>
  <si>
    <t>Charita Odry</t>
  </si>
  <si>
    <t>62351052</t>
  </si>
  <si>
    <t>Notebooky pro pečovatelskou službu Charity Odry v době koronavirové a postkoronavinové.</t>
  </si>
  <si>
    <t>67/21</t>
  </si>
  <si>
    <t>Stavební úpravy Centra denních služeb</t>
  </si>
  <si>
    <t>68/21</t>
  </si>
  <si>
    <t>Naši uživatelé se budou cítit bezpečně a důstojně</t>
  </si>
  <si>
    <t>69/21</t>
  </si>
  <si>
    <t>Pořízení vybavení prádelny a kuchyně v Seniorcentrum OASA s.r.o.</t>
  </si>
  <si>
    <t>70/21</t>
  </si>
  <si>
    <t>Znovu a lépe</t>
  </si>
  <si>
    <t>72/21</t>
  </si>
  <si>
    <t>Materiálně technické zabezpečení sociálních služeb Střediska VÝZVA pro děti a mladé lidi se zdravotním postižením a jejich pečující rodiny 2021</t>
  </si>
  <si>
    <t>73/21</t>
  </si>
  <si>
    <t>Materiálně technické zabezpečení a opravy v sociální službě Poradna pro vztahy a rodinu – vztahové poradenství 2021</t>
  </si>
  <si>
    <t>74/21</t>
  </si>
  <si>
    <t>Rozvoj smyslů seniorů</t>
  </si>
  <si>
    <t>75/21</t>
  </si>
  <si>
    <t>Svozový automobil pro střediska SD na Novojičínsku</t>
  </si>
  <si>
    <t>76/21</t>
  </si>
  <si>
    <t>SLEZSKÁ HUMANITA, obecně prospěšná společnost</t>
  </si>
  <si>
    <t>42864917</t>
  </si>
  <si>
    <t>Nový zdroj vytápění v domově pro seniory Orlová Lazy</t>
  </si>
  <si>
    <t>78/21</t>
  </si>
  <si>
    <t>Diakonie ČCE - středisko v Rýmařově</t>
  </si>
  <si>
    <t>48806749</t>
  </si>
  <si>
    <t>Zlepšení kvality života seniorů v Domově odpočinku ve stáří</t>
  </si>
  <si>
    <t>79/21</t>
  </si>
  <si>
    <t>Centrum sociálních služeb Jih, příspěvková organizace</t>
  </si>
  <si>
    <t>08238359</t>
  </si>
  <si>
    <t>Rekonstrukce bytových jednotek pro zvýšení kapacity odlehčovací služby</t>
  </si>
  <si>
    <t>80/21</t>
  </si>
  <si>
    <t>SÁRA Petrovice u Karviné, azylový dům - "Alespoň na chvíli teplo domova"</t>
  </si>
  <si>
    <t>81/21</t>
  </si>
  <si>
    <t>Charitní pečovatelská služba jede k Vám</t>
  </si>
  <si>
    <t>83/21</t>
  </si>
  <si>
    <t>Různorodost potřeb vyžaduje připravenost</t>
  </si>
  <si>
    <t>84/21</t>
  </si>
  <si>
    <t>HANNAH Orlová, azylový dům - "Je čas začít"</t>
  </si>
  <si>
    <t>86/21</t>
  </si>
  <si>
    <t>Oprava koupelen pro klienty</t>
  </si>
  <si>
    <t>87/21</t>
  </si>
  <si>
    <t>Nové vybavení pro uživatele CSS Domus</t>
  </si>
  <si>
    <t>88/21</t>
  </si>
  <si>
    <t>70985383</t>
  </si>
  <si>
    <t>Pořízení vybavení pro klienty Centra sociálních služeb Český Těšín, příspěvková organizace</t>
  </si>
  <si>
    <t>89/21</t>
  </si>
  <si>
    <t>Auto pro Pečovatelskou službu</t>
  </si>
  <si>
    <t>90/21</t>
  </si>
  <si>
    <t>Auto pro Osobní asistenci</t>
  </si>
  <si>
    <t>95/21</t>
  </si>
  <si>
    <t>Centrum nové naděje z.ú.</t>
  </si>
  <si>
    <t>70632031</t>
  </si>
  <si>
    <t>Modernizace CNN FM</t>
  </si>
  <si>
    <t>99/21</t>
  </si>
  <si>
    <t>Pořízení automobilu pro Šanci domova</t>
  </si>
  <si>
    <t>100/21</t>
  </si>
  <si>
    <t>Diakonie ČCE - středisko v Ostravě</t>
  </si>
  <si>
    <t>41035526</t>
  </si>
  <si>
    <t>Nový automobil pro Pečovatelskou službu v rodinách</t>
  </si>
  <si>
    <t>103/21</t>
  </si>
  <si>
    <t>Bezpečně a důstojně v péči o klienty domova se zvláštním režimem</t>
  </si>
  <si>
    <t>104/21</t>
  </si>
  <si>
    <t>(S)vozem</t>
  </si>
  <si>
    <t>105/21</t>
  </si>
  <si>
    <t>Vybudování zázemí a pořízení vybavení nové prádelny v Seniorcentru Opava, p.o.</t>
  </si>
  <si>
    <t>106/21</t>
  </si>
  <si>
    <t>03524582</t>
  </si>
  <si>
    <t>Pořízení vybavení v rámci materiálně-technického zabezpečení sociální služby - Pohoda Fashion, z.ú. v Jablunkově</t>
  </si>
  <si>
    <t>107/21</t>
  </si>
  <si>
    <t>Pořízení vozidla pro registrovanou sociální službu domova se zvláštním režimem v Jablunkově - Pohoda Fashion, z. ú.</t>
  </si>
  <si>
    <t>108/21</t>
  </si>
  <si>
    <t>Zkvalitnění materiálních, technických a hygienických podmínek v Domově pro seniory sv. Zdislavy</t>
  </si>
  <si>
    <t>109/21</t>
  </si>
  <si>
    <t>25897551</t>
  </si>
  <si>
    <t>Zkvalitnění péče a podpory uživatelů Sociální služby Nemocnice AGEL Český Těšín a.s.</t>
  </si>
  <si>
    <t>110/21</t>
  </si>
  <si>
    <t>111/21</t>
  </si>
  <si>
    <t>Materiálně-technické vybavení Domova pro seniory sv. Zdislavy v Opavě</t>
  </si>
  <si>
    <t>112/21</t>
  </si>
  <si>
    <t>Spirála Ostrava, z.ú.</t>
  </si>
  <si>
    <t>29451736</t>
  </si>
  <si>
    <t>Spirála Ostrava v novém</t>
  </si>
  <si>
    <t>Vybavení provozních částí Domova Slunovrat</t>
  </si>
  <si>
    <t>116/21</t>
  </si>
  <si>
    <t>117/21</t>
  </si>
  <si>
    <t>Pořízení vozidla s pohonem CNG pro terénní pečovatelskou službu OASA nezisková o.p.s.</t>
  </si>
  <si>
    <t>118/21</t>
  </si>
  <si>
    <t>Rekonstrukce oken budovy Charitního střediska sv. Lucie</t>
  </si>
  <si>
    <t>119/21</t>
  </si>
  <si>
    <t>Obnova vybavení kuchyně v Charitním domě sv. Václava - domově pokojného stáří</t>
  </si>
  <si>
    <t>120/21</t>
  </si>
  <si>
    <t>Pořízení vozidla pro pečovatelskou službu CHS Matky Terezy Ostrava</t>
  </si>
  <si>
    <t>121/21</t>
  </si>
  <si>
    <t>Bohumínská městská nemocnice, a.s.</t>
  </si>
  <si>
    <t>26834022</t>
  </si>
  <si>
    <t>Nákup kompenzačních pomůcek a drobného majetku pro zvýšení komfortu, intimity a kvality pobytu klientů užívajících sociální služby</t>
  </si>
  <si>
    <t>122/21</t>
  </si>
  <si>
    <t>Oprava koupelen v CHD Salvator Krnov</t>
  </si>
  <si>
    <t>124/21</t>
  </si>
  <si>
    <t>Oprava střechy domova pro seniory</t>
  </si>
  <si>
    <t>125/21</t>
  </si>
  <si>
    <t>Zlepšení mobility klientů Domova Slunovrat</t>
  </si>
  <si>
    <t>126/21</t>
  </si>
  <si>
    <t>127/21</t>
  </si>
  <si>
    <t>Renarkon, o. p. s.</t>
  </si>
  <si>
    <t>25380443</t>
  </si>
  <si>
    <t>Zkvalitnění prostředí pro klienty Terapeutické komunity Renarkon</t>
  </si>
  <si>
    <t>terapeutické komunity</t>
  </si>
  <si>
    <t>129/21</t>
  </si>
  <si>
    <t>130/21</t>
  </si>
  <si>
    <t>Zvýšení kvality stravování</t>
  </si>
  <si>
    <t>131/21</t>
  </si>
  <si>
    <t>Pořízení dodávkového automobilu pro zvýšení kvality terénní služby</t>
  </si>
  <si>
    <t>132/21</t>
  </si>
  <si>
    <t>Automobil pro pečovatelskou službu</t>
  </si>
  <si>
    <t>134/21</t>
  </si>
  <si>
    <t>Sociální poradna ANIMA VIVA – zvýšení kvality, soukromí klientů a bezpečnosti poskytované služby</t>
  </si>
  <si>
    <t>135/21</t>
  </si>
  <si>
    <t>Rekonstrukce prostor poskytované služby EXIT, terapeutická komunita</t>
  </si>
  <si>
    <t>136/21</t>
  </si>
  <si>
    <t>Automobil pro osobní asistenci</t>
  </si>
  <si>
    <t>137/21</t>
  </si>
  <si>
    <t>Rekonstrukce topení Charitního domu pro matky v tísni</t>
  </si>
  <si>
    <t>138/21</t>
  </si>
  <si>
    <t>Kontaktní a poradenské centrum Frýdek-Místek</t>
  </si>
  <si>
    <t>139/21</t>
  </si>
  <si>
    <t>Zkvalitnění materiálně- technického zabezpečení sociální rehabilitace v Centru ANIMA Opava</t>
  </si>
  <si>
    <t>141/21</t>
  </si>
  <si>
    <t>Pořízení vozidla pro sociální službu sociální chráněné bydlení</t>
  </si>
  <si>
    <t>142/21</t>
  </si>
  <si>
    <t>AlFi, z.s.</t>
  </si>
  <si>
    <t>Obnovení materiálně technického zabezpečení sociální služby "Raná péče pro rodiny s dětmi s PAS"</t>
  </si>
  <si>
    <t>143/21</t>
  </si>
  <si>
    <t>Výměna oken a dveří v Komunitním centru II.</t>
  </si>
  <si>
    <t>144/21</t>
  </si>
  <si>
    <t>Pořízení vícemístného vozidla pro převoz klientů sociální služby</t>
  </si>
  <si>
    <t>145/21</t>
  </si>
  <si>
    <t>Pořízení vybavení ke zvýšení kvality služeb domova se zvláštním režimem v Českém Těšíně</t>
  </si>
  <si>
    <t>147/21</t>
  </si>
  <si>
    <t>Rekonstrukce a modernizace Centra trénování paměti pro účely sociální služby Sociální rehabilitace</t>
  </si>
  <si>
    <t>149/21</t>
  </si>
  <si>
    <t>Pořízení nového vybavení ke zkvalitnění sociální služby VESALIUS v Opavě</t>
  </si>
  <si>
    <t>150/21</t>
  </si>
  <si>
    <t>26593548</t>
  </si>
  <si>
    <t>Zvýšení mobility zaměstnanců a  uživatelů osobní asistence</t>
  </si>
  <si>
    <t>151/21</t>
  </si>
  <si>
    <t>EUROTOPIA.CZ, o.p.s.</t>
  </si>
  <si>
    <t>25852345</t>
  </si>
  <si>
    <t>Zkvalitnění dostupnosti Terénních programů Eurotopia v regionu Krnovska</t>
  </si>
  <si>
    <t>152/21</t>
  </si>
  <si>
    <t>Modernizací k vyšší kvalitě služby pro naše klienty</t>
  </si>
  <si>
    <t>1.7.2021 - 31.1.2022</t>
  </si>
  <si>
    <t xml:space="preserve">investiční </t>
  </si>
  <si>
    <t>Schválená dotace v rámci DT KSS 4/21 na pořízení vozidla (v Kč)</t>
  </si>
  <si>
    <t>Schválená dotace v rámci DT KSS 4/21 na úpravu vozidla (v Kč)</t>
  </si>
  <si>
    <t>Číslo žádosti</t>
  </si>
  <si>
    <t>Poskytnutí účelových dotací z rozpočtu kraje v Programu na podporu zvýšení kvality sociálních služeb poskytovaných v Moravskoslezském kraji na rok 2021</t>
  </si>
  <si>
    <t>1.1.2021 - 31.12.2021</t>
  </si>
  <si>
    <t>investiční</t>
  </si>
  <si>
    <t>neinvestiční</t>
  </si>
  <si>
    <t>vyrovnávací platba dle pověření, číslo smlouvy 06440/2020/SOC ze dne 13.10.2020</t>
  </si>
  <si>
    <t>vyrovnávací platba dle pověření, číslo smlouvy 06903/2020/SOC ze dne 22.10.2020</t>
  </si>
  <si>
    <t>vyrovnávací platba dle pověření, číslo smlouvy 06578/2020/SOC ze dne 13.10.2020</t>
  </si>
  <si>
    <t>vyrovnávací platba dle pověření, číslo smlouvy 07139/2020/SOC ze dne 26.10.2020</t>
  </si>
  <si>
    <t>vyrovnávací platba dle pověření, číslo smlouvy 07090/2020/SOC ze dne 26.10.2020</t>
  </si>
  <si>
    <t>vyrovnávací platba dle pověření, číslo smlouvy 06957/2020/SOC ze dne 26.10.2020</t>
  </si>
  <si>
    <t>vyrovnávací platba dle pověření, číslo smlouvy 07692/2020/SOC ze dne 12.11.2020</t>
  </si>
  <si>
    <t>vyrovnávací platba dle pověření, číslo smlouvy 07835/2020/SOC ze dne 6.11.2020</t>
  </si>
  <si>
    <t>vyrovnávací platba dle pověření, číslo smlouvy 06521/2020/SOC ze dne 13.10.2020</t>
  </si>
  <si>
    <t>vyrovnávací platba dle pověření, číslo smlouvy 08340/2020/SOC ze dne 17.12.2020</t>
  </si>
  <si>
    <t>vyrovnávací platba dle pověření, číslo smlouvy 08111/2020/SOC ze dne 30.11.2020</t>
  </si>
  <si>
    <t>1.1.2021 - 30.6.2022</t>
  </si>
  <si>
    <t>1.7.2021 - 30.6.2022</t>
  </si>
  <si>
    <t>1.3.2021 - 30.6.2022</t>
  </si>
  <si>
    <t>1.6.2021 - 30.6.2022</t>
  </si>
  <si>
    <t>1.2.2021 - 31.12.2021</t>
  </si>
  <si>
    <t>18.1.2021 - 31.12.2021</t>
  </si>
  <si>
    <t>1.3.2021 - 31.3.2022</t>
  </si>
  <si>
    <t>Centrum pro zdravotně postižené Moravskoslezského kraje o.p.s.</t>
  </si>
  <si>
    <t>POHODA Seniorům, z.ú.</t>
  </si>
  <si>
    <t>vyrovnávací platba dle pověření, číslo smlouvy 08113/2020/SOC ze dne 30.11.2020</t>
  </si>
  <si>
    <t>vyrovnávací platba dle pověření, číslo smlouvy 08011/2020/SOC ze dne 3.12.2020</t>
  </si>
  <si>
    <t>vyrovnávací platba dle pověření, číslo smlouvy 08114/2020/SOC ze dne 30.11.2020</t>
  </si>
  <si>
    <t>vyrovnávací platba dle pověření, číslo smlouvy 07825/2020/SOC ze dne 19.11.2020, ve znění pozdějších dodatků</t>
  </si>
  <si>
    <t>vyrovnávací platba dle pověření, číslo smlouvy 08221/2020/SOC ze dne 14.12.2020</t>
  </si>
  <si>
    <t>vyrovnávací platba dle pověření, číslo smlouvy 06583/2020/SOC ze dne 13.10.2020</t>
  </si>
  <si>
    <t>vyrovnávací platba dle pověření, číslo smlouvy 06875/2020/SOC ze dne 22.10.2020</t>
  </si>
  <si>
    <t>vyrovnávací platba dle pověření, číslo smlouvy 06952/2020/SOC ze dne 26.10.2020</t>
  </si>
  <si>
    <t>vyrovnávací platba dle pověření, číslo smlouvy 08002/2020/SOC ze dne 19.11.2020</t>
  </si>
  <si>
    <t>vyrovnávací platba dle pověření, číslo smlouvy 07668/2020/SOC ze dne 4.11.2020</t>
  </si>
  <si>
    <t>vyrovnávací platba dle pověření, číslo smlouvy  07139/2020/SOC ze dne 26.10.2020</t>
  </si>
  <si>
    <t>vyrovnávací platba dle pověření, číslo smlouvy 06951/2020/SOC ze dne 26.10.2020</t>
  </si>
  <si>
    <t>vyrovnávací platba dle pověření, číslo smlouvy  06351/2020/SOC ze dne 13.10.2020</t>
  </si>
  <si>
    <t>vyrovnávací platba dle pověření, číslo smlouvy 06857/2020/SOC ze dne 22.10.2020</t>
  </si>
  <si>
    <t>vyrovnávací platba dle pověření, číslo smlouvy 06580/2020/SOC ze dne 13.10.2020</t>
  </si>
  <si>
    <t>vyrovnávací platba dle pověření, číslo smlouvy 06194/2020/SOC ze dne 12.10.2020</t>
  </si>
  <si>
    <t>vyrovnávací platba dle pověření, číslo smlouvy 06847/2020/SOC ze dne 22.10.2020</t>
  </si>
  <si>
    <t>vyrovnávací platba dle pověření, číslo smlouvy 08004/2020/SOC ze dne 19.11.2020</t>
  </si>
  <si>
    <t>vyrovnávací platba dle pověření, číslo smlouvy 06582/2020/SOC ze dne 13.10.2020</t>
  </si>
  <si>
    <t>vyrovnávací platba dle pověření, číslo smlouvy 08109/2020/SOC ze dne 30.11.2020</t>
  </si>
  <si>
    <t>vyrovnávací platba dle pověření, číslo smlouvy 06842/2020/SOC ze dne 22.10.2020</t>
  </si>
  <si>
    <t>vyrovnávací platba dle pověření, číslo smlouvy 06350/2020/SOC ze dne 13.10.2020</t>
  </si>
  <si>
    <t>Sestava profesionální pračky a sušiče IVC 10. Profesionální lednice Liebherr GK v 6000, mrazák Liebherr G 5216</t>
  </si>
  <si>
    <t>1.2.2021 - 30.6.2022</t>
  </si>
  <si>
    <t>6.1.2021 - 30.6.2022</t>
  </si>
  <si>
    <t>8.1.2021 - 30.6.2022</t>
  </si>
  <si>
    <t>1.7.2021 - 30.4.2022</t>
  </si>
  <si>
    <t>1.1.2021 - 30.11.2021</t>
  </si>
  <si>
    <t>1.3.2021 - 30.11.2021</t>
  </si>
  <si>
    <t>31.3.2021 - 31.5.2022</t>
  </si>
  <si>
    <t>7.1.2021 - 30.6.2022</t>
  </si>
  <si>
    <t>Rekonstrukce prostor pracovny denního stacionáře, hygienického zařízení pro klienty a odstranění bariérovosti dveří služby</t>
  </si>
  <si>
    <t>15.1.2021 - 31.1.2022</t>
  </si>
  <si>
    <t>Domov Iris, příspěvková organizace</t>
  </si>
  <si>
    <t>1.3.2021 - 31.12.2021</t>
  </si>
  <si>
    <t>1.4.2021 - 31.12.2021</t>
  </si>
  <si>
    <t>1.6.2021 - 31.12.2021</t>
  </si>
  <si>
    <t>65468562</t>
  </si>
  <si>
    <t>15.1.2021 - 31.12.2021</t>
  </si>
  <si>
    <t>26598086</t>
  </si>
  <si>
    <t xml:space="preserve"> vyrovnávací platba dle pověření, číslo smlouvy 07832/2020/SOC ze dne 6.11.2020</t>
  </si>
  <si>
    <t>31.1.2021 - 31.12.2021</t>
  </si>
  <si>
    <t>1.7.2021 - 31.12.2021</t>
  </si>
  <si>
    <t>1.4.2021 - 30.9.2021</t>
  </si>
  <si>
    <t>1.2.2021 - 31.10.2021</t>
  </si>
  <si>
    <t>02801426</t>
  </si>
  <si>
    <t>Pořízení vybavení v rámci materiálně-technického zabezpečení sociální služby - SENIOR DOMY POHODA a.s. v Třinci</t>
  </si>
  <si>
    <t>26588773</t>
  </si>
  <si>
    <t>44937377</t>
  </si>
  <si>
    <t>25900757</t>
  </si>
  <si>
    <t>28659392</t>
  </si>
  <si>
    <t>25852051</t>
  </si>
  <si>
    <t>71216642</t>
  </si>
  <si>
    <t>43964591</t>
  </si>
  <si>
    <t>29386063</t>
  </si>
  <si>
    <t>66182565</t>
  </si>
  <si>
    <t>Centrum sociálních služeb Český Těšín, příspěvková organizace</t>
  </si>
  <si>
    <t>44941960</t>
  </si>
  <si>
    <t>66181127</t>
  </si>
  <si>
    <t>70631867</t>
  </si>
  <si>
    <t>71196943</t>
  </si>
  <si>
    <t>Nemocnice AGEL Český Těšín a.s.</t>
  </si>
  <si>
    <t>26839857</t>
  </si>
  <si>
    <t>44940998</t>
  </si>
  <si>
    <t>70631841</t>
  </si>
  <si>
    <t>68158025</t>
  </si>
  <si>
    <t>27031012</t>
  </si>
  <si>
    <t>26591014</t>
  </si>
  <si>
    <t>65469003</t>
  </si>
  <si>
    <t>26875012</t>
  </si>
  <si>
    <t>vyrovnávací platba dle pověření, číslo smlouvy 06979/2020/SOC ze dne 26.10.2020</t>
  </si>
  <si>
    <t>vyrovnávací platba dle pověření, číslo smlouvy 08140/2020/SOC ze dne 3.12.2020</t>
  </si>
  <si>
    <t>vyrovnávací platba dle pověření, číslo smlouvy 08318/2020/SOC ze dne 17.12.2020</t>
  </si>
  <si>
    <t xml:space="preserve">vyrovnávací platba dle pověření, číslo smlouvy 06455/2020/SOC ze dne 12.10.2020, ve znění pozdějších dodatků </t>
  </si>
  <si>
    <t>obec</t>
  </si>
  <si>
    <t>Kvalitním bydlením ke spokojenému životu</t>
  </si>
  <si>
    <t>Pořízení nezbytného IT vybavení pro zajištění základních činností terénní sociální služby OASA nezisková o.p.s.</t>
  </si>
  <si>
    <t>Usnadnění hygieny uživatelů, odstranění architektonických bariér a zvýšení bezpečnosti uživatelů při
poskytování sociálních služeb</t>
  </si>
  <si>
    <t>vyrovnávací platba dle pověření, číslo smlouvy 08115/2020/SOC ze dne 30.11.2020</t>
  </si>
  <si>
    <t>vyrovnávací platba dle pověření, číslo smlouvy 07697/2020/SOC ze dne 16.11.2020</t>
  </si>
  <si>
    <t>vyrovnávací platba dle pověření, číslo smlouvy 07150/2020/SOC ze dne 26.10.2020</t>
  </si>
  <si>
    <t>vyrovnávací platba dle pověření, číslo smlouvy 08190/2020/SOC ze dne 14.12.2020</t>
  </si>
  <si>
    <t xml:space="preserve">vyrovnávací platba dle pověření, číslo smlouvy 07996/2020/SOC ze dne 9.11.2020, ve znění pozdějších dodatků </t>
  </si>
  <si>
    <t>vyrovnávací platba dle pověření, číslo smlouvy 07996/2020/SOC ze dne 9.11.2020, ve znění pozdějších dodatků</t>
  </si>
  <si>
    <t>vyrovnávací platba dle pověření,  číslo smlouvy 06349/2020/SOC ze dne 13.10.2020</t>
  </si>
  <si>
    <t>vyrovnávací platba dle pověření, číslo smlouvy 07998/2020/SOC ze dne 25.11.2020</t>
  </si>
  <si>
    <t>vyrovnávací platba dle pověření, číslo smlouvy 07653/2020/SOC ze dne 4.11.2020</t>
  </si>
  <si>
    <t>vyrovnávací platba dle pověření, číslo smlouvy 06287/2020/SOC ze dne 13.10.2020</t>
  </si>
  <si>
    <t>vyrovnávací platba dle pověření, číslo smlouvy 06567/2020/SOC ze dne 13.10.2020</t>
  </si>
  <si>
    <t>vyrovnávací platba dle pověření, číslo smlouvy 07672/2020/SOC ze dne 16.11.2020</t>
  </si>
  <si>
    <t>vyrovnávací platba dle pověření, číslo smlouvy 06271/2020/SOC ze dne 13.10.2020</t>
  </si>
  <si>
    <t>vyrovnávací platba dle pověření, číslo smlouvy 07661/2020/SOC ze dne 16.11.2020</t>
  </si>
  <si>
    <t>vyrovnávací platba dle pověření, číslo smlouvy 06451/2020/SOC ze dne 12.10.2020</t>
  </si>
  <si>
    <t>vyrovnávací platba dle pověření, číslo smlouvy 06205/2020/SOC ze dne 12.10.2020</t>
  </si>
  <si>
    <t>vyrovnávací platba dle pověření, číslo smlouvy 06851/2020/SOC ze dne 26.10.2020</t>
  </si>
  <si>
    <t>vyrovnávací platba dle pověření, číslo smlouvy 07650/2020/SOC ze dne 4.11.2020</t>
  </si>
  <si>
    <t>vyrovnávací platba dle pověření, číslo smlouvy 06348/2020/SOC ze dne 13.10.2020</t>
  </si>
  <si>
    <t>pověření SGEI Ministerstva práce a sociálních věcí k zajištění dostupnosti poskytování soc. služeb zařazením mezi veřejně podporované sociální služby s celostátní a nadregionální působností ze dne 2.2.2021</t>
  </si>
  <si>
    <t>vyrovnávací platba dle pověření, číslo smlouvy 08341/2020/SOC ze dne 17.12.2020</t>
  </si>
  <si>
    <t>pověření SGEI Ministerstva práce a sociálních věcí k zajištění dostupnosti poskytování soc. služeb zařazením mezi veřejně podporované sociální služby s celostátní a nadregionální působností ze dne 2. 2. 2021</t>
  </si>
  <si>
    <t>Schválená dotace celkem (v Kč)</t>
  </si>
  <si>
    <t>Celkem</t>
  </si>
  <si>
    <t>_</t>
  </si>
  <si>
    <t>15.7.2021 - 30.11.2021</t>
  </si>
  <si>
    <t>1.5.2021 - 30.11.2021</t>
  </si>
  <si>
    <t>55/21</t>
  </si>
  <si>
    <t>51/21</t>
  </si>
  <si>
    <t>Počet bodů</t>
  </si>
  <si>
    <t>Schválená dotace v rámci DT KSS 1/21 nebo KSS 2/21 nebo KSS 3/21 (v Kč)</t>
  </si>
  <si>
    <t>vyrovnávací platba dle pověření, číslo smlouvy 06832/2020/SOC ze dne 22.10.2020, ve znění pozdějších dodatků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</si>
</sst>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family val="2"/>
      <charset val="238"/>
    </font>
    <font>
      <b/>
      <sz val="12"/>
      <name val="Tahoma"/>
      <family val="2"/>
      <charset val="238"/>
    </font>
    <font>
      <sz val="10"/>
      <name val="Arial CE"/>
      <charset val="238"/>
    </font>
    <font>
      <b/>
      <sz val="12"/>
      <name val="Arial CE"/>
      <charset val="238"/>
    </font>
    <font>
      <sz val="10"/>
      <name val="Tahoma"/>
      <family val="2"/>
      <charset val="238"/>
    </font>
    <font>
      <b/>
      <sz val="11"/>
      <name val="Tahoma"/>
      <family val="2"/>
      <charset val="238"/>
    </font>
    <font>
      <sz val="11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1" fillId="0" borderId="0"/>
  </cellStyleXfs>
  <cellXfs count="128">
    <xf numFmtId="0" fontId="0" fillId="0" borderId="0" xfId="0"/>
    <xf numFmtId="0" fontId="0" fillId="0" borderId="0" xfId="0" applyAlignment="1">
      <alignment horizontal="center" vertical="center" wrapText="1"/>
    </xf>
    <xf numFmtId="2" fontId="0" fillId="0" borderId="0" xfId="0" applyNumberFormat="1" applyAlignment="1">
      <alignment horizontal="center" vertical="center" wrapText="1"/>
    </xf>
    <xf numFmtId="0" fontId="2" fillId="0" borderId="0" xfId="0" applyFont="1" applyFill="1" applyBorder="1"/>
    <xf numFmtId="3" fontId="0" fillId="0" borderId="0" xfId="0" applyNumberFormat="1" applyAlignment="1">
      <alignment horizontal="center" vertical="center"/>
    </xf>
    <xf numFmtId="0" fontId="0" fillId="0" borderId="0" xfId="0" applyFill="1"/>
    <xf numFmtId="3" fontId="0" fillId="0" borderId="0" xfId="0" applyNumberFormat="1" applyFont="1" applyFill="1" applyBorder="1" applyAlignment="1">
      <alignment horizontal="center" vertical="center" wrapText="1"/>
    </xf>
    <xf numFmtId="0" fontId="0" fillId="0" borderId="0" xfId="0" applyFill="1" applyBorder="1"/>
    <xf numFmtId="49" fontId="0" fillId="0" borderId="0" xfId="0" applyNumberFormat="1" applyAlignment="1">
      <alignment horizontal="center" vertical="center" wrapText="1"/>
    </xf>
    <xf numFmtId="0" fontId="2" fillId="0" borderId="0" xfId="0" applyFont="1" applyFill="1" applyBorder="1" applyAlignment="1">
      <alignment wrapText="1"/>
    </xf>
    <xf numFmtId="0" fontId="0" fillId="0" borderId="0" xfId="0" applyAlignment="1">
      <alignment wrapText="1"/>
    </xf>
    <xf numFmtId="0" fontId="0" fillId="0" borderId="0" xfId="0" applyFill="1" applyAlignment="1">
      <alignment wrapText="1"/>
    </xf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3" fontId="0" fillId="0" borderId="0" xfId="0" applyNumberFormat="1" applyAlignment="1">
      <alignment horizontal="center" vertical="center" wrapText="1"/>
    </xf>
    <xf numFmtId="0" fontId="0" fillId="0" borderId="0" xfId="0" applyNumberFormat="1" applyAlignment="1">
      <alignment horizontal="center" vertical="center" wrapText="1"/>
    </xf>
    <xf numFmtId="4" fontId="0" fillId="0" borderId="0" xfId="0" applyNumberFormat="1" applyAlignment="1">
      <alignment horizontal="center" vertical="center" wrapText="1"/>
    </xf>
    <xf numFmtId="0" fontId="0" fillId="0" borderId="0" xfId="0" applyFill="1" applyBorder="1" applyAlignment="1">
      <alignment wrapText="1"/>
    </xf>
    <xf numFmtId="0" fontId="2" fillId="0" borderId="0" xfId="0" applyFont="1" applyAlignment="1">
      <alignment wrapText="1"/>
    </xf>
    <xf numFmtId="0" fontId="2" fillId="0" borderId="0" xfId="0" applyFont="1"/>
    <xf numFmtId="0" fontId="0" fillId="0" borderId="0" xfId="0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5" fillId="0" borderId="0" xfId="0" applyFont="1"/>
    <xf numFmtId="3" fontId="0" fillId="0" borderId="0" xfId="0" applyNumberFormat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8" fillId="0" borderId="0" xfId="0" applyFont="1"/>
    <xf numFmtId="0" fontId="6" fillId="0" borderId="5" xfId="0" applyNumberFormat="1" applyFont="1" applyFill="1" applyBorder="1" applyAlignment="1">
      <alignment horizontal="center" vertical="center" wrapText="1"/>
    </xf>
    <xf numFmtId="49" fontId="6" fillId="0" borderId="5" xfId="0" applyNumberFormat="1" applyFont="1" applyFill="1" applyBorder="1" applyAlignment="1">
      <alignment horizontal="center" vertical="center" wrapText="1"/>
    </xf>
    <xf numFmtId="4" fontId="6" fillId="0" borderId="5" xfId="0" applyNumberFormat="1" applyFont="1" applyFill="1" applyBorder="1" applyAlignment="1">
      <alignment horizontal="center" vertical="center" wrapText="1"/>
    </xf>
    <xf numFmtId="2" fontId="6" fillId="0" borderId="5" xfId="0" applyNumberFormat="1" applyFont="1" applyFill="1" applyBorder="1" applyAlignment="1">
      <alignment horizontal="center" vertical="center" wrapText="1"/>
    </xf>
    <xf numFmtId="3" fontId="6" fillId="0" borderId="5" xfId="0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 vertical="center" wrapText="1"/>
    </xf>
    <xf numFmtId="3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3" fontId="6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/>
    </xf>
    <xf numFmtId="4" fontId="6" fillId="3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4" fontId="6" fillId="0" borderId="8" xfId="0" applyNumberFormat="1" applyFont="1" applyBorder="1" applyAlignment="1">
      <alignment horizontal="center" vertical="center" wrapText="1"/>
    </xf>
    <xf numFmtId="2" fontId="6" fillId="0" borderId="8" xfId="0" applyNumberFormat="1" applyFont="1" applyBorder="1" applyAlignment="1">
      <alignment horizontal="center" vertical="center" wrapText="1"/>
    </xf>
    <xf numFmtId="3" fontId="6" fillId="0" borderId="8" xfId="0" applyNumberFormat="1" applyFont="1" applyBorder="1" applyAlignment="1">
      <alignment horizontal="center" vertical="center" wrapText="1"/>
    </xf>
    <xf numFmtId="3" fontId="6" fillId="0" borderId="8" xfId="0" applyNumberFormat="1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 wrapText="1"/>
    </xf>
    <xf numFmtId="3" fontId="6" fillId="0" borderId="6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3" fontId="6" fillId="0" borderId="2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3" fontId="6" fillId="0" borderId="2" xfId="0" applyNumberFormat="1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3" fillId="4" borderId="12" xfId="0" applyNumberFormat="1" applyFont="1" applyFill="1" applyBorder="1" applyAlignment="1">
      <alignment horizontal="center" vertical="center" wrapText="1"/>
    </xf>
    <xf numFmtId="0" fontId="3" fillId="4" borderId="13" xfId="0" applyNumberFormat="1" applyFont="1" applyFill="1" applyBorder="1" applyAlignment="1">
      <alignment horizontal="center" vertical="center" wrapText="1"/>
    </xf>
    <xf numFmtId="49" fontId="3" fillId="4" borderId="13" xfId="0" applyNumberFormat="1" applyFont="1" applyFill="1" applyBorder="1" applyAlignment="1">
      <alignment horizontal="center" vertical="center" wrapText="1"/>
    </xf>
    <xf numFmtId="4" fontId="3" fillId="4" borderId="13" xfId="0" applyNumberFormat="1" applyFont="1" applyFill="1" applyBorder="1" applyAlignment="1">
      <alignment horizontal="center" vertical="center" wrapText="1"/>
    </xf>
    <xf numFmtId="2" fontId="3" fillId="4" borderId="13" xfId="0" applyNumberFormat="1" applyFont="1" applyFill="1" applyBorder="1" applyAlignment="1">
      <alignment horizontal="center" vertical="center" wrapText="1"/>
    </xf>
    <xf numFmtId="3" fontId="3" fillId="4" borderId="13" xfId="0" applyNumberFormat="1" applyFont="1" applyFill="1" applyBorder="1" applyAlignment="1">
      <alignment horizontal="center" vertical="center" wrapText="1"/>
    </xf>
    <xf numFmtId="3" fontId="3" fillId="4" borderId="13" xfId="0" applyNumberFormat="1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 wrapText="1"/>
    </xf>
    <xf numFmtId="3" fontId="3" fillId="4" borderId="14" xfId="0" applyNumberFormat="1" applyFont="1" applyFill="1" applyBorder="1" applyAlignment="1">
      <alignment horizontal="center" vertical="center" wrapText="1"/>
    </xf>
    <xf numFmtId="3" fontId="7" fillId="2" borderId="12" xfId="0" applyNumberFormat="1" applyFont="1" applyFill="1" applyBorder="1" applyAlignment="1">
      <alignment horizontal="center" vertical="center" wrapText="1"/>
    </xf>
    <xf numFmtId="3" fontId="7" fillId="2" borderId="13" xfId="0" applyNumberFormat="1" applyFont="1" applyFill="1" applyBorder="1" applyAlignment="1">
      <alignment horizontal="center" vertical="center" wrapText="1"/>
    </xf>
    <xf numFmtId="3" fontId="7" fillId="2" borderId="14" xfId="0" applyNumberFormat="1" applyFont="1" applyFill="1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center" vertical="center" wrapText="1"/>
    </xf>
    <xf numFmtId="0" fontId="6" fillId="0" borderId="15" xfId="0" applyNumberFormat="1" applyFont="1" applyFill="1" applyBorder="1" applyAlignment="1">
      <alignment horizontal="center" vertical="center" wrapText="1"/>
    </xf>
    <xf numFmtId="0" fontId="6" fillId="0" borderId="16" xfId="0" applyNumberFormat="1" applyFont="1" applyFill="1" applyBorder="1" applyAlignment="1">
      <alignment horizontal="center" vertical="center" wrapText="1"/>
    </xf>
    <xf numFmtId="0" fontId="6" fillId="0" borderId="10" xfId="0" applyNumberFormat="1" applyFont="1" applyFill="1" applyBorder="1" applyAlignment="1">
      <alignment horizontal="center" vertical="center" wrapText="1"/>
    </xf>
    <xf numFmtId="0" fontId="6" fillId="0" borderId="17" xfId="0" applyNumberFormat="1" applyFont="1" applyFill="1" applyBorder="1" applyAlignment="1">
      <alignment horizontal="center" vertical="center" wrapText="1"/>
    </xf>
    <xf numFmtId="0" fontId="6" fillId="0" borderId="18" xfId="0" applyNumberFormat="1" applyFont="1" applyFill="1" applyBorder="1" applyAlignment="1">
      <alignment horizontal="center" vertical="center" wrapText="1"/>
    </xf>
    <xf numFmtId="0" fontId="6" fillId="0" borderId="19" xfId="0" applyNumberFormat="1" applyFont="1" applyFill="1" applyBorder="1" applyAlignment="1">
      <alignment horizontal="center" vertical="center" wrapText="1"/>
    </xf>
    <xf numFmtId="49" fontId="6" fillId="0" borderId="17" xfId="0" applyNumberFormat="1" applyFont="1" applyFill="1" applyBorder="1" applyAlignment="1">
      <alignment horizontal="center" vertical="center" wrapText="1"/>
    </xf>
    <xf numFmtId="49" fontId="6" fillId="0" borderId="18" xfId="0" applyNumberFormat="1" applyFont="1" applyFill="1" applyBorder="1" applyAlignment="1">
      <alignment horizontal="center" vertical="center" wrapText="1"/>
    </xf>
    <xf numFmtId="49" fontId="6" fillId="0" borderId="19" xfId="0" applyNumberFormat="1" applyFont="1" applyFill="1" applyBorder="1" applyAlignment="1">
      <alignment horizontal="center" vertical="center" wrapText="1"/>
    </xf>
    <xf numFmtId="49" fontId="6" fillId="0" borderId="17" xfId="0" applyNumberFormat="1" applyFont="1" applyBorder="1" applyAlignment="1">
      <alignment horizontal="center" vertical="center" wrapText="1"/>
    </xf>
    <xf numFmtId="49" fontId="6" fillId="0" borderId="18" xfId="0" applyNumberFormat="1" applyFont="1" applyBorder="1" applyAlignment="1">
      <alignment horizontal="center" vertical="center" wrapText="1"/>
    </xf>
    <xf numFmtId="49" fontId="6" fillId="0" borderId="19" xfId="0" applyNumberFormat="1" applyFont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center" vertical="center" wrapText="1"/>
    </xf>
    <xf numFmtId="0" fontId="6" fillId="0" borderId="18" xfId="0" applyFont="1" applyFill="1" applyBorder="1" applyAlignment="1">
      <alignment horizontal="center" vertical="center" wrapText="1"/>
    </xf>
    <xf numFmtId="0" fontId="6" fillId="0" borderId="19" xfId="0" applyFont="1" applyFill="1" applyBorder="1" applyAlignment="1">
      <alignment horizontal="center" vertical="center" wrapText="1"/>
    </xf>
    <xf numFmtId="3" fontId="6" fillId="0" borderId="17" xfId="0" applyNumberFormat="1" applyFont="1" applyFill="1" applyBorder="1" applyAlignment="1">
      <alignment horizontal="center" vertical="center" wrapText="1"/>
    </xf>
    <xf numFmtId="3" fontId="6" fillId="0" borderId="18" xfId="0" applyNumberFormat="1" applyFont="1" applyFill="1" applyBorder="1" applyAlignment="1">
      <alignment horizontal="center" vertical="center" wrapText="1"/>
    </xf>
    <xf numFmtId="3" fontId="6" fillId="0" borderId="19" xfId="0" applyNumberFormat="1" applyFont="1" applyFill="1" applyBorder="1" applyAlignment="1">
      <alignment horizontal="center" vertical="center" wrapText="1"/>
    </xf>
    <xf numFmtId="3" fontId="6" fillId="0" borderId="20" xfId="0" applyNumberFormat="1" applyFont="1" applyFill="1" applyBorder="1" applyAlignment="1">
      <alignment horizontal="center" vertical="center" wrapText="1"/>
    </xf>
    <xf numFmtId="3" fontId="6" fillId="0" borderId="21" xfId="0" applyNumberFormat="1" applyFont="1" applyFill="1" applyBorder="1" applyAlignment="1">
      <alignment horizontal="center" vertical="center" wrapText="1"/>
    </xf>
    <xf numFmtId="3" fontId="6" fillId="0" borderId="22" xfId="0" applyNumberFormat="1" applyFont="1" applyFill="1" applyBorder="1" applyAlignment="1">
      <alignment horizontal="center" vertical="center" wrapText="1"/>
    </xf>
    <xf numFmtId="4" fontId="6" fillId="0" borderId="17" xfId="0" applyNumberFormat="1" applyFont="1" applyFill="1" applyBorder="1" applyAlignment="1">
      <alignment horizontal="center" vertical="center" wrapText="1"/>
    </xf>
    <xf numFmtId="4" fontId="6" fillId="0" borderId="18" xfId="0" applyNumberFormat="1" applyFont="1" applyFill="1" applyBorder="1" applyAlignment="1">
      <alignment horizontal="center" vertical="center" wrapText="1"/>
    </xf>
    <xf numFmtId="4" fontId="6" fillId="0" borderId="19" xfId="0" applyNumberFormat="1" applyFont="1" applyFill="1" applyBorder="1" applyAlignment="1">
      <alignment horizontal="center" vertical="center" wrapText="1"/>
    </xf>
    <xf numFmtId="2" fontId="6" fillId="0" borderId="17" xfId="0" applyNumberFormat="1" applyFont="1" applyFill="1" applyBorder="1" applyAlignment="1">
      <alignment horizontal="center" vertical="center" wrapText="1"/>
    </xf>
    <xf numFmtId="2" fontId="6" fillId="0" borderId="18" xfId="0" applyNumberFormat="1" applyFont="1" applyFill="1" applyBorder="1" applyAlignment="1">
      <alignment horizontal="center" vertical="center" wrapText="1"/>
    </xf>
    <xf numFmtId="2" fontId="6" fillId="0" borderId="19" xfId="0" applyNumberFormat="1" applyFont="1" applyFill="1" applyBorder="1" applyAlignment="1">
      <alignment horizontal="center" vertical="center" wrapText="1"/>
    </xf>
    <xf numFmtId="3" fontId="6" fillId="0" borderId="17" xfId="0" applyNumberFormat="1" applyFont="1" applyFill="1" applyBorder="1" applyAlignment="1">
      <alignment horizontal="center" vertical="center"/>
    </xf>
    <xf numFmtId="3" fontId="6" fillId="0" borderId="18" xfId="0" applyNumberFormat="1" applyFont="1" applyFill="1" applyBorder="1" applyAlignment="1">
      <alignment horizontal="center" vertical="center"/>
    </xf>
    <xf numFmtId="3" fontId="6" fillId="0" borderId="19" xfId="0" applyNumberFormat="1" applyFont="1" applyFill="1" applyBorder="1" applyAlignment="1">
      <alignment horizontal="center" vertical="center"/>
    </xf>
    <xf numFmtId="0" fontId="6" fillId="0" borderId="17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4" fontId="6" fillId="0" borderId="17" xfId="0" applyNumberFormat="1" applyFont="1" applyBorder="1" applyAlignment="1">
      <alignment horizontal="center" vertical="center" wrapText="1"/>
    </xf>
    <xf numFmtId="4" fontId="6" fillId="0" borderId="18" xfId="0" applyNumberFormat="1" applyFont="1" applyBorder="1" applyAlignment="1">
      <alignment horizontal="center" vertical="center" wrapText="1"/>
    </xf>
    <xf numFmtId="4" fontId="6" fillId="0" borderId="19" xfId="0" applyNumberFormat="1" applyFont="1" applyBorder="1" applyAlignment="1">
      <alignment horizontal="center" vertical="center" wrapText="1"/>
    </xf>
    <xf numFmtId="2" fontId="6" fillId="0" borderId="17" xfId="0" applyNumberFormat="1" applyFont="1" applyBorder="1" applyAlignment="1">
      <alignment horizontal="center" vertical="center" wrapText="1"/>
    </xf>
    <xf numFmtId="2" fontId="6" fillId="0" borderId="18" xfId="0" applyNumberFormat="1" applyFont="1" applyBorder="1" applyAlignment="1">
      <alignment horizontal="center" vertical="center" wrapText="1"/>
    </xf>
    <xf numFmtId="2" fontId="6" fillId="0" borderId="19" xfId="0" applyNumberFormat="1" applyFont="1" applyBorder="1" applyAlignment="1">
      <alignment horizontal="center" vertical="center" wrapText="1"/>
    </xf>
    <xf numFmtId="3" fontId="6" fillId="0" borderId="17" xfId="0" applyNumberFormat="1" applyFont="1" applyBorder="1" applyAlignment="1">
      <alignment horizontal="center" vertical="center" wrapText="1"/>
    </xf>
    <xf numFmtId="3" fontId="6" fillId="0" borderId="18" xfId="0" applyNumberFormat="1" applyFont="1" applyBorder="1" applyAlignment="1">
      <alignment horizontal="center" vertical="center" wrapText="1"/>
    </xf>
    <xf numFmtId="3" fontId="6" fillId="0" borderId="19" xfId="0" applyNumberFormat="1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 vertical="center" wrapText="1"/>
    </xf>
    <xf numFmtId="0" fontId="6" fillId="0" borderId="22" xfId="0" applyFont="1" applyFill="1" applyBorder="1" applyAlignment="1">
      <alignment horizontal="center" vertical="center" wrapText="1"/>
    </xf>
  </cellXfs>
  <cellStyles count="3">
    <cellStyle name="Normální" xfId="0" builtinId="0"/>
    <cellStyle name="normální 2" xfId="1" xr:uid="{F7ADD38F-6ED8-43CE-A4E4-6B3B18F005F5}"/>
    <cellStyle name="Normální 4" xfId="2" xr:uid="{97123E93-76CC-45E6-B812-4DCA6F0BED65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T134"/>
  <sheetViews>
    <sheetView tabSelected="1" zoomScale="80" zoomScaleNormal="80" zoomScaleSheetLayoutView="80" zoomScalePageLayoutView="40" workbookViewId="0">
      <pane ySplit="2" topLeftCell="A3" activePane="bottomLeft" state="frozen"/>
      <selection pane="bottomLeft" sqref="A1:R1"/>
    </sheetView>
  </sheetViews>
  <sheetFormatPr defaultColWidth="4.7109375" defaultRowHeight="117" customHeight="1" x14ac:dyDescent="0.2"/>
  <cols>
    <col min="1" max="1" width="9.140625" style="15" customWidth="1"/>
    <col min="2" max="2" width="12.5703125" style="15" customWidth="1"/>
    <col min="3" max="3" width="15.7109375" style="8" customWidth="1"/>
    <col min="4" max="4" width="10.7109375" style="8" customWidth="1"/>
    <col min="5" max="5" width="12.7109375" style="8" customWidth="1"/>
    <col min="6" max="6" width="17.85546875" style="8" customWidth="1"/>
    <col min="7" max="7" width="15.85546875" style="15" customWidth="1"/>
    <col min="8" max="8" width="13.28515625" style="8" customWidth="1"/>
    <col min="9" max="9" width="17.140625" style="8" customWidth="1"/>
    <col min="10" max="10" width="13.7109375" style="16" customWidth="1"/>
    <col min="11" max="11" width="15.5703125" style="2" customWidth="1"/>
    <col min="12" max="12" width="14.7109375" style="14" customWidth="1"/>
    <col min="13" max="15" width="13.7109375" style="4" customWidth="1"/>
    <col min="16" max="16" width="12.7109375" style="1" customWidth="1"/>
    <col min="17" max="17" width="15" style="1" customWidth="1"/>
    <col min="18" max="18" width="8" style="1" customWidth="1"/>
    <col min="19" max="19" width="27.7109375" style="10" customWidth="1"/>
  </cols>
  <sheetData>
    <row r="1" spans="1:19" ht="43.5" customHeight="1" thickBot="1" x14ac:dyDescent="0.25">
      <c r="A1" s="77" t="s">
        <v>393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</row>
    <row r="2" spans="1:19" s="25" customFormat="1" ht="130.9" customHeight="1" thickBot="1" x14ac:dyDescent="0.25">
      <c r="A2" s="74" t="s">
        <v>392</v>
      </c>
      <c r="B2" s="75" t="s">
        <v>0</v>
      </c>
      <c r="C2" s="75" t="s">
        <v>1</v>
      </c>
      <c r="D2" s="75" t="s">
        <v>37</v>
      </c>
      <c r="E2" s="75" t="s">
        <v>2</v>
      </c>
      <c r="F2" s="75" t="s">
        <v>3</v>
      </c>
      <c r="G2" s="75" t="s">
        <v>4</v>
      </c>
      <c r="H2" s="75" t="s">
        <v>38</v>
      </c>
      <c r="I2" s="75" t="s">
        <v>72</v>
      </c>
      <c r="J2" s="75" t="s">
        <v>5</v>
      </c>
      <c r="K2" s="75" t="s">
        <v>6</v>
      </c>
      <c r="L2" s="75" t="s">
        <v>517</v>
      </c>
      <c r="M2" s="75" t="s">
        <v>525</v>
      </c>
      <c r="N2" s="75" t="s">
        <v>390</v>
      </c>
      <c r="O2" s="75" t="s">
        <v>391</v>
      </c>
      <c r="P2" s="75" t="s">
        <v>7</v>
      </c>
      <c r="Q2" s="75" t="s">
        <v>8</v>
      </c>
      <c r="R2" s="76" t="s">
        <v>524</v>
      </c>
      <c r="S2" s="24"/>
    </row>
    <row r="3" spans="1:19" s="3" customFormat="1" ht="90" customHeight="1" x14ac:dyDescent="0.2">
      <c r="A3" s="54" t="s">
        <v>116</v>
      </c>
      <c r="B3" s="26" t="s">
        <v>109</v>
      </c>
      <c r="C3" s="27" t="s">
        <v>14</v>
      </c>
      <c r="D3" s="27" t="s">
        <v>36</v>
      </c>
      <c r="E3" s="27" t="s">
        <v>13</v>
      </c>
      <c r="F3" s="27" t="s">
        <v>117</v>
      </c>
      <c r="G3" s="26">
        <v>1839021</v>
      </c>
      <c r="H3" s="27" t="s">
        <v>39</v>
      </c>
      <c r="I3" s="27" t="s">
        <v>100</v>
      </c>
      <c r="J3" s="28">
        <v>432200</v>
      </c>
      <c r="K3" s="29">
        <f t="shared" ref="K3:K23" si="0">(L3/J3)*100</f>
        <v>50</v>
      </c>
      <c r="L3" s="30">
        <v>216100</v>
      </c>
      <c r="M3" s="30">
        <v>216100</v>
      </c>
      <c r="N3" s="30" t="s">
        <v>519</v>
      </c>
      <c r="O3" s="30" t="s">
        <v>519</v>
      </c>
      <c r="P3" s="31" t="s">
        <v>395</v>
      </c>
      <c r="Q3" s="30" t="s">
        <v>440</v>
      </c>
      <c r="R3" s="55">
        <v>27</v>
      </c>
      <c r="S3" s="9"/>
    </row>
    <row r="4" spans="1:19" ht="87" customHeight="1" x14ac:dyDescent="0.2">
      <c r="A4" s="56" t="s">
        <v>298</v>
      </c>
      <c r="B4" s="32" t="s">
        <v>157</v>
      </c>
      <c r="C4" s="33" t="s">
        <v>32</v>
      </c>
      <c r="D4" s="33" t="s">
        <v>470</v>
      </c>
      <c r="E4" s="33" t="s">
        <v>68</v>
      </c>
      <c r="F4" s="34" t="s">
        <v>299</v>
      </c>
      <c r="G4" s="32">
        <v>8272919</v>
      </c>
      <c r="H4" s="33" t="s">
        <v>50</v>
      </c>
      <c r="I4" s="33" t="s">
        <v>400</v>
      </c>
      <c r="J4" s="35">
        <v>652766</v>
      </c>
      <c r="K4" s="36">
        <f t="shared" si="0"/>
        <v>79.967400262881341</v>
      </c>
      <c r="L4" s="37">
        <v>522000</v>
      </c>
      <c r="M4" s="37" t="s">
        <v>519</v>
      </c>
      <c r="N4" s="37">
        <v>522000</v>
      </c>
      <c r="O4" s="37" t="s">
        <v>519</v>
      </c>
      <c r="P4" s="38" t="s">
        <v>395</v>
      </c>
      <c r="Q4" s="39" t="s">
        <v>408</v>
      </c>
      <c r="R4" s="57">
        <v>27</v>
      </c>
    </row>
    <row r="5" spans="1:19" ht="88.5" customHeight="1" x14ac:dyDescent="0.2">
      <c r="A5" s="56" t="s">
        <v>300</v>
      </c>
      <c r="B5" s="32" t="s">
        <v>109</v>
      </c>
      <c r="C5" s="33" t="s">
        <v>35</v>
      </c>
      <c r="D5" s="33" t="s">
        <v>477</v>
      </c>
      <c r="E5" s="33" t="s">
        <v>13</v>
      </c>
      <c r="F5" s="34" t="s">
        <v>301</v>
      </c>
      <c r="G5" s="32">
        <v>5115567</v>
      </c>
      <c r="H5" s="33" t="s">
        <v>39</v>
      </c>
      <c r="I5" s="33" t="s">
        <v>434</v>
      </c>
      <c r="J5" s="35">
        <v>1595200</v>
      </c>
      <c r="K5" s="36">
        <f t="shared" si="0"/>
        <v>49.993731193580743</v>
      </c>
      <c r="L5" s="37">
        <v>797500</v>
      </c>
      <c r="M5" s="37">
        <v>797500</v>
      </c>
      <c r="N5" s="37" t="s">
        <v>519</v>
      </c>
      <c r="O5" s="37" t="s">
        <v>519</v>
      </c>
      <c r="P5" s="39" t="s">
        <v>395</v>
      </c>
      <c r="Q5" s="37" t="s">
        <v>394</v>
      </c>
      <c r="R5" s="58">
        <v>27</v>
      </c>
    </row>
    <row r="6" spans="1:19" ht="87" customHeight="1" x14ac:dyDescent="0.2">
      <c r="A6" s="56" t="s">
        <v>321</v>
      </c>
      <c r="B6" s="32" t="s">
        <v>157</v>
      </c>
      <c r="C6" s="33" t="s">
        <v>64</v>
      </c>
      <c r="D6" s="33">
        <v>26839857</v>
      </c>
      <c r="E6" s="33" t="s">
        <v>11</v>
      </c>
      <c r="F6" s="34" t="s">
        <v>322</v>
      </c>
      <c r="G6" s="32">
        <v>3941485</v>
      </c>
      <c r="H6" s="33" t="s">
        <v>46</v>
      </c>
      <c r="I6" s="33" t="s">
        <v>108</v>
      </c>
      <c r="J6" s="35">
        <v>554043</v>
      </c>
      <c r="K6" s="36">
        <f t="shared" si="0"/>
        <v>72.196562360683188</v>
      </c>
      <c r="L6" s="37">
        <v>400000</v>
      </c>
      <c r="M6" s="37" t="s">
        <v>519</v>
      </c>
      <c r="N6" s="37">
        <v>400000</v>
      </c>
      <c r="O6" s="37" t="s">
        <v>519</v>
      </c>
      <c r="P6" s="38" t="s">
        <v>395</v>
      </c>
      <c r="Q6" s="39" t="s">
        <v>409</v>
      </c>
      <c r="R6" s="57">
        <v>27</v>
      </c>
    </row>
    <row r="7" spans="1:19" ht="87.75" customHeight="1" x14ac:dyDescent="0.2">
      <c r="A7" s="56" t="s">
        <v>130</v>
      </c>
      <c r="B7" s="32" t="s">
        <v>109</v>
      </c>
      <c r="C7" s="33" t="s">
        <v>81</v>
      </c>
      <c r="D7" s="33" t="s">
        <v>82</v>
      </c>
      <c r="E7" s="33" t="s">
        <v>13</v>
      </c>
      <c r="F7" s="33" t="s">
        <v>131</v>
      </c>
      <c r="G7" s="32">
        <v>4159818</v>
      </c>
      <c r="H7" s="33" t="s">
        <v>39</v>
      </c>
      <c r="I7" s="33" t="s">
        <v>419</v>
      </c>
      <c r="J7" s="35">
        <v>736200</v>
      </c>
      <c r="K7" s="36">
        <f t="shared" si="0"/>
        <v>49.986416734582996</v>
      </c>
      <c r="L7" s="37">
        <v>368000</v>
      </c>
      <c r="M7" s="37">
        <v>368000</v>
      </c>
      <c r="N7" s="37" t="s">
        <v>519</v>
      </c>
      <c r="O7" s="37" t="s">
        <v>519</v>
      </c>
      <c r="P7" s="39" t="s">
        <v>395</v>
      </c>
      <c r="Q7" s="37" t="s">
        <v>441</v>
      </c>
      <c r="R7" s="58">
        <v>27</v>
      </c>
    </row>
    <row r="8" spans="1:19" ht="189" customHeight="1" x14ac:dyDescent="0.2">
      <c r="A8" s="56" t="s">
        <v>354</v>
      </c>
      <c r="B8" s="32" t="s">
        <v>109</v>
      </c>
      <c r="C8" s="33" t="s">
        <v>19</v>
      </c>
      <c r="D8" s="33" t="s">
        <v>454</v>
      </c>
      <c r="E8" s="33" t="s">
        <v>68</v>
      </c>
      <c r="F8" s="34" t="s">
        <v>355</v>
      </c>
      <c r="G8" s="32">
        <v>2011550</v>
      </c>
      <c r="H8" s="33" t="s">
        <v>344</v>
      </c>
      <c r="I8" s="33" t="s">
        <v>516</v>
      </c>
      <c r="J8" s="35">
        <v>571776</v>
      </c>
      <c r="K8" s="36">
        <f t="shared" si="0"/>
        <v>79.926404745914482</v>
      </c>
      <c r="L8" s="37">
        <v>457000</v>
      </c>
      <c r="M8" s="37">
        <v>457000</v>
      </c>
      <c r="N8" s="37" t="s">
        <v>519</v>
      </c>
      <c r="O8" s="37" t="s">
        <v>519</v>
      </c>
      <c r="P8" s="39" t="s">
        <v>395</v>
      </c>
      <c r="Q8" s="37" t="s">
        <v>408</v>
      </c>
      <c r="R8" s="58">
        <v>27</v>
      </c>
    </row>
    <row r="9" spans="1:19" s="5" customFormat="1" ht="81.75" customHeight="1" x14ac:dyDescent="0.2">
      <c r="A9" s="56" t="s">
        <v>132</v>
      </c>
      <c r="B9" s="32" t="s">
        <v>109</v>
      </c>
      <c r="C9" s="33" t="s">
        <v>81</v>
      </c>
      <c r="D9" s="33" t="s">
        <v>82</v>
      </c>
      <c r="E9" s="33" t="s">
        <v>13</v>
      </c>
      <c r="F9" s="33" t="s">
        <v>133</v>
      </c>
      <c r="G9" s="32">
        <v>9063927</v>
      </c>
      <c r="H9" s="33" t="s">
        <v>42</v>
      </c>
      <c r="I9" s="33" t="s">
        <v>419</v>
      </c>
      <c r="J9" s="35">
        <v>243000</v>
      </c>
      <c r="K9" s="36">
        <f t="shared" si="0"/>
        <v>50</v>
      </c>
      <c r="L9" s="37">
        <v>121500</v>
      </c>
      <c r="M9" s="37">
        <v>121500</v>
      </c>
      <c r="N9" s="37" t="s">
        <v>519</v>
      </c>
      <c r="O9" s="37" t="s">
        <v>519</v>
      </c>
      <c r="P9" s="39" t="s">
        <v>395</v>
      </c>
      <c r="Q9" s="37" t="s">
        <v>442</v>
      </c>
      <c r="R9" s="58">
        <v>27</v>
      </c>
      <c r="S9" s="11"/>
    </row>
    <row r="10" spans="1:19" ht="125.25" customHeight="1" x14ac:dyDescent="0.2">
      <c r="A10" s="56" t="s">
        <v>140</v>
      </c>
      <c r="B10" s="32" t="s">
        <v>109</v>
      </c>
      <c r="C10" s="33" t="s">
        <v>48</v>
      </c>
      <c r="D10" s="33" t="s">
        <v>49</v>
      </c>
      <c r="E10" s="33" t="s">
        <v>13</v>
      </c>
      <c r="F10" s="33" t="s">
        <v>141</v>
      </c>
      <c r="G10" s="32">
        <v>7863507</v>
      </c>
      <c r="H10" s="33" t="s">
        <v>39</v>
      </c>
      <c r="I10" s="33" t="s">
        <v>420</v>
      </c>
      <c r="J10" s="35">
        <v>1504000</v>
      </c>
      <c r="K10" s="36">
        <f t="shared" si="0"/>
        <v>50</v>
      </c>
      <c r="L10" s="37">
        <v>752000</v>
      </c>
      <c r="M10" s="37">
        <v>752000</v>
      </c>
      <c r="N10" s="37" t="s">
        <v>519</v>
      </c>
      <c r="O10" s="37" t="s">
        <v>519</v>
      </c>
      <c r="P10" s="39" t="s">
        <v>395</v>
      </c>
      <c r="Q10" s="37" t="s">
        <v>443</v>
      </c>
      <c r="R10" s="58">
        <v>27</v>
      </c>
    </row>
    <row r="11" spans="1:19" ht="121.5" customHeight="1" x14ac:dyDescent="0.2">
      <c r="A11" s="56" t="s">
        <v>161</v>
      </c>
      <c r="B11" s="32" t="s">
        <v>109</v>
      </c>
      <c r="C11" s="33" t="s">
        <v>62</v>
      </c>
      <c r="D11" s="33" t="s">
        <v>93</v>
      </c>
      <c r="E11" s="33" t="s">
        <v>15</v>
      </c>
      <c r="F11" s="34" t="s">
        <v>162</v>
      </c>
      <c r="G11" s="32">
        <v>1946534</v>
      </c>
      <c r="H11" s="33" t="s">
        <v>42</v>
      </c>
      <c r="I11" s="33" t="s">
        <v>499</v>
      </c>
      <c r="J11" s="35">
        <v>1250000</v>
      </c>
      <c r="K11" s="36">
        <f t="shared" si="0"/>
        <v>80</v>
      </c>
      <c r="L11" s="37">
        <v>1000000</v>
      </c>
      <c r="M11" s="37">
        <v>1000000</v>
      </c>
      <c r="N11" s="37" t="s">
        <v>519</v>
      </c>
      <c r="O11" s="37" t="s">
        <v>519</v>
      </c>
      <c r="P11" s="39" t="s">
        <v>395</v>
      </c>
      <c r="Q11" s="37" t="s">
        <v>440</v>
      </c>
      <c r="R11" s="58">
        <v>27</v>
      </c>
      <c r="S11" s="13"/>
    </row>
    <row r="12" spans="1:19" ht="92.25" customHeight="1" x14ac:dyDescent="0.2">
      <c r="A12" s="56" t="s">
        <v>173</v>
      </c>
      <c r="B12" s="32" t="s">
        <v>157</v>
      </c>
      <c r="C12" s="33" t="s">
        <v>73</v>
      </c>
      <c r="D12" s="33" t="s">
        <v>96</v>
      </c>
      <c r="E12" s="34" t="s">
        <v>68</v>
      </c>
      <c r="F12" s="34" t="s">
        <v>174</v>
      </c>
      <c r="G12" s="32">
        <v>1760507</v>
      </c>
      <c r="H12" s="33" t="s">
        <v>54</v>
      </c>
      <c r="I12" s="33" t="s">
        <v>97</v>
      </c>
      <c r="J12" s="35">
        <v>396900</v>
      </c>
      <c r="K12" s="36">
        <f t="shared" si="0"/>
        <v>79.8689846308894</v>
      </c>
      <c r="L12" s="37">
        <v>317000</v>
      </c>
      <c r="M12" s="37" t="s">
        <v>519</v>
      </c>
      <c r="N12" s="37">
        <v>317000</v>
      </c>
      <c r="O12" s="37" t="s">
        <v>519</v>
      </c>
      <c r="P12" s="38" t="s">
        <v>395</v>
      </c>
      <c r="Q12" s="39" t="s">
        <v>408</v>
      </c>
      <c r="R12" s="57">
        <v>27</v>
      </c>
    </row>
    <row r="13" spans="1:19" ht="91.5" customHeight="1" x14ac:dyDescent="0.2">
      <c r="A13" s="56" t="s">
        <v>180</v>
      </c>
      <c r="B13" s="32" t="s">
        <v>109</v>
      </c>
      <c r="C13" s="33" t="s">
        <v>181</v>
      </c>
      <c r="D13" s="33" t="s">
        <v>182</v>
      </c>
      <c r="E13" s="33" t="s">
        <v>13</v>
      </c>
      <c r="F13" s="34" t="s">
        <v>183</v>
      </c>
      <c r="G13" s="32">
        <v>7543337</v>
      </c>
      <c r="H13" s="33" t="s">
        <v>39</v>
      </c>
      <c r="I13" s="33" t="s">
        <v>488</v>
      </c>
      <c r="J13" s="35">
        <v>362400</v>
      </c>
      <c r="K13" s="36">
        <f t="shared" si="0"/>
        <v>50</v>
      </c>
      <c r="L13" s="37">
        <v>181200</v>
      </c>
      <c r="M13" s="37">
        <v>181200</v>
      </c>
      <c r="N13" s="37" t="s">
        <v>519</v>
      </c>
      <c r="O13" s="37" t="s">
        <v>519</v>
      </c>
      <c r="P13" s="39" t="s">
        <v>395</v>
      </c>
      <c r="Q13" s="37" t="s">
        <v>394</v>
      </c>
      <c r="R13" s="58">
        <v>27</v>
      </c>
    </row>
    <row r="14" spans="1:19" s="5" customFormat="1" ht="94.5" customHeight="1" x14ac:dyDescent="0.2">
      <c r="A14" s="56" t="s">
        <v>184</v>
      </c>
      <c r="B14" s="32" t="s">
        <v>109</v>
      </c>
      <c r="C14" s="33" t="s">
        <v>181</v>
      </c>
      <c r="D14" s="33" t="s">
        <v>182</v>
      </c>
      <c r="E14" s="33" t="s">
        <v>13</v>
      </c>
      <c r="F14" s="34" t="s">
        <v>183</v>
      </c>
      <c r="G14" s="32">
        <v>3119505</v>
      </c>
      <c r="H14" s="33" t="s">
        <v>42</v>
      </c>
      <c r="I14" s="33" t="s">
        <v>488</v>
      </c>
      <c r="J14" s="35">
        <v>362400</v>
      </c>
      <c r="K14" s="36">
        <f t="shared" si="0"/>
        <v>50</v>
      </c>
      <c r="L14" s="37">
        <v>181200</v>
      </c>
      <c r="M14" s="37">
        <v>181200</v>
      </c>
      <c r="N14" s="37" t="s">
        <v>519</v>
      </c>
      <c r="O14" s="37" t="s">
        <v>519</v>
      </c>
      <c r="P14" s="39" t="s">
        <v>395</v>
      </c>
      <c r="Q14" s="37" t="s">
        <v>394</v>
      </c>
      <c r="R14" s="58">
        <v>27</v>
      </c>
      <c r="S14" s="11"/>
    </row>
    <row r="15" spans="1:19" s="5" customFormat="1" ht="83.25" customHeight="1" x14ac:dyDescent="0.2">
      <c r="A15" s="56" t="s">
        <v>211</v>
      </c>
      <c r="B15" s="32" t="s">
        <v>109</v>
      </c>
      <c r="C15" s="33" t="s">
        <v>19</v>
      </c>
      <c r="D15" s="33">
        <v>65468562</v>
      </c>
      <c r="E15" s="34" t="s">
        <v>68</v>
      </c>
      <c r="F15" s="34" t="s">
        <v>212</v>
      </c>
      <c r="G15" s="32">
        <v>8994387</v>
      </c>
      <c r="H15" s="33" t="s">
        <v>45</v>
      </c>
      <c r="I15" s="33" t="s">
        <v>103</v>
      </c>
      <c r="J15" s="35">
        <v>962298</v>
      </c>
      <c r="K15" s="36">
        <f t="shared" si="0"/>
        <v>79.912875221604949</v>
      </c>
      <c r="L15" s="40">
        <v>769000</v>
      </c>
      <c r="M15" s="40">
        <v>769000</v>
      </c>
      <c r="N15" s="37" t="s">
        <v>519</v>
      </c>
      <c r="O15" s="37" t="s">
        <v>519</v>
      </c>
      <c r="P15" s="39" t="s">
        <v>395</v>
      </c>
      <c r="Q15" s="37" t="s">
        <v>408</v>
      </c>
      <c r="R15" s="58">
        <v>27</v>
      </c>
      <c r="S15" s="11"/>
    </row>
    <row r="16" spans="1:19" ht="96" customHeight="1" x14ac:dyDescent="0.2">
      <c r="A16" s="56" t="s">
        <v>227</v>
      </c>
      <c r="B16" s="32" t="s">
        <v>109</v>
      </c>
      <c r="C16" s="33" t="s">
        <v>450</v>
      </c>
      <c r="D16" s="33" t="s">
        <v>94</v>
      </c>
      <c r="E16" s="33" t="s">
        <v>13</v>
      </c>
      <c r="F16" s="34" t="s">
        <v>228</v>
      </c>
      <c r="G16" s="32">
        <v>8175900</v>
      </c>
      <c r="H16" s="33" t="s">
        <v>39</v>
      </c>
      <c r="I16" s="33" t="s">
        <v>95</v>
      </c>
      <c r="J16" s="35">
        <v>531200</v>
      </c>
      <c r="K16" s="36">
        <f t="shared" si="0"/>
        <v>48.945783132530117</v>
      </c>
      <c r="L16" s="37">
        <v>260000</v>
      </c>
      <c r="M16" s="37">
        <v>260000</v>
      </c>
      <c r="N16" s="37" t="s">
        <v>519</v>
      </c>
      <c r="O16" s="37" t="s">
        <v>519</v>
      </c>
      <c r="P16" s="39" t="s">
        <v>395</v>
      </c>
      <c r="Q16" s="37" t="s">
        <v>451</v>
      </c>
      <c r="R16" s="58">
        <v>27</v>
      </c>
    </row>
    <row r="17" spans="1:19" ht="94.5" customHeight="1" x14ac:dyDescent="0.2">
      <c r="A17" s="59" t="s">
        <v>243</v>
      </c>
      <c r="B17" s="41" t="s">
        <v>109</v>
      </c>
      <c r="C17" s="34" t="s">
        <v>127</v>
      </c>
      <c r="D17" s="34" t="s">
        <v>128</v>
      </c>
      <c r="E17" s="34" t="s">
        <v>31</v>
      </c>
      <c r="F17" s="34" t="s">
        <v>244</v>
      </c>
      <c r="G17" s="41">
        <v>3411698</v>
      </c>
      <c r="H17" s="34" t="s">
        <v>39</v>
      </c>
      <c r="I17" s="33" t="s">
        <v>426</v>
      </c>
      <c r="J17" s="35">
        <v>517700</v>
      </c>
      <c r="K17" s="36">
        <f t="shared" si="0"/>
        <v>79.988410276221757</v>
      </c>
      <c r="L17" s="42">
        <v>414100</v>
      </c>
      <c r="M17" s="42">
        <v>414100</v>
      </c>
      <c r="N17" s="37" t="s">
        <v>519</v>
      </c>
      <c r="O17" s="37" t="s">
        <v>519</v>
      </c>
      <c r="P17" s="39" t="s">
        <v>395</v>
      </c>
      <c r="Q17" s="37" t="s">
        <v>394</v>
      </c>
      <c r="R17" s="58">
        <v>27</v>
      </c>
    </row>
    <row r="18" spans="1:19" s="3" customFormat="1" ht="92.25" customHeight="1" x14ac:dyDescent="0.2">
      <c r="A18" s="56" t="s">
        <v>253</v>
      </c>
      <c r="B18" s="32" t="s">
        <v>157</v>
      </c>
      <c r="C18" s="33" t="s">
        <v>19</v>
      </c>
      <c r="D18" s="33">
        <v>65468562</v>
      </c>
      <c r="E18" s="33" t="s">
        <v>68</v>
      </c>
      <c r="F18" s="34" t="s">
        <v>254</v>
      </c>
      <c r="G18" s="32">
        <v>1437997</v>
      </c>
      <c r="H18" s="33" t="s">
        <v>41</v>
      </c>
      <c r="I18" s="33" t="s">
        <v>104</v>
      </c>
      <c r="J18" s="35">
        <v>970000</v>
      </c>
      <c r="K18" s="36">
        <f t="shared" si="0"/>
        <v>69.278350515463913</v>
      </c>
      <c r="L18" s="37">
        <v>672000</v>
      </c>
      <c r="M18" s="37" t="s">
        <v>519</v>
      </c>
      <c r="N18" s="37">
        <v>600000</v>
      </c>
      <c r="O18" s="37">
        <v>72000</v>
      </c>
      <c r="P18" s="38" t="s">
        <v>395</v>
      </c>
      <c r="Q18" s="39" t="s">
        <v>408</v>
      </c>
      <c r="R18" s="57">
        <v>27</v>
      </c>
      <c r="S18" s="9"/>
    </row>
    <row r="19" spans="1:19" ht="92.25" customHeight="1" x14ac:dyDescent="0.2">
      <c r="A19" s="56" t="s">
        <v>269</v>
      </c>
      <c r="B19" s="32" t="s">
        <v>157</v>
      </c>
      <c r="C19" s="33" t="s">
        <v>32</v>
      </c>
      <c r="D19" s="33" t="s">
        <v>470</v>
      </c>
      <c r="E19" s="33" t="s">
        <v>68</v>
      </c>
      <c r="F19" s="34" t="s">
        <v>270</v>
      </c>
      <c r="G19" s="32">
        <v>2646941</v>
      </c>
      <c r="H19" s="33" t="s">
        <v>46</v>
      </c>
      <c r="I19" s="33" t="s">
        <v>400</v>
      </c>
      <c r="J19" s="35">
        <v>358616</v>
      </c>
      <c r="K19" s="36">
        <f t="shared" si="0"/>
        <v>79.974122738528123</v>
      </c>
      <c r="L19" s="37">
        <v>286800</v>
      </c>
      <c r="M19" s="37" t="s">
        <v>519</v>
      </c>
      <c r="N19" s="37">
        <v>286800</v>
      </c>
      <c r="O19" s="37" t="s">
        <v>519</v>
      </c>
      <c r="P19" s="38" t="s">
        <v>395</v>
      </c>
      <c r="Q19" s="39" t="s">
        <v>408</v>
      </c>
      <c r="R19" s="57">
        <v>27</v>
      </c>
    </row>
    <row r="20" spans="1:19" ht="90.75" customHeight="1" x14ac:dyDescent="0.2">
      <c r="A20" s="56" t="s">
        <v>279</v>
      </c>
      <c r="B20" s="32" t="s">
        <v>109</v>
      </c>
      <c r="C20" s="33" t="s">
        <v>473</v>
      </c>
      <c r="D20" s="33" t="s">
        <v>280</v>
      </c>
      <c r="E20" s="33" t="s">
        <v>13</v>
      </c>
      <c r="F20" s="34" t="s">
        <v>281</v>
      </c>
      <c r="G20" s="32">
        <v>6248581</v>
      </c>
      <c r="H20" s="33" t="s">
        <v>39</v>
      </c>
      <c r="I20" s="33" t="s">
        <v>432</v>
      </c>
      <c r="J20" s="35">
        <v>563500</v>
      </c>
      <c r="K20" s="36">
        <f t="shared" si="0"/>
        <v>49.991126885536822</v>
      </c>
      <c r="L20" s="37">
        <v>281700</v>
      </c>
      <c r="M20" s="37">
        <v>281700</v>
      </c>
      <c r="N20" s="37" t="s">
        <v>519</v>
      </c>
      <c r="O20" s="37" t="s">
        <v>519</v>
      </c>
      <c r="P20" s="39" t="s">
        <v>395</v>
      </c>
      <c r="Q20" s="37" t="s">
        <v>394</v>
      </c>
      <c r="R20" s="58">
        <v>27</v>
      </c>
    </row>
    <row r="21" spans="1:19" s="19" customFormat="1" ht="103.5" customHeight="1" x14ac:dyDescent="0.2">
      <c r="A21" s="56" t="s">
        <v>307</v>
      </c>
      <c r="B21" s="32" t="s">
        <v>109</v>
      </c>
      <c r="C21" s="33" t="s">
        <v>33</v>
      </c>
      <c r="D21" s="33" t="s">
        <v>22</v>
      </c>
      <c r="E21" s="33" t="s">
        <v>68</v>
      </c>
      <c r="F21" s="34" t="s">
        <v>308</v>
      </c>
      <c r="G21" s="32">
        <v>4812353</v>
      </c>
      <c r="H21" s="33" t="s">
        <v>39</v>
      </c>
      <c r="I21" s="33" t="s">
        <v>105</v>
      </c>
      <c r="J21" s="35">
        <v>1055600</v>
      </c>
      <c r="K21" s="36">
        <f t="shared" si="0"/>
        <v>79.954528230390295</v>
      </c>
      <c r="L21" s="37">
        <v>844000</v>
      </c>
      <c r="M21" s="37">
        <v>844000</v>
      </c>
      <c r="N21" s="37" t="s">
        <v>519</v>
      </c>
      <c r="O21" s="37" t="s">
        <v>519</v>
      </c>
      <c r="P21" s="39" t="s">
        <v>395</v>
      </c>
      <c r="Q21" s="37" t="s">
        <v>408</v>
      </c>
      <c r="R21" s="58">
        <v>26</v>
      </c>
      <c r="S21" s="18"/>
    </row>
    <row r="22" spans="1:19" s="19" customFormat="1" ht="84" customHeight="1" x14ac:dyDescent="0.2">
      <c r="A22" s="56" t="s">
        <v>358</v>
      </c>
      <c r="B22" s="32" t="s">
        <v>109</v>
      </c>
      <c r="C22" s="33" t="s">
        <v>21</v>
      </c>
      <c r="D22" s="33" t="s">
        <v>90</v>
      </c>
      <c r="E22" s="33" t="s">
        <v>68</v>
      </c>
      <c r="F22" s="34" t="s">
        <v>359</v>
      </c>
      <c r="G22" s="32">
        <v>9413375</v>
      </c>
      <c r="H22" s="33" t="s">
        <v>45</v>
      </c>
      <c r="I22" s="33" t="s">
        <v>404</v>
      </c>
      <c r="J22" s="35">
        <v>693948</v>
      </c>
      <c r="K22" s="36">
        <f t="shared" si="0"/>
        <v>79.977174082207895</v>
      </c>
      <c r="L22" s="37">
        <v>555000</v>
      </c>
      <c r="M22" s="37">
        <v>555000</v>
      </c>
      <c r="N22" s="37" t="s">
        <v>519</v>
      </c>
      <c r="O22" s="37" t="s">
        <v>519</v>
      </c>
      <c r="P22" s="39" t="s">
        <v>395</v>
      </c>
      <c r="Q22" s="37" t="s">
        <v>408</v>
      </c>
      <c r="R22" s="58">
        <v>26</v>
      </c>
      <c r="S22" s="18"/>
    </row>
    <row r="23" spans="1:19" s="5" customFormat="1" ht="51.75" customHeight="1" x14ac:dyDescent="0.2">
      <c r="A23" s="78" t="s">
        <v>369</v>
      </c>
      <c r="B23" s="81" t="s">
        <v>109</v>
      </c>
      <c r="C23" s="84" t="s">
        <v>28</v>
      </c>
      <c r="D23" s="84" t="s">
        <v>475</v>
      </c>
      <c r="E23" s="84" t="s">
        <v>69</v>
      </c>
      <c r="F23" s="87" t="s">
        <v>370</v>
      </c>
      <c r="G23" s="32">
        <v>8251178</v>
      </c>
      <c r="H23" s="33" t="s">
        <v>43</v>
      </c>
      <c r="I23" s="84" t="s">
        <v>401</v>
      </c>
      <c r="J23" s="99">
        <v>595400</v>
      </c>
      <c r="K23" s="102">
        <f t="shared" si="0"/>
        <v>79.996640913671484</v>
      </c>
      <c r="L23" s="93">
        <v>476300</v>
      </c>
      <c r="M23" s="37">
        <v>59300</v>
      </c>
      <c r="N23" s="93" t="s">
        <v>519</v>
      </c>
      <c r="O23" s="93" t="s">
        <v>519</v>
      </c>
      <c r="P23" s="90" t="s">
        <v>395</v>
      </c>
      <c r="Q23" s="93" t="s">
        <v>411</v>
      </c>
      <c r="R23" s="96">
        <v>26</v>
      </c>
      <c r="S23" s="11"/>
    </row>
    <row r="24" spans="1:19" s="3" customFormat="1" ht="66.75" customHeight="1" x14ac:dyDescent="0.2">
      <c r="A24" s="79"/>
      <c r="B24" s="82"/>
      <c r="C24" s="85"/>
      <c r="D24" s="85"/>
      <c r="E24" s="85"/>
      <c r="F24" s="88"/>
      <c r="G24" s="32">
        <v>4004387</v>
      </c>
      <c r="H24" s="33" t="s">
        <v>44</v>
      </c>
      <c r="I24" s="85"/>
      <c r="J24" s="100"/>
      <c r="K24" s="103"/>
      <c r="L24" s="94"/>
      <c r="M24" s="37">
        <v>188200</v>
      </c>
      <c r="N24" s="94"/>
      <c r="O24" s="94"/>
      <c r="P24" s="91"/>
      <c r="Q24" s="94"/>
      <c r="R24" s="97"/>
      <c r="S24" s="9"/>
    </row>
    <row r="25" spans="1:19" s="3" customFormat="1" ht="57" customHeight="1" x14ac:dyDescent="0.2">
      <c r="A25" s="80"/>
      <c r="B25" s="83"/>
      <c r="C25" s="86"/>
      <c r="D25" s="86"/>
      <c r="E25" s="86"/>
      <c r="F25" s="89"/>
      <c r="G25" s="32">
        <v>6583055</v>
      </c>
      <c r="H25" s="33" t="s">
        <v>52</v>
      </c>
      <c r="I25" s="86"/>
      <c r="J25" s="101"/>
      <c r="K25" s="104"/>
      <c r="L25" s="95"/>
      <c r="M25" s="37">
        <v>228800</v>
      </c>
      <c r="N25" s="95"/>
      <c r="O25" s="95"/>
      <c r="P25" s="92"/>
      <c r="Q25" s="95"/>
      <c r="R25" s="98"/>
      <c r="S25" s="9"/>
    </row>
    <row r="26" spans="1:19" s="3" customFormat="1" ht="96" customHeight="1" x14ac:dyDescent="0.2">
      <c r="A26" s="56" t="s">
        <v>375</v>
      </c>
      <c r="B26" s="32" t="s">
        <v>109</v>
      </c>
      <c r="C26" s="33" t="s">
        <v>25</v>
      </c>
      <c r="D26" s="33" t="s">
        <v>485</v>
      </c>
      <c r="E26" s="33" t="s">
        <v>12</v>
      </c>
      <c r="F26" s="34" t="s">
        <v>376</v>
      </c>
      <c r="G26" s="32">
        <v>7876721</v>
      </c>
      <c r="H26" s="33" t="s">
        <v>47</v>
      </c>
      <c r="I26" s="33" t="s">
        <v>438</v>
      </c>
      <c r="J26" s="35">
        <v>286244</v>
      </c>
      <c r="K26" s="36">
        <f>(L26/J26)*100</f>
        <v>79.23310182920865</v>
      </c>
      <c r="L26" s="37">
        <v>226800</v>
      </c>
      <c r="M26" s="37">
        <v>226800</v>
      </c>
      <c r="N26" s="37" t="s">
        <v>519</v>
      </c>
      <c r="O26" s="37" t="s">
        <v>519</v>
      </c>
      <c r="P26" s="39" t="s">
        <v>395</v>
      </c>
      <c r="Q26" s="37" t="s">
        <v>455</v>
      </c>
      <c r="R26" s="58">
        <v>26</v>
      </c>
      <c r="S26" s="9"/>
    </row>
    <row r="27" spans="1:19" s="5" customFormat="1" ht="81.75" customHeight="1" x14ac:dyDescent="0.2">
      <c r="A27" s="56" t="s">
        <v>165</v>
      </c>
      <c r="B27" s="32" t="s">
        <v>109</v>
      </c>
      <c r="C27" s="33" t="s">
        <v>20</v>
      </c>
      <c r="D27" s="33" t="s">
        <v>465</v>
      </c>
      <c r="E27" s="33" t="s">
        <v>68</v>
      </c>
      <c r="F27" s="34" t="s">
        <v>166</v>
      </c>
      <c r="G27" s="32">
        <v>9054570</v>
      </c>
      <c r="H27" s="33" t="s">
        <v>39</v>
      </c>
      <c r="I27" s="33" t="s">
        <v>487</v>
      </c>
      <c r="J27" s="35">
        <v>1130000</v>
      </c>
      <c r="K27" s="36">
        <f>(L27/J27)*100</f>
        <v>79.646017699115049</v>
      </c>
      <c r="L27" s="37">
        <v>900000</v>
      </c>
      <c r="M27" s="37">
        <v>900000</v>
      </c>
      <c r="N27" s="37" t="s">
        <v>519</v>
      </c>
      <c r="O27" s="37" t="s">
        <v>519</v>
      </c>
      <c r="P27" s="39" t="s">
        <v>395</v>
      </c>
      <c r="Q27" s="37" t="s">
        <v>408</v>
      </c>
      <c r="R27" s="58">
        <v>26</v>
      </c>
      <c r="S27" s="11"/>
    </row>
    <row r="28" spans="1:19" s="5" customFormat="1" ht="113.25" customHeight="1" x14ac:dyDescent="0.2">
      <c r="A28" s="56" t="s">
        <v>179</v>
      </c>
      <c r="B28" s="32" t="s">
        <v>109</v>
      </c>
      <c r="C28" s="33" t="s">
        <v>33</v>
      </c>
      <c r="D28" s="33" t="s">
        <v>22</v>
      </c>
      <c r="E28" s="33" t="s">
        <v>68</v>
      </c>
      <c r="F28" s="34" t="s">
        <v>448</v>
      </c>
      <c r="G28" s="32">
        <v>1329384</v>
      </c>
      <c r="H28" s="33" t="s">
        <v>41</v>
      </c>
      <c r="I28" s="33" t="s">
        <v>105</v>
      </c>
      <c r="J28" s="35">
        <v>290700</v>
      </c>
      <c r="K28" s="36">
        <f>(L28/J28)*100</f>
        <v>79.979360165118678</v>
      </c>
      <c r="L28" s="37">
        <v>232500</v>
      </c>
      <c r="M28" s="37">
        <v>232500</v>
      </c>
      <c r="N28" s="37" t="s">
        <v>519</v>
      </c>
      <c r="O28" s="37" t="s">
        <v>519</v>
      </c>
      <c r="P28" s="39" t="s">
        <v>395</v>
      </c>
      <c r="Q28" s="37" t="s">
        <v>447</v>
      </c>
      <c r="R28" s="58">
        <v>26</v>
      </c>
      <c r="S28" s="17"/>
    </row>
    <row r="29" spans="1:19" ht="106.5" customHeight="1" x14ac:dyDescent="0.2">
      <c r="A29" s="56" t="s">
        <v>187</v>
      </c>
      <c r="B29" s="32" t="s">
        <v>109</v>
      </c>
      <c r="C29" s="33" t="s">
        <v>188</v>
      </c>
      <c r="D29" s="33" t="s">
        <v>189</v>
      </c>
      <c r="E29" s="33" t="s">
        <v>13</v>
      </c>
      <c r="F29" s="34" t="s">
        <v>190</v>
      </c>
      <c r="G29" s="32">
        <v>3654307</v>
      </c>
      <c r="H29" s="33" t="s">
        <v>39</v>
      </c>
      <c r="I29" s="33" t="s">
        <v>423</v>
      </c>
      <c r="J29" s="35">
        <v>1900000</v>
      </c>
      <c r="K29" s="36">
        <f>(L29/J29)*100</f>
        <v>50</v>
      </c>
      <c r="L29" s="37">
        <v>950000</v>
      </c>
      <c r="M29" s="37">
        <v>950000</v>
      </c>
      <c r="N29" s="37" t="s">
        <v>519</v>
      </c>
      <c r="O29" s="37" t="s">
        <v>519</v>
      </c>
      <c r="P29" s="39" t="s">
        <v>395</v>
      </c>
      <c r="Q29" s="37" t="s">
        <v>408</v>
      </c>
      <c r="R29" s="58">
        <v>26</v>
      </c>
    </row>
    <row r="30" spans="1:19" s="19" customFormat="1" ht="51.75" customHeight="1" x14ac:dyDescent="0.2">
      <c r="A30" s="78" t="s">
        <v>522</v>
      </c>
      <c r="B30" s="81" t="s">
        <v>109</v>
      </c>
      <c r="C30" s="84" t="s">
        <v>62</v>
      </c>
      <c r="D30" s="84">
        <v>40613411</v>
      </c>
      <c r="E30" s="84" t="s">
        <v>15</v>
      </c>
      <c r="F30" s="87" t="s">
        <v>217</v>
      </c>
      <c r="G30" s="32">
        <v>3588365</v>
      </c>
      <c r="H30" s="33" t="s">
        <v>218</v>
      </c>
      <c r="I30" s="84" t="s">
        <v>499</v>
      </c>
      <c r="J30" s="99">
        <v>1250000</v>
      </c>
      <c r="K30" s="102">
        <f>(L30/J30)*100</f>
        <v>80</v>
      </c>
      <c r="L30" s="105">
        <v>1000000</v>
      </c>
      <c r="M30" s="40">
        <v>250000</v>
      </c>
      <c r="N30" s="93" t="s">
        <v>519</v>
      </c>
      <c r="O30" s="93" t="s">
        <v>519</v>
      </c>
      <c r="P30" s="90" t="s">
        <v>395</v>
      </c>
      <c r="Q30" s="93" t="s">
        <v>408</v>
      </c>
      <c r="R30" s="96">
        <v>26</v>
      </c>
      <c r="S30" s="18"/>
    </row>
    <row r="31" spans="1:19" s="3" customFormat="1" ht="59.25" customHeight="1" x14ac:dyDescent="0.2">
      <c r="A31" s="79"/>
      <c r="B31" s="82"/>
      <c r="C31" s="85"/>
      <c r="D31" s="85"/>
      <c r="E31" s="85"/>
      <c r="F31" s="88"/>
      <c r="G31" s="32">
        <v>3573576</v>
      </c>
      <c r="H31" s="33" t="s">
        <v>51</v>
      </c>
      <c r="I31" s="85"/>
      <c r="J31" s="100"/>
      <c r="K31" s="103"/>
      <c r="L31" s="106"/>
      <c r="M31" s="40">
        <v>650000</v>
      </c>
      <c r="N31" s="94"/>
      <c r="O31" s="94"/>
      <c r="P31" s="91"/>
      <c r="Q31" s="94"/>
      <c r="R31" s="97"/>
      <c r="S31" s="9"/>
    </row>
    <row r="32" spans="1:19" s="3" customFormat="1" ht="46.5" customHeight="1" x14ac:dyDescent="0.2">
      <c r="A32" s="80"/>
      <c r="B32" s="83"/>
      <c r="C32" s="86"/>
      <c r="D32" s="86"/>
      <c r="E32" s="86"/>
      <c r="F32" s="89"/>
      <c r="G32" s="32">
        <v>4862422</v>
      </c>
      <c r="H32" s="33" t="s">
        <v>51</v>
      </c>
      <c r="I32" s="86"/>
      <c r="J32" s="101"/>
      <c r="K32" s="104"/>
      <c r="L32" s="107"/>
      <c r="M32" s="40">
        <v>100000</v>
      </c>
      <c r="N32" s="95"/>
      <c r="O32" s="95"/>
      <c r="P32" s="92"/>
      <c r="Q32" s="95"/>
      <c r="R32" s="98"/>
      <c r="S32" s="9"/>
    </row>
    <row r="33" spans="1:19" s="3" customFormat="1" ht="102.75" customHeight="1" x14ac:dyDescent="0.2">
      <c r="A33" s="56" t="s">
        <v>110</v>
      </c>
      <c r="B33" s="32" t="s">
        <v>109</v>
      </c>
      <c r="C33" s="33" t="s">
        <v>65</v>
      </c>
      <c r="D33" s="33" t="s">
        <v>98</v>
      </c>
      <c r="E33" s="33" t="s">
        <v>11</v>
      </c>
      <c r="F33" s="33" t="s">
        <v>439</v>
      </c>
      <c r="G33" s="32">
        <v>7703777</v>
      </c>
      <c r="H33" s="33" t="s">
        <v>39</v>
      </c>
      <c r="I33" s="33" t="s">
        <v>99</v>
      </c>
      <c r="J33" s="35">
        <v>223000</v>
      </c>
      <c r="K33" s="36">
        <f t="shared" ref="K33:K62" si="1">(L33/J33)*100</f>
        <v>80</v>
      </c>
      <c r="L33" s="37">
        <v>178400</v>
      </c>
      <c r="M33" s="37">
        <v>178400</v>
      </c>
      <c r="N33" s="37" t="s">
        <v>519</v>
      </c>
      <c r="O33" s="37" t="s">
        <v>519</v>
      </c>
      <c r="P33" s="39" t="s">
        <v>395</v>
      </c>
      <c r="Q33" s="37" t="s">
        <v>444</v>
      </c>
      <c r="R33" s="58">
        <v>25</v>
      </c>
      <c r="S33" s="9"/>
    </row>
    <row r="34" spans="1:19" s="5" customFormat="1" ht="87.75" customHeight="1" x14ac:dyDescent="0.2">
      <c r="A34" s="60" t="s">
        <v>114</v>
      </c>
      <c r="B34" s="38" t="s">
        <v>112</v>
      </c>
      <c r="C34" s="34" t="s">
        <v>9</v>
      </c>
      <c r="D34" s="34" t="s">
        <v>10</v>
      </c>
      <c r="E34" s="34" t="s">
        <v>11</v>
      </c>
      <c r="F34" s="34" t="s">
        <v>115</v>
      </c>
      <c r="G34" s="38">
        <v>4929112</v>
      </c>
      <c r="H34" s="34" t="s">
        <v>42</v>
      </c>
      <c r="I34" s="34" t="s">
        <v>101</v>
      </c>
      <c r="J34" s="43">
        <v>374800</v>
      </c>
      <c r="K34" s="44">
        <f t="shared" si="1"/>
        <v>79.962646744930638</v>
      </c>
      <c r="L34" s="42">
        <v>299700</v>
      </c>
      <c r="M34" s="42">
        <v>299700</v>
      </c>
      <c r="N34" s="37" t="s">
        <v>519</v>
      </c>
      <c r="O34" s="37" t="s">
        <v>519</v>
      </c>
      <c r="P34" s="38" t="s">
        <v>396</v>
      </c>
      <c r="Q34" s="38" t="s">
        <v>394</v>
      </c>
      <c r="R34" s="61">
        <v>25</v>
      </c>
      <c r="S34" s="11"/>
    </row>
    <row r="35" spans="1:19" s="5" customFormat="1" ht="119.25" customHeight="1" x14ac:dyDescent="0.2">
      <c r="A35" s="56" t="s">
        <v>292</v>
      </c>
      <c r="B35" s="32" t="s">
        <v>157</v>
      </c>
      <c r="C35" s="33" t="s">
        <v>293</v>
      </c>
      <c r="D35" s="33" t="s">
        <v>294</v>
      </c>
      <c r="E35" s="34" t="s">
        <v>68</v>
      </c>
      <c r="F35" s="34" t="s">
        <v>295</v>
      </c>
      <c r="G35" s="32">
        <v>1435872</v>
      </c>
      <c r="H35" s="33" t="s">
        <v>46</v>
      </c>
      <c r="I35" s="33" t="s">
        <v>526</v>
      </c>
      <c r="J35" s="35">
        <v>390100</v>
      </c>
      <c r="K35" s="36">
        <f t="shared" si="1"/>
        <v>76.903358113304279</v>
      </c>
      <c r="L35" s="37">
        <v>300000</v>
      </c>
      <c r="M35" s="37" t="s">
        <v>519</v>
      </c>
      <c r="N35" s="37">
        <v>300000</v>
      </c>
      <c r="O35" s="37" t="s">
        <v>519</v>
      </c>
      <c r="P35" s="38" t="s">
        <v>395</v>
      </c>
      <c r="Q35" s="39" t="s">
        <v>394</v>
      </c>
      <c r="R35" s="57">
        <v>25</v>
      </c>
      <c r="S35" s="11"/>
    </row>
    <row r="36" spans="1:19" ht="92.25" customHeight="1" x14ac:dyDescent="0.2">
      <c r="A36" s="56" t="s">
        <v>296</v>
      </c>
      <c r="B36" s="32" t="s">
        <v>109</v>
      </c>
      <c r="C36" s="33" t="s">
        <v>26</v>
      </c>
      <c r="D36" s="33" t="s">
        <v>476</v>
      </c>
      <c r="E36" s="33" t="s">
        <v>13</v>
      </c>
      <c r="F36" s="34" t="s">
        <v>297</v>
      </c>
      <c r="G36" s="32">
        <v>3412464</v>
      </c>
      <c r="H36" s="33" t="s">
        <v>42</v>
      </c>
      <c r="I36" s="33" t="s">
        <v>433</v>
      </c>
      <c r="J36" s="35">
        <v>575000</v>
      </c>
      <c r="K36" s="36">
        <f t="shared" si="1"/>
        <v>50</v>
      </c>
      <c r="L36" s="37">
        <v>287500</v>
      </c>
      <c r="M36" s="37">
        <v>287500</v>
      </c>
      <c r="N36" s="37" t="s">
        <v>519</v>
      </c>
      <c r="O36" s="37" t="s">
        <v>519</v>
      </c>
      <c r="P36" s="39" t="s">
        <v>395</v>
      </c>
      <c r="Q36" s="37" t="s">
        <v>394</v>
      </c>
      <c r="R36" s="58">
        <v>25</v>
      </c>
    </row>
    <row r="37" spans="1:19" s="5" customFormat="1" ht="96" customHeight="1" x14ac:dyDescent="0.2">
      <c r="A37" s="60" t="s">
        <v>302</v>
      </c>
      <c r="B37" s="38" t="s">
        <v>112</v>
      </c>
      <c r="C37" s="34" t="s">
        <v>416</v>
      </c>
      <c r="D37" s="34" t="s">
        <v>303</v>
      </c>
      <c r="E37" s="34" t="s">
        <v>12</v>
      </c>
      <c r="F37" s="34" t="s">
        <v>304</v>
      </c>
      <c r="G37" s="38">
        <v>5322732</v>
      </c>
      <c r="H37" s="34" t="s">
        <v>42</v>
      </c>
      <c r="I37" s="34" t="s">
        <v>406</v>
      </c>
      <c r="J37" s="43">
        <v>345893</v>
      </c>
      <c r="K37" s="44">
        <f t="shared" si="1"/>
        <v>79.938015513468045</v>
      </c>
      <c r="L37" s="42">
        <v>276500</v>
      </c>
      <c r="M37" s="42">
        <v>276500</v>
      </c>
      <c r="N37" s="37" t="s">
        <v>519</v>
      </c>
      <c r="O37" s="37" t="s">
        <v>519</v>
      </c>
      <c r="P37" s="38" t="s">
        <v>396</v>
      </c>
      <c r="Q37" s="38" t="s">
        <v>394</v>
      </c>
      <c r="R37" s="61">
        <v>25</v>
      </c>
      <c r="S37" s="11"/>
    </row>
    <row r="38" spans="1:19" ht="106.5" customHeight="1" x14ac:dyDescent="0.2">
      <c r="A38" s="56" t="s">
        <v>305</v>
      </c>
      <c r="B38" s="32" t="s">
        <v>157</v>
      </c>
      <c r="C38" s="33" t="s">
        <v>416</v>
      </c>
      <c r="D38" s="33" t="s">
        <v>303</v>
      </c>
      <c r="E38" s="33" t="s">
        <v>12</v>
      </c>
      <c r="F38" s="34" t="s">
        <v>306</v>
      </c>
      <c r="G38" s="32">
        <v>5322732</v>
      </c>
      <c r="H38" s="33" t="s">
        <v>42</v>
      </c>
      <c r="I38" s="33" t="s">
        <v>406</v>
      </c>
      <c r="J38" s="35">
        <v>620220</v>
      </c>
      <c r="K38" s="36">
        <f t="shared" si="1"/>
        <v>79.810389861661989</v>
      </c>
      <c r="L38" s="37">
        <v>495000</v>
      </c>
      <c r="M38" s="37" t="s">
        <v>519</v>
      </c>
      <c r="N38" s="37">
        <v>495000</v>
      </c>
      <c r="O38" s="37" t="s">
        <v>519</v>
      </c>
      <c r="P38" s="38" t="s">
        <v>395</v>
      </c>
      <c r="Q38" s="39" t="s">
        <v>408</v>
      </c>
      <c r="R38" s="57">
        <v>25</v>
      </c>
    </row>
    <row r="39" spans="1:19" s="5" customFormat="1" ht="107.45" customHeight="1" x14ac:dyDescent="0.2">
      <c r="A39" s="60" t="s">
        <v>312</v>
      </c>
      <c r="B39" s="38" t="s">
        <v>112</v>
      </c>
      <c r="C39" s="34" t="s">
        <v>89</v>
      </c>
      <c r="D39" s="34" t="s">
        <v>78</v>
      </c>
      <c r="E39" s="34" t="s">
        <v>16</v>
      </c>
      <c r="F39" s="34" t="s">
        <v>463</v>
      </c>
      <c r="G39" s="38">
        <v>6507455</v>
      </c>
      <c r="H39" s="34" t="s">
        <v>39</v>
      </c>
      <c r="I39" s="34" t="s">
        <v>515</v>
      </c>
      <c r="J39" s="43">
        <v>369260</v>
      </c>
      <c r="K39" s="44">
        <f t="shared" si="1"/>
        <v>79.916589936630018</v>
      </c>
      <c r="L39" s="42">
        <v>295100</v>
      </c>
      <c r="M39" s="42">
        <v>295100</v>
      </c>
      <c r="N39" s="37" t="s">
        <v>519</v>
      </c>
      <c r="O39" s="37" t="s">
        <v>519</v>
      </c>
      <c r="P39" s="38" t="s">
        <v>396</v>
      </c>
      <c r="Q39" s="38" t="s">
        <v>394</v>
      </c>
      <c r="R39" s="61">
        <v>25</v>
      </c>
      <c r="S39" s="11"/>
    </row>
    <row r="40" spans="1:19" ht="93" customHeight="1" x14ac:dyDescent="0.2">
      <c r="A40" s="60" t="s">
        <v>313</v>
      </c>
      <c r="B40" s="38" t="s">
        <v>112</v>
      </c>
      <c r="C40" s="34" t="s">
        <v>33</v>
      </c>
      <c r="D40" s="34" t="s">
        <v>22</v>
      </c>
      <c r="E40" s="34" t="s">
        <v>68</v>
      </c>
      <c r="F40" s="34" t="s">
        <v>314</v>
      </c>
      <c r="G40" s="38">
        <v>4812353</v>
      </c>
      <c r="H40" s="34" t="s">
        <v>39</v>
      </c>
      <c r="I40" s="34" t="s">
        <v>105</v>
      </c>
      <c r="J40" s="43">
        <v>456500</v>
      </c>
      <c r="K40" s="44">
        <f t="shared" si="1"/>
        <v>65.71741511500548</v>
      </c>
      <c r="L40" s="42">
        <v>300000</v>
      </c>
      <c r="M40" s="42">
        <v>300000</v>
      </c>
      <c r="N40" s="37" t="s">
        <v>519</v>
      </c>
      <c r="O40" s="37" t="s">
        <v>519</v>
      </c>
      <c r="P40" s="38" t="s">
        <v>396</v>
      </c>
      <c r="Q40" s="38" t="s">
        <v>394</v>
      </c>
      <c r="R40" s="61">
        <v>25</v>
      </c>
    </row>
    <row r="41" spans="1:19" ht="99" customHeight="1" x14ac:dyDescent="0.2">
      <c r="A41" s="56" t="s">
        <v>323</v>
      </c>
      <c r="B41" s="32" t="s">
        <v>109</v>
      </c>
      <c r="C41" s="33" t="s">
        <v>18</v>
      </c>
      <c r="D41" s="33" t="s">
        <v>480</v>
      </c>
      <c r="E41" s="33" t="s">
        <v>68</v>
      </c>
      <c r="F41" s="34" t="s">
        <v>324</v>
      </c>
      <c r="G41" s="32">
        <v>9046599</v>
      </c>
      <c r="H41" s="33" t="s">
        <v>47</v>
      </c>
      <c r="I41" s="33" t="s">
        <v>402</v>
      </c>
      <c r="J41" s="35">
        <v>287407.65999999997</v>
      </c>
      <c r="K41" s="36">
        <f t="shared" si="1"/>
        <v>79.990909080154665</v>
      </c>
      <c r="L41" s="37">
        <v>229900</v>
      </c>
      <c r="M41" s="37">
        <v>229900</v>
      </c>
      <c r="N41" s="37" t="s">
        <v>519</v>
      </c>
      <c r="O41" s="37" t="s">
        <v>519</v>
      </c>
      <c r="P41" s="39" t="s">
        <v>395</v>
      </c>
      <c r="Q41" s="37" t="s">
        <v>452</v>
      </c>
      <c r="R41" s="58">
        <v>25</v>
      </c>
    </row>
    <row r="42" spans="1:19" s="5" customFormat="1" ht="81.75" customHeight="1" x14ac:dyDescent="0.2">
      <c r="A42" s="56" t="s">
        <v>327</v>
      </c>
      <c r="B42" s="32" t="s">
        <v>157</v>
      </c>
      <c r="C42" s="33" t="s">
        <v>18</v>
      </c>
      <c r="D42" s="33">
        <v>44940998</v>
      </c>
      <c r="E42" s="33" t="s">
        <v>68</v>
      </c>
      <c r="F42" s="34" t="s">
        <v>328</v>
      </c>
      <c r="G42" s="32">
        <v>6668963</v>
      </c>
      <c r="H42" s="33" t="s">
        <v>46</v>
      </c>
      <c r="I42" s="33" t="s">
        <v>402</v>
      </c>
      <c r="J42" s="35">
        <v>339000</v>
      </c>
      <c r="K42" s="36">
        <f t="shared" si="1"/>
        <v>80</v>
      </c>
      <c r="L42" s="37">
        <v>271200</v>
      </c>
      <c r="M42" s="37" t="s">
        <v>519</v>
      </c>
      <c r="N42" s="37">
        <v>271200</v>
      </c>
      <c r="O42" s="37" t="s">
        <v>519</v>
      </c>
      <c r="P42" s="38" t="s">
        <v>395</v>
      </c>
      <c r="Q42" s="39" t="s">
        <v>394</v>
      </c>
      <c r="R42" s="57">
        <v>25</v>
      </c>
      <c r="S42" s="11"/>
    </row>
    <row r="43" spans="1:19" s="5" customFormat="1" ht="90" customHeight="1" x14ac:dyDescent="0.2">
      <c r="A43" s="60" t="s">
        <v>333</v>
      </c>
      <c r="B43" s="38" t="s">
        <v>112</v>
      </c>
      <c r="C43" s="34" t="s">
        <v>18</v>
      </c>
      <c r="D43" s="34">
        <v>44940998</v>
      </c>
      <c r="E43" s="34" t="s">
        <v>68</v>
      </c>
      <c r="F43" s="34" t="s">
        <v>334</v>
      </c>
      <c r="G43" s="38">
        <v>9564778</v>
      </c>
      <c r="H43" s="34" t="s">
        <v>42</v>
      </c>
      <c r="I43" s="34" t="s">
        <v>402</v>
      </c>
      <c r="J43" s="43">
        <v>327879.49</v>
      </c>
      <c r="K43" s="44">
        <f t="shared" si="1"/>
        <v>79.998904475543739</v>
      </c>
      <c r="L43" s="42">
        <v>262300</v>
      </c>
      <c r="M43" s="42">
        <v>262300</v>
      </c>
      <c r="N43" s="37" t="s">
        <v>519</v>
      </c>
      <c r="O43" s="37" t="s">
        <v>519</v>
      </c>
      <c r="P43" s="38" t="s">
        <v>396</v>
      </c>
      <c r="Q43" s="38" t="s">
        <v>394</v>
      </c>
      <c r="R43" s="61">
        <v>25</v>
      </c>
      <c r="S43" s="11"/>
    </row>
    <row r="44" spans="1:19" s="3" customFormat="1" ht="189" customHeight="1" x14ac:dyDescent="0.2">
      <c r="A44" s="60" t="s">
        <v>340</v>
      </c>
      <c r="B44" s="38" t="s">
        <v>112</v>
      </c>
      <c r="C44" s="34" t="s">
        <v>341</v>
      </c>
      <c r="D44" s="34" t="s">
        <v>342</v>
      </c>
      <c r="E44" s="34" t="s">
        <v>11</v>
      </c>
      <c r="F44" s="34" t="s">
        <v>343</v>
      </c>
      <c r="G44" s="38">
        <v>3734845</v>
      </c>
      <c r="H44" s="34" t="s">
        <v>344</v>
      </c>
      <c r="I44" s="34" t="s">
        <v>514</v>
      </c>
      <c r="J44" s="43">
        <v>103100</v>
      </c>
      <c r="K44" s="44">
        <f t="shared" si="1"/>
        <v>77.594568380213374</v>
      </c>
      <c r="L44" s="42">
        <v>80000</v>
      </c>
      <c r="M44" s="42">
        <v>80000</v>
      </c>
      <c r="N44" s="37" t="s">
        <v>519</v>
      </c>
      <c r="O44" s="37" t="s">
        <v>519</v>
      </c>
      <c r="P44" s="38" t="s">
        <v>396</v>
      </c>
      <c r="Q44" s="39" t="s">
        <v>521</v>
      </c>
      <c r="R44" s="57">
        <v>25</v>
      </c>
      <c r="S44" s="9"/>
    </row>
    <row r="45" spans="1:19" s="5" customFormat="1" ht="87" customHeight="1" x14ac:dyDescent="0.2">
      <c r="A45" s="56" t="s">
        <v>350</v>
      </c>
      <c r="B45" s="32" t="s">
        <v>157</v>
      </c>
      <c r="C45" s="33" t="s">
        <v>58</v>
      </c>
      <c r="D45" s="33" t="s">
        <v>483</v>
      </c>
      <c r="E45" s="33" t="s">
        <v>15</v>
      </c>
      <c r="F45" s="34" t="s">
        <v>351</v>
      </c>
      <c r="G45" s="32">
        <v>3043370</v>
      </c>
      <c r="H45" s="33" t="s">
        <v>46</v>
      </c>
      <c r="I45" s="33" t="s">
        <v>107</v>
      </c>
      <c r="J45" s="35">
        <v>393129</v>
      </c>
      <c r="K45" s="36">
        <f t="shared" si="1"/>
        <v>76.310829269781678</v>
      </c>
      <c r="L45" s="37">
        <v>300000</v>
      </c>
      <c r="M45" s="37" t="s">
        <v>519</v>
      </c>
      <c r="N45" s="37">
        <v>300000</v>
      </c>
      <c r="O45" s="37" t="s">
        <v>519</v>
      </c>
      <c r="P45" s="38" t="s">
        <v>395</v>
      </c>
      <c r="Q45" s="39" t="s">
        <v>408</v>
      </c>
      <c r="R45" s="57">
        <v>25</v>
      </c>
      <c r="S45" s="6"/>
    </row>
    <row r="46" spans="1:19" s="5" customFormat="1" ht="88.15" customHeight="1" x14ac:dyDescent="0.2">
      <c r="A46" s="56" t="s">
        <v>371</v>
      </c>
      <c r="B46" s="32" t="s">
        <v>157</v>
      </c>
      <c r="C46" s="33" t="s">
        <v>416</v>
      </c>
      <c r="D46" s="33" t="s">
        <v>303</v>
      </c>
      <c r="E46" s="33" t="s">
        <v>12</v>
      </c>
      <c r="F46" s="34" t="s">
        <v>372</v>
      </c>
      <c r="G46" s="32">
        <v>2566942</v>
      </c>
      <c r="H46" s="33" t="s">
        <v>42</v>
      </c>
      <c r="I46" s="33" t="s">
        <v>406</v>
      </c>
      <c r="J46" s="35">
        <v>621470</v>
      </c>
      <c r="K46" s="36">
        <f t="shared" si="1"/>
        <v>79.987770930213856</v>
      </c>
      <c r="L46" s="37">
        <v>497100</v>
      </c>
      <c r="M46" s="37" t="s">
        <v>519</v>
      </c>
      <c r="N46" s="37">
        <v>497100</v>
      </c>
      <c r="O46" s="37" t="s">
        <v>519</v>
      </c>
      <c r="P46" s="38" t="s">
        <v>395</v>
      </c>
      <c r="Q46" s="39" t="s">
        <v>394</v>
      </c>
      <c r="R46" s="57">
        <v>25</v>
      </c>
      <c r="S46" s="6"/>
    </row>
    <row r="47" spans="1:19" s="19" customFormat="1" ht="87" customHeight="1" x14ac:dyDescent="0.2">
      <c r="A47" s="60" t="s">
        <v>373</v>
      </c>
      <c r="B47" s="38" t="s">
        <v>112</v>
      </c>
      <c r="C47" s="34" t="s">
        <v>416</v>
      </c>
      <c r="D47" s="34" t="s">
        <v>303</v>
      </c>
      <c r="E47" s="34" t="s">
        <v>12</v>
      </c>
      <c r="F47" s="34" t="s">
        <v>374</v>
      </c>
      <c r="G47" s="38">
        <v>2566942</v>
      </c>
      <c r="H47" s="34" t="s">
        <v>42</v>
      </c>
      <c r="I47" s="34" t="s">
        <v>406</v>
      </c>
      <c r="J47" s="43">
        <v>368500</v>
      </c>
      <c r="K47" s="44">
        <f t="shared" si="1"/>
        <v>79.972862957937579</v>
      </c>
      <c r="L47" s="42">
        <v>294700</v>
      </c>
      <c r="M47" s="42">
        <v>294700</v>
      </c>
      <c r="N47" s="37" t="s">
        <v>519</v>
      </c>
      <c r="O47" s="37" t="s">
        <v>519</v>
      </c>
      <c r="P47" s="38" t="s">
        <v>396</v>
      </c>
      <c r="Q47" s="38" t="s">
        <v>394</v>
      </c>
      <c r="R47" s="61">
        <v>25</v>
      </c>
      <c r="S47" s="20"/>
    </row>
    <row r="48" spans="1:19" ht="90" customHeight="1" x14ac:dyDescent="0.2">
      <c r="A48" s="56" t="s">
        <v>379</v>
      </c>
      <c r="B48" s="32" t="s">
        <v>157</v>
      </c>
      <c r="C48" s="33" t="s">
        <v>415</v>
      </c>
      <c r="D48" s="33" t="s">
        <v>380</v>
      </c>
      <c r="E48" s="33" t="s">
        <v>11</v>
      </c>
      <c r="F48" s="34" t="s">
        <v>381</v>
      </c>
      <c r="G48" s="32">
        <v>5106561</v>
      </c>
      <c r="H48" s="33" t="s">
        <v>54</v>
      </c>
      <c r="I48" s="33" t="s">
        <v>407</v>
      </c>
      <c r="J48" s="35">
        <v>642000</v>
      </c>
      <c r="K48" s="36">
        <f t="shared" si="1"/>
        <v>70.09345794392523</v>
      </c>
      <c r="L48" s="37">
        <v>450000</v>
      </c>
      <c r="M48" s="37" t="s">
        <v>519</v>
      </c>
      <c r="N48" s="37">
        <v>300000</v>
      </c>
      <c r="O48" s="37">
        <v>150000</v>
      </c>
      <c r="P48" s="38" t="s">
        <v>395</v>
      </c>
      <c r="Q48" s="39" t="s">
        <v>412</v>
      </c>
      <c r="R48" s="57">
        <v>25</v>
      </c>
    </row>
    <row r="49" spans="1:20" s="5" customFormat="1" ht="128.25" customHeight="1" x14ac:dyDescent="0.2">
      <c r="A49" s="56" t="s">
        <v>382</v>
      </c>
      <c r="B49" s="32" t="s">
        <v>157</v>
      </c>
      <c r="C49" s="33" t="s">
        <v>383</v>
      </c>
      <c r="D49" s="33" t="s">
        <v>384</v>
      </c>
      <c r="E49" s="33" t="s">
        <v>11</v>
      </c>
      <c r="F49" s="34" t="s">
        <v>385</v>
      </c>
      <c r="G49" s="32">
        <v>1903454</v>
      </c>
      <c r="H49" s="33" t="s">
        <v>53</v>
      </c>
      <c r="I49" s="33" t="s">
        <v>490</v>
      </c>
      <c r="J49" s="35">
        <v>279900</v>
      </c>
      <c r="K49" s="36">
        <f t="shared" si="1"/>
        <v>79.992854590925333</v>
      </c>
      <c r="L49" s="37">
        <v>223900</v>
      </c>
      <c r="M49" s="37" t="s">
        <v>519</v>
      </c>
      <c r="N49" s="37">
        <v>223900</v>
      </c>
      <c r="O49" s="37" t="s">
        <v>519</v>
      </c>
      <c r="P49" s="38" t="s">
        <v>395</v>
      </c>
      <c r="Q49" s="39" t="s">
        <v>414</v>
      </c>
      <c r="R49" s="57">
        <v>25</v>
      </c>
      <c r="S49" s="12"/>
      <c r="T49" s="7"/>
    </row>
    <row r="50" spans="1:20" s="5" customFormat="1" ht="54.75" customHeight="1" x14ac:dyDescent="0.2">
      <c r="A50" s="78" t="s">
        <v>163</v>
      </c>
      <c r="B50" s="81" t="s">
        <v>109</v>
      </c>
      <c r="C50" s="84" t="s">
        <v>62</v>
      </c>
      <c r="D50" s="84">
        <v>40613411</v>
      </c>
      <c r="E50" s="84" t="s">
        <v>15</v>
      </c>
      <c r="F50" s="87" t="s">
        <v>164</v>
      </c>
      <c r="G50" s="32">
        <v>1201512</v>
      </c>
      <c r="H50" s="33" t="s">
        <v>45</v>
      </c>
      <c r="I50" s="84" t="s">
        <v>499</v>
      </c>
      <c r="J50" s="99">
        <v>1250000</v>
      </c>
      <c r="K50" s="102">
        <f t="shared" si="1"/>
        <v>80</v>
      </c>
      <c r="L50" s="93">
        <v>1000000</v>
      </c>
      <c r="M50" s="37">
        <v>800000</v>
      </c>
      <c r="N50" s="93" t="s">
        <v>519</v>
      </c>
      <c r="O50" s="93" t="s">
        <v>519</v>
      </c>
      <c r="P50" s="90" t="s">
        <v>395</v>
      </c>
      <c r="Q50" s="93" t="s">
        <v>410</v>
      </c>
      <c r="R50" s="96">
        <v>25</v>
      </c>
      <c r="S50" s="12"/>
      <c r="T50" s="7"/>
    </row>
    <row r="51" spans="1:20" s="5" customFormat="1" ht="67.5" customHeight="1" x14ac:dyDescent="0.2">
      <c r="A51" s="80"/>
      <c r="B51" s="83"/>
      <c r="C51" s="86"/>
      <c r="D51" s="86"/>
      <c r="E51" s="86"/>
      <c r="F51" s="89"/>
      <c r="G51" s="32">
        <v>4502063</v>
      </c>
      <c r="H51" s="33" t="s">
        <v>51</v>
      </c>
      <c r="I51" s="86"/>
      <c r="J51" s="101"/>
      <c r="K51" s="104"/>
      <c r="L51" s="95"/>
      <c r="M51" s="37">
        <v>200000</v>
      </c>
      <c r="N51" s="95"/>
      <c r="O51" s="95"/>
      <c r="P51" s="92"/>
      <c r="Q51" s="95"/>
      <c r="R51" s="98"/>
      <c r="S51" s="12"/>
      <c r="T51" s="7"/>
    </row>
    <row r="52" spans="1:20" s="5" customFormat="1" ht="90.75" customHeight="1" x14ac:dyDescent="0.2">
      <c r="A52" s="56" t="s">
        <v>171</v>
      </c>
      <c r="B52" s="32" t="s">
        <v>157</v>
      </c>
      <c r="C52" s="33" t="s">
        <v>66</v>
      </c>
      <c r="D52" s="33" t="s">
        <v>466</v>
      </c>
      <c r="E52" s="33" t="s">
        <v>11</v>
      </c>
      <c r="F52" s="34" t="s">
        <v>172</v>
      </c>
      <c r="G52" s="32">
        <v>7463781</v>
      </c>
      <c r="H52" s="33" t="s">
        <v>46</v>
      </c>
      <c r="I52" s="33" t="s">
        <v>398</v>
      </c>
      <c r="J52" s="35">
        <v>411741</v>
      </c>
      <c r="K52" s="36">
        <f t="shared" si="1"/>
        <v>72.861337588435447</v>
      </c>
      <c r="L52" s="37">
        <v>300000</v>
      </c>
      <c r="M52" s="37" t="s">
        <v>519</v>
      </c>
      <c r="N52" s="37">
        <v>300000</v>
      </c>
      <c r="O52" s="37" t="s">
        <v>519</v>
      </c>
      <c r="P52" s="38" t="s">
        <v>395</v>
      </c>
      <c r="Q52" s="38" t="s">
        <v>394</v>
      </c>
      <c r="R52" s="61">
        <v>25</v>
      </c>
      <c r="S52" s="12"/>
      <c r="T52" s="7"/>
    </row>
    <row r="53" spans="1:20" s="5" customFormat="1" ht="92.25" customHeight="1" x14ac:dyDescent="0.2">
      <c r="A53" s="60" t="s">
        <v>175</v>
      </c>
      <c r="B53" s="38" t="s">
        <v>112</v>
      </c>
      <c r="C53" s="34" t="s">
        <v>59</v>
      </c>
      <c r="D53" s="34" t="s">
        <v>67</v>
      </c>
      <c r="E53" s="34" t="s">
        <v>11</v>
      </c>
      <c r="F53" s="34" t="s">
        <v>176</v>
      </c>
      <c r="G53" s="38">
        <v>3834335</v>
      </c>
      <c r="H53" s="34" t="s">
        <v>39</v>
      </c>
      <c r="I53" s="34" t="s">
        <v>428</v>
      </c>
      <c r="J53" s="43">
        <v>380100</v>
      </c>
      <c r="K53" s="44">
        <f t="shared" si="1"/>
        <v>78.926598263614835</v>
      </c>
      <c r="L53" s="42">
        <v>300000</v>
      </c>
      <c r="M53" s="42">
        <v>300000</v>
      </c>
      <c r="N53" s="37" t="s">
        <v>519</v>
      </c>
      <c r="O53" s="37" t="s">
        <v>519</v>
      </c>
      <c r="P53" s="38" t="s">
        <v>396</v>
      </c>
      <c r="Q53" s="42" t="s">
        <v>394</v>
      </c>
      <c r="R53" s="62">
        <v>25</v>
      </c>
      <c r="S53" s="11"/>
    </row>
    <row r="54" spans="1:20" s="5" customFormat="1" ht="90" customHeight="1" x14ac:dyDescent="0.2">
      <c r="A54" s="56" t="s">
        <v>193</v>
      </c>
      <c r="B54" s="32" t="s">
        <v>109</v>
      </c>
      <c r="C54" s="33" t="s">
        <v>194</v>
      </c>
      <c r="D54" s="33" t="s">
        <v>195</v>
      </c>
      <c r="E54" s="33" t="s">
        <v>13</v>
      </c>
      <c r="F54" s="34" t="s">
        <v>196</v>
      </c>
      <c r="G54" s="32">
        <v>2053358</v>
      </c>
      <c r="H54" s="33" t="s">
        <v>41</v>
      </c>
      <c r="I54" s="33" t="s">
        <v>424</v>
      </c>
      <c r="J54" s="35">
        <v>252600</v>
      </c>
      <c r="K54" s="36">
        <f t="shared" si="1"/>
        <v>50</v>
      </c>
      <c r="L54" s="37">
        <v>126300</v>
      </c>
      <c r="M54" s="37">
        <v>126300</v>
      </c>
      <c r="N54" s="37" t="s">
        <v>519</v>
      </c>
      <c r="O54" s="37" t="s">
        <v>519</v>
      </c>
      <c r="P54" s="39" t="s">
        <v>395</v>
      </c>
      <c r="Q54" s="37" t="s">
        <v>445</v>
      </c>
      <c r="R54" s="58">
        <v>25</v>
      </c>
      <c r="S54" s="11"/>
    </row>
    <row r="55" spans="1:20" ht="84" customHeight="1" x14ac:dyDescent="0.2">
      <c r="A55" s="60" t="s">
        <v>197</v>
      </c>
      <c r="B55" s="38" t="s">
        <v>112</v>
      </c>
      <c r="C55" s="34" t="s">
        <v>59</v>
      </c>
      <c r="D55" s="34" t="s">
        <v>67</v>
      </c>
      <c r="E55" s="34" t="s">
        <v>11</v>
      </c>
      <c r="F55" s="34" t="s">
        <v>198</v>
      </c>
      <c r="G55" s="38">
        <v>7847664</v>
      </c>
      <c r="H55" s="34" t="s">
        <v>42</v>
      </c>
      <c r="I55" s="34" t="s">
        <v>428</v>
      </c>
      <c r="J55" s="43">
        <v>380100</v>
      </c>
      <c r="K55" s="44">
        <f t="shared" si="1"/>
        <v>78.926598263614835</v>
      </c>
      <c r="L55" s="42">
        <v>300000</v>
      </c>
      <c r="M55" s="42">
        <v>300000</v>
      </c>
      <c r="N55" s="37" t="s">
        <v>519</v>
      </c>
      <c r="O55" s="37" t="s">
        <v>519</v>
      </c>
      <c r="P55" s="38" t="s">
        <v>396</v>
      </c>
      <c r="Q55" s="38" t="s">
        <v>394</v>
      </c>
      <c r="R55" s="61">
        <v>25</v>
      </c>
    </row>
    <row r="56" spans="1:20" ht="114" customHeight="1" x14ac:dyDescent="0.2">
      <c r="A56" s="60" t="s">
        <v>201</v>
      </c>
      <c r="B56" s="38" t="s">
        <v>112</v>
      </c>
      <c r="C56" s="34" t="s">
        <v>19</v>
      </c>
      <c r="D56" s="34" t="s">
        <v>454</v>
      </c>
      <c r="E56" s="34" t="s">
        <v>68</v>
      </c>
      <c r="F56" s="34" t="s">
        <v>202</v>
      </c>
      <c r="G56" s="38">
        <v>2604518</v>
      </c>
      <c r="H56" s="34" t="s">
        <v>56</v>
      </c>
      <c r="I56" s="34" t="s">
        <v>103</v>
      </c>
      <c r="J56" s="43">
        <v>295000</v>
      </c>
      <c r="K56" s="44">
        <f t="shared" si="1"/>
        <v>80</v>
      </c>
      <c r="L56" s="42">
        <v>236000</v>
      </c>
      <c r="M56" s="42">
        <v>236000</v>
      </c>
      <c r="N56" s="37" t="s">
        <v>519</v>
      </c>
      <c r="O56" s="37" t="s">
        <v>519</v>
      </c>
      <c r="P56" s="38" t="s">
        <v>396</v>
      </c>
      <c r="Q56" s="42" t="s">
        <v>394</v>
      </c>
      <c r="R56" s="62">
        <v>25</v>
      </c>
    </row>
    <row r="57" spans="1:20" s="5" customFormat="1" ht="143.25" customHeight="1" x14ac:dyDescent="0.2">
      <c r="A57" s="60" t="s">
        <v>215</v>
      </c>
      <c r="B57" s="38" t="s">
        <v>112</v>
      </c>
      <c r="C57" s="34" t="s">
        <v>19</v>
      </c>
      <c r="D57" s="34">
        <v>65468562</v>
      </c>
      <c r="E57" s="34" t="s">
        <v>68</v>
      </c>
      <c r="F57" s="34" t="s">
        <v>216</v>
      </c>
      <c r="G57" s="38">
        <v>1271980</v>
      </c>
      <c r="H57" s="34" t="s">
        <v>42</v>
      </c>
      <c r="I57" s="34" t="s">
        <v>103</v>
      </c>
      <c r="J57" s="43">
        <v>255000</v>
      </c>
      <c r="K57" s="44">
        <f t="shared" si="1"/>
        <v>80</v>
      </c>
      <c r="L57" s="42">
        <v>204000</v>
      </c>
      <c r="M57" s="42">
        <v>204000</v>
      </c>
      <c r="N57" s="37" t="s">
        <v>519</v>
      </c>
      <c r="O57" s="37" t="s">
        <v>519</v>
      </c>
      <c r="P57" s="38" t="s">
        <v>396</v>
      </c>
      <c r="Q57" s="38" t="s">
        <v>412</v>
      </c>
      <c r="R57" s="61">
        <v>25</v>
      </c>
      <c r="S57" s="11"/>
    </row>
    <row r="58" spans="1:20" s="5" customFormat="1" ht="121.15" customHeight="1" x14ac:dyDescent="0.2">
      <c r="A58" s="60" t="s">
        <v>233</v>
      </c>
      <c r="B58" s="38" t="s">
        <v>112</v>
      </c>
      <c r="C58" s="34" t="s">
        <v>62</v>
      </c>
      <c r="D58" s="34">
        <v>40613411</v>
      </c>
      <c r="E58" s="34" t="s">
        <v>15</v>
      </c>
      <c r="F58" s="34" t="s">
        <v>234</v>
      </c>
      <c r="G58" s="38">
        <v>8990475</v>
      </c>
      <c r="H58" s="34" t="s">
        <v>42</v>
      </c>
      <c r="I58" s="33" t="s">
        <v>500</v>
      </c>
      <c r="J58" s="43">
        <v>375000</v>
      </c>
      <c r="K58" s="44">
        <f t="shared" si="1"/>
        <v>80</v>
      </c>
      <c r="L58" s="42">
        <v>300000</v>
      </c>
      <c r="M58" s="42">
        <v>300000</v>
      </c>
      <c r="N58" s="37" t="s">
        <v>519</v>
      </c>
      <c r="O58" s="37" t="s">
        <v>519</v>
      </c>
      <c r="P58" s="38" t="s">
        <v>396</v>
      </c>
      <c r="Q58" s="42" t="s">
        <v>394</v>
      </c>
      <c r="R58" s="62">
        <v>25</v>
      </c>
      <c r="S58" s="11"/>
    </row>
    <row r="59" spans="1:20" s="5" customFormat="1" ht="93.75" customHeight="1" x14ac:dyDescent="0.2">
      <c r="A59" s="56" t="s">
        <v>263</v>
      </c>
      <c r="B59" s="32" t="s">
        <v>109</v>
      </c>
      <c r="C59" s="33" t="s">
        <v>264</v>
      </c>
      <c r="D59" s="33" t="s">
        <v>265</v>
      </c>
      <c r="E59" s="33" t="s">
        <v>13</v>
      </c>
      <c r="F59" s="34" t="s">
        <v>266</v>
      </c>
      <c r="G59" s="32">
        <v>4329206</v>
      </c>
      <c r="H59" s="33" t="s">
        <v>40</v>
      </c>
      <c r="I59" s="33" t="s">
        <v>430</v>
      </c>
      <c r="J59" s="35">
        <v>1959400</v>
      </c>
      <c r="K59" s="36">
        <f t="shared" si="1"/>
        <v>49.964274777993261</v>
      </c>
      <c r="L59" s="37">
        <v>979000</v>
      </c>
      <c r="M59" s="37">
        <v>979000</v>
      </c>
      <c r="N59" s="37" t="s">
        <v>519</v>
      </c>
      <c r="O59" s="37" t="s">
        <v>519</v>
      </c>
      <c r="P59" s="39" t="s">
        <v>395</v>
      </c>
      <c r="Q59" s="37" t="s">
        <v>408</v>
      </c>
      <c r="R59" s="58">
        <v>25</v>
      </c>
      <c r="S59" s="11"/>
    </row>
    <row r="60" spans="1:20" ht="99" customHeight="1" x14ac:dyDescent="0.2">
      <c r="A60" s="56" t="s">
        <v>282</v>
      </c>
      <c r="B60" s="32" t="s">
        <v>157</v>
      </c>
      <c r="C60" s="33" t="s">
        <v>34</v>
      </c>
      <c r="D60" s="33" t="s">
        <v>474</v>
      </c>
      <c r="E60" s="33" t="s">
        <v>68</v>
      </c>
      <c r="F60" s="34" t="s">
        <v>283</v>
      </c>
      <c r="G60" s="32">
        <v>8997579</v>
      </c>
      <c r="H60" s="33" t="s">
        <v>46</v>
      </c>
      <c r="I60" s="33" t="s">
        <v>106</v>
      </c>
      <c r="J60" s="35">
        <v>332689</v>
      </c>
      <c r="K60" s="36">
        <f t="shared" si="1"/>
        <v>79.984610251616374</v>
      </c>
      <c r="L60" s="37">
        <v>266100</v>
      </c>
      <c r="M60" s="37" t="s">
        <v>519</v>
      </c>
      <c r="N60" s="37">
        <v>266100</v>
      </c>
      <c r="O60" s="37" t="s">
        <v>519</v>
      </c>
      <c r="P60" s="38" t="s">
        <v>395</v>
      </c>
      <c r="Q60" s="39" t="s">
        <v>412</v>
      </c>
      <c r="R60" s="57">
        <v>25</v>
      </c>
    </row>
    <row r="61" spans="1:20" ht="96" customHeight="1" x14ac:dyDescent="0.2">
      <c r="A61" s="60" t="s">
        <v>136</v>
      </c>
      <c r="B61" s="38" t="s">
        <v>112</v>
      </c>
      <c r="C61" s="34" t="s">
        <v>137</v>
      </c>
      <c r="D61" s="34" t="s">
        <v>138</v>
      </c>
      <c r="E61" s="34" t="s">
        <v>16</v>
      </c>
      <c r="F61" s="34" t="s">
        <v>139</v>
      </c>
      <c r="G61" s="38">
        <v>6361336</v>
      </c>
      <c r="H61" s="34" t="s">
        <v>60</v>
      </c>
      <c r="I61" s="34" t="s">
        <v>496</v>
      </c>
      <c r="J61" s="43">
        <v>203800</v>
      </c>
      <c r="K61" s="44">
        <f t="shared" si="1"/>
        <v>79.98037291462218</v>
      </c>
      <c r="L61" s="42">
        <v>163000</v>
      </c>
      <c r="M61" s="45">
        <v>163000</v>
      </c>
      <c r="N61" s="37" t="s">
        <v>519</v>
      </c>
      <c r="O61" s="37" t="s">
        <v>519</v>
      </c>
      <c r="P61" s="38" t="s">
        <v>396</v>
      </c>
      <c r="Q61" s="38" t="s">
        <v>458</v>
      </c>
      <c r="R61" s="61">
        <v>24</v>
      </c>
    </row>
    <row r="62" spans="1:20" ht="51" customHeight="1" x14ac:dyDescent="0.2">
      <c r="A62" s="112" t="s">
        <v>150</v>
      </c>
      <c r="B62" s="108" t="s">
        <v>112</v>
      </c>
      <c r="C62" s="87" t="s">
        <v>77</v>
      </c>
      <c r="D62" s="87" t="s">
        <v>102</v>
      </c>
      <c r="E62" s="87" t="s">
        <v>69</v>
      </c>
      <c r="F62" s="87" t="s">
        <v>151</v>
      </c>
      <c r="G62" s="38">
        <v>3073645</v>
      </c>
      <c r="H62" s="34" t="s">
        <v>45</v>
      </c>
      <c r="I62" s="87" t="s">
        <v>497</v>
      </c>
      <c r="J62" s="116">
        <v>291400</v>
      </c>
      <c r="K62" s="119">
        <f t="shared" si="1"/>
        <v>79.99313658201784</v>
      </c>
      <c r="L62" s="122">
        <v>233100</v>
      </c>
      <c r="M62" s="42">
        <v>165400</v>
      </c>
      <c r="N62" s="93" t="s">
        <v>519</v>
      </c>
      <c r="O62" s="93" t="s">
        <v>519</v>
      </c>
      <c r="P62" s="108" t="s">
        <v>396</v>
      </c>
      <c r="Q62" s="108" t="s">
        <v>394</v>
      </c>
      <c r="R62" s="110">
        <v>24</v>
      </c>
    </row>
    <row r="63" spans="1:20" s="3" customFormat="1" ht="51" customHeight="1" x14ac:dyDescent="0.2">
      <c r="A63" s="114"/>
      <c r="B63" s="109"/>
      <c r="C63" s="89"/>
      <c r="D63" s="89"/>
      <c r="E63" s="89"/>
      <c r="F63" s="89"/>
      <c r="G63" s="38">
        <v>4525093</v>
      </c>
      <c r="H63" s="34" t="s">
        <v>47</v>
      </c>
      <c r="I63" s="89"/>
      <c r="J63" s="118"/>
      <c r="K63" s="121"/>
      <c r="L63" s="124"/>
      <c r="M63" s="42">
        <v>67700</v>
      </c>
      <c r="N63" s="95"/>
      <c r="O63" s="95"/>
      <c r="P63" s="109"/>
      <c r="Q63" s="109"/>
      <c r="R63" s="111"/>
      <c r="S63" s="9"/>
    </row>
    <row r="64" spans="1:20" ht="121.5" customHeight="1" x14ac:dyDescent="0.2">
      <c r="A64" s="56" t="s">
        <v>199</v>
      </c>
      <c r="B64" s="32" t="s">
        <v>109</v>
      </c>
      <c r="C64" s="33" t="s">
        <v>48</v>
      </c>
      <c r="D64" s="33" t="s">
        <v>49</v>
      </c>
      <c r="E64" s="33" t="s">
        <v>13</v>
      </c>
      <c r="F64" s="34" t="s">
        <v>200</v>
      </c>
      <c r="G64" s="32">
        <v>4325007</v>
      </c>
      <c r="H64" s="33" t="s">
        <v>42</v>
      </c>
      <c r="I64" s="33" t="s">
        <v>420</v>
      </c>
      <c r="J64" s="35">
        <v>677500</v>
      </c>
      <c r="K64" s="36">
        <f t="shared" ref="K64:K88" si="2">(L64/J64)*100</f>
        <v>49.992619926199261</v>
      </c>
      <c r="L64" s="37">
        <v>338700</v>
      </c>
      <c r="M64" s="37">
        <v>338700</v>
      </c>
      <c r="N64" s="37" t="s">
        <v>519</v>
      </c>
      <c r="O64" s="37" t="s">
        <v>519</v>
      </c>
      <c r="P64" s="39" t="s">
        <v>395</v>
      </c>
      <c r="Q64" s="37" t="s">
        <v>409</v>
      </c>
      <c r="R64" s="58">
        <v>24</v>
      </c>
    </row>
    <row r="65" spans="1:19" ht="82.9" customHeight="1" x14ac:dyDescent="0.2">
      <c r="A65" s="60" t="s">
        <v>213</v>
      </c>
      <c r="B65" s="38" t="s">
        <v>112</v>
      </c>
      <c r="C65" s="34" t="s">
        <v>19</v>
      </c>
      <c r="D65" s="34">
        <v>65468562</v>
      </c>
      <c r="E65" s="34" t="s">
        <v>68</v>
      </c>
      <c r="F65" s="34" t="s">
        <v>214</v>
      </c>
      <c r="G65" s="38">
        <v>7185364</v>
      </c>
      <c r="H65" s="34" t="s">
        <v>50</v>
      </c>
      <c r="I65" s="34" t="s">
        <v>103</v>
      </c>
      <c r="J65" s="43">
        <v>265800</v>
      </c>
      <c r="K65" s="44">
        <f t="shared" si="2"/>
        <v>79.9849510910459</v>
      </c>
      <c r="L65" s="42">
        <v>212600</v>
      </c>
      <c r="M65" s="42">
        <v>212600</v>
      </c>
      <c r="N65" s="37" t="s">
        <v>519</v>
      </c>
      <c r="O65" s="37" t="s">
        <v>519</v>
      </c>
      <c r="P65" s="38" t="s">
        <v>396</v>
      </c>
      <c r="Q65" s="42" t="s">
        <v>459</v>
      </c>
      <c r="R65" s="62">
        <v>24</v>
      </c>
    </row>
    <row r="66" spans="1:19" s="5" customFormat="1" ht="84.75" customHeight="1" x14ac:dyDescent="0.2">
      <c r="A66" s="60" t="s">
        <v>225</v>
      </c>
      <c r="B66" s="38" t="s">
        <v>112</v>
      </c>
      <c r="C66" s="34" t="s">
        <v>73</v>
      </c>
      <c r="D66" s="34" t="s">
        <v>96</v>
      </c>
      <c r="E66" s="34" t="s">
        <v>68</v>
      </c>
      <c r="F66" s="34" t="s">
        <v>226</v>
      </c>
      <c r="G66" s="38">
        <v>1760507</v>
      </c>
      <c r="H66" s="34" t="s">
        <v>54</v>
      </c>
      <c r="I66" s="34" t="s">
        <v>501</v>
      </c>
      <c r="J66" s="43">
        <v>162100</v>
      </c>
      <c r="K66" s="44">
        <f t="shared" si="2"/>
        <v>79.580505860579891</v>
      </c>
      <c r="L66" s="42">
        <v>129000</v>
      </c>
      <c r="M66" s="42">
        <v>129000</v>
      </c>
      <c r="N66" s="37" t="s">
        <v>519</v>
      </c>
      <c r="O66" s="37" t="s">
        <v>519</v>
      </c>
      <c r="P66" s="38" t="s">
        <v>396</v>
      </c>
      <c r="Q66" s="38" t="s">
        <v>394</v>
      </c>
      <c r="R66" s="61">
        <v>24</v>
      </c>
      <c r="S66" s="11"/>
    </row>
    <row r="67" spans="1:19" ht="85.5" customHeight="1" x14ac:dyDescent="0.2">
      <c r="A67" s="60" t="s">
        <v>241</v>
      </c>
      <c r="B67" s="38" t="s">
        <v>112</v>
      </c>
      <c r="C67" s="34" t="s">
        <v>76</v>
      </c>
      <c r="D67" s="34" t="s">
        <v>91</v>
      </c>
      <c r="E67" s="34" t="s">
        <v>68</v>
      </c>
      <c r="F67" s="34" t="s">
        <v>242</v>
      </c>
      <c r="G67" s="38">
        <v>6416850</v>
      </c>
      <c r="H67" s="34" t="s">
        <v>42</v>
      </c>
      <c r="I67" s="34" t="s">
        <v>503</v>
      </c>
      <c r="J67" s="43">
        <v>250000</v>
      </c>
      <c r="K67" s="44">
        <f t="shared" si="2"/>
        <v>80</v>
      </c>
      <c r="L67" s="42">
        <v>200000</v>
      </c>
      <c r="M67" s="42">
        <v>200000</v>
      </c>
      <c r="N67" s="37" t="s">
        <v>519</v>
      </c>
      <c r="O67" s="37" t="s">
        <v>519</v>
      </c>
      <c r="P67" s="38" t="s">
        <v>396</v>
      </c>
      <c r="Q67" s="38" t="s">
        <v>394</v>
      </c>
      <c r="R67" s="61">
        <v>24</v>
      </c>
    </row>
    <row r="68" spans="1:19" ht="93" customHeight="1" x14ac:dyDescent="0.2">
      <c r="A68" s="56" t="s">
        <v>273</v>
      </c>
      <c r="B68" s="32" t="s">
        <v>109</v>
      </c>
      <c r="C68" s="33" t="s">
        <v>19</v>
      </c>
      <c r="D68" s="33">
        <v>65468562</v>
      </c>
      <c r="E68" s="33" t="s">
        <v>68</v>
      </c>
      <c r="F68" s="34" t="s">
        <v>274</v>
      </c>
      <c r="G68" s="32">
        <v>2217381</v>
      </c>
      <c r="H68" s="33" t="s">
        <v>45</v>
      </c>
      <c r="I68" s="33" t="s">
        <v>104</v>
      </c>
      <c r="J68" s="35">
        <v>1600000</v>
      </c>
      <c r="K68" s="36">
        <f t="shared" si="2"/>
        <v>62.5</v>
      </c>
      <c r="L68" s="37">
        <v>1000000</v>
      </c>
      <c r="M68" s="37">
        <v>1000000</v>
      </c>
      <c r="N68" s="37" t="s">
        <v>519</v>
      </c>
      <c r="O68" s="37" t="s">
        <v>519</v>
      </c>
      <c r="P68" s="39" t="s">
        <v>395</v>
      </c>
      <c r="Q68" s="37" t="s">
        <v>394</v>
      </c>
      <c r="R68" s="58">
        <v>24</v>
      </c>
      <c r="S68" s="23"/>
    </row>
    <row r="69" spans="1:19" ht="83.25" customHeight="1" x14ac:dyDescent="0.2">
      <c r="A69" s="60" t="s">
        <v>309</v>
      </c>
      <c r="B69" s="38" t="s">
        <v>112</v>
      </c>
      <c r="C69" s="34" t="s">
        <v>478</v>
      </c>
      <c r="D69" s="34" t="s">
        <v>310</v>
      </c>
      <c r="E69" s="34" t="s">
        <v>16</v>
      </c>
      <c r="F69" s="34" t="s">
        <v>311</v>
      </c>
      <c r="G69" s="38">
        <v>2885056</v>
      </c>
      <c r="H69" s="34" t="s">
        <v>60</v>
      </c>
      <c r="I69" s="34" t="s">
        <v>508</v>
      </c>
      <c r="J69" s="43">
        <v>289900</v>
      </c>
      <c r="K69" s="44">
        <f t="shared" si="2"/>
        <v>79.958606416005523</v>
      </c>
      <c r="L69" s="42">
        <v>231800</v>
      </c>
      <c r="M69" s="42">
        <v>231800</v>
      </c>
      <c r="N69" s="37" t="s">
        <v>519</v>
      </c>
      <c r="O69" s="37" t="s">
        <v>519</v>
      </c>
      <c r="P69" s="38" t="s">
        <v>396</v>
      </c>
      <c r="Q69" s="42" t="s">
        <v>413</v>
      </c>
      <c r="R69" s="62">
        <v>23</v>
      </c>
      <c r="S69" s="23"/>
    </row>
    <row r="70" spans="1:19" ht="91.5" customHeight="1" x14ac:dyDescent="0.2">
      <c r="A70" s="56" t="s">
        <v>315</v>
      </c>
      <c r="B70" s="32" t="s">
        <v>109</v>
      </c>
      <c r="C70" s="33" t="s">
        <v>316</v>
      </c>
      <c r="D70" s="33" t="s">
        <v>317</v>
      </c>
      <c r="E70" s="33" t="s">
        <v>12</v>
      </c>
      <c r="F70" s="34" t="s">
        <v>318</v>
      </c>
      <c r="G70" s="32">
        <v>4298794</v>
      </c>
      <c r="H70" s="33" t="s">
        <v>47</v>
      </c>
      <c r="I70" s="33" t="s">
        <v>435</v>
      </c>
      <c r="J70" s="35">
        <v>277000</v>
      </c>
      <c r="K70" s="36">
        <f t="shared" si="2"/>
        <v>80</v>
      </c>
      <c r="L70" s="37">
        <v>221600</v>
      </c>
      <c r="M70" s="37">
        <v>221600</v>
      </c>
      <c r="N70" s="37" t="s">
        <v>519</v>
      </c>
      <c r="O70" s="37" t="s">
        <v>519</v>
      </c>
      <c r="P70" s="39" t="s">
        <v>395</v>
      </c>
      <c r="Q70" s="37" t="s">
        <v>394</v>
      </c>
      <c r="R70" s="58">
        <v>23</v>
      </c>
      <c r="S70" s="23"/>
    </row>
    <row r="71" spans="1:19" ht="87.75" customHeight="1" x14ac:dyDescent="0.2">
      <c r="A71" s="60" t="s">
        <v>335</v>
      </c>
      <c r="B71" s="38" t="s">
        <v>112</v>
      </c>
      <c r="C71" s="34" t="s">
        <v>34</v>
      </c>
      <c r="D71" s="34" t="s">
        <v>474</v>
      </c>
      <c r="E71" s="34" t="s">
        <v>68</v>
      </c>
      <c r="F71" s="34" t="s">
        <v>336</v>
      </c>
      <c r="G71" s="38">
        <v>5876950</v>
      </c>
      <c r="H71" s="34" t="s">
        <v>39</v>
      </c>
      <c r="I71" s="34" t="s">
        <v>106</v>
      </c>
      <c r="J71" s="43">
        <v>535280</v>
      </c>
      <c r="K71" s="44">
        <f t="shared" si="2"/>
        <v>56.045434165296669</v>
      </c>
      <c r="L71" s="42">
        <v>300000</v>
      </c>
      <c r="M71" s="42">
        <v>300000</v>
      </c>
      <c r="N71" s="37" t="s">
        <v>519</v>
      </c>
      <c r="O71" s="37" t="s">
        <v>519</v>
      </c>
      <c r="P71" s="38" t="s">
        <v>396</v>
      </c>
      <c r="Q71" s="38" t="s">
        <v>451</v>
      </c>
      <c r="R71" s="61">
        <v>23</v>
      </c>
    </row>
    <row r="72" spans="1:19" ht="120.75" customHeight="1" x14ac:dyDescent="0.2">
      <c r="A72" s="56" t="s">
        <v>345</v>
      </c>
      <c r="B72" s="32" t="s">
        <v>109</v>
      </c>
      <c r="C72" s="33" t="s">
        <v>23</v>
      </c>
      <c r="D72" s="33" t="s">
        <v>482</v>
      </c>
      <c r="E72" s="33" t="s">
        <v>13</v>
      </c>
      <c r="F72" s="34" t="s">
        <v>494</v>
      </c>
      <c r="G72" s="32">
        <v>9380866</v>
      </c>
      <c r="H72" s="33" t="s">
        <v>39</v>
      </c>
      <c r="I72" s="33" t="s">
        <v>431</v>
      </c>
      <c r="J72" s="35">
        <v>1132862</v>
      </c>
      <c r="K72" s="36">
        <f t="shared" si="2"/>
        <v>46.695890585084506</v>
      </c>
      <c r="L72" s="37">
        <v>529000</v>
      </c>
      <c r="M72" s="37">
        <v>529000</v>
      </c>
      <c r="N72" s="37" t="s">
        <v>519</v>
      </c>
      <c r="O72" s="37" t="s">
        <v>519</v>
      </c>
      <c r="P72" s="39" t="s">
        <v>395</v>
      </c>
      <c r="Q72" s="37" t="s">
        <v>451</v>
      </c>
      <c r="R72" s="58">
        <v>23</v>
      </c>
    </row>
    <row r="73" spans="1:19" s="5" customFormat="1" ht="84" customHeight="1" x14ac:dyDescent="0.2">
      <c r="A73" s="56" t="s">
        <v>356</v>
      </c>
      <c r="B73" s="32" t="s">
        <v>157</v>
      </c>
      <c r="C73" s="33" t="s">
        <v>58</v>
      </c>
      <c r="D73" s="33">
        <v>27031012</v>
      </c>
      <c r="E73" s="33" t="s">
        <v>15</v>
      </c>
      <c r="F73" s="34" t="s">
        <v>357</v>
      </c>
      <c r="G73" s="32">
        <v>8094715</v>
      </c>
      <c r="H73" s="33" t="s">
        <v>54</v>
      </c>
      <c r="I73" s="33" t="s">
        <v>107</v>
      </c>
      <c r="J73" s="35">
        <v>250000</v>
      </c>
      <c r="K73" s="36">
        <f t="shared" si="2"/>
        <v>80</v>
      </c>
      <c r="L73" s="37">
        <v>200000</v>
      </c>
      <c r="M73" s="37" t="s">
        <v>519</v>
      </c>
      <c r="N73" s="37">
        <v>200000</v>
      </c>
      <c r="O73" s="37" t="s">
        <v>519</v>
      </c>
      <c r="P73" s="38" t="s">
        <v>395</v>
      </c>
      <c r="Q73" s="39" t="s">
        <v>408</v>
      </c>
      <c r="R73" s="57">
        <v>23</v>
      </c>
      <c r="S73" s="11"/>
    </row>
    <row r="74" spans="1:19" s="5" customFormat="1" ht="84" customHeight="1" x14ac:dyDescent="0.2">
      <c r="A74" s="56" t="s">
        <v>364</v>
      </c>
      <c r="B74" s="32" t="s">
        <v>157</v>
      </c>
      <c r="C74" s="33" t="s">
        <v>83</v>
      </c>
      <c r="D74" s="33" t="s">
        <v>84</v>
      </c>
      <c r="E74" s="33" t="s">
        <v>11</v>
      </c>
      <c r="F74" s="34" t="s">
        <v>365</v>
      </c>
      <c r="G74" s="32">
        <v>6905831</v>
      </c>
      <c r="H74" s="33" t="s">
        <v>50</v>
      </c>
      <c r="I74" s="33" t="s">
        <v>405</v>
      </c>
      <c r="J74" s="35">
        <v>256492</v>
      </c>
      <c r="K74" s="36">
        <f t="shared" si="2"/>
        <v>79.963507633766355</v>
      </c>
      <c r="L74" s="37">
        <v>205100</v>
      </c>
      <c r="M74" s="37" t="s">
        <v>519</v>
      </c>
      <c r="N74" s="37">
        <v>205100</v>
      </c>
      <c r="O74" s="37" t="s">
        <v>519</v>
      </c>
      <c r="P74" s="38" t="s">
        <v>395</v>
      </c>
      <c r="Q74" s="39" t="s">
        <v>408</v>
      </c>
      <c r="R74" s="57">
        <v>23</v>
      </c>
      <c r="S74" s="11"/>
    </row>
    <row r="75" spans="1:19" s="5" customFormat="1" ht="95.45" customHeight="1" x14ac:dyDescent="0.2">
      <c r="A75" s="60" t="s">
        <v>134</v>
      </c>
      <c r="B75" s="38" t="s">
        <v>112</v>
      </c>
      <c r="C75" s="34" t="s">
        <v>29</v>
      </c>
      <c r="D75" s="34" t="s">
        <v>464</v>
      </c>
      <c r="E75" s="34" t="s">
        <v>11</v>
      </c>
      <c r="F75" s="34" t="s">
        <v>135</v>
      </c>
      <c r="G75" s="38">
        <v>3406829</v>
      </c>
      <c r="H75" s="34" t="s">
        <v>47</v>
      </c>
      <c r="I75" s="34" t="s">
        <v>457</v>
      </c>
      <c r="J75" s="43">
        <v>250000</v>
      </c>
      <c r="K75" s="44">
        <f t="shared" si="2"/>
        <v>80</v>
      </c>
      <c r="L75" s="42">
        <v>200000</v>
      </c>
      <c r="M75" s="42">
        <v>200000</v>
      </c>
      <c r="N75" s="37" t="s">
        <v>519</v>
      </c>
      <c r="O75" s="37" t="s">
        <v>519</v>
      </c>
      <c r="P75" s="38" t="s">
        <v>396</v>
      </c>
      <c r="Q75" s="38" t="s">
        <v>394</v>
      </c>
      <c r="R75" s="61">
        <v>23</v>
      </c>
      <c r="S75" s="11"/>
    </row>
    <row r="76" spans="1:19" s="5" customFormat="1" ht="89.45" customHeight="1" x14ac:dyDescent="0.2">
      <c r="A76" s="60" t="s">
        <v>177</v>
      </c>
      <c r="B76" s="38" t="s">
        <v>112</v>
      </c>
      <c r="C76" s="34" t="s">
        <v>70</v>
      </c>
      <c r="D76" s="34" t="s">
        <v>467</v>
      </c>
      <c r="E76" s="34" t="s">
        <v>11</v>
      </c>
      <c r="F76" s="34" t="s">
        <v>178</v>
      </c>
      <c r="G76" s="38">
        <v>7533402</v>
      </c>
      <c r="H76" s="34" t="s">
        <v>43</v>
      </c>
      <c r="I76" s="34" t="s">
        <v>498</v>
      </c>
      <c r="J76" s="43">
        <v>136000</v>
      </c>
      <c r="K76" s="44">
        <f t="shared" si="2"/>
        <v>79.411764705882348</v>
      </c>
      <c r="L76" s="42">
        <v>108000</v>
      </c>
      <c r="M76" s="42">
        <v>108000</v>
      </c>
      <c r="N76" s="37" t="s">
        <v>519</v>
      </c>
      <c r="O76" s="37" t="s">
        <v>519</v>
      </c>
      <c r="P76" s="38" t="s">
        <v>396</v>
      </c>
      <c r="Q76" s="38" t="s">
        <v>394</v>
      </c>
      <c r="R76" s="61">
        <v>23</v>
      </c>
      <c r="S76" s="11"/>
    </row>
    <row r="77" spans="1:19" s="5" customFormat="1" ht="84" customHeight="1" x14ac:dyDescent="0.2">
      <c r="A77" s="56" t="s">
        <v>185</v>
      </c>
      <c r="B77" s="32" t="s">
        <v>109</v>
      </c>
      <c r="C77" s="33" t="s">
        <v>61</v>
      </c>
      <c r="D77" s="33" t="s">
        <v>468</v>
      </c>
      <c r="E77" s="33" t="s">
        <v>11</v>
      </c>
      <c r="F77" s="34" t="s">
        <v>186</v>
      </c>
      <c r="G77" s="32">
        <v>3388167</v>
      </c>
      <c r="H77" s="33" t="s">
        <v>39</v>
      </c>
      <c r="I77" s="33" t="s">
        <v>422</v>
      </c>
      <c r="J77" s="35">
        <v>140000</v>
      </c>
      <c r="K77" s="36">
        <f t="shared" si="2"/>
        <v>78.571428571428569</v>
      </c>
      <c r="L77" s="37">
        <v>110000</v>
      </c>
      <c r="M77" s="37">
        <v>110000</v>
      </c>
      <c r="N77" s="37" t="s">
        <v>519</v>
      </c>
      <c r="O77" s="37" t="s">
        <v>519</v>
      </c>
      <c r="P77" s="39" t="s">
        <v>395</v>
      </c>
      <c r="Q77" s="37" t="s">
        <v>449</v>
      </c>
      <c r="R77" s="58">
        <v>23</v>
      </c>
      <c r="S77" s="11"/>
    </row>
    <row r="78" spans="1:19" s="5" customFormat="1" ht="88.5" customHeight="1" x14ac:dyDescent="0.2">
      <c r="A78" s="56" t="s">
        <v>204</v>
      </c>
      <c r="B78" s="32" t="s">
        <v>157</v>
      </c>
      <c r="C78" s="33" t="s">
        <v>19</v>
      </c>
      <c r="D78" s="33">
        <v>65468562</v>
      </c>
      <c r="E78" s="34" t="s">
        <v>68</v>
      </c>
      <c r="F78" s="34" t="s">
        <v>205</v>
      </c>
      <c r="G78" s="32">
        <v>8467500</v>
      </c>
      <c r="H78" s="33" t="s">
        <v>47</v>
      </c>
      <c r="I78" s="33" t="s">
        <v>103</v>
      </c>
      <c r="J78" s="35">
        <v>375400</v>
      </c>
      <c r="K78" s="36">
        <f t="shared" si="2"/>
        <v>79.914757591901974</v>
      </c>
      <c r="L78" s="40">
        <v>300000</v>
      </c>
      <c r="M78" s="37" t="s">
        <v>519</v>
      </c>
      <c r="N78" s="40">
        <v>300000</v>
      </c>
      <c r="O78" s="37" t="s">
        <v>519</v>
      </c>
      <c r="P78" s="38" t="s">
        <v>395</v>
      </c>
      <c r="Q78" s="39" t="s">
        <v>409</v>
      </c>
      <c r="R78" s="57">
        <v>23</v>
      </c>
      <c r="S78" s="11"/>
    </row>
    <row r="79" spans="1:19" s="19" customFormat="1" ht="84.75" customHeight="1" x14ac:dyDescent="0.2">
      <c r="A79" s="56" t="s">
        <v>208</v>
      </c>
      <c r="B79" s="32" t="s">
        <v>157</v>
      </c>
      <c r="C79" s="33" t="s">
        <v>19</v>
      </c>
      <c r="D79" s="33">
        <v>65468562</v>
      </c>
      <c r="E79" s="34" t="s">
        <v>68</v>
      </c>
      <c r="F79" s="34" t="s">
        <v>209</v>
      </c>
      <c r="G79" s="32">
        <v>5423787</v>
      </c>
      <c r="H79" s="33" t="s">
        <v>45</v>
      </c>
      <c r="I79" s="33" t="s">
        <v>103</v>
      </c>
      <c r="J79" s="35">
        <v>378900</v>
      </c>
      <c r="K79" s="36">
        <f t="shared" si="2"/>
        <v>79.176563737133804</v>
      </c>
      <c r="L79" s="37">
        <v>300000</v>
      </c>
      <c r="M79" s="37" t="s">
        <v>519</v>
      </c>
      <c r="N79" s="37">
        <v>300000</v>
      </c>
      <c r="O79" s="37" t="s">
        <v>519</v>
      </c>
      <c r="P79" s="38" t="s">
        <v>395</v>
      </c>
      <c r="Q79" s="39" t="s">
        <v>410</v>
      </c>
      <c r="R79" s="57">
        <v>23</v>
      </c>
      <c r="S79" s="18"/>
    </row>
    <row r="80" spans="1:19" s="5" customFormat="1" ht="81.75" customHeight="1" x14ac:dyDescent="0.2">
      <c r="A80" s="56" t="s">
        <v>523</v>
      </c>
      <c r="B80" s="32" t="s">
        <v>157</v>
      </c>
      <c r="C80" s="33" t="s">
        <v>19</v>
      </c>
      <c r="D80" s="33">
        <v>65468562</v>
      </c>
      <c r="E80" s="34" t="s">
        <v>68</v>
      </c>
      <c r="F80" s="34" t="s">
        <v>210</v>
      </c>
      <c r="G80" s="32">
        <v>8994387</v>
      </c>
      <c r="H80" s="33" t="s">
        <v>45</v>
      </c>
      <c r="I80" s="33" t="s">
        <v>103</v>
      </c>
      <c r="J80" s="35">
        <v>377000</v>
      </c>
      <c r="K80" s="36">
        <f t="shared" si="2"/>
        <v>79.57559681697613</v>
      </c>
      <c r="L80" s="40">
        <v>300000</v>
      </c>
      <c r="M80" s="37" t="s">
        <v>519</v>
      </c>
      <c r="N80" s="40">
        <v>300000</v>
      </c>
      <c r="O80" s="37" t="s">
        <v>519</v>
      </c>
      <c r="P80" s="38" t="s">
        <v>395</v>
      </c>
      <c r="Q80" s="39" t="s">
        <v>408</v>
      </c>
      <c r="R80" s="57">
        <v>23</v>
      </c>
      <c r="S80" s="11"/>
    </row>
    <row r="81" spans="1:19" ht="122.25" customHeight="1" x14ac:dyDescent="0.2">
      <c r="A81" s="60" t="s">
        <v>231</v>
      </c>
      <c r="B81" s="38" t="s">
        <v>112</v>
      </c>
      <c r="C81" s="34" t="s">
        <v>62</v>
      </c>
      <c r="D81" s="34" t="s">
        <v>93</v>
      </c>
      <c r="E81" s="34" t="s">
        <v>15</v>
      </c>
      <c r="F81" s="34" t="s">
        <v>232</v>
      </c>
      <c r="G81" s="38">
        <v>3724158</v>
      </c>
      <c r="H81" s="34" t="s">
        <v>52</v>
      </c>
      <c r="I81" s="33" t="s">
        <v>500</v>
      </c>
      <c r="J81" s="43">
        <v>375000</v>
      </c>
      <c r="K81" s="44">
        <f t="shared" si="2"/>
        <v>80</v>
      </c>
      <c r="L81" s="45">
        <v>300000</v>
      </c>
      <c r="M81" s="45">
        <v>300000</v>
      </c>
      <c r="N81" s="37" t="s">
        <v>519</v>
      </c>
      <c r="O81" s="37" t="s">
        <v>519</v>
      </c>
      <c r="P81" s="38" t="s">
        <v>396</v>
      </c>
      <c r="Q81" s="38" t="s">
        <v>394</v>
      </c>
      <c r="R81" s="61">
        <v>23</v>
      </c>
    </row>
    <row r="82" spans="1:19" ht="87.75" customHeight="1" x14ac:dyDescent="0.2">
      <c r="A82" s="56" t="s">
        <v>259</v>
      </c>
      <c r="B82" s="32" t="s">
        <v>157</v>
      </c>
      <c r="C82" s="33" t="s">
        <v>260</v>
      </c>
      <c r="D82" s="33" t="s">
        <v>261</v>
      </c>
      <c r="E82" s="33" t="s">
        <v>68</v>
      </c>
      <c r="F82" s="34" t="s">
        <v>262</v>
      </c>
      <c r="G82" s="32">
        <v>4407102</v>
      </c>
      <c r="H82" s="33" t="s">
        <v>39</v>
      </c>
      <c r="I82" s="33" t="s">
        <v>399</v>
      </c>
      <c r="J82" s="35">
        <v>759668</v>
      </c>
      <c r="K82" s="36">
        <f t="shared" si="2"/>
        <v>59.99989469083863</v>
      </c>
      <c r="L82" s="37">
        <v>455800</v>
      </c>
      <c r="M82" s="37" t="s">
        <v>519</v>
      </c>
      <c r="N82" s="37">
        <v>455800</v>
      </c>
      <c r="O82" s="37" t="s">
        <v>519</v>
      </c>
      <c r="P82" s="38" t="s">
        <v>395</v>
      </c>
      <c r="Q82" s="39" t="s">
        <v>394</v>
      </c>
      <c r="R82" s="57">
        <v>23</v>
      </c>
    </row>
    <row r="83" spans="1:19" s="5" customFormat="1" ht="86.25" customHeight="1" x14ac:dyDescent="0.2">
      <c r="A83" s="56" t="s">
        <v>267</v>
      </c>
      <c r="B83" s="32" t="s">
        <v>109</v>
      </c>
      <c r="C83" s="33" t="s">
        <v>19</v>
      </c>
      <c r="D83" s="33">
        <v>65468562</v>
      </c>
      <c r="E83" s="33" t="s">
        <v>68</v>
      </c>
      <c r="F83" s="34" t="s">
        <v>268</v>
      </c>
      <c r="G83" s="32">
        <v>2617969</v>
      </c>
      <c r="H83" s="33" t="s">
        <v>45</v>
      </c>
      <c r="I83" s="33" t="s">
        <v>104</v>
      </c>
      <c r="J83" s="35">
        <v>900000</v>
      </c>
      <c r="K83" s="36">
        <f t="shared" si="2"/>
        <v>80</v>
      </c>
      <c r="L83" s="37">
        <v>720000</v>
      </c>
      <c r="M83" s="37">
        <v>720000</v>
      </c>
      <c r="N83" s="37" t="s">
        <v>519</v>
      </c>
      <c r="O83" s="37" t="s">
        <v>519</v>
      </c>
      <c r="P83" s="39" t="s">
        <v>395</v>
      </c>
      <c r="Q83" s="37" t="s">
        <v>394</v>
      </c>
      <c r="R83" s="58">
        <v>23</v>
      </c>
      <c r="S83" s="11"/>
    </row>
    <row r="84" spans="1:19" s="5" customFormat="1" ht="83.25" customHeight="1" x14ac:dyDescent="0.2">
      <c r="A84" s="60" t="s">
        <v>277</v>
      </c>
      <c r="B84" s="38" t="s">
        <v>112</v>
      </c>
      <c r="C84" s="34" t="s">
        <v>74</v>
      </c>
      <c r="D84" s="34" t="s">
        <v>75</v>
      </c>
      <c r="E84" s="34" t="s">
        <v>11</v>
      </c>
      <c r="F84" s="34" t="s">
        <v>278</v>
      </c>
      <c r="G84" s="38">
        <v>2878324</v>
      </c>
      <c r="H84" s="34" t="s">
        <v>39</v>
      </c>
      <c r="I84" s="34" t="s">
        <v>506</v>
      </c>
      <c r="J84" s="43">
        <v>170000</v>
      </c>
      <c r="K84" s="44">
        <f t="shared" si="2"/>
        <v>79.411764705882348</v>
      </c>
      <c r="L84" s="42">
        <v>135000</v>
      </c>
      <c r="M84" s="42">
        <v>135000</v>
      </c>
      <c r="N84" s="37" t="s">
        <v>519</v>
      </c>
      <c r="O84" s="37" t="s">
        <v>519</v>
      </c>
      <c r="P84" s="38" t="s">
        <v>396</v>
      </c>
      <c r="Q84" s="42" t="s">
        <v>460</v>
      </c>
      <c r="R84" s="62">
        <v>23</v>
      </c>
      <c r="S84" s="12"/>
    </row>
    <row r="85" spans="1:19" s="3" customFormat="1" ht="89.25" customHeight="1" x14ac:dyDescent="0.2">
      <c r="A85" s="56" t="s">
        <v>284</v>
      </c>
      <c r="B85" s="32" t="s">
        <v>157</v>
      </c>
      <c r="C85" s="33" t="s">
        <v>34</v>
      </c>
      <c r="D85" s="33">
        <v>44941960</v>
      </c>
      <c r="E85" s="33" t="s">
        <v>68</v>
      </c>
      <c r="F85" s="34" t="s">
        <v>285</v>
      </c>
      <c r="G85" s="32">
        <v>9064308</v>
      </c>
      <c r="H85" s="33" t="s">
        <v>54</v>
      </c>
      <c r="I85" s="33" t="s">
        <v>106</v>
      </c>
      <c r="J85" s="35">
        <v>289689</v>
      </c>
      <c r="K85" s="36">
        <f t="shared" si="2"/>
        <v>79.982325873609284</v>
      </c>
      <c r="L85" s="37">
        <v>231700</v>
      </c>
      <c r="M85" s="37" t="s">
        <v>519</v>
      </c>
      <c r="N85" s="37">
        <v>231700</v>
      </c>
      <c r="O85" s="37" t="s">
        <v>519</v>
      </c>
      <c r="P85" s="38" t="s">
        <v>395</v>
      </c>
      <c r="Q85" s="39" t="s">
        <v>412</v>
      </c>
      <c r="R85" s="57">
        <v>23</v>
      </c>
      <c r="S85" s="9"/>
    </row>
    <row r="86" spans="1:19" ht="89.25" customHeight="1" x14ac:dyDescent="0.2">
      <c r="A86" s="60" t="s">
        <v>286</v>
      </c>
      <c r="B86" s="38" t="s">
        <v>112</v>
      </c>
      <c r="C86" s="34" t="s">
        <v>287</v>
      </c>
      <c r="D86" s="34" t="s">
        <v>288</v>
      </c>
      <c r="E86" s="34" t="s">
        <v>12</v>
      </c>
      <c r="F86" s="34" t="s">
        <v>289</v>
      </c>
      <c r="G86" s="38">
        <v>7114272</v>
      </c>
      <c r="H86" s="34" t="s">
        <v>43</v>
      </c>
      <c r="I86" s="34" t="s">
        <v>507</v>
      </c>
      <c r="J86" s="43">
        <v>75000</v>
      </c>
      <c r="K86" s="44">
        <f t="shared" si="2"/>
        <v>80</v>
      </c>
      <c r="L86" s="42">
        <v>60000</v>
      </c>
      <c r="M86" s="42">
        <v>60000</v>
      </c>
      <c r="N86" s="37" t="s">
        <v>519</v>
      </c>
      <c r="O86" s="37" t="s">
        <v>519</v>
      </c>
      <c r="P86" s="38" t="s">
        <v>396</v>
      </c>
      <c r="Q86" s="37" t="s">
        <v>520</v>
      </c>
      <c r="R86" s="58">
        <v>23</v>
      </c>
    </row>
    <row r="87" spans="1:19" s="5" customFormat="1" ht="82.5" customHeight="1" x14ac:dyDescent="0.2">
      <c r="A87" s="56" t="s">
        <v>290</v>
      </c>
      <c r="B87" s="32" t="s">
        <v>157</v>
      </c>
      <c r="C87" s="33" t="s">
        <v>28</v>
      </c>
      <c r="D87" s="33" t="s">
        <v>475</v>
      </c>
      <c r="E87" s="34" t="s">
        <v>68</v>
      </c>
      <c r="F87" s="34" t="s">
        <v>291</v>
      </c>
      <c r="G87" s="32">
        <v>1720675</v>
      </c>
      <c r="H87" s="33" t="s">
        <v>47</v>
      </c>
      <c r="I87" s="33" t="s">
        <v>401</v>
      </c>
      <c r="J87" s="35">
        <v>387000</v>
      </c>
      <c r="K87" s="36">
        <f t="shared" si="2"/>
        <v>77.51937984496125</v>
      </c>
      <c r="L87" s="37">
        <v>300000</v>
      </c>
      <c r="M87" s="37" t="s">
        <v>519</v>
      </c>
      <c r="N87" s="37">
        <v>300000</v>
      </c>
      <c r="O87" s="37" t="s">
        <v>519</v>
      </c>
      <c r="P87" s="38" t="s">
        <v>395</v>
      </c>
      <c r="Q87" s="39" t="s">
        <v>394</v>
      </c>
      <c r="R87" s="57">
        <v>23</v>
      </c>
      <c r="S87" s="11"/>
    </row>
    <row r="88" spans="1:19" s="5" customFormat="1" ht="48" customHeight="1" x14ac:dyDescent="0.2">
      <c r="A88" s="112" t="s">
        <v>152</v>
      </c>
      <c r="B88" s="108" t="s">
        <v>112</v>
      </c>
      <c r="C88" s="87" t="s">
        <v>153</v>
      </c>
      <c r="D88" s="87" t="s">
        <v>456</v>
      </c>
      <c r="E88" s="87" t="s">
        <v>12</v>
      </c>
      <c r="F88" s="87" t="s">
        <v>154</v>
      </c>
      <c r="G88" s="38">
        <v>7816835</v>
      </c>
      <c r="H88" s="34" t="s">
        <v>155</v>
      </c>
      <c r="I88" s="87" t="s">
        <v>495</v>
      </c>
      <c r="J88" s="116">
        <v>130000</v>
      </c>
      <c r="K88" s="119">
        <f t="shared" si="2"/>
        <v>80</v>
      </c>
      <c r="L88" s="122">
        <v>104000</v>
      </c>
      <c r="M88" s="42">
        <v>56000</v>
      </c>
      <c r="N88" s="93" t="s">
        <v>519</v>
      </c>
      <c r="O88" s="93" t="s">
        <v>519</v>
      </c>
      <c r="P88" s="108" t="s">
        <v>396</v>
      </c>
      <c r="Q88" s="108" t="s">
        <v>451</v>
      </c>
      <c r="R88" s="110">
        <v>22</v>
      </c>
      <c r="S88" s="11"/>
    </row>
    <row r="89" spans="1:19" s="5" customFormat="1" ht="48.75" customHeight="1" x14ac:dyDescent="0.2">
      <c r="A89" s="113"/>
      <c r="B89" s="115"/>
      <c r="C89" s="88"/>
      <c r="D89" s="88"/>
      <c r="E89" s="88"/>
      <c r="F89" s="88"/>
      <c r="G89" s="38">
        <v>1336555</v>
      </c>
      <c r="H89" s="34" t="s">
        <v>53</v>
      </c>
      <c r="I89" s="88"/>
      <c r="J89" s="117"/>
      <c r="K89" s="120"/>
      <c r="L89" s="123"/>
      <c r="M89" s="42">
        <v>16000</v>
      </c>
      <c r="N89" s="94"/>
      <c r="O89" s="94"/>
      <c r="P89" s="115"/>
      <c r="Q89" s="115"/>
      <c r="R89" s="125"/>
      <c r="S89" s="11"/>
    </row>
    <row r="90" spans="1:19" s="5" customFormat="1" ht="54" customHeight="1" x14ac:dyDescent="0.2">
      <c r="A90" s="114"/>
      <c r="B90" s="109"/>
      <c r="C90" s="89"/>
      <c r="D90" s="89"/>
      <c r="E90" s="89"/>
      <c r="F90" s="89"/>
      <c r="G90" s="38">
        <v>1153561</v>
      </c>
      <c r="H90" s="34" t="s">
        <v>43</v>
      </c>
      <c r="I90" s="89"/>
      <c r="J90" s="118"/>
      <c r="K90" s="121"/>
      <c r="L90" s="124"/>
      <c r="M90" s="42">
        <v>32000</v>
      </c>
      <c r="N90" s="95"/>
      <c r="O90" s="95"/>
      <c r="P90" s="109"/>
      <c r="Q90" s="109"/>
      <c r="R90" s="111"/>
      <c r="S90" s="11"/>
    </row>
    <row r="91" spans="1:19" s="3" customFormat="1" ht="91.9" customHeight="1" x14ac:dyDescent="0.2">
      <c r="A91" s="59" t="s">
        <v>122</v>
      </c>
      <c r="B91" s="41" t="s">
        <v>157</v>
      </c>
      <c r="C91" s="34" t="s">
        <v>123</v>
      </c>
      <c r="D91" s="34" t="s">
        <v>124</v>
      </c>
      <c r="E91" s="34" t="s">
        <v>15</v>
      </c>
      <c r="F91" s="34" t="s">
        <v>125</v>
      </c>
      <c r="G91" s="41">
        <v>4007706</v>
      </c>
      <c r="H91" s="34" t="s">
        <v>47</v>
      </c>
      <c r="I91" s="33" t="s">
        <v>417</v>
      </c>
      <c r="J91" s="43">
        <v>400000</v>
      </c>
      <c r="K91" s="36">
        <f t="shared" ref="K91:K100" si="3">(L91/J91)*100</f>
        <v>75</v>
      </c>
      <c r="L91" s="42">
        <v>300000</v>
      </c>
      <c r="M91" s="37" t="s">
        <v>519</v>
      </c>
      <c r="N91" s="42">
        <v>300000</v>
      </c>
      <c r="O91" s="37" t="s">
        <v>519</v>
      </c>
      <c r="P91" s="38" t="s">
        <v>395</v>
      </c>
      <c r="Q91" s="38" t="s">
        <v>394</v>
      </c>
      <c r="R91" s="61">
        <v>22</v>
      </c>
      <c r="S91" s="9"/>
    </row>
    <row r="92" spans="1:19" s="19" customFormat="1" ht="90" customHeight="1" x14ac:dyDescent="0.2">
      <c r="A92" s="60" t="s">
        <v>126</v>
      </c>
      <c r="B92" s="38" t="s">
        <v>112</v>
      </c>
      <c r="C92" s="34" t="s">
        <v>127</v>
      </c>
      <c r="D92" s="34" t="s">
        <v>128</v>
      </c>
      <c r="E92" s="34" t="s">
        <v>31</v>
      </c>
      <c r="F92" s="34" t="s">
        <v>129</v>
      </c>
      <c r="G92" s="38">
        <v>3411698</v>
      </c>
      <c r="H92" s="34" t="s">
        <v>39</v>
      </c>
      <c r="I92" s="33" t="s">
        <v>426</v>
      </c>
      <c r="J92" s="46">
        <v>375810</v>
      </c>
      <c r="K92" s="44">
        <f t="shared" si="3"/>
        <v>79.827572443521987</v>
      </c>
      <c r="L92" s="42">
        <v>300000</v>
      </c>
      <c r="M92" s="45">
        <v>300000</v>
      </c>
      <c r="N92" s="37" t="s">
        <v>519</v>
      </c>
      <c r="O92" s="37" t="s">
        <v>519</v>
      </c>
      <c r="P92" s="38" t="s">
        <v>396</v>
      </c>
      <c r="Q92" s="38" t="s">
        <v>394</v>
      </c>
      <c r="R92" s="61">
        <v>22</v>
      </c>
      <c r="S92" s="18"/>
    </row>
    <row r="93" spans="1:19" s="3" customFormat="1" ht="93" customHeight="1" x14ac:dyDescent="0.2">
      <c r="A93" s="56" t="s">
        <v>325</v>
      </c>
      <c r="B93" s="32" t="s">
        <v>109</v>
      </c>
      <c r="C93" s="33" t="s">
        <v>18</v>
      </c>
      <c r="D93" s="33">
        <v>44940998</v>
      </c>
      <c r="E93" s="33" t="s">
        <v>68</v>
      </c>
      <c r="F93" s="34" t="s">
        <v>326</v>
      </c>
      <c r="G93" s="32">
        <v>2640976</v>
      </c>
      <c r="H93" s="33" t="s">
        <v>39</v>
      </c>
      <c r="I93" s="33" t="s">
        <v>402</v>
      </c>
      <c r="J93" s="35">
        <v>913296</v>
      </c>
      <c r="K93" s="36">
        <f t="shared" si="3"/>
        <v>79.99597063821588</v>
      </c>
      <c r="L93" s="37">
        <v>730600</v>
      </c>
      <c r="M93" s="37">
        <v>730600</v>
      </c>
      <c r="N93" s="37" t="s">
        <v>519</v>
      </c>
      <c r="O93" s="37" t="s">
        <v>519</v>
      </c>
      <c r="P93" s="39" t="s">
        <v>395</v>
      </c>
      <c r="Q93" s="37" t="s">
        <v>394</v>
      </c>
      <c r="R93" s="58">
        <v>22</v>
      </c>
      <c r="S93" s="9"/>
    </row>
    <row r="94" spans="1:19" s="5" customFormat="1" ht="122.25" customHeight="1" x14ac:dyDescent="0.2">
      <c r="A94" s="60" t="s">
        <v>329</v>
      </c>
      <c r="B94" s="38" t="s">
        <v>112</v>
      </c>
      <c r="C94" s="34" t="s">
        <v>330</v>
      </c>
      <c r="D94" s="34" t="s">
        <v>331</v>
      </c>
      <c r="E94" s="34" t="s">
        <v>16</v>
      </c>
      <c r="F94" s="34" t="s">
        <v>332</v>
      </c>
      <c r="G94" s="38">
        <v>8095815</v>
      </c>
      <c r="H94" s="34" t="s">
        <v>60</v>
      </c>
      <c r="I94" s="34" t="s">
        <v>509</v>
      </c>
      <c r="J94" s="43">
        <v>256000</v>
      </c>
      <c r="K94" s="44">
        <f t="shared" si="3"/>
        <v>80</v>
      </c>
      <c r="L94" s="42">
        <v>204800</v>
      </c>
      <c r="M94" s="42">
        <v>204800</v>
      </c>
      <c r="N94" s="37" t="s">
        <v>519</v>
      </c>
      <c r="O94" s="37" t="s">
        <v>519</v>
      </c>
      <c r="P94" s="38" t="s">
        <v>396</v>
      </c>
      <c r="Q94" s="38" t="s">
        <v>461</v>
      </c>
      <c r="R94" s="61">
        <v>22</v>
      </c>
      <c r="S94" s="11"/>
    </row>
    <row r="95" spans="1:19" ht="86.25" customHeight="1" x14ac:dyDescent="0.2">
      <c r="A95" s="56" t="s">
        <v>337</v>
      </c>
      <c r="B95" s="32" t="s">
        <v>109</v>
      </c>
      <c r="C95" s="33" t="s">
        <v>27</v>
      </c>
      <c r="D95" s="33" t="s">
        <v>481</v>
      </c>
      <c r="E95" s="33" t="s">
        <v>13</v>
      </c>
      <c r="F95" s="34" t="s">
        <v>338</v>
      </c>
      <c r="G95" s="32">
        <v>1031861</v>
      </c>
      <c r="H95" s="33" t="s">
        <v>39</v>
      </c>
      <c r="I95" s="33" t="s">
        <v>436</v>
      </c>
      <c r="J95" s="35">
        <v>290000</v>
      </c>
      <c r="K95" s="36">
        <f t="shared" si="3"/>
        <v>50</v>
      </c>
      <c r="L95" s="37">
        <v>145000</v>
      </c>
      <c r="M95" s="37">
        <v>145000</v>
      </c>
      <c r="N95" s="37" t="s">
        <v>519</v>
      </c>
      <c r="O95" s="37" t="s">
        <v>519</v>
      </c>
      <c r="P95" s="39" t="s">
        <v>395</v>
      </c>
      <c r="Q95" s="37" t="s">
        <v>453</v>
      </c>
      <c r="R95" s="58">
        <v>22</v>
      </c>
    </row>
    <row r="96" spans="1:19" ht="92.25" customHeight="1" x14ac:dyDescent="0.2">
      <c r="A96" s="60" t="s">
        <v>352</v>
      </c>
      <c r="B96" s="38" t="s">
        <v>112</v>
      </c>
      <c r="C96" s="34" t="s">
        <v>63</v>
      </c>
      <c r="D96" s="34" t="s">
        <v>484</v>
      </c>
      <c r="E96" s="34" t="s">
        <v>15</v>
      </c>
      <c r="F96" s="34" t="s">
        <v>353</v>
      </c>
      <c r="G96" s="38">
        <v>8840509</v>
      </c>
      <c r="H96" s="34" t="s">
        <v>43</v>
      </c>
      <c r="I96" s="34" t="s">
        <v>510</v>
      </c>
      <c r="J96" s="43">
        <v>67000</v>
      </c>
      <c r="K96" s="44">
        <f t="shared" si="3"/>
        <v>79.104477611940297</v>
      </c>
      <c r="L96" s="42">
        <v>53000</v>
      </c>
      <c r="M96" s="42">
        <v>53000</v>
      </c>
      <c r="N96" s="37" t="s">
        <v>519</v>
      </c>
      <c r="O96" s="37" t="s">
        <v>519</v>
      </c>
      <c r="P96" s="38" t="s">
        <v>396</v>
      </c>
      <c r="Q96" s="38" t="s">
        <v>394</v>
      </c>
      <c r="R96" s="61">
        <v>22</v>
      </c>
    </row>
    <row r="97" spans="1:19" ht="90.75" customHeight="1" x14ac:dyDescent="0.2">
      <c r="A97" s="60" t="s">
        <v>377</v>
      </c>
      <c r="B97" s="38" t="s">
        <v>112</v>
      </c>
      <c r="C97" s="34" t="s">
        <v>71</v>
      </c>
      <c r="D97" s="34" t="s">
        <v>486</v>
      </c>
      <c r="E97" s="34" t="s">
        <v>31</v>
      </c>
      <c r="F97" s="34" t="s">
        <v>378</v>
      </c>
      <c r="G97" s="38">
        <v>4642914</v>
      </c>
      <c r="H97" s="34" t="s">
        <v>56</v>
      </c>
      <c r="I97" s="34" t="s">
        <v>512</v>
      </c>
      <c r="J97" s="43">
        <v>307000</v>
      </c>
      <c r="K97" s="44">
        <f t="shared" si="3"/>
        <v>80</v>
      </c>
      <c r="L97" s="42">
        <v>245600</v>
      </c>
      <c r="M97" s="42">
        <v>245600</v>
      </c>
      <c r="N97" s="37" t="s">
        <v>519</v>
      </c>
      <c r="O97" s="37" t="s">
        <v>519</v>
      </c>
      <c r="P97" s="38" t="s">
        <v>396</v>
      </c>
      <c r="Q97" s="38" t="s">
        <v>394</v>
      </c>
      <c r="R97" s="61">
        <v>22</v>
      </c>
    </row>
    <row r="98" spans="1:19" s="5" customFormat="1" ht="86.25" customHeight="1" x14ac:dyDescent="0.2">
      <c r="A98" s="56" t="s">
        <v>167</v>
      </c>
      <c r="B98" s="32" t="s">
        <v>157</v>
      </c>
      <c r="C98" s="33" t="s">
        <v>168</v>
      </c>
      <c r="D98" s="33" t="s">
        <v>169</v>
      </c>
      <c r="E98" s="33" t="s">
        <v>11</v>
      </c>
      <c r="F98" s="34" t="s">
        <v>170</v>
      </c>
      <c r="G98" s="32">
        <v>6059705</v>
      </c>
      <c r="H98" s="33" t="s">
        <v>53</v>
      </c>
      <c r="I98" s="33" t="s">
        <v>397</v>
      </c>
      <c r="J98" s="35">
        <v>319421</v>
      </c>
      <c r="K98" s="36">
        <f t="shared" si="3"/>
        <v>79.988479154470113</v>
      </c>
      <c r="L98" s="37">
        <v>255500</v>
      </c>
      <c r="M98" s="37" t="s">
        <v>519</v>
      </c>
      <c r="N98" s="37">
        <v>255500</v>
      </c>
      <c r="O98" s="37" t="s">
        <v>519</v>
      </c>
      <c r="P98" s="38" t="s">
        <v>395</v>
      </c>
      <c r="Q98" s="39" t="s">
        <v>408</v>
      </c>
      <c r="R98" s="57">
        <v>22</v>
      </c>
      <c r="S98" s="11"/>
    </row>
    <row r="99" spans="1:19" s="19" customFormat="1" ht="89.25" customHeight="1" x14ac:dyDescent="0.2">
      <c r="A99" s="56" t="s">
        <v>245</v>
      </c>
      <c r="B99" s="32" t="s">
        <v>109</v>
      </c>
      <c r="C99" s="33" t="s">
        <v>32</v>
      </c>
      <c r="D99" s="33" t="s">
        <v>470</v>
      </c>
      <c r="E99" s="33" t="s">
        <v>68</v>
      </c>
      <c r="F99" s="34" t="s">
        <v>246</v>
      </c>
      <c r="G99" s="32">
        <v>8272919</v>
      </c>
      <c r="H99" s="33" t="s">
        <v>50</v>
      </c>
      <c r="I99" s="33" t="s">
        <v>427</v>
      </c>
      <c r="J99" s="35">
        <v>309480</v>
      </c>
      <c r="K99" s="36">
        <f t="shared" si="3"/>
        <v>79.811296368101338</v>
      </c>
      <c r="L99" s="37">
        <v>247000</v>
      </c>
      <c r="M99" s="37">
        <v>247000</v>
      </c>
      <c r="N99" s="37" t="s">
        <v>519</v>
      </c>
      <c r="O99" s="37" t="s">
        <v>519</v>
      </c>
      <c r="P99" s="39" t="s">
        <v>395</v>
      </c>
      <c r="Q99" s="37" t="s">
        <v>408</v>
      </c>
      <c r="R99" s="58">
        <v>22</v>
      </c>
      <c r="S99" s="18"/>
    </row>
    <row r="100" spans="1:19" s="3" customFormat="1" ht="42.75" customHeight="1" x14ac:dyDescent="0.2">
      <c r="A100" s="112" t="s">
        <v>247</v>
      </c>
      <c r="B100" s="108" t="s">
        <v>112</v>
      </c>
      <c r="C100" s="87" t="s">
        <v>87</v>
      </c>
      <c r="D100" s="87" t="s">
        <v>88</v>
      </c>
      <c r="E100" s="87" t="s">
        <v>15</v>
      </c>
      <c r="F100" s="87" t="s">
        <v>248</v>
      </c>
      <c r="G100" s="38">
        <v>3151466</v>
      </c>
      <c r="H100" s="34" t="s">
        <v>54</v>
      </c>
      <c r="I100" s="87" t="s">
        <v>504</v>
      </c>
      <c r="J100" s="116">
        <v>331000</v>
      </c>
      <c r="K100" s="119">
        <f t="shared" si="3"/>
        <v>79.758308157099705</v>
      </c>
      <c r="L100" s="122">
        <v>264000</v>
      </c>
      <c r="M100" s="42">
        <v>219000</v>
      </c>
      <c r="N100" s="93" t="s">
        <v>519</v>
      </c>
      <c r="O100" s="93" t="s">
        <v>519</v>
      </c>
      <c r="P100" s="108" t="s">
        <v>396</v>
      </c>
      <c r="Q100" s="108" t="s">
        <v>394</v>
      </c>
      <c r="R100" s="110">
        <v>22</v>
      </c>
      <c r="S100" s="9"/>
    </row>
    <row r="101" spans="1:19" s="3" customFormat="1" ht="97.5" customHeight="1" x14ac:dyDescent="0.2">
      <c r="A101" s="113"/>
      <c r="B101" s="115"/>
      <c r="C101" s="88"/>
      <c r="D101" s="88"/>
      <c r="E101" s="88"/>
      <c r="F101" s="88"/>
      <c r="G101" s="38">
        <v>4090546</v>
      </c>
      <c r="H101" s="34" t="s">
        <v>92</v>
      </c>
      <c r="I101" s="88"/>
      <c r="J101" s="117"/>
      <c r="K101" s="120"/>
      <c r="L101" s="123"/>
      <c r="M101" s="42">
        <v>20000</v>
      </c>
      <c r="N101" s="94"/>
      <c r="O101" s="94"/>
      <c r="P101" s="115"/>
      <c r="Q101" s="115"/>
      <c r="R101" s="125"/>
      <c r="S101" s="9"/>
    </row>
    <row r="102" spans="1:19" s="3" customFormat="1" ht="54" customHeight="1" x14ac:dyDescent="0.2">
      <c r="A102" s="113"/>
      <c r="B102" s="115"/>
      <c r="C102" s="88"/>
      <c r="D102" s="88"/>
      <c r="E102" s="88"/>
      <c r="F102" s="88"/>
      <c r="G102" s="38">
        <v>6458001</v>
      </c>
      <c r="H102" s="34" t="s">
        <v>43</v>
      </c>
      <c r="I102" s="88"/>
      <c r="J102" s="117"/>
      <c r="K102" s="120"/>
      <c r="L102" s="123"/>
      <c r="M102" s="42">
        <v>5000</v>
      </c>
      <c r="N102" s="94"/>
      <c r="O102" s="94"/>
      <c r="P102" s="115"/>
      <c r="Q102" s="115"/>
      <c r="R102" s="125"/>
      <c r="S102" s="9"/>
    </row>
    <row r="103" spans="1:19" s="3" customFormat="1" ht="36" customHeight="1" x14ac:dyDescent="0.2">
      <c r="A103" s="114"/>
      <c r="B103" s="109"/>
      <c r="C103" s="89"/>
      <c r="D103" s="89"/>
      <c r="E103" s="89"/>
      <c r="F103" s="89"/>
      <c r="G103" s="38">
        <v>9351981</v>
      </c>
      <c r="H103" s="34" t="s">
        <v>40</v>
      </c>
      <c r="I103" s="89"/>
      <c r="J103" s="118"/>
      <c r="K103" s="121"/>
      <c r="L103" s="124"/>
      <c r="M103" s="42">
        <v>20000</v>
      </c>
      <c r="N103" s="95"/>
      <c r="O103" s="95"/>
      <c r="P103" s="109"/>
      <c r="Q103" s="109"/>
      <c r="R103" s="111"/>
      <c r="S103" s="9"/>
    </row>
    <row r="104" spans="1:19" s="19" customFormat="1" ht="112.5" customHeight="1" x14ac:dyDescent="0.2">
      <c r="A104" s="60" t="s">
        <v>320</v>
      </c>
      <c r="B104" s="38" t="s">
        <v>112</v>
      </c>
      <c r="C104" s="34" t="s">
        <v>64</v>
      </c>
      <c r="D104" s="34" t="s">
        <v>479</v>
      </c>
      <c r="E104" s="34" t="s">
        <v>11</v>
      </c>
      <c r="F104" s="34" t="s">
        <v>493</v>
      </c>
      <c r="G104" s="38">
        <v>3941485</v>
      </c>
      <c r="H104" s="34" t="s">
        <v>46</v>
      </c>
      <c r="I104" s="34" t="s">
        <v>108</v>
      </c>
      <c r="J104" s="35">
        <v>149327</v>
      </c>
      <c r="K104" s="44">
        <f t="shared" ref="K104:K109" si="4">(L104/J104)*100</f>
        <v>79.824813998807983</v>
      </c>
      <c r="L104" s="42">
        <v>119200</v>
      </c>
      <c r="M104" s="42">
        <v>119200</v>
      </c>
      <c r="N104" s="37" t="s">
        <v>519</v>
      </c>
      <c r="O104" s="37" t="s">
        <v>519</v>
      </c>
      <c r="P104" s="38" t="s">
        <v>396</v>
      </c>
      <c r="Q104" s="38" t="s">
        <v>452</v>
      </c>
      <c r="R104" s="61">
        <v>21</v>
      </c>
      <c r="S104" s="18"/>
    </row>
    <row r="105" spans="1:19" s="19" customFormat="1" ht="87" customHeight="1" x14ac:dyDescent="0.2">
      <c r="A105" s="56" t="s">
        <v>339</v>
      </c>
      <c r="B105" s="32" t="s">
        <v>109</v>
      </c>
      <c r="C105" s="33" t="s">
        <v>27</v>
      </c>
      <c r="D105" s="33">
        <v>70631841</v>
      </c>
      <c r="E105" s="33" t="s">
        <v>13</v>
      </c>
      <c r="F105" s="34" t="s">
        <v>319</v>
      </c>
      <c r="G105" s="32">
        <v>2575487</v>
      </c>
      <c r="H105" s="33" t="s">
        <v>42</v>
      </c>
      <c r="I105" s="33" t="s">
        <v>436</v>
      </c>
      <c r="J105" s="35">
        <v>250000</v>
      </c>
      <c r="K105" s="36">
        <f t="shared" si="4"/>
        <v>50</v>
      </c>
      <c r="L105" s="37">
        <v>125000</v>
      </c>
      <c r="M105" s="37">
        <v>125000</v>
      </c>
      <c r="N105" s="37" t="s">
        <v>519</v>
      </c>
      <c r="O105" s="37" t="s">
        <v>519</v>
      </c>
      <c r="P105" s="39" t="s">
        <v>395</v>
      </c>
      <c r="Q105" s="37" t="s">
        <v>453</v>
      </c>
      <c r="R105" s="58">
        <v>21</v>
      </c>
      <c r="S105" s="18"/>
    </row>
    <row r="106" spans="1:19" ht="99" customHeight="1" x14ac:dyDescent="0.2">
      <c r="A106" s="59" t="s">
        <v>146</v>
      </c>
      <c r="B106" s="32" t="s">
        <v>109</v>
      </c>
      <c r="C106" s="34" t="s">
        <v>147</v>
      </c>
      <c r="D106" s="34" t="s">
        <v>148</v>
      </c>
      <c r="E106" s="34" t="s">
        <v>491</v>
      </c>
      <c r="F106" s="34" t="s">
        <v>149</v>
      </c>
      <c r="G106" s="41">
        <v>6305312</v>
      </c>
      <c r="H106" s="34" t="s">
        <v>46</v>
      </c>
      <c r="I106" s="33" t="s">
        <v>421</v>
      </c>
      <c r="J106" s="43">
        <v>258800</v>
      </c>
      <c r="K106" s="36">
        <f t="shared" si="4"/>
        <v>50</v>
      </c>
      <c r="L106" s="42">
        <v>129400</v>
      </c>
      <c r="M106" s="42">
        <v>129400</v>
      </c>
      <c r="N106" s="37" t="s">
        <v>519</v>
      </c>
      <c r="O106" s="37" t="s">
        <v>519</v>
      </c>
      <c r="P106" s="39" t="s">
        <v>395</v>
      </c>
      <c r="Q106" s="37" t="s">
        <v>446</v>
      </c>
      <c r="R106" s="58">
        <v>21</v>
      </c>
    </row>
    <row r="107" spans="1:19" s="5" customFormat="1" ht="84" customHeight="1" x14ac:dyDescent="0.2">
      <c r="A107" s="60" t="s">
        <v>203</v>
      </c>
      <c r="B107" s="38" t="s">
        <v>112</v>
      </c>
      <c r="C107" s="34" t="s">
        <v>19</v>
      </c>
      <c r="D107" s="34">
        <v>65468562</v>
      </c>
      <c r="E107" s="34" t="s">
        <v>68</v>
      </c>
      <c r="F107" s="34" t="s">
        <v>492</v>
      </c>
      <c r="G107" s="38">
        <v>6790253</v>
      </c>
      <c r="H107" s="34" t="s">
        <v>50</v>
      </c>
      <c r="I107" s="34" t="s">
        <v>103</v>
      </c>
      <c r="J107" s="43">
        <v>373600</v>
      </c>
      <c r="K107" s="44">
        <f t="shared" si="4"/>
        <v>79.978586723768743</v>
      </c>
      <c r="L107" s="42">
        <v>298800</v>
      </c>
      <c r="M107" s="42">
        <v>298800</v>
      </c>
      <c r="N107" s="37" t="s">
        <v>519</v>
      </c>
      <c r="O107" s="37" t="s">
        <v>519</v>
      </c>
      <c r="P107" s="38" t="s">
        <v>396</v>
      </c>
      <c r="Q107" s="42" t="s">
        <v>394</v>
      </c>
      <c r="R107" s="62">
        <v>21</v>
      </c>
      <c r="S107" s="11"/>
    </row>
    <row r="108" spans="1:19" s="5" customFormat="1" ht="130.5" customHeight="1" x14ac:dyDescent="0.2">
      <c r="A108" s="56" t="s">
        <v>206</v>
      </c>
      <c r="B108" s="32" t="s">
        <v>109</v>
      </c>
      <c r="C108" s="33" t="s">
        <v>62</v>
      </c>
      <c r="D108" s="33" t="s">
        <v>93</v>
      </c>
      <c r="E108" s="33" t="s">
        <v>15</v>
      </c>
      <c r="F108" s="34" t="s">
        <v>207</v>
      </c>
      <c r="G108" s="32">
        <v>3724158</v>
      </c>
      <c r="H108" s="33" t="s">
        <v>52</v>
      </c>
      <c r="I108" s="33" t="s">
        <v>499</v>
      </c>
      <c r="J108" s="35">
        <v>1250000</v>
      </c>
      <c r="K108" s="36">
        <f t="shared" si="4"/>
        <v>80</v>
      </c>
      <c r="L108" s="40">
        <v>1000000</v>
      </c>
      <c r="M108" s="40">
        <v>1000000</v>
      </c>
      <c r="N108" s="37" t="s">
        <v>519</v>
      </c>
      <c r="O108" s="37" t="s">
        <v>519</v>
      </c>
      <c r="P108" s="39" t="s">
        <v>395</v>
      </c>
      <c r="Q108" s="37" t="s">
        <v>408</v>
      </c>
      <c r="R108" s="58">
        <v>21</v>
      </c>
      <c r="S108" s="11"/>
    </row>
    <row r="109" spans="1:19" ht="51.75" customHeight="1" x14ac:dyDescent="0.2">
      <c r="A109" s="78" t="s">
        <v>229</v>
      </c>
      <c r="B109" s="81" t="s">
        <v>157</v>
      </c>
      <c r="C109" s="84" t="s">
        <v>62</v>
      </c>
      <c r="D109" s="84">
        <v>40613411</v>
      </c>
      <c r="E109" s="84" t="s">
        <v>15</v>
      </c>
      <c r="F109" s="87" t="s">
        <v>230</v>
      </c>
      <c r="G109" s="32">
        <v>3716757</v>
      </c>
      <c r="H109" s="33" t="s">
        <v>52</v>
      </c>
      <c r="I109" s="84" t="s">
        <v>500</v>
      </c>
      <c r="J109" s="99">
        <v>625000</v>
      </c>
      <c r="K109" s="102">
        <f t="shared" si="4"/>
        <v>80</v>
      </c>
      <c r="L109" s="93">
        <v>500000</v>
      </c>
      <c r="M109" s="93" t="s">
        <v>519</v>
      </c>
      <c r="N109" s="37">
        <v>250000</v>
      </c>
      <c r="O109" s="93" t="s">
        <v>519</v>
      </c>
      <c r="P109" s="108" t="s">
        <v>395</v>
      </c>
      <c r="Q109" s="90" t="s">
        <v>411</v>
      </c>
      <c r="R109" s="126">
        <v>21</v>
      </c>
    </row>
    <row r="110" spans="1:19" s="3" customFormat="1" ht="75" customHeight="1" x14ac:dyDescent="0.2">
      <c r="A110" s="80"/>
      <c r="B110" s="83"/>
      <c r="C110" s="86"/>
      <c r="D110" s="86"/>
      <c r="E110" s="86"/>
      <c r="F110" s="89"/>
      <c r="G110" s="32">
        <v>5496507</v>
      </c>
      <c r="H110" s="33" t="s">
        <v>44</v>
      </c>
      <c r="I110" s="86"/>
      <c r="J110" s="101"/>
      <c r="K110" s="104"/>
      <c r="L110" s="95"/>
      <c r="M110" s="95"/>
      <c r="N110" s="37">
        <v>250000</v>
      </c>
      <c r="O110" s="95"/>
      <c r="P110" s="109"/>
      <c r="Q110" s="92"/>
      <c r="R110" s="127"/>
      <c r="S110" s="9"/>
    </row>
    <row r="111" spans="1:19" s="3" customFormat="1" ht="93" customHeight="1" x14ac:dyDescent="0.2">
      <c r="A111" s="60" t="s">
        <v>251</v>
      </c>
      <c r="B111" s="38" t="s">
        <v>112</v>
      </c>
      <c r="C111" s="34" t="s">
        <v>32</v>
      </c>
      <c r="D111" s="34" t="s">
        <v>470</v>
      </c>
      <c r="E111" s="34" t="s">
        <v>68</v>
      </c>
      <c r="F111" s="34" t="s">
        <v>252</v>
      </c>
      <c r="G111" s="38">
        <v>8521161</v>
      </c>
      <c r="H111" s="34" t="s">
        <v>41</v>
      </c>
      <c r="I111" s="34" t="s">
        <v>400</v>
      </c>
      <c r="J111" s="43">
        <v>63770</v>
      </c>
      <c r="K111" s="44">
        <f t="shared" ref="K111:K131" si="5">(L111/J111)*100</f>
        <v>79.974909832209505</v>
      </c>
      <c r="L111" s="42">
        <v>51000</v>
      </c>
      <c r="M111" s="42">
        <v>51000</v>
      </c>
      <c r="N111" s="37" t="s">
        <v>519</v>
      </c>
      <c r="O111" s="37" t="s">
        <v>519</v>
      </c>
      <c r="P111" s="38" t="s">
        <v>396</v>
      </c>
      <c r="Q111" s="38" t="s">
        <v>394</v>
      </c>
      <c r="R111" s="61">
        <v>21</v>
      </c>
      <c r="S111" s="9"/>
    </row>
    <row r="112" spans="1:19" s="5" customFormat="1" ht="81" customHeight="1" x14ac:dyDescent="0.2">
      <c r="A112" s="60" t="s">
        <v>275</v>
      </c>
      <c r="B112" s="38" t="s">
        <v>112</v>
      </c>
      <c r="C112" s="34" t="s">
        <v>17</v>
      </c>
      <c r="D112" s="34" t="s">
        <v>472</v>
      </c>
      <c r="E112" s="34" t="s">
        <v>68</v>
      </c>
      <c r="F112" s="34" t="s">
        <v>276</v>
      </c>
      <c r="G112" s="38">
        <v>1751857</v>
      </c>
      <c r="H112" s="34" t="s">
        <v>39</v>
      </c>
      <c r="I112" s="34" t="s">
        <v>505</v>
      </c>
      <c r="J112" s="43">
        <v>240996.3</v>
      </c>
      <c r="K112" s="44">
        <f t="shared" si="5"/>
        <v>78.839384671050965</v>
      </c>
      <c r="L112" s="42">
        <v>190000</v>
      </c>
      <c r="M112" s="42">
        <v>190000</v>
      </c>
      <c r="N112" s="37" t="s">
        <v>519</v>
      </c>
      <c r="O112" s="37" t="s">
        <v>519</v>
      </c>
      <c r="P112" s="38" t="s">
        <v>396</v>
      </c>
      <c r="Q112" s="38" t="s">
        <v>394</v>
      </c>
      <c r="R112" s="61">
        <v>21</v>
      </c>
      <c r="S112" s="11"/>
    </row>
    <row r="113" spans="1:19" s="3" customFormat="1" ht="129" customHeight="1" x14ac:dyDescent="0.2">
      <c r="A113" s="56" t="s">
        <v>158</v>
      </c>
      <c r="B113" s="32" t="s">
        <v>159</v>
      </c>
      <c r="C113" s="33" t="s">
        <v>48</v>
      </c>
      <c r="D113" s="33" t="s">
        <v>49</v>
      </c>
      <c r="E113" s="33" t="s">
        <v>13</v>
      </c>
      <c r="F113" s="33" t="s">
        <v>160</v>
      </c>
      <c r="G113" s="32">
        <v>7863507</v>
      </c>
      <c r="H113" s="33" t="s">
        <v>39</v>
      </c>
      <c r="I113" s="33" t="s">
        <v>420</v>
      </c>
      <c r="J113" s="35">
        <v>250000</v>
      </c>
      <c r="K113" s="36">
        <f t="shared" si="5"/>
        <v>50</v>
      </c>
      <c r="L113" s="37">
        <v>125000</v>
      </c>
      <c r="M113" s="40">
        <v>125000</v>
      </c>
      <c r="N113" s="37" t="s">
        <v>519</v>
      </c>
      <c r="O113" s="37" t="s">
        <v>519</v>
      </c>
      <c r="P113" s="39" t="s">
        <v>389</v>
      </c>
      <c r="Q113" s="39" t="s">
        <v>388</v>
      </c>
      <c r="R113" s="57">
        <v>20</v>
      </c>
      <c r="S113" s="9"/>
    </row>
    <row r="114" spans="1:19" ht="93.75" customHeight="1" x14ac:dyDescent="0.2">
      <c r="A114" s="56" t="s">
        <v>346</v>
      </c>
      <c r="B114" s="32" t="s">
        <v>109</v>
      </c>
      <c r="C114" s="33" t="s">
        <v>30</v>
      </c>
      <c r="D114" s="33" t="s">
        <v>471</v>
      </c>
      <c r="E114" s="33" t="s">
        <v>31</v>
      </c>
      <c r="F114" s="34" t="s">
        <v>347</v>
      </c>
      <c r="G114" s="32">
        <v>3873395</v>
      </c>
      <c r="H114" s="33" t="s">
        <v>42</v>
      </c>
      <c r="I114" s="33" t="s">
        <v>437</v>
      </c>
      <c r="J114" s="35">
        <v>145925</v>
      </c>
      <c r="K114" s="36">
        <f t="shared" si="5"/>
        <v>79.561418536919646</v>
      </c>
      <c r="L114" s="37">
        <v>116100</v>
      </c>
      <c r="M114" s="37">
        <v>116100</v>
      </c>
      <c r="N114" s="37" t="s">
        <v>519</v>
      </c>
      <c r="O114" s="37" t="s">
        <v>519</v>
      </c>
      <c r="P114" s="39" t="s">
        <v>395</v>
      </c>
      <c r="Q114" s="37" t="s">
        <v>408</v>
      </c>
      <c r="R114" s="58">
        <v>20</v>
      </c>
    </row>
    <row r="115" spans="1:19" s="5" customFormat="1" ht="114" customHeight="1" x14ac:dyDescent="0.2">
      <c r="A115" s="60" t="s">
        <v>249</v>
      </c>
      <c r="B115" s="38" t="s">
        <v>112</v>
      </c>
      <c r="C115" s="34" t="s">
        <v>87</v>
      </c>
      <c r="D115" s="34" t="s">
        <v>88</v>
      </c>
      <c r="E115" s="34" t="s">
        <v>15</v>
      </c>
      <c r="F115" s="34" t="s">
        <v>250</v>
      </c>
      <c r="G115" s="38">
        <v>5187674</v>
      </c>
      <c r="H115" s="34" t="s">
        <v>43</v>
      </c>
      <c r="I115" s="34" t="s">
        <v>504</v>
      </c>
      <c r="J115" s="43">
        <v>181000</v>
      </c>
      <c r="K115" s="44">
        <f t="shared" si="5"/>
        <v>79.005524861878456</v>
      </c>
      <c r="L115" s="42">
        <v>143000</v>
      </c>
      <c r="M115" s="42">
        <v>143000</v>
      </c>
      <c r="N115" s="37" t="s">
        <v>519</v>
      </c>
      <c r="O115" s="37" t="s">
        <v>519</v>
      </c>
      <c r="P115" s="38" t="s">
        <v>396</v>
      </c>
      <c r="Q115" s="38" t="s">
        <v>394</v>
      </c>
      <c r="R115" s="61">
        <v>20</v>
      </c>
      <c r="S115" s="11"/>
    </row>
    <row r="116" spans="1:19" s="5" customFormat="1" ht="86.25" customHeight="1" x14ac:dyDescent="0.2">
      <c r="A116" s="60" t="s">
        <v>271</v>
      </c>
      <c r="B116" s="38" t="s">
        <v>112</v>
      </c>
      <c r="C116" s="34" t="s">
        <v>30</v>
      </c>
      <c r="D116" s="34" t="s">
        <v>471</v>
      </c>
      <c r="E116" s="34" t="s">
        <v>31</v>
      </c>
      <c r="F116" s="34" t="s">
        <v>272</v>
      </c>
      <c r="G116" s="38">
        <v>3873395</v>
      </c>
      <c r="H116" s="34" t="s">
        <v>42</v>
      </c>
      <c r="I116" s="34" t="s">
        <v>437</v>
      </c>
      <c r="J116" s="43">
        <v>177751</v>
      </c>
      <c r="K116" s="44">
        <f t="shared" si="5"/>
        <v>79.549482140747457</v>
      </c>
      <c r="L116" s="42">
        <v>141400</v>
      </c>
      <c r="M116" s="42">
        <v>141400</v>
      </c>
      <c r="N116" s="37" t="s">
        <v>519</v>
      </c>
      <c r="O116" s="37" t="s">
        <v>519</v>
      </c>
      <c r="P116" s="38" t="s">
        <v>396</v>
      </c>
      <c r="Q116" s="42" t="s">
        <v>394</v>
      </c>
      <c r="R116" s="62">
        <v>20</v>
      </c>
      <c r="S116" s="11"/>
    </row>
    <row r="117" spans="1:19" s="5" customFormat="1" ht="192.75" customHeight="1" x14ac:dyDescent="0.2">
      <c r="A117" s="60" t="s">
        <v>118</v>
      </c>
      <c r="B117" s="38" t="s">
        <v>112</v>
      </c>
      <c r="C117" s="34" t="s">
        <v>119</v>
      </c>
      <c r="D117" s="34" t="s">
        <v>120</v>
      </c>
      <c r="E117" s="34" t="s">
        <v>12</v>
      </c>
      <c r="F117" s="34" t="s">
        <v>121</v>
      </c>
      <c r="G117" s="38">
        <v>8384795</v>
      </c>
      <c r="H117" s="34" t="s">
        <v>156</v>
      </c>
      <c r="I117" s="34" t="s">
        <v>514</v>
      </c>
      <c r="J117" s="43">
        <v>168700</v>
      </c>
      <c r="K117" s="44">
        <f t="shared" si="5"/>
        <v>79.96443390634262</v>
      </c>
      <c r="L117" s="42">
        <v>134900</v>
      </c>
      <c r="M117" s="45">
        <v>134900</v>
      </c>
      <c r="N117" s="37" t="s">
        <v>519</v>
      </c>
      <c r="O117" s="37" t="s">
        <v>519</v>
      </c>
      <c r="P117" s="38" t="s">
        <v>396</v>
      </c>
      <c r="Q117" s="38" t="s">
        <v>394</v>
      </c>
      <c r="R117" s="61">
        <v>19</v>
      </c>
      <c r="S117" s="9"/>
    </row>
    <row r="118" spans="1:19" ht="87.75" customHeight="1" x14ac:dyDescent="0.2">
      <c r="A118" s="60" t="s">
        <v>360</v>
      </c>
      <c r="B118" s="38" t="s">
        <v>112</v>
      </c>
      <c r="C118" s="34" t="s">
        <v>341</v>
      </c>
      <c r="D118" s="34" t="s">
        <v>342</v>
      </c>
      <c r="E118" s="34" t="s">
        <v>11</v>
      </c>
      <c r="F118" s="34" t="s">
        <v>361</v>
      </c>
      <c r="G118" s="38">
        <v>5758100</v>
      </c>
      <c r="H118" s="34" t="s">
        <v>155</v>
      </c>
      <c r="I118" s="34" t="s">
        <v>403</v>
      </c>
      <c r="J118" s="43">
        <v>73300</v>
      </c>
      <c r="K118" s="44">
        <f t="shared" si="5"/>
        <v>79.126875852660305</v>
      </c>
      <c r="L118" s="42">
        <v>58000</v>
      </c>
      <c r="M118" s="42">
        <v>58000</v>
      </c>
      <c r="N118" s="37" t="s">
        <v>519</v>
      </c>
      <c r="O118" s="37" t="s">
        <v>519</v>
      </c>
      <c r="P118" s="38" t="s">
        <v>396</v>
      </c>
      <c r="Q118" s="38" t="s">
        <v>394</v>
      </c>
      <c r="R118" s="61">
        <v>19</v>
      </c>
    </row>
    <row r="119" spans="1:19" ht="99.75" customHeight="1" x14ac:dyDescent="0.2">
      <c r="A119" s="60" t="s">
        <v>362</v>
      </c>
      <c r="B119" s="38" t="s">
        <v>112</v>
      </c>
      <c r="C119" s="34" t="s">
        <v>63</v>
      </c>
      <c r="D119" s="34" t="s">
        <v>484</v>
      </c>
      <c r="E119" s="34" t="s">
        <v>15</v>
      </c>
      <c r="F119" s="34" t="s">
        <v>363</v>
      </c>
      <c r="G119" s="38">
        <v>5587445</v>
      </c>
      <c r="H119" s="34" t="s">
        <v>47</v>
      </c>
      <c r="I119" s="34" t="s">
        <v>510</v>
      </c>
      <c r="J119" s="43">
        <v>162000</v>
      </c>
      <c r="K119" s="44">
        <f t="shared" si="5"/>
        <v>79.012345679012341</v>
      </c>
      <c r="L119" s="42">
        <v>128000</v>
      </c>
      <c r="M119" s="42">
        <v>128000</v>
      </c>
      <c r="N119" s="37" t="s">
        <v>519</v>
      </c>
      <c r="O119" s="37" t="s">
        <v>519</v>
      </c>
      <c r="P119" s="38" t="s">
        <v>396</v>
      </c>
      <c r="Q119" s="38" t="s">
        <v>394</v>
      </c>
      <c r="R119" s="61">
        <v>19</v>
      </c>
    </row>
    <row r="120" spans="1:19" s="5" customFormat="1" ht="87" customHeight="1" x14ac:dyDescent="0.2">
      <c r="A120" s="60" t="s">
        <v>191</v>
      </c>
      <c r="B120" s="38" t="s">
        <v>112</v>
      </c>
      <c r="C120" s="34" t="s">
        <v>79</v>
      </c>
      <c r="D120" s="34" t="s">
        <v>80</v>
      </c>
      <c r="E120" s="34" t="s">
        <v>11</v>
      </c>
      <c r="F120" s="34" t="s">
        <v>192</v>
      </c>
      <c r="G120" s="38">
        <v>6472829</v>
      </c>
      <c r="H120" s="34" t="s">
        <v>47</v>
      </c>
      <c r="I120" s="34" t="s">
        <v>489</v>
      </c>
      <c r="J120" s="43">
        <v>140000</v>
      </c>
      <c r="K120" s="44">
        <f t="shared" si="5"/>
        <v>79.5</v>
      </c>
      <c r="L120" s="42">
        <v>111300</v>
      </c>
      <c r="M120" s="42">
        <v>111300</v>
      </c>
      <c r="N120" s="37" t="s">
        <v>519</v>
      </c>
      <c r="O120" s="37" t="s">
        <v>519</v>
      </c>
      <c r="P120" s="38" t="s">
        <v>396</v>
      </c>
      <c r="Q120" s="38" t="s">
        <v>451</v>
      </c>
      <c r="R120" s="61">
        <v>18</v>
      </c>
      <c r="S120" s="11"/>
    </row>
    <row r="121" spans="1:19" ht="95.25" customHeight="1" x14ac:dyDescent="0.2">
      <c r="A121" s="56" t="s">
        <v>239</v>
      </c>
      <c r="B121" s="32" t="s">
        <v>109</v>
      </c>
      <c r="C121" s="33" t="s">
        <v>24</v>
      </c>
      <c r="D121" s="33" t="s">
        <v>469</v>
      </c>
      <c r="E121" s="33" t="s">
        <v>13</v>
      </c>
      <c r="F121" s="34" t="s">
        <v>240</v>
      </c>
      <c r="G121" s="32">
        <v>7432877</v>
      </c>
      <c r="H121" s="33" t="s">
        <v>55</v>
      </c>
      <c r="I121" s="33" t="s">
        <v>425</v>
      </c>
      <c r="J121" s="35">
        <v>503196</v>
      </c>
      <c r="K121" s="36">
        <f t="shared" si="5"/>
        <v>49.980524487476053</v>
      </c>
      <c r="L121" s="37">
        <v>251500</v>
      </c>
      <c r="M121" s="37">
        <v>251500</v>
      </c>
      <c r="N121" s="37" t="s">
        <v>519</v>
      </c>
      <c r="O121" s="37" t="s">
        <v>519</v>
      </c>
      <c r="P121" s="39" t="s">
        <v>395</v>
      </c>
      <c r="Q121" s="37" t="s">
        <v>451</v>
      </c>
      <c r="R121" s="58">
        <v>18</v>
      </c>
    </row>
    <row r="122" spans="1:19" s="5" customFormat="1" ht="105" customHeight="1" x14ac:dyDescent="0.2">
      <c r="A122" s="60" t="s">
        <v>366</v>
      </c>
      <c r="B122" s="38" t="s">
        <v>112</v>
      </c>
      <c r="C122" s="34" t="s">
        <v>367</v>
      </c>
      <c r="D122" s="34" t="s">
        <v>462</v>
      </c>
      <c r="E122" s="34" t="s">
        <v>15</v>
      </c>
      <c r="F122" s="34" t="s">
        <v>368</v>
      </c>
      <c r="G122" s="38">
        <v>6431660</v>
      </c>
      <c r="H122" s="34" t="s">
        <v>57</v>
      </c>
      <c r="I122" s="34" t="s">
        <v>511</v>
      </c>
      <c r="J122" s="43">
        <v>120000</v>
      </c>
      <c r="K122" s="44">
        <f t="shared" si="5"/>
        <v>79.166666666666657</v>
      </c>
      <c r="L122" s="42">
        <v>95000</v>
      </c>
      <c r="M122" s="42">
        <v>95000</v>
      </c>
      <c r="N122" s="37" t="s">
        <v>519</v>
      </c>
      <c r="O122" s="37" t="s">
        <v>519</v>
      </c>
      <c r="P122" s="38" t="s">
        <v>396</v>
      </c>
      <c r="Q122" s="42" t="s">
        <v>412</v>
      </c>
      <c r="R122" s="62">
        <v>17</v>
      </c>
      <c r="S122" s="11"/>
    </row>
    <row r="123" spans="1:19" s="5" customFormat="1" ht="85.5" customHeight="1" x14ac:dyDescent="0.2">
      <c r="A123" s="59" t="s">
        <v>142</v>
      </c>
      <c r="B123" s="32" t="s">
        <v>157</v>
      </c>
      <c r="C123" s="34" t="s">
        <v>143</v>
      </c>
      <c r="D123" s="34" t="s">
        <v>144</v>
      </c>
      <c r="E123" s="33" t="s">
        <v>68</v>
      </c>
      <c r="F123" s="34" t="s">
        <v>145</v>
      </c>
      <c r="G123" s="41">
        <v>2027074</v>
      </c>
      <c r="H123" s="34" t="s">
        <v>46</v>
      </c>
      <c r="I123" s="33" t="s">
        <v>418</v>
      </c>
      <c r="J123" s="43">
        <v>300000</v>
      </c>
      <c r="K123" s="36">
        <f t="shared" si="5"/>
        <v>80</v>
      </c>
      <c r="L123" s="42">
        <v>240000</v>
      </c>
      <c r="M123" s="37" t="s">
        <v>519</v>
      </c>
      <c r="N123" s="45">
        <v>240000</v>
      </c>
      <c r="O123" s="37" t="s">
        <v>519</v>
      </c>
      <c r="P123" s="38" t="s">
        <v>395</v>
      </c>
      <c r="Q123" s="38" t="s">
        <v>394</v>
      </c>
      <c r="R123" s="61">
        <v>17</v>
      </c>
      <c r="S123" s="11"/>
    </row>
    <row r="124" spans="1:19" s="5" customFormat="1" ht="128.25" customHeight="1" x14ac:dyDescent="0.2">
      <c r="A124" s="56" t="s">
        <v>219</v>
      </c>
      <c r="B124" s="32" t="s">
        <v>157</v>
      </c>
      <c r="C124" s="33" t="s">
        <v>62</v>
      </c>
      <c r="D124" s="33">
        <v>40613411</v>
      </c>
      <c r="E124" s="33" t="s">
        <v>15</v>
      </c>
      <c r="F124" s="34" t="s">
        <v>220</v>
      </c>
      <c r="G124" s="32">
        <v>2347976</v>
      </c>
      <c r="H124" s="33" t="s">
        <v>42</v>
      </c>
      <c r="I124" s="33" t="s">
        <v>500</v>
      </c>
      <c r="J124" s="35">
        <v>375000</v>
      </c>
      <c r="K124" s="36">
        <f t="shared" si="5"/>
        <v>80</v>
      </c>
      <c r="L124" s="37">
        <v>300000</v>
      </c>
      <c r="M124" s="37" t="s">
        <v>519</v>
      </c>
      <c r="N124" s="37">
        <v>300000</v>
      </c>
      <c r="O124" s="37" t="s">
        <v>519</v>
      </c>
      <c r="P124" s="38" t="s">
        <v>395</v>
      </c>
      <c r="Q124" s="39" t="s">
        <v>411</v>
      </c>
      <c r="R124" s="57">
        <v>17</v>
      </c>
      <c r="S124" s="11"/>
    </row>
    <row r="125" spans="1:19" s="3" customFormat="1" ht="120.75" customHeight="1" x14ac:dyDescent="0.2">
      <c r="A125" s="56" t="s">
        <v>221</v>
      </c>
      <c r="B125" s="32" t="s">
        <v>157</v>
      </c>
      <c r="C125" s="33" t="s">
        <v>62</v>
      </c>
      <c r="D125" s="33">
        <v>40613411</v>
      </c>
      <c r="E125" s="33" t="s">
        <v>15</v>
      </c>
      <c r="F125" s="34" t="s">
        <v>222</v>
      </c>
      <c r="G125" s="32">
        <v>1946534</v>
      </c>
      <c r="H125" s="33" t="s">
        <v>42</v>
      </c>
      <c r="I125" s="33" t="s">
        <v>500</v>
      </c>
      <c r="J125" s="35">
        <v>375000</v>
      </c>
      <c r="K125" s="36">
        <f t="shared" si="5"/>
        <v>80</v>
      </c>
      <c r="L125" s="37">
        <v>300000</v>
      </c>
      <c r="M125" s="37" t="s">
        <v>519</v>
      </c>
      <c r="N125" s="37">
        <v>300000</v>
      </c>
      <c r="O125" s="37" t="s">
        <v>519</v>
      </c>
      <c r="P125" s="38" t="s">
        <v>395</v>
      </c>
      <c r="Q125" s="39" t="s">
        <v>409</v>
      </c>
      <c r="R125" s="57">
        <v>17</v>
      </c>
      <c r="S125" s="9"/>
    </row>
    <row r="126" spans="1:19" s="19" customFormat="1" ht="90.75" customHeight="1" x14ac:dyDescent="0.2">
      <c r="A126" s="56" t="s">
        <v>348</v>
      </c>
      <c r="B126" s="32" t="s">
        <v>157</v>
      </c>
      <c r="C126" s="33" t="s">
        <v>341</v>
      </c>
      <c r="D126" s="33" t="s">
        <v>342</v>
      </c>
      <c r="E126" s="33" t="s">
        <v>11</v>
      </c>
      <c r="F126" s="34" t="s">
        <v>349</v>
      </c>
      <c r="G126" s="32">
        <v>3953424</v>
      </c>
      <c r="H126" s="33" t="s">
        <v>53</v>
      </c>
      <c r="I126" s="33" t="s">
        <v>403</v>
      </c>
      <c r="J126" s="35">
        <v>499100</v>
      </c>
      <c r="K126" s="36">
        <f t="shared" si="5"/>
        <v>79.943899018232827</v>
      </c>
      <c r="L126" s="37">
        <v>399000</v>
      </c>
      <c r="M126" s="37" t="s">
        <v>519</v>
      </c>
      <c r="N126" s="37">
        <v>399000</v>
      </c>
      <c r="O126" s="37" t="s">
        <v>519</v>
      </c>
      <c r="P126" s="38" t="s">
        <v>395</v>
      </c>
      <c r="Q126" s="39" t="s">
        <v>413</v>
      </c>
      <c r="R126" s="57">
        <v>16</v>
      </c>
      <c r="S126" s="18"/>
    </row>
    <row r="127" spans="1:19" s="5" customFormat="1" ht="98.45" customHeight="1" x14ac:dyDescent="0.2">
      <c r="A127" s="60" t="s">
        <v>386</v>
      </c>
      <c r="B127" s="38" t="s">
        <v>112</v>
      </c>
      <c r="C127" s="34" t="s">
        <v>85</v>
      </c>
      <c r="D127" s="34" t="s">
        <v>86</v>
      </c>
      <c r="E127" s="34" t="s">
        <v>68</v>
      </c>
      <c r="F127" s="34" t="s">
        <v>387</v>
      </c>
      <c r="G127" s="47">
        <v>4409186</v>
      </c>
      <c r="H127" s="34" t="s">
        <v>41</v>
      </c>
      <c r="I127" s="34" t="s">
        <v>513</v>
      </c>
      <c r="J127" s="43">
        <v>250000</v>
      </c>
      <c r="K127" s="44">
        <f t="shared" si="5"/>
        <v>80</v>
      </c>
      <c r="L127" s="42">
        <v>200000</v>
      </c>
      <c r="M127" s="42">
        <v>200000</v>
      </c>
      <c r="N127" s="37" t="s">
        <v>519</v>
      </c>
      <c r="O127" s="37" t="s">
        <v>519</v>
      </c>
      <c r="P127" s="38" t="s">
        <v>396</v>
      </c>
      <c r="Q127" s="38" t="s">
        <v>412</v>
      </c>
      <c r="R127" s="61">
        <v>16</v>
      </c>
      <c r="S127" s="11"/>
    </row>
    <row r="128" spans="1:19" s="19" customFormat="1" ht="91.5" customHeight="1" x14ac:dyDescent="0.2">
      <c r="A128" s="60" t="s">
        <v>235</v>
      </c>
      <c r="B128" s="38" t="s">
        <v>112</v>
      </c>
      <c r="C128" s="34" t="s">
        <v>236</v>
      </c>
      <c r="D128" s="34" t="s">
        <v>237</v>
      </c>
      <c r="E128" s="34" t="s">
        <v>68</v>
      </c>
      <c r="F128" s="34" t="s">
        <v>238</v>
      </c>
      <c r="G128" s="38">
        <v>9472138</v>
      </c>
      <c r="H128" s="34" t="s">
        <v>46</v>
      </c>
      <c r="I128" s="34" t="s">
        <v>502</v>
      </c>
      <c r="J128" s="43">
        <v>116800</v>
      </c>
      <c r="K128" s="44">
        <f t="shared" si="5"/>
        <v>79.623287671232873</v>
      </c>
      <c r="L128" s="42">
        <v>93000</v>
      </c>
      <c r="M128" s="42">
        <v>93000</v>
      </c>
      <c r="N128" s="37" t="s">
        <v>519</v>
      </c>
      <c r="O128" s="37" t="s">
        <v>519</v>
      </c>
      <c r="P128" s="38" t="s">
        <v>396</v>
      </c>
      <c r="Q128" s="42" t="s">
        <v>412</v>
      </c>
      <c r="R128" s="62">
        <v>16</v>
      </c>
      <c r="S128" s="18"/>
    </row>
    <row r="129" spans="1:19" s="3" customFormat="1" ht="84" customHeight="1" x14ac:dyDescent="0.2">
      <c r="A129" s="56" t="s">
        <v>255</v>
      </c>
      <c r="B129" s="32" t="s">
        <v>109</v>
      </c>
      <c r="C129" s="33" t="s">
        <v>256</v>
      </c>
      <c r="D129" s="33" t="s">
        <v>257</v>
      </c>
      <c r="E129" s="33" t="s">
        <v>11</v>
      </c>
      <c r="F129" s="34" t="s">
        <v>258</v>
      </c>
      <c r="G129" s="32">
        <v>9616345</v>
      </c>
      <c r="H129" s="33" t="s">
        <v>39</v>
      </c>
      <c r="I129" s="33" t="s">
        <v>429</v>
      </c>
      <c r="J129" s="35">
        <v>989000</v>
      </c>
      <c r="K129" s="36">
        <f t="shared" si="5"/>
        <v>79.170879676440848</v>
      </c>
      <c r="L129" s="37">
        <v>783000</v>
      </c>
      <c r="M129" s="37">
        <v>783000</v>
      </c>
      <c r="N129" s="37" t="s">
        <v>519</v>
      </c>
      <c r="O129" s="37" t="s">
        <v>519</v>
      </c>
      <c r="P129" s="39" t="s">
        <v>395</v>
      </c>
      <c r="Q129" s="37" t="s">
        <v>410</v>
      </c>
      <c r="R129" s="58">
        <v>16</v>
      </c>
      <c r="S129" s="9"/>
    </row>
    <row r="130" spans="1:19" s="3" customFormat="1" ht="120.75" customHeight="1" x14ac:dyDescent="0.2">
      <c r="A130" s="60" t="s">
        <v>223</v>
      </c>
      <c r="B130" s="38" t="s">
        <v>112</v>
      </c>
      <c r="C130" s="34" t="s">
        <v>62</v>
      </c>
      <c r="D130" s="34">
        <v>40613411</v>
      </c>
      <c r="E130" s="34" t="s">
        <v>15</v>
      </c>
      <c r="F130" s="34" t="s">
        <v>224</v>
      </c>
      <c r="G130" s="38">
        <v>4683797</v>
      </c>
      <c r="H130" s="34" t="s">
        <v>45</v>
      </c>
      <c r="I130" s="33" t="s">
        <v>500</v>
      </c>
      <c r="J130" s="43">
        <v>375000</v>
      </c>
      <c r="K130" s="44">
        <f t="shared" si="5"/>
        <v>80</v>
      </c>
      <c r="L130" s="45">
        <v>300000</v>
      </c>
      <c r="M130" s="45">
        <v>300000</v>
      </c>
      <c r="N130" s="37" t="s">
        <v>519</v>
      </c>
      <c r="O130" s="37" t="s">
        <v>519</v>
      </c>
      <c r="P130" s="38" t="s">
        <v>396</v>
      </c>
      <c r="Q130" s="38" t="s">
        <v>394</v>
      </c>
      <c r="R130" s="61">
        <v>15</v>
      </c>
      <c r="S130" s="9"/>
    </row>
    <row r="131" spans="1:19" ht="90" customHeight="1" thickBot="1" x14ac:dyDescent="0.25">
      <c r="A131" s="63" t="s">
        <v>111</v>
      </c>
      <c r="B131" s="48" t="s">
        <v>112</v>
      </c>
      <c r="C131" s="49" t="s">
        <v>65</v>
      </c>
      <c r="D131" s="49" t="s">
        <v>98</v>
      </c>
      <c r="E131" s="49" t="s">
        <v>11</v>
      </c>
      <c r="F131" s="49" t="s">
        <v>113</v>
      </c>
      <c r="G131" s="48">
        <v>7703777</v>
      </c>
      <c r="H131" s="49" t="s">
        <v>39</v>
      </c>
      <c r="I131" s="49" t="s">
        <v>99</v>
      </c>
      <c r="J131" s="50">
        <v>355200</v>
      </c>
      <c r="K131" s="51">
        <f t="shared" si="5"/>
        <v>79.983108108108098</v>
      </c>
      <c r="L131" s="52">
        <v>284100</v>
      </c>
      <c r="M131" s="52">
        <v>284100</v>
      </c>
      <c r="N131" s="53" t="s">
        <v>519</v>
      </c>
      <c r="O131" s="53" t="s">
        <v>519</v>
      </c>
      <c r="P131" s="48" t="s">
        <v>396</v>
      </c>
      <c r="Q131" s="48" t="s">
        <v>394</v>
      </c>
      <c r="R131" s="64">
        <v>14</v>
      </c>
    </row>
    <row r="132" spans="1:19" s="22" customFormat="1" ht="48.75" customHeight="1" thickBot="1" x14ac:dyDescent="0.3">
      <c r="A132" s="65"/>
      <c r="B132" s="66"/>
      <c r="C132" s="67"/>
      <c r="D132" s="67"/>
      <c r="E132" s="67"/>
      <c r="F132" s="67" t="s">
        <v>518</v>
      </c>
      <c r="G132" s="66"/>
      <c r="H132" s="67"/>
      <c r="I132" s="67"/>
      <c r="J132" s="68"/>
      <c r="K132" s="69"/>
      <c r="L132" s="70">
        <f>SUM(L3:L131)</f>
        <v>39185000</v>
      </c>
      <c r="M132" s="71"/>
      <c r="N132" s="71"/>
      <c r="O132" s="71"/>
      <c r="P132" s="72"/>
      <c r="Q132" s="70"/>
      <c r="R132" s="73"/>
      <c r="S132" s="21"/>
    </row>
    <row r="133" spans="1:19" ht="60" customHeight="1" x14ac:dyDescent="0.2"/>
    <row r="134" spans="1:19" ht="117" customHeight="1" x14ac:dyDescent="0.2">
      <c r="M134" s="14"/>
    </row>
  </sheetData>
  <autoFilter ref="A2:R132" xr:uid="{00000000-0009-0000-0000-000001000000}"/>
  <sortState xmlns:xlrd2="http://schemas.microsoft.com/office/spreadsheetml/2017/richdata2" ref="A3:R131">
    <sortCondition descending="1" ref="R3:R131"/>
    <sortCondition ref="A3:A131"/>
  </sortState>
  <mergeCells count="106">
    <mergeCell ref="R109:R110"/>
    <mergeCell ref="Q100:Q103"/>
    <mergeCell ref="R100:R103"/>
    <mergeCell ref="A109:A110"/>
    <mergeCell ref="B109:B110"/>
    <mergeCell ref="C109:C110"/>
    <mergeCell ref="D109:D110"/>
    <mergeCell ref="E109:E110"/>
    <mergeCell ref="F109:F110"/>
    <mergeCell ref="I109:I110"/>
    <mergeCell ref="J109:J110"/>
    <mergeCell ref="K109:K110"/>
    <mergeCell ref="L109:L110"/>
    <mergeCell ref="M109:M110"/>
    <mergeCell ref="O109:O110"/>
    <mergeCell ref="P109:P110"/>
    <mergeCell ref="Q109:Q110"/>
    <mergeCell ref="P88:P90"/>
    <mergeCell ref="Q88:Q90"/>
    <mergeCell ref="R88:R90"/>
    <mergeCell ref="A100:A103"/>
    <mergeCell ref="B100:B103"/>
    <mergeCell ref="C100:C103"/>
    <mergeCell ref="D100:D103"/>
    <mergeCell ref="E100:E103"/>
    <mergeCell ref="F100:F103"/>
    <mergeCell ref="I100:I103"/>
    <mergeCell ref="J100:J103"/>
    <mergeCell ref="K100:K103"/>
    <mergeCell ref="L100:L103"/>
    <mergeCell ref="N100:N103"/>
    <mergeCell ref="O100:O103"/>
    <mergeCell ref="P100:P103"/>
    <mergeCell ref="L88:L90"/>
    <mergeCell ref="N88:N90"/>
    <mergeCell ref="O88:O90"/>
    <mergeCell ref="I62:I63"/>
    <mergeCell ref="J62:J63"/>
    <mergeCell ref="K62:K63"/>
    <mergeCell ref="L62:L63"/>
    <mergeCell ref="N62:N63"/>
    <mergeCell ref="A62:A63"/>
    <mergeCell ref="B62:B63"/>
    <mergeCell ref="C62:C63"/>
    <mergeCell ref="A88:A90"/>
    <mergeCell ref="B88:B90"/>
    <mergeCell ref="C88:C90"/>
    <mergeCell ref="D88:D90"/>
    <mergeCell ref="E88:E90"/>
    <mergeCell ref="F88:F90"/>
    <mergeCell ref="I88:I90"/>
    <mergeCell ref="J88:J90"/>
    <mergeCell ref="K88:K90"/>
    <mergeCell ref="F62:F63"/>
    <mergeCell ref="E62:E63"/>
    <mergeCell ref="D62:D63"/>
    <mergeCell ref="N50:N51"/>
    <mergeCell ref="O50:O51"/>
    <mergeCell ref="P50:P51"/>
    <mergeCell ref="Q50:Q51"/>
    <mergeCell ref="R50:R51"/>
    <mergeCell ref="F50:F51"/>
    <mergeCell ref="I50:I51"/>
    <mergeCell ref="J50:J51"/>
    <mergeCell ref="K50:K51"/>
    <mergeCell ref="L50:L51"/>
    <mergeCell ref="O62:O63"/>
    <mergeCell ref="P62:P63"/>
    <mergeCell ref="Q62:Q63"/>
    <mergeCell ref="R62:R63"/>
    <mergeCell ref="L30:L32"/>
    <mergeCell ref="A50:A51"/>
    <mergeCell ref="B50:B51"/>
    <mergeCell ref="C50:C51"/>
    <mergeCell ref="D50:D51"/>
    <mergeCell ref="E50:E51"/>
    <mergeCell ref="P30:P32"/>
    <mergeCell ref="Q30:Q32"/>
    <mergeCell ref="R30:R32"/>
    <mergeCell ref="N30:N32"/>
    <mergeCell ref="O30:O32"/>
    <mergeCell ref="A30:A32"/>
    <mergeCell ref="B30:B32"/>
    <mergeCell ref="C30:C32"/>
    <mergeCell ref="D30:D32"/>
    <mergeCell ref="E30:E32"/>
    <mergeCell ref="F30:F32"/>
    <mergeCell ref="I30:I32"/>
    <mergeCell ref="J30:J32"/>
    <mergeCell ref="K30:K32"/>
    <mergeCell ref="A1:R1"/>
    <mergeCell ref="A23:A25"/>
    <mergeCell ref="B23:B25"/>
    <mergeCell ref="C23:C25"/>
    <mergeCell ref="D23:D25"/>
    <mergeCell ref="E23:E25"/>
    <mergeCell ref="F23:F25"/>
    <mergeCell ref="I23:I25"/>
    <mergeCell ref="P23:P25"/>
    <mergeCell ref="Q23:Q25"/>
    <mergeCell ref="R23:R25"/>
    <mergeCell ref="J23:J25"/>
    <mergeCell ref="K23:K25"/>
    <mergeCell ref="L23:L25"/>
    <mergeCell ref="N23:N25"/>
    <mergeCell ref="O23:O25"/>
  </mergeCells>
  <printOptions horizontalCentered="1"/>
  <pageMargins left="0" right="0" top="0.27559055118110237" bottom="0" header="0.27559055118110237" footer="0.19685039370078741"/>
  <pageSetup paperSize="9" scale="60" fitToHeight="0" orientation="landscape" r:id="rId1"/>
  <headerFooter alignWithMargins="0">
    <oddFooter>Stránka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podpořené žádosti</vt:lpstr>
      <vt:lpstr>'podpořené žádosti'!Názvy_tisku</vt:lpstr>
    </vt:vector>
  </TitlesOfParts>
  <Company>Moravskoslezský kraj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behalkova</dc:creator>
  <cp:lastModifiedBy>Vágnerová Daniela</cp:lastModifiedBy>
  <cp:revision/>
  <cp:lastPrinted>2021-05-11T06:11:12Z</cp:lastPrinted>
  <dcterms:created xsi:type="dcterms:W3CDTF">2008-05-07T05:55:04Z</dcterms:created>
  <dcterms:modified xsi:type="dcterms:W3CDTF">2021-05-12T08:59:39Z</dcterms:modified>
</cp:coreProperties>
</file>