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xr:revisionPtr revIDLastSave="0" documentId="13_ncr:1_{5F7BD3C7-6695-445B-9292-1585068C6FFF}" xr6:coauthVersionLast="44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seznam žádostí" sheetId="60" r:id="rId1"/>
  </sheets>
  <definedNames>
    <definedName name="_xlnm._FilterDatabase" localSheetId="0" hidden="1">'seznam žádostí'!$A$2:$M$46</definedName>
    <definedName name="_xlnm.Print_Titles" localSheetId="0">'seznam žádostí'!$2:$2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60" l="1"/>
  <c r="J44" i="60"/>
  <c r="J27" i="60"/>
  <c r="J4" i="60" l="1"/>
  <c r="J6" i="60"/>
  <c r="J7" i="60"/>
  <c r="J8" i="60"/>
  <c r="J11" i="60"/>
  <c r="J13" i="60"/>
  <c r="J17" i="60"/>
  <c r="J18" i="60"/>
  <c r="J19" i="60"/>
  <c r="J20" i="60"/>
  <c r="J21" i="60"/>
  <c r="J23" i="60"/>
  <c r="J25" i="60"/>
  <c r="J28" i="60"/>
  <c r="J29" i="60"/>
  <c r="J30" i="60"/>
  <c r="J31" i="60"/>
  <c r="J32" i="60"/>
  <c r="J34" i="60"/>
  <c r="J35" i="60"/>
  <c r="J36" i="60"/>
  <c r="J37" i="60"/>
  <c r="J38" i="60"/>
  <c r="J41" i="60"/>
  <c r="J42" i="60"/>
  <c r="J43" i="60"/>
  <c r="J45" i="60"/>
  <c r="J46" i="60"/>
  <c r="J3" i="60"/>
</calcChain>
</file>

<file path=xl/sharedStrings.xml><?xml version="1.0" encoding="utf-8"?>
<sst xmlns="http://schemas.openxmlformats.org/spreadsheetml/2006/main" count="339" uniqueCount="171">
  <si>
    <t>Kód dotačního titulu</t>
  </si>
  <si>
    <t>Název žadatele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</si>
  <si>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</si>
  <si>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</si>
  <si>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</si>
  <si>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</si>
  <si>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</si>
  <si>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>Druh dotace</t>
  </si>
  <si>
    <t>Doba realizace projektu</t>
  </si>
  <si>
    <t>obecně prospěšná společnost</t>
  </si>
  <si>
    <t>příspěvková organizace</t>
  </si>
  <si>
    <t>spolek</t>
  </si>
  <si>
    <t>Charita Frýdek - Místek</t>
  </si>
  <si>
    <t>Charita Český Těšín</t>
  </si>
  <si>
    <t>Domov pro seniory Kamenec, Slezská Ostrava, příspěvková organizace</t>
  </si>
  <si>
    <t>Domov Korýtko, příspěvková organizace</t>
  </si>
  <si>
    <t>IČO</t>
  </si>
  <si>
    <t>Druh sociální služby</t>
  </si>
  <si>
    <t>domovy pro seniory</t>
  </si>
  <si>
    <t>odlehčovací služby</t>
  </si>
  <si>
    <t>denní stacionáře</t>
  </si>
  <si>
    <t>domovy se zvláštním režimem</t>
  </si>
  <si>
    <t>odborné sociální poradenství</t>
  </si>
  <si>
    <t>pečovatelská služba</t>
  </si>
  <si>
    <t>noclehárny</t>
  </si>
  <si>
    <t>služby následné péče</t>
  </si>
  <si>
    <t>nízkoprahová zařízení pro děti a mládež</t>
  </si>
  <si>
    <t>terénní programy</t>
  </si>
  <si>
    <t>domovy pro osoby se zdravotním postižením</t>
  </si>
  <si>
    <t>Vila Vančurova o.p.s.</t>
  </si>
  <si>
    <t>Armáda spásy v České republice, z. s.</t>
  </si>
  <si>
    <t>ČMELÁČEK z.s.</t>
  </si>
  <si>
    <t>01668633</t>
  </si>
  <si>
    <t>Centrum sociálních služeb pro seniory Pohoda, příspěvková organizace</t>
  </si>
  <si>
    <t>02250152</t>
  </si>
  <si>
    <t>evidovaná právnická osoba dle zákona č. 3/2002 Sb.</t>
  </si>
  <si>
    <t xml:space="preserve">evidovaná právnická osoba dle zákona č. 3/2002 Sb.
</t>
  </si>
  <si>
    <t>Domov pro seniory Ludmila, příspěvková organizace</t>
  </si>
  <si>
    <t>Oblastní spolek Českého červeného kříže Karviná</t>
  </si>
  <si>
    <t>00426458</t>
  </si>
  <si>
    <t>66933722</t>
  </si>
  <si>
    <t>60337842</t>
  </si>
  <si>
    <t>01/21</t>
  </si>
  <si>
    <t>KSS 1/21</t>
  </si>
  <si>
    <t>Pořízení pečovatelských polohovacích lůžek pro snadnější mobilitu a péči o klienty</t>
  </si>
  <si>
    <t>KSS 2/21</t>
  </si>
  <si>
    <t>07/21</t>
  </si>
  <si>
    <t>Koupě mobilního sprchového zařízení</t>
  </si>
  <si>
    <t>195000</t>
  </si>
  <si>
    <t>16/21</t>
  </si>
  <si>
    <t>Koupě myčky na černé nádobí s čerpadlem</t>
  </si>
  <si>
    <t>17/21</t>
  </si>
  <si>
    <t>Koupě automobilu</t>
  </si>
  <si>
    <t>KSS 4/21</t>
  </si>
  <si>
    <t>KSS 3/21</t>
  </si>
  <si>
    <t>25/21</t>
  </si>
  <si>
    <t>Vybavení provozních částí pobytových služeb v Centru Pohoda</t>
  </si>
  <si>
    <t>26/21</t>
  </si>
  <si>
    <t>Vybudování místnosti pro zemřelé v Centru Pohoda</t>
  </si>
  <si>
    <t>30/21</t>
  </si>
  <si>
    <t>Bunkr, o.p.s.</t>
  </si>
  <si>
    <t>26617013</t>
  </si>
  <si>
    <t>Od mobility k efektivitě</t>
  </si>
  <si>
    <t>31/21</t>
  </si>
  <si>
    <t>Úprava pokojů uživatelů sociální služby</t>
  </si>
  <si>
    <t>32/21</t>
  </si>
  <si>
    <t>Pořízení automobilu  pro OS ČČK Karviná, Gerontocentrum Český Těšín</t>
  </si>
  <si>
    <t>36/21</t>
  </si>
  <si>
    <t>Domov Vesna, příspěvková organizace</t>
  </si>
  <si>
    <t>75154391</t>
  </si>
  <si>
    <t>Vybavení provozních místností Domova Vesna</t>
  </si>
  <si>
    <t>58/21</t>
  </si>
  <si>
    <t>Bezbariérový pohyb v areálu Domova Přístav Ostrava-Kunčičky - I. etapa</t>
  </si>
  <si>
    <t>62/21</t>
  </si>
  <si>
    <t>Další krok ke zkvalitnění a zefektivnění sociální práce</t>
  </si>
  <si>
    <t>71/21</t>
  </si>
  <si>
    <t>Výstavba nových kapacit zařízení Vila Vančurova v Opavě</t>
  </si>
  <si>
    <t>77/21</t>
  </si>
  <si>
    <t>Realizace investičních aktivit ve stávajícím objektu Vila Vančurova v Opavě</t>
  </si>
  <si>
    <t>91/21</t>
  </si>
  <si>
    <t>Odpočinková zóna  Domova pro seniory ONDRÁŠ</t>
  </si>
  <si>
    <t>92/21</t>
  </si>
  <si>
    <t>Pořízení automobilu pro Terénní odlehčovací službu</t>
  </si>
  <si>
    <t>93/21</t>
  </si>
  <si>
    <t>Pořízení automobilu pro Oázu pokoje</t>
  </si>
  <si>
    <t>94/21</t>
  </si>
  <si>
    <t>Pořízení automobilu pro Poradenské centrum</t>
  </si>
  <si>
    <t>96/21</t>
  </si>
  <si>
    <t>Nákup vybavení pro terénní sociální služby</t>
  </si>
  <si>
    <t>97/21</t>
  </si>
  <si>
    <t>Vybavení pro aktivizaci klientů Oázy pokoje</t>
  </si>
  <si>
    <t>98/21</t>
  </si>
  <si>
    <t>Zvýšení kvality života klientů Oázy pokoje</t>
  </si>
  <si>
    <t>101/21</t>
  </si>
  <si>
    <t>Přes překážky k větší soběstačnosti</t>
  </si>
  <si>
    <t>102/212</t>
  </si>
  <si>
    <t>Čtyřlístek - centrum pro osoby se zdravotním postižením Ostrava, příspěvková organizace</t>
  </si>
  <si>
    <t>70631808</t>
  </si>
  <si>
    <t>Vybudování stropního závěsného systému rehabilitace pro klienty Čtyřlístku Ostrava</t>
  </si>
  <si>
    <t>113/21</t>
  </si>
  <si>
    <t>114/21</t>
  </si>
  <si>
    <t>Zvýšení kvality života klientů Domu pokojného stáří, Charitní odlehčovací služby a Charitního týdenního stacionáře</t>
  </si>
  <si>
    <t>Vybavení Domu pokojného stáří zdravotními a kompenzačními pomůckami</t>
  </si>
  <si>
    <t>128/21</t>
  </si>
  <si>
    <t>Handicap centrum Škola života Frýdek-Místek, o.p.s.</t>
  </si>
  <si>
    <t>materiálně technické zabezpečení sociální služby</t>
  </si>
  <si>
    <t>133/21</t>
  </si>
  <si>
    <t>Automobil pro CHARITNÍ PORADNU pro rodiny - seniory a pečující</t>
  </si>
  <si>
    <t>146/21</t>
  </si>
  <si>
    <t>Vymalování denního stacionáře společně s úpravou podlahové krytiny ve společenské místnosti</t>
  </si>
  <si>
    <t>148/21</t>
  </si>
  <si>
    <t>Rekonstrukce zahrady pro denní stacionář Čmeláček z.s.</t>
  </si>
  <si>
    <t>1.5.2021 - 30.6.2022</t>
  </si>
  <si>
    <t>kombinovaná</t>
  </si>
  <si>
    <t>Číslo žádosti</t>
  </si>
  <si>
    <t>1.1.2021 - 31.12.2021</t>
  </si>
  <si>
    <t>investiční</t>
  </si>
  <si>
    <t>neinvestiční</t>
  </si>
  <si>
    <t>1.1.2021 - 30.6.2022</t>
  </si>
  <si>
    <t>1.3.2021 - 30.6.2022</t>
  </si>
  <si>
    <t>1.4.2021 - 30.11.2022</t>
  </si>
  <si>
    <t>1.2.2021 - 30.11.2021</t>
  </si>
  <si>
    <t>1.9.2021 - 31.1.2022</t>
  </si>
  <si>
    <t>1.3.2021 - 30.11.2021</t>
  </si>
  <si>
    <t>Vyřazeno z formálního hlediska, porušení podmínek programu - nedodržena minimální výše požadované dotace</t>
  </si>
  <si>
    <t>Vyřazeno z formálního hlediska, porušení podmínek programu - nedodržena povinná procentní spolúčast žadatele</t>
  </si>
  <si>
    <t>Vyřazeno z formálního hlediska, porušení podmínek programu - žádost doručena pouze elektronicky prostřednictvím e-podání</t>
  </si>
  <si>
    <t>Vyřazeno z formálního hlediska, porušení podmínek programu - neoprávněný žadatel (příspěvková organizace obce)</t>
  </si>
  <si>
    <t>Vyřazeno z formálního hlediska, porušení podmínek programu - neuznatelné náklady (investiční náklady)</t>
  </si>
  <si>
    <t>Vyřazeno z formálního hlediska, porušení podmínek programu - v jedné datové zprávě obsaženo více žádostí o dotaci než jedna</t>
  </si>
  <si>
    <t>Vyřazeno z formálního hlediska, porušení podmínek programu - žádost doručena po termínu sběru žádostí (datum dodání do datové schránky 19.1.2021)</t>
  </si>
  <si>
    <t>Vyřazeno z formálního hlediska, porušení podmínek programu - žádost doručena pouze elektronicky prostřednictvím e-podání, nedodržena minimální výše  požadované dotace</t>
  </si>
  <si>
    <t>45235201</t>
  </si>
  <si>
    <t>Vyřazeno z formálního hlediska, porušení podmínek programu - žádost doručena pouze elektronicky prostřednictvím e-podání, nedodržena minimální výše požadované dotace</t>
  </si>
  <si>
    <t>01854071</t>
  </si>
  <si>
    <t>Neposkytnutí účelových dotací z rozpočtu kraje v Programu na podporu zvýšení kvality sociálních služeb poskytovaných v Moravskoslezském kraji na rok 2021</t>
  </si>
  <si>
    <t>1.3.2021 - 31.12.2021</t>
  </si>
  <si>
    <t>Vyřazeno z formálního hlediska, porušení podmínek programu -  žádost byla žadatelem podána jako druhá žádost v pořadí na identifikátor 5971576 v rámci dotačního titulu KSS 1/21</t>
  </si>
  <si>
    <t>Vyřazeno z formálního hlediska, porušení podmínek programu - žádost byla žadatelem podána jako druhá žádost v pořadí na identifikátory 3834335 a 7847664 v rámci dotačního titulu KSS 1/21</t>
  </si>
  <si>
    <t xml:space="preserve">Domov pro seniory Ondráš </t>
  </si>
  <si>
    <t>Vyřazeno z formálního hlediska, porušení podmínek programu -  v jedné datové zprávě obsaženo více žádostí o dotaci než jedna; dotace požadována na neuznatelný náklad (mobilní telefony)</t>
  </si>
  <si>
    <t>Vyřazeno z formálního hlediska, porušení podmínek programu - v jedné datové zprávě obsaženo více žádostí o dotaci než jedna; nedodržena povinná procentní spolúčast žadatele</t>
  </si>
  <si>
    <t>1.2.2021 - 31.12.2021</t>
  </si>
  <si>
    <t>82/21</t>
  </si>
  <si>
    <t>ŽEBŘÍK obecně prospěšná společnost</t>
  </si>
  <si>
    <t>28565029</t>
  </si>
  <si>
    <t>Zvýšení kvality technického zázemí stacionáře ŽEBŘÍK o.p.s.</t>
  </si>
  <si>
    <t>140/21</t>
  </si>
  <si>
    <t>DomA - domácí asistence</t>
  </si>
  <si>
    <t>Polohovací postele pro klienty DomA - domácí asistence</t>
  </si>
  <si>
    <t>12/21</t>
  </si>
  <si>
    <t>KAFIRA o.p.s.</t>
  </si>
  <si>
    <t>26588773</t>
  </si>
  <si>
    <t>MTZ sociální služby sociální rehabilitace poskytované osobám se zrakovým postižením ve středisku Ostrava (2021)</t>
  </si>
  <si>
    <t>sociální rehabilitace</t>
  </si>
  <si>
    <t>Vyřazeno z věcného hlediska, a to z toho důvodu, že nákup sekačky dle popisu projektu není nákupem materiálně-technického zabezpečení potřebného k zajištění základních činností služby denního stacionáře dle ustanovení § 46 zákona č. 108/2006 Sb., o sociálních službách, ve znění pozdějších předpis</t>
  </si>
  <si>
    <t>Vyřazeno z věcného hlediska, projekt je v rozporu s vyhlášeným dotačním programem a to z toho důvodu, že se nevztahuje k základním činnostem pečovatelské služby dle ustanovení § 40 zákona č. 108/2006 Sb., o sociálních službách, ve znění pozdějších předpisů</t>
  </si>
  <si>
    <t>70631816</t>
  </si>
  <si>
    <t>71196978</t>
  </si>
  <si>
    <t>71294970</t>
  </si>
  <si>
    <t>40613411</t>
  </si>
  <si>
    <t xml:space="preserve">Vyřazeno z formálního hlediska, porušení podmínek programu - projekt se týká v rámci dotačního titulu KSS 4/21 nepodporovaného druhu sociální služby poskytované dle §63 zákona č. 108/2006 Sb., o sociálních službách, ve znění pozdějších předpisů (noclehárny) </t>
  </si>
  <si>
    <t>Vyřazeno z formálního hlediska, porušení podmínek programu - projekt byl již podpořen v rámci Programu na podporu zvýšení kvality sociálních služeb poskytovaných v Moravskoslezském kraji na rok 2020</t>
  </si>
  <si>
    <t xml:space="preserve">Vyřazeno z formálního hlediska, porušení podmínek programu - v jedné datové zprávě obsaženo více žádostí o dotaci než jedna; projekt se týká v rámci dotačního titulu KSS 4/21 nepodporovaného druhu sociální služby poskytované dle §37 zákona č. 108/2006 Sb., o sociálních službách, ve znění pozdějších předpisů (odborné sociální poradenství)  </t>
  </si>
  <si>
    <t>70631867</t>
  </si>
  <si>
    <t>týdenní stacionáře</t>
  </si>
  <si>
    <t xml:space="preserve">Vyřazeno z formálního hlediska, porušení podmínek programu - projekt se týká v rámci dotačního titulu KSS 4/21 nepodporovaného druhu sociální služby poskytované dle §37 zákona č. 108/2006 Sb., o sociálních službách, ve znění pozdějších předpisů (odborné sociální poradenství)  </t>
  </si>
  <si>
    <t>27031012</t>
  </si>
  <si>
    <t>Požadovaná dotace (v Kč)</t>
  </si>
  <si>
    <t>Odůvodnění neposkytnutí dotace</t>
  </si>
  <si>
    <t>Vyřazeno z věcného hlediska, položka rozpočtu 3D tiskárna nespadá mezi kompenzační pomůcky či pomůcky pro alternativní komunikaci a tudíž nepatří mezi uznatelné náklady v rámci dotačního titulu KSS 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</si>
</sst>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ont="1" applyFill="1"/>
    <xf numFmtId="0" fontId="0" fillId="0" borderId="0" xfId="0" applyFill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F7ADD38F-6ED8-43CE-A4E4-6B3B18F005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7"/>
  <sheetViews>
    <sheetView tabSelected="1" view="pageBreakPreview" zoomScale="80" zoomScaleNormal="80" zoomScaleSheetLayoutView="80" zoomScalePageLayoutView="40" workbookViewId="0">
      <pane ySplit="2" topLeftCell="A3" activePane="bottomLeft" state="frozen"/>
      <selection pane="bottomLeft" activeCell="N43" sqref="N43"/>
    </sheetView>
  </sheetViews>
  <sheetFormatPr defaultColWidth="4.7109375" defaultRowHeight="117" customHeight="1" x14ac:dyDescent="0.2"/>
  <cols>
    <col min="1" max="1" width="8.85546875" style="9" customWidth="1"/>
    <col min="2" max="2" width="11.28515625" style="9" customWidth="1"/>
    <col min="3" max="3" width="17.28515625" style="6" customWidth="1"/>
    <col min="4" max="4" width="12.28515625" style="6" customWidth="1"/>
    <col min="5" max="5" width="14.140625" style="6" customWidth="1"/>
    <col min="6" max="6" width="21.85546875" style="6" customWidth="1"/>
    <col min="7" max="7" width="13.85546875" style="9" customWidth="1"/>
    <col min="8" max="8" width="14.42578125" style="6" customWidth="1"/>
    <col min="9" max="9" width="15.140625" style="10" customWidth="1"/>
    <col min="10" max="10" width="14.42578125" style="2" customWidth="1"/>
    <col min="11" max="11" width="13.7109375" style="8" customWidth="1"/>
    <col min="12" max="12" width="12.7109375" style="1" customWidth="1"/>
    <col min="13" max="13" width="13.7109375" style="1" customWidth="1"/>
    <col min="14" max="14" width="39.28515625" style="7" customWidth="1"/>
  </cols>
  <sheetData>
    <row r="1" spans="1:14" ht="43.5" customHeight="1" thickBot="1" x14ac:dyDescent="0.25">
      <c r="A1" s="50" t="s">
        <v>135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30.9" customHeight="1" thickBot="1" x14ac:dyDescent="0.25">
      <c r="A2" s="16" t="s">
        <v>114</v>
      </c>
      <c r="B2" s="16" t="s">
        <v>0</v>
      </c>
      <c r="C2" s="16" t="s">
        <v>1</v>
      </c>
      <c r="D2" s="16" t="s">
        <v>16</v>
      </c>
      <c r="E2" s="16" t="s">
        <v>2</v>
      </c>
      <c r="F2" s="16" t="s">
        <v>3</v>
      </c>
      <c r="G2" s="16" t="s">
        <v>4</v>
      </c>
      <c r="H2" s="16" t="s">
        <v>17</v>
      </c>
      <c r="I2" s="16" t="s">
        <v>5</v>
      </c>
      <c r="J2" s="16" t="s">
        <v>6</v>
      </c>
      <c r="K2" s="16" t="s">
        <v>168</v>
      </c>
      <c r="L2" s="16" t="s">
        <v>7</v>
      </c>
      <c r="M2" s="16" t="s">
        <v>8</v>
      </c>
      <c r="N2" s="17" t="s">
        <v>169</v>
      </c>
    </row>
    <row r="3" spans="1:14" s="5" customFormat="1" ht="79.5" customHeight="1" x14ac:dyDescent="0.2">
      <c r="A3" s="18" t="s">
        <v>42</v>
      </c>
      <c r="B3" s="18" t="s">
        <v>43</v>
      </c>
      <c r="C3" s="19" t="s">
        <v>14</v>
      </c>
      <c r="D3" s="19" t="s">
        <v>157</v>
      </c>
      <c r="E3" s="19" t="s">
        <v>10</v>
      </c>
      <c r="F3" s="19" t="s">
        <v>44</v>
      </c>
      <c r="G3" s="18">
        <v>9571983</v>
      </c>
      <c r="H3" s="19" t="s">
        <v>18</v>
      </c>
      <c r="I3" s="20">
        <v>528800</v>
      </c>
      <c r="J3" s="21">
        <f>(K3/I3)*100</f>
        <v>50</v>
      </c>
      <c r="K3" s="22">
        <v>264400</v>
      </c>
      <c r="L3" s="23" t="s">
        <v>116</v>
      </c>
      <c r="M3" s="22" t="s">
        <v>120</v>
      </c>
      <c r="N3" s="39" t="s">
        <v>126</v>
      </c>
    </row>
    <row r="4" spans="1:14" s="5" customFormat="1" ht="69" customHeight="1" x14ac:dyDescent="0.2">
      <c r="A4" s="24" t="s">
        <v>46</v>
      </c>
      <c r="B4" s="24" t="s">
        <v>43</v>
      </c>
      <c r="C4" s="25" t="s">
        <v>37</v>
      </c>
      <c r="D4" s="25" t="s">
        <v>158</v>
      </c>
      <c r="E4" s="25" t="s">
        <v>10</v>
      </c>
      <c r="F4" s="25" t="s">
        <v>47</v>
      </c>
      <c r="G4" s="24">
        <v>5971576</v>
      </c>
      <c r="H4" s="25" t="s">
        <v>18</v>
      </c>
      <c r="I4" s="26" t="s">
        <v>48</v>
      </c>
      <c r="J4" s="27">
        <f t="shared" ref="J4:J19" si="0">(K4/I4)*100</f>
        <v>50</v>
      </c>
      <c r="K4" s="28">
        <v>97500</v>
      </c>
      <c r="L4" s="29" t="s">
        <v>116</v>
      </c>
      <c r="M4" s="28" t="s">
        <v>118</v>
      </c>
      <c r="N4" s="40" t="s">
        <v>124</v>
      </c>
    </row>
    <row r="5" spans="1:14" s="5" customFormat="1" ht="92.25" customHeight="1" x14ac:dyDescent="0.2">
      <c r="A5" s="11" t="s">
        <v>150</v>
      </c>
      <c r="B5" s="11" t="s">
        <v>45</v>
      </c>
      <c r="C5" s="12" t="s">
        <v>151</v>
      </c>
      <c r="D5" s="12" t="s">
        <v>152</v>
      </c>
      <c r="E5" s="12" t="s">
        <v>9</v>
      </c>
      <c r="F5" s="12" t="s">
        <v>153</v>
      </c>
      <c r="G5" s="11">
        <v>3459300</v>
      </c>
      <c r="H5" s="12" t="s">
        <v>154</v>
      </c>
      <c r="I5" s="13">
        <v>375000</v>
      </c>
      <c r="J5" s="14">
        <f t="shared" si="0"/>
        <v>80</v>
      </c>
      <c r="K5" s="15">
        <v>300000</v>
      </c>
      <c r="L5" s="29" t="s">
        <v>117</v>
      </c>
      <c r="M5" s="15" t="s">
        <v>115</v>
      </c>
      <c r="N5" s="40" t="s">
        <v>170</v>
      </c>
    </row>
    <row r="6" spans="1:14" s="5" customFormat="1" ht="82.5" customHeight="1" x14ac:dyDescent="0.2">
      <c r="A6" s="24" t="s">
        <v>49</v>
      </c>
      <c r="B6" s="24" t="s">
        <v>43</v>
      </c>
      <c r="C6" s="25" t="s">
        <v>37</v>
      </c>
      <c r="D6" s="25">
        <v>71196978</v>
      </c>
      <c r="E6" s="25" t="s">
        <v>10</v>
      </c>
      <c r="F6" s="25" t="s">
        <v>50</v>
      </c>
      <c r="G6" s="24">
        <v>5971576</v>
      </c>
      <c r="H6" s="25" t="s">
        <v>18</v>
      </c>
      <c r="I6" s="26">
        <v>227000</v>
      </c>
      <c r="J6" s="27">
        <f t="shared" si="0"/>
        <v>50</v>
      </c>
      <c r="K6" s="28">
        <v>113500</v>
      </c>
      <c r="L6" s="29" t="s">
        <v>116</v>
      </c>
      <c r="M6" s="28" t="s">
        <v>118</v>
      </c>
      <c r="N6" s="40" t="s">
        <v>137</v>
      </c>
    </row>
    <row r="7" spans="1:14" s="5" customFormat="1" ht="69.75" customHeight="1" x14ac:dyDescent="0.2">
      <c r="A7" s="24" t="s">
        <v>51</v>
      </c>
      <c r="B7" s="24" t="s">
        <v>53</v>
      </c>
      <c r="C7" s="25" t="s">
        <v>37</v>
      </c>
      <c r="D7" s="25">
        <v>71196978</v>
      </c>
      <c r="E7" s="25" t="s">
        <v>10</v>
      </c>
      <c r="F7" s="25" t="s">
        <v>52</v>
      </c>
      <c r="G7" s="24">
        <v>5971576</v>
      </c>
      <c r="H7" s="25" t="s">
        <v>18</v>
      </c>
      <c r="I7" s="26">
        <v>968000</v>
      </c>
      <c r="J7" s="27">
        <f t="shared" si="0"/>
        <v>51.652892561983464</v>
      </c>
      <c r="K7" s="28">
        <v>500000</v>
      </c>
      <c r="L7" s="29" t="s">
        <v>116</v>
      </c>
      <c r="M7" s="28" t="s">
        <v>118</v>
      </c>
      <c r="N7" s="40" t="s">
        <v>127</v>
      </c>
    </row>
    <row r="8" spans="1:14" s="3" customFormat="1" ht="42.75" customHeight="1" x14ac:dyDescent="0.2">
      <c r="A8" s="48" t="s">
        <v>55</v>
      </c>
      <c r="B8" s="48" t="s">
        <v>43</v>
      </c>
      <c r="C8" s="47" t="s">
        <v>33</v>
      </c>
      <c r="D8" s="47" t="s">
        <v>159</v>
      </c>
      <c r="E8" s="47" t="s">
        <v>10</v>
      </c>
      <c r="F8" s="47" t="s">
        <v>56</v>
      </c>
      <c r="G8" s="24">
        <v>5643707</v>
      </c>
      <c r="H8" s="25" t="s">
        <v>19</v>
      </c>
      <c r="I8" s="44">
        <v>333600</v>
      </c>
      <c r="J8" s="45">
        <f t="shared" si="0"/>
        <v>50</v>
      </c>
      <c r="K8" s="43">
        <v>166800</v>
      </c>
      <c r="L8" s="46" t="s">
        <v>116</v>
      </c>
      <c r="M8" s="43" t="s">
        <v>112</v>
      </c>
      <c r="N8" s="49" t="s">
        <v>129</v>
      </c>
    </row>
    <row r="9" spans="1:14" s="4" customFormat="1" ht="63" customHeight="1" x14ac:dyDescent="0.2">
      <c r="A9" s="48"/>
      <c r="B9" s="48"/>
      <c r="C9" s="47"/>
      <c r="D9" s="47"/>
      <c r="E9" s="47"/>
      <c r="F9" s="47"/>
      <c r="G9" s="24">
        <v>9611642</v>
      </c>
      <c r="H9" s="25" t="s">
        <v>28</v>
      </c>
      <c r="I9" s="44"/>
      <c r="J9" s="45"/>
      <c r="K9" s="43"/>
      <c r="L9" s="46"/>
      <c r="M9" s="43"/>
      <c r="N9" s="49"/>
    </row>
    <row r="10" spans="1:14" s="4" customFormat="1" ht="39.75" customHeight="1" x14ac:dyDescent="0.2">
      <c r="A10" s="48"/>
      <c r="B10" s="48"/>
      <c r="C10" s="47"/>
      <c r="D10" s="47"/>
      <c r="E10" s="47"/>
      <c r="F10" s="47"/>
      <c r="G10" s="24">
        <v>1930786</v>
      </c>
      <c r="H10" s="25" t="s">
        <v>18</v>
      </c>
      <c r="I10" s="44"/>
      <c r="J10" s="45"/>
      <c r="K10" s="43"/>
      <c r="L10" s="46"/>
      <c r="M10" s="43"/>
      <c r="N10" s="49"/>
    </row>
    <row r="11" spans="1:14" s="4" customFormat="1" ht="39" customHeight="1" x14ac:dyDescent="0.2">
      <c r="A11" s="48" t="s">
        <v>57</v>
      </c>
      <c r="B11" s="48" t="s">
        <v>54</v>
      </c>
      <c r="C11" s="47" t="s">
        <v>33</v>
      </c>
      <c r="D11" s="47">
        <v>71294970</v>
      </c>
      <c r="E11" s="47" t="s">
        <v>10</v>
      </c>
      <c r="F11" s="47" t="s">
        <v>58</v>
      </c>
      <c r="G11" s="24">
        <v>1930786</v>
      </c>
      <c r="H11" s="25" t="s">
        <v>18</v>
      </c>
      <c r="I11" s="44">
        <v>165200</v>
      </c>
      <c r="J11" s="45">
        <f t="shared" si="0"/>
        <v>50</v>
      </c>
      <c r="K11" s="43">
        <v>82600</v>
      </c>
      <c r="L11" s="46" t="s">
        <v>113</v>
      </c>
      <c r="M11" s="43" t="s">
        <v>112</v>
      </c>
      <c r="N11" s="49" t="s">
        <v>129</v>
      </c>
    </row>
    <row r="12" spans="1:14" s="4" customFormat="1" ht="63.75" customHeight="1" x14ac:dyDescent="0.2">
      <c r="A12" s="48"/>
      <c r="B12" s="48"/>
      <c r="C12" s="47"/>
      <c r="D12" s="47"/>
      <c r="E12" s="47"/>
      <c r="F12" s="47"/>
      <c r="G12" s="24">
        <v>9611642</v>
      </c>
      <c r="H12" s="25" t="s">
        <v>28</v>
      </c>
      <c r="I12" s="44"/>
      <c r="J12" s="45"/>
      <c r="K12" s="43"/>
      <c r="L12" s="46"/>
      <c r="M12" s="43"/>
      <c r="N12" s="49"/>
    </row>
    <row r="13" spans="1:14" s="5" customFormat="1" ht="51" customHeight="1" x14ac:dyDescent="0.2">
      <c r="A13" s="48" t="s">
        <v>59</v>
      </c>
      <c r="B13" s="48" t="s">
        <v>53</v>
      </c>
      <c r="C13" s="47" t="s">
        <v>60</v>
      </c>
      <c r="D13" s="47" t="s">
        <v>61</v>
      </c>
      <c r="E13" s="47" t="s">
        <v>9</v>
      </c>
      <c r="F13" s="47" t="s">
        <v>62</v>
      </c>
      <c r="G13" s="24">
        <v>8883344</v>
      </c>
      <c r="H13" s="25" t="s">
        <v>26</v>
      </c>
      <c r="I13" s="44">
        <v>369000</v>
      </c>
      <c r="J13" s="45">
        <f t="shared" si="0"/>
        <v>67.750677506775077</v>
      </c>
      <c r="K13" s="43">
        <v>250000</v>
      </c>
      <c r="L13" s="46" t="s">
        <v>116</v>
      </c>
      <c r="M13" s="46" t="s">
        <v>118</v>
      </c>
      <c r="N13" s="49" t="s">
        <v>126</v>
      </c>
    </row>
    <row r="14" spans="1:14" s="5" customFormat="1" ht="39" customHeight="1" x14ac:dyDescent="0.2">
      <c r="A14" s="48"/>
      <c r="B14" s="48"/>
      <c r="C14" s="47"/>
      <c r="D14" s="47"/>
      <c r="E14" s="47"/>
      <c r="F14" s="47"/>
      <c r="G14" s="24">
        <v>7435832</v>
      </c>
      <c r="H14" s="25" t="s">
        <v>27</v>
      </c>
      <c r="I14" s="44"/>
      <c r="J14" s="45"/>
      <c r="K14" s="43"/>
      <c r="L14" s="46"/>
      <c r="M14" s="46"/>
      <c r="N14" s="49"/>
    </row>
    <row r="15" spans="1:14" s="5" customFormat="1" ht="45.75" customHeight="1" x14ac:dyDescent="0.2">
      <c r="A15" s="48"/>
      <c r="B15" s="48"/>
      <c r="C15" s="47"/>
      <c r="D15" s="47"/>
      <c r="E15" s="47"/>
      <c r="F15" s="47"/>
      <c r="G15" s="24">
        <v>4442192</v>
      </c>
      <c r="H15" s="25" t="s">
        <v>26</v>
      </c>
      <c r="I15" s="44"/>
      <c r="J15" s="45"/>
      <c r="K15" s="43"/>
      <c r="L15" s="46"/>
      <c r="M15" s="46"/>
      <c r="N15" s="49"/>
    </row>
    <row r="16" spans="1:14" s="5" customFormat="1" ht="46.5" customHeight="1" x14ac:dyDescent="0.2">
      <c r="A16" s="48"/>
      <c r="B16" s="48"/>
      <c r="C16" s="47"/>
      <c r="D16" s="47"/>
      <c r="E16" s="47"/>
      <c r="F16" s="47"/>
      <c r="G16" s="24">
        <v>3015065</v>
      </c>
      <c r="H16" s="25" t="s">
        <v>26</v>
      </c>
      <c r="I16" s="44"/>
      <c r="J16" s="45"/>
      <c r="K16" s="43"/>
      <c r="L16" s="46"/>
      <c r="M16" s="46"/>
      <c r="N16" s="49"/>
    </row>
    <row r="17" spans="1:14" s="5" customFormat="1" ht="62.25" customHeight="1" x14ac:dyDescent="0.2">
      <c r="A17" s="24" t="s">
        <v>63</v>
      </c>
      <c r="B17" s="24" t="s">
        <v>45</v>
      </c>
      <c r="C17" s="25" t="s">
        <v>38</v>
      </c>
      <c r="D17" s="25" t="s">
        <v>39</v>
      </c>
      <c r="E17" s="25" t="s">
        <v>11</v>
      </c>
      <c r="F17" s="25" t="s">
        <v>64</v>
      </c>
      <c r="G17" s="24">
        <v>2598581</v>
      </c>
      <c r="H17" s="25" t="s">
        <v>18</v>
      </c>
      <c r="I17" s="26">
        <v>147000</v>
      </c>
      <c r="J17" s="27">
        <f t="shared" si="0"/>
        <v>100</v>
      </c>
      <c r="K17" s="30">
        <v>147000</v>
      </c>
      <c r="L17" s="29" t="s">
        <v>117</v>
      </c>
      <c r="M17" s="28" t="s">
        <v>136</v>
      </c>
      <c r="N17" s="40" t="s">
        <v>125</v>
      </c>
    </row>
    <row r="18" spans="1:14" s="5" customFormat="1" ht="61.5" customHeight="1" x14ac:dyDescent="0.2">
      <c r="A18" s="24" t="s">
        <v>65</v>
      </c>
      <c r="B18" s="24" t="s">
        <v>53</v>
      </c>
      <c r="C18" s="25" t="s">
        <v>38</v>
      </c>
      <c r="D18" s="25" t="s">
        <v>39</v>
      </c>
      <c r="E18" s="25" t="s">
        <v>11</v>
      </c>
      <c r="F18" s="25" t="s">
        <v>66</v>
      </c>
      <c r="G18" s="24">
        <v>2598581</v>
      </c>
      <c r="H18" s="25" t="s">
        <v>18</v>
      </c>
      <c r="I18" s="26">
        <v>350000</v>
      </c>
      <c r="J18" s="27">
        <f t="shared" si="0"/>
        <v>85.714285714285708</v>
      </c>
      <c r="K18" s="28">
        <v>300000</v>
      </c>
      <c r="L18" s="29" t="s">
        <v>116</v>
      </c>
      <c r="M18" s="29" t="s">
        <v>112</v>
      </c>
      <c r="N18" s="40" t="s">
        <v>125</v>
      </c>
    </row>
    <row r="19" spans="1:14" s="3" customFormat="1" ht="57" customHeight="1" x14ac:dyDescent="0.2">
      <c r="A19" s="24" t="s">
        <v>67</v>
      </c>
      <c r="B19" s="24" t="s">
        <v>43</v>
      </c>
      <c r="C19" s="25" t="s">
        <v>68</v>
      </c>
      <c r="D19" s="25" t="s">
        <v>69</v>
      </c>
      <c r="E19" s="25" t="s">
        <v>10</v>
      </c>
      <c r="F19" s="25" t="s">
        <v>70</v>
      </c>
      <c r="G19" s="31">
        <v>6273668</v>
      </c>
      <c r="H19" s="25" t="s">
        <v>18</v>
      </c>
      <c r="I19" s="26">
        <v>181809</v>
      </c>
      <c r="J19" s="27">
        <f t="shared" si="0"/>
        <v>49.942522097365917</v>
      </c>
      <c r="K19" s="28">
        <v>90800</v>
      </c>
      <c r="L19" s="29" t="s">
        <v>116</v>
      </c>
      <c r="M19" s="28" t="s">
        <v>123</v>
      </c>
      <c r="N19" s="40" t="s">
        <v>124</v>
      </c>
    </row>
    <row r="20" spans="1:14" s="5" customFormat="1" ht="51.75" customHeight="1" x14ac:dyDescent="0.2">
      <c r="A20" s="24" t="s">
        <v>71</v>
      </c>
      <c r="B20" s="24" t="s">
        <v>45</v>
      </c>
      <c r="C20" s="25" t="s">
        <v>30</v>
      </c>
      <c r="D20" s="25" t="s">
        <v>160</v>
      </c>
      <c r="E20" s="25" t="s">
        <v>11</v>
      </c>
      <c r="F20" s="25" t="s">
        <v>72</v>
      </c>
      <c r="G20" s="24">
        <v>2347976</v>
      </c>
      <c r="H20" s="25" t="s">
        <v>21</v>
      </c>
      <c r="I20" s="26">
        <v>375000</v>
      </c>
      <c r="J20" s="27">
        <f t="shared" ref="J20:J37" si="1">(K20/I20)*100</f>
        <v>80</v>
      </c>
      <c r="K20" s="28">
        <v>300000</v>
      </c>
      <c r="L20" s="29" t="s">
        <v>117</v>
      </c>
      <c r="M20" s="28" t="s">
        <v>115</v>
      </c>
      <c r="N20" s="40" t="s">
        <v>128</v>
      </c>
    </row>
    <row r="21" spans="1:14" s="5" customFormat="1" ht="52.5" customHeight="1" x14ac:dyDescent="0.2">
      <c r="A21" s="48" t="s">
        <v>73</v>
      </c>
      <c r="B21" s="48" t="s">
        <v>53</v>
      </c>
      <c r="C21" s="47" t="s">
        <v>30</v>
      </c>
      <c r="D21" s="47">
        <v>40613411</v>
      </c>
      <c r="E21" s="47" t="s">
        <v>11</v>
      </c>
      <c r="F21" s="47" t="s">
        <v>74</v>
      </c>
      <c r="G21" s="24">
        <v>4023688</v>
      </c>
      <c r="H21" s="25" t="s">
        <v>25</v>
      </c>
      <c r="I21" s="44">
        <v>625000</v>
      </c>
      <c r="J21" s="45">
        <f t="shared" si="1"/>
        <v>80</v>
      </c>
      <c r="K21" s="43">
        <v>500000</v>
      </c>
      <c r="L21" s="46" t="s">
        <v>116</v>
      </c>
      <c r="M21" s="46" t="s">
        <v>119</v>
      </c>
      <c r="N21" s="49" t="s">
        <v>161</v>
      </c>
    </row>
    <row r="22" spans="1:14" s="5" customFormat="1" ht="49.5" customHeight="1" x14ac:dyDescent="0.2">
      <c r="A22" s="48"/>
      <c r="B22" s="48"/>
      <c r="C22" s="47"/>
      <c r="D22" s="47"/>
      <c r="E22" s="47"/>
      <c r="F22" s="47"/>
      <c r="G22" s="24">
        <v>4502063</v>
      </c>
      <c r="H22" s="25" t="s">
        <v>24</v>
      </c>
      <c r="I22" s="44"/>
      <c r="J22" s="45"/>
      <c r="K22" s="43"/>
      <c r="L22" s="46"/>
      <c r="M22" s="46"/>
      <c r="N22" s="49"/>
    </row>
    <row r="23" spans="1:14" s="5" customFormat="1" ht="51.75" customHeight="1" x14ac:dyDescent="0.2">
      <c r="A23" s="48" t="s">
        <v>75</v>
      </c>
      <c r="B23" s="48" t="s">
        <v>43</v>
      </c>
      <c r="C23" s="47" t="s">
        <v>29</v>
      </c>
      <c r="D23" s="47" t="s">
        <v>34</v>
      </c>
      <c r="E23" s="47" t="s">
        <v>9</v>
      </c>
      <c r="F23" s="47" t="s">
        <v>76</v>
      </c>
      <c r="G23" s="32">
        <v>7847664</v>
      </c>
      <c r="H23" s="25" t="s">
        <v>21</v>
      </c>
      <c r="I23" s="44">
        <v>67251196</v>
      </c>
      <c r="J23" s="45">
        <f t="shared" si="1"/>
        <v>1.4869624028693855</v>
      </c>
      <c r="K23" s="43">
        <v>1000000</v>
      </c>
      <c r="L23" s="46" t="s">
        <v>116</v>
      </c>
      <c r="M23" s="43" t="s">
        <v>115</v>
      </c>
      <c r="N23" s="49" t="s">
        <v>162</v>
      </c>
    </row>
    <row r="24" spans="1:14" s="5" customFormat="1" ht="47.25" customHeight="1" x14ac:dyDescent="0.2">
      <c r="A24" s="48"/>
      <c r="B24" s="48"/>
      <c r="C24" s="47"/>
      <c r="D24" s="47"/>
      <c r="E24" s="47"/>
      <c r="F24" s="47"/>
      <c r="G24" s="24">
        <v>3834335</v>
      </c>
      <c r="H24" s="25" t="s">
        <v>18</v>
      </c>
      <c r="I24" s="44"/>
      <c r="J24" s="45"/>
      <c r="K24" s="43"/>
      <c r="L24" s="46"/>
      <c r="M24" s="43"/>
      <c r="N24" s="49"/>
    </row>
    <row r="25" spans="1:14" s="5" customFormat="1" ht="48" customHeight="1" x14ac:dyDescent="0.2">
      <c r="A25" s="48" t="s">
        <v>77</v>
      </c>
      <c r="B25" s="48" t="s">
        <v>43</v>
      </c>
      <c r="C25" s="47" t="s">
        <v>29</v>
      </c>
      <c r="D25" s="47" t="s">
        <v>34</v>
      </c>
      <c r="E25" s="47" t="s">
        <v>9</v>
      </c>
      <c r="F25" s="47" t="s">
        <v>78</v>
      </c>
      <c r="G25" s="24">
        <v>3834335</v>
      </c>
      <c r="H25" s="25" t="s">
        <v>18</v>
      </c>
      <c r="I25" s="44">
        <v>1250400</v>
      </c>
      <c r="J25" s="45">
        <f t="shared" si="1"/>
        <v>79.974408189379403</v>
      </c>
      <c r="K25" s="43">
        <v>1000000</v>
      </c>
      <c r="L25" s="46" t="s">
        <v>116</v>
      </c>
      <c r="M25" s="43" t="s">
        <v>115</v>
      </c>
      <c r="N25" s="49" t="s">
        <v>138</v>
      </c>
    </row>
    <row r="26" spans="1:14" s="5" customFormat="1" ht="42" customHeight="1" x14ac:dyDescent="0.2">
      <c r="A26" s="48"/>
      <c r="B26" s="48"/>
      <c r="C26" s="47"/>
      <c r="D26" s="47"/>
      <c r="E26" s="47"/>
      <c r="F26" s="47"/>
      <c r="G26" s="24">
        <v>7847664</v>
      </c>
      <c r="H26" s="25" t="s">
        <v>21</v>
      </c>
      <c r="I26" s="44"/>
      <c r="J26" s="45"/>
      <c r="K26" s="43"/>
      <c r="L26" s="46"/>
      <c r="M26" s="43"/>
      <c r="N26" s="49"/>
    </row>
    <row r="27" spans="1:14" s="5" customFormat="1" ht="117.75" customHeight="1" x14ac:dyDescent="0.2">
      <c r="A27" s="11" t="s">
        <v>143</v>
      </c>
      <c r="B27" s="11" t="s">
        <v>45</v>
      </c>
      <c r="C27" s="12" t="s">
        <v>144</v>
      </c>
      <c r="D27" s="12" t="s">
        <v>145</v>
      </c>
      <c r="E27" s="12" t="s">
        <v>9</v>
      </c>
      <c r="F27" s="12" t="s">
        <v>146</v>
      </c>
      <c r="G27" s="11">
        <v>3371975</v>
      </c>
      <c r="H27" s="12" t="s">
        <v>20</v>
      </c>
      <c r="I27" s="13">
        <v>100000</v>
      </c>
      <c r="J27" s="14">
        <f t="shared" ref="J27" si="2">(K27/I27)*100</f>
        <v>80</v>
      </c>
      <c r="K27" s="15">
        <v>80000</v>
      </c>
      <c r="L27" s="15" t="s">
        <v>117</v>
      </c>
      <c r="M27" s="15" t="s">
        <v>123</v>
      </c>
      <c r="N27" s="40" t="s">
        <v>155</v>
      </c>
    </row>
    <row r="28" spans="1:14" s="5" customFormat="1" ht="72" customHeight="1" x14ac:dyDescent="0.2">
      <c r="A28" s="24" t="s">
        <v>79</v>
      </c>
      <c r="B28" s="24" t="s">
        <v>43</v>
      </c>
      <c r="C28" s="25" t="s">
        <v>139</v>
      </c>
      <c r="D28" s="25" t="s">
        <v>40</v>
      </c>
      <c r="E28" s="25" t="s">
        <v>10</v>
      </c>
      <c r="F28" s="25" t="s">
        <v>80</v>
      </c>
      <c r="G28" s="24">
        <v>3090945</v>
      </c>
      <c r="H28" s="25" t="s">
        <v>18</v>
      </c>
      <c r="I28" s="26">
        <v>212100</v>
      </c>
      <c r="J28" s="27">
        <f t="shared" si="1"/>
        <v>47.147571900047147</v>
      </c>
      <c r="K28" s="28">
        <v>100000</v>
      </c>
      <c r="L28" s="29" t="s">
        <v>116</v>
      </c>
      <c r="M28" s="28" t="s">
        <v>121</v>
      </c>
      <c r="N28" s="40" t="s">
        <v>130</v>
      </c>
    </row>
    <row r="29" spans="1:14" s="5" customFormat="1" ht="81.75" customHeight="1" x14ac:dyDescent="0.2">
      <c r="A29" s="24" t="s">
        <v>81</v>
      </c>
      <c r="B29" s="24" t="s">
        <v>53</v>
      </c>
      <c r="C29" s="25" t="s">
        <v>12</v>
      </c>
      <c r="D29" s="25" t="s">
        <v>132</v>
      </c>
      <c r="E29" s="25" t="s">
        <v>36</v>
      </c>
      <c r="F29" s="25" t="s">
        <v>82</v>
      </c>
      <c r="G29" s="24">
        <v>7710238</v>
      </c>
      <c r="H29" s="25" t="s">
        <v>19</v>
      </c>
      <c r="I29" s="26">
        <v>306000</v>
      </c>
      <c r="J29" s="27">
        <f t="shared" si="1"/>
        <v>79.738562091503269</v>
      </c>
      <c r="K29" s="28">
        <v>244000</v>
      </c>
      <c r="L29" s="29" t="s">
        <v>116</v>
      </c>
      <c r="M29" s="29" t="s">
        <v>118</v>
      </c>
      <c r="N29" s="40" t="s">
        <v>129</v>
      </c>
    </row>
    <row r="30" spans="1:14" s="5" customFormat="1" ht="83.25" customHeight="1" x14ac:dyDescent="0.2">
      <c r="A30" s="24" t="s">
        <v>83</v>
      </c>
      <c r="B30" s="24" t="s">
        <v>53</v>
      </c>
      <c r="C30" s="25" t="s">
        <v>12</v>
      </c>
      <c r="D30" s="25">
        <v>45235201</v>
      </c>
      <c r="E30" s="25" t="s">
        <v>36</v>
      </c>
      <c r="F30" s="25" t="s">
        <v>84</v>
      </c>
      <c r="G30" s="24">
        <v>6230469</v>
      </c>
      <c r="H30" s="25" t="s">
        <v>21</v>
      </c>
      <c r="I30" s="26">
        <v>408000</v>
      </c>
      <c r="J30" s="27">
        <f t="shared" si="1"/>
        <v>73.529411764705884</v>
      </c>
      <c r="K30" s="28">
        <v>300000</v>
      </c>
      <c r="L30" s="29" t="s">
        <v>116</v>
      </c>
      <c r="M30" s="29" t="s">
        <v>118</v>
      </c>
      <c r="N30" s="40" t="s">
        <v>129</v>
      </c>
    </row>
    <row r="31" spans="1:14" s="5" customFormat="1" ht="129.75" customHeight="1" x14ac:dyDescent="0.2">
      <c r="A31" s="24" t="s">
        <v>85</v>
      </c>
      <c r="B31" s="24" t="s">
        <v>53</v>
      </c>
      <c r="C31" s="25" t="s">
        <v>12</v>
      </c>
      <c r="D31" s="25">
        <v>45235201</v>
      </c>
      <c r="E31" s="25" t="s">
        <v>36</v>
      </c>
      <c r="F31" s="25" t="s">
        <v>86</v>
      </c>
      <c r="G31" s="24">
        <v>9210617</v>
      </c>
      <c r="H31" s="25" t="s">
        <v>22</v>
      </c>
      <c r="I31" s="26">
        <v>306000</v>
      </c>
      <c r="J31" s="27">
        <f t="shared" si="1"/>
        <v>79.738562091503269</v>
      </c>
      <c r="K31" s="28">
        <v>244000</v>
      </c>
      <c r="L31" s="29" t="s">
        <v>116</v>
      </c>
      <c r="M31" s="29" t="s">
        <v>118</v>
      </c>
      <c r="N31" s="40" t="s">
        <v>163</v>
      </c>
    </row>
    <row r="32" spans="1:14" s="5" customFormat="1" ht="43.5" customHeight="1" x14ac:dyDescent="0.2">
      <c r="A32" s="48" t="s">
        <v>87</v>
      </c>
      <c r="B32" s="48" t="s">
        <v>45</v>
      </c>
      <c r="C32" s="47" t="s">
        <v>12</v>
      </c>
      <c r="D32" s="47">
        <v>45235201</v>
      </c>
      <c r="E32" s="47" t="s">
        <v>36</v>
      </c>
      <c r="F32" s="47" t="s">
        <v>88</v>
      </c>
      <c r="G32" s="24">
        <v>3894727</v>
      </c>
      <c r="H32" s="25" t="s">
        <v>23</v>
      </c>
      <c r="I32" s="44">
        <v>81000</v>
      </c>
      <c r="J32" s="45">
        <f t="shared" si="1"/>
        <v>79.012345679012341</v>
      </c>
      <c r="K32" s="43">
        <v>64000</v>
      </c>
      <c r="L32" s="46" t="s">
        <v>117</v>
      </c>
      <c r="M32" s="43" t="s">
        <v>115</v>
      </c>
      <c r="N32" s="49" t="s">
        <v>140</v>
      </c>
    </row>
    <row r="33" spans="1:14" s="5" customFormat="1" ht="38.25" customHeight="1" x14ac:dyDescent="0.2">
      <c r="A33" s="48"/>
      <c r="B33" s="48"/>
      <c r="C33" s="47"/>
      <c r="D33" s="47"/>
      <c r="E33" s="47"/>
      <c r="F33" s="47"/>
      <c r="G33" s="24">
        <v>7710238</v>
      </c>
      <c r="H33" s="25" t="s">
        <v>19</v>
      </c>
      <c r="I33" s="44"/>
      <c r="J33" s="45"/>
      <c r="K33" s="43"/>
      <c r="L33" s="46"/>
      <c r="M33" s="43"/>
      <c r="N33" s="49"/>
    </row>
    <row r="34" spans="1:14" s="5" customFormat="1" ht="80.25" customHeight="1" x14ac:dyDescent="0.2">
      <c r="A34" s="24" t="s">
        <v>89</v>
      </c>
      <c r="B34" s="24" t="s">
        <v>45</v>
      </c>
      <c r="C34" s="25" t="s">
        <v>12</v>
      </c>
      <c r="D34" s="25">
        <v>45235201</v>
      </c>
      <c r="E34" s="25" t="s">
        <v>35</v>
      </c>
      <c r="F34" s="25" t="s">
        <v>90</v>
      </c>
      <c r="G34" s="24">
        <v>6230469</v>
      </c>
      <c r="H34" s="25" t="s">
        <v>21</v>
      </c>
      <c r="I34" s="26">
        <v>83900</v>
      </c>
      <c r="J34" s="27">
        <f t="shared" si="1"/>
        <v>83.194278903456492</v>
      </c>
      <c r="K34" s="28">
        <v>69800</v>
      </c>
      <c r="L34" s="29" t="s">
        <v>117</v>
      </c>
      <c r="M34" s="28" t="s">
        <v>115</v>
      </c>
      <c r="N34" s="40" t="s">
        <v>141</v>
      </c>
    </row>
    <row r="35" spans="1:14" s="5" customFormat="1" ht="80.25" customHeight="1" x14ac:dyDescent="0.2">
      <c r="A35" s="24" t="s">
        <v>91</v>
      </c>
      <c r="B35" s="24" t="s">
        <v>43</v>
      </c>
      <c r="C35" s="25" t="s">
        <v>12</v>
      </c>
      <c r="D35" s="25">
        <v>45235201</v>
      </c>
      <c r="E35" s="25" t="s">
        <v>35</v>
      </c>
      <c r="F35" s="25" t="s">
        <v>92</v>
      </c>
      <c r="G35" s="24">
        <v>6230469</v>
      </c>
      <c r="H35" s="25" t="s">
        <v>21</v>
      </c>
      <c r="I35" s="26">
        <v>539000</v>
      </c>
      <c r="J35" s="27">
        <f t="shared" si="1"/>
        <v>80</v>
      </c>
      <c r="K35" s="28">
        <v>431200</v>
      </c>
      <c r="L35" s="29" t="s">
        <v>116</v>
      </c>
      <c r="M35" s="28" t="s">
        <v>118</v>
      </c>
      <c r="N35" s="40" t="s">
        <v>129</v>
      </c>
    </row>
    <row r="36" spans="1:14" s="5" customFormat="1" ht="63" customHeight="1" x14ac:dyDescent="0.2">
      <c r="A36" s="24" t="s">
        <v>93</v>
      </c>
      <c r="B36" s="24" t="s">
        <v>43</v>
      </c>
      <c r="C36" s="25" t="s">
        <v>15</v>
      </c>
      <c r="D36" s="25" t="s">
        <v>164</v>
      </c>
      <c r="E36" s="25" t="s">
        <v>10</v>
      </c>
      <c r="F36" s="25" t="s">
        <v>94</v>
      </c>
      <c r="G36" s="24">
        <v>4859242</v>
      </c>
      <c r="H36" s="25" t="s">
        <v>18</v>
      </c>
      <c r="I36" s="26">
        <v>107000</v>
      </c>
      <c r="J36" s="27">
        <f t="shared" si="1"/>
        <v>50</v>
      </c>
      <c r="K36" s="28">
        <v>53500</v>
      </c>
      <c r="L36" s="29" t="s">
        <v>116</v>
      </c>
      <c r="M36" s="28" t="s">
        <v>115</v>
      </c>
      <c r="N36" s="40" t="s">
        <v>124</v>
      </c>
    </row>
    <row r="37" spans="1:14" s="5" customFormat="1" ht="104.25" customHeight="1" x14ac:dyDescent="0.2">
      <c r="A37" s="24" t="s">
        <v>95</v>
      </c>
      <c r="B37" s="24" t="s">
        <v>43</v>
      </c>
      <c r="C37" s="25" t="s">
        <v>96</v>
      </c>
      <c r="D37" s="25" t="s">
        <v>97</v>
      </c>
      <c r="E37" s="25" t="s">
        <v>10</v>
      </c>
      <c r="F37" s="25" t="s">
        <v>98</v>
      </c>
      <c r="G37" s="24">
        <v>5809901</v>
      </c>
      <c r="H37" s="25" t="s">
        <v>28</v>
      </c>
      <c r="I37" s="26">
        <v>504000</v>
      </c>
      <c r="J37" s="27">
        <f t="shared" si="1"/>
        <v>50</v>
      </c>
      <c r="K37" s="28">
        <v>252000</v>
      </c>
      <c r="L37" s="29" t="s">
        <v>116</v>
      </c>
      <c r="M37" s="28" t="s">
        <v>122</v>
      </c>
      <c r="N37" s="41" t="s">
        <v>126</v>
      </c>
    </row>
    <row r="38" spans="1:14" s="5" customFormat="1" ht="43.5" customHeight="1" x14ac:dyDescent="0.2">
      <c r="A38" s="48" t="s">
        <v>99</v>
      </c>
      <c r="B38" s="48" t="s">
        <v>43</v>
      </c>
      <c r="C38" s="47" t="s">
        <v>12</v>
      </c>
      <c r="D38" s="47" t="s">
        <v>132</v>
      </c>
      <c r="E38" s="47" t="s">
        <v>36</v>
      </c>
      <c r="F38" s="47" t="s">
        <v>101</v>
      </c>
      <c r="G38" s="24">
        <v>1668225</v>
      </c>
      <c r="H38" s="25" t="s">
        <v>18</v>
      </c>
      <c r="I38" s="44">
        <v>1118490</v>
      </c>
      <c r="J38" s="45">
        <f t="shared" ref="J38:J46" si="3">(K38/I38)*100</f>
        <v>79.973893374102587</v>
      </c>
      <c r="K38" s="43">
        <v>894500</v>
      </c>
      <c r="L38" s="46" t="s">
        <v>116</v>
      </c>
      <c r="M38" s="43" t="s">
        <v>118</v>
      </c>
      <c r="N38" s="49" t="s">
        <v>129</v>
      </c>
    </row>
    <row r="39" spans="1:14" s="5" customFormat="1" ht="41.25" customHeight="1" x14ac:dyDescent="0.2">
      <c r="A39" s="48"/>
      <c r="B39" s="48"/>
      <c r="C39" s="47"/>
      <c r="D39" s="47"/>
      <c r="E39" s="47"/>
      <c r="F39" s="47"/>
      <c r="G39" s="24">
        <v>8409096</v>
      </c>
      <c r="H39" s="25" t="s">
        <v>19</v>
      </c>
      <c r="I39" s="44"/>
      <c r="J39" s="45"/>
      <c r="K39" s="43"/>
      <c r="L39" s="46"/>
      <c r="M39" s="43"/>
      <c r="N39" s="49"/>
    </row>
    <row r="40" spans="1:14" s="5" customFormat="1" ht="40.5" customHeight="1" x14ac:dyDescent="0.2">
      <c r="A40" s="48"/>
      <c r="B40" s="48"/>
      <c r="C40" s="47"/>
      <c r="D40" s="47"/>
      <c r="E40" s="47"/>
      <c r="F40" s="47"/>
      <c r="G40" s="24">
        <v>6479518</v>
      </c>
      <c r="H40" s="25" t="s">
        <v>165</v>
      </c>
      <c r="I40" s="44"/>
      <c r="J40" s="45"/>
      <c r="K40" s="43"/>
      <c r="L40" s="46"/>
      <c r="M40" s="43"/>
      <c r="N40" s="49"/>
    </row>
    <row r="41" spans="1:14" s="5" customFormat="1" ht="78" customHeight="1" x14ac:dyDescent="0.2">
      <c r="A41" s="24" t="s">
        <v>100</v>
      </c>
      <c r="B41" s="24" t="s">
        <v>45</v>
      </c>
      <c r="C41" s="25" t="s">
        <v>12</v>
      </c>
      <c r="D41" s="25" t="s">
        <v>132</v>
      </c>
      <c r="E41" s="25" t="s">
        <v>35</v>
      </c>
      <c r="F41" s="25" t="s">
        <v>102</v>
      </c>
      <c r="G41" s="24">
        <v>1668225</v>
      </c>
      <c r="H41" s="25" t="s">
        <v>18</v>
      </c>
      <c r="I41" s="26">
        <v>257100</v>
      </c>
      <c r="J41" s="27">
        <f t="shared" si="3"/>
        <v>79.891092959937765</v>
      </c>
      <c r="K41" s="28">
        <v>205400</v>
      </c>
      <c r="L41" s="29" t="s">
        <v>117</v>
      </c>
      <c r="M41" s="28" t="s">
        <v>115</v>
      </c>
      <c r="N41" s="40" t="s">
        <v>129</v>
      </c>
    </row>
    <row r="42" spans="1:14" s="5" customFormat="1" ht="72" customHeight="1" x14ac:dyDescent="0.2">
      <c r="A42" s="24" t="s">
        <v>103</v>
      </c>
      <c r="B42" s="24" t="s">
        <v>45</v>
      </c>
      <c r="C42" s="25" t="s">
        <v>104</v>
      </c>
      <c r="D42" s="25" t="s">
        <v>134</v>
      </c>
      <c r="E42" s="25" t="s">
        <v>9</v>
      </c>
      <c r="F42" s="25" t="s">
        <v>105</v>
      </c>
      <c r="G42" s="24">
        <v>4414004</v>
      </c>
      <c r="H42" s="25" t="s">
        <v>20</v>
      </c>
      <c r="I42" s="26">
        <v>50000</v>
      </c>
      <c r="J42" s="27">
        <f t="shared" si="3"/>
        <v>80</v>
      </c>
      <c r="K42" s="28">
        <v>40000</v>
      </c>
      <c r="L42" s="29" t="s">
        <v>117</v>
      </c>
      <c r="M42" s="28" t="s">
        <v>142</v>
      </c>
      <c r="N42" s="41" t="s">
        <v>131</v>
      </c>
    </row>
    <row r="43" spans="1:14" s="5" customFormat="1" ht="102" customHeight="1" x14ac:dyDescent="0.2">
      <c r="A43" s="24" t="s">
        <v>106</v>
      </c>
      <c r="B43" s="24" t="s">
        <v>53</v>
      </c>
      <c r="C43" s="25" t="s">
        <v>13</v>
      </c>
      <c r="D43" s="25" t="s">
        <v>41</v>
      </c>
      <c r="E43" s="25" t="s">
        <v>36</v>
      </c>
      <c r="F43" s="25" t="s">
        <v>107</v>
      </c>
      <c r="G43" s="24">
        <v>8418036</v>
      </c>
      <c r="H43" s="25" t="s">
        <v>22</v>
      </c>
      <c r="I43" s="26">
        <v>305240</v>
      </c>
      <c r="J43" s="27">
        <f t="shared" si="3"/>
        <v>80.002620888481189</v>
      </c>
      <c r="K43" s="28">
        <v>244200</v>
      </c>
      <c r="L43" s="29" t="s">
        <v>116</v>
      </c>
      <c r="M43" s="29" t="s">
        <v>118</v>
      </c>
      <c r="N43" s="40" t="s">
        <v>166</v>
      </c>
    </row>
    <row r="44" spans="1:14" s="5" customFormat="1" ht="98.25" customHeight="1" x14ac:dyDescent="0.2">
      <c r="A44" s="11" t="s">
        <v>147</v>
      </c>
      <c r="B44" s="11" t="s">
        <v>45</v>
      </c>
      <c r="C44" s="12" t="s">
        <v>148</v>
      </c>
      <c r="D44" s="12" t="s">
        <v>167</v>
      </c>
      <c r="E44" s="12" t="s">
        <v>11</v>
      </c>
      <c r="F44" s="12" t="s">
        <v>149</v>
      </c>
      <c r="G44" s="11">
        <v>3043370</v>
      </c>
      <c r="H44" s="12" t="s">
        <v>23</v>
      </c>
      <c r="I44" s="13">
        <v>270000</v>
      </c>
      <c r="J44" s="14">
        <f t="shared" si="3"/>
        <v>80</v>
      </c>
      <c r="K44" s="15">
        <v>216000</v>
      </c>
      <c r="L44" s="29" t="s">
        <v>117</v>
      </c>
      <c r="M44" s="11" t="s">
        <v>115</v>
      </c>
      <c r="N44" s="40" t="s">
        <v>156</v>
      </c>
    </row>
    <row r="45" spans="1:14" s="3" customFormat="1" ht="104.25" customHeight="1" x14ac:dyDescent="0.2">
      <c r="A45" s="24" t="s">
        <v>108</v>
      </c>
      <c r="B45" s="24" t="s">
        <v>45</v>
      </c>
      <c r="C45" s="25" t="s">
        <v>31</v>
      </c>
      <c r="D45" s="25" t="s">
        <v>32</v>
      </c>
      <c r="E45" s="25" t="s">
        <v>11</v>
      </c>
      <c r="F45" s="25" t="s">
        <v>109</v>
      </c>
      <c r="G45" s="24">
        <v>4394839</v>
      </c>
      <c r="H45" s="25" t="s">
        <v>20</v>
      </c>
      <c r="I45" s="26">
        <v>54600</v>
      </c>
      <c r="J45" s="27">
        <f t="shared" si="3"/>
        <v>79.853479853479854</v>
      </c>
      <c r="K45" s="28">
        <v>43600</v>
      </c>
      <c r="L45" s="29" t="s">
        <v>117</v>
      </c>
      <c r="M45" s="28" t="s">
        <v>115</v>
      </c>
      <c r="N45" s="41" t="s">
        <v>133</v>
      </c>
    </row>
    <row r="46" spans="1:14" s="3" customFormat="1" ht="85.5" customHeight="1" thickBot="1" x14ac:dyDescent="0.25">
      <c r="A46" s="33" t="s">
        <v>110</v>
      </c>
      <c r="B46" s="33" t="s">
        <v>43</v>
      </c>
      <c r="C46" s="34" t="s">
        <v>31</v>
      </c>
      <c r="D46" s="34" t="s">
        <v>32</v>
      </c>
      <c r="E46" s="34" t="s">
        <v>11</v>
      </c>
      <c r="F46" s="34" t="s">
        <v>111</v>
      </c>
      <c r="G46" s="33">
        <v>4394839</v>
      </c>
      <c r="H46" s="34" t="s">
        <v>20</v>
      </c>
      <c r="I46" s="35">
        <v>878800</v>
      </c>
      <c r="J46" s="36">
        <f t="shared" si="3"/>
        <v>79.995448338643598</v>
      </c>
      <c r="K46" s="37">
        <v>703000</v>
      </c>
      <c r="L46" s="38" t="s">
        <v>116</v>
      </c>
      <c r="M46" s="37" t="s">
        <v>115</v>
      </c>
      <c r="N46" s="42" t="s">
        <v>126</v>
      </c>
    </row>
    <row r="47" spans="1:14" ht="60" customHeight="1" x14ac:dyDescent="0.2"/>
  </sheetData>
  <autoFilter ref="A2:M46" xr:uid="{00000000-0009-0000-0000-000001000000}"/>
  <mergeCells count="97">
    <mergeCell ref="A1:N1"/>
    <mergeCell ref="I8:I10"/>
    <mergeCell ref="J8:J10"/>
    <mergeCell ref="K8:K10"/>
    <mergeCell ref="I11:I12"/>
    <mergeCell ref="J11:J12"/>
    <mergeCell ref="K11:K12"/>
    <mergeCell ref="A11:A12"/>
    <mergeCell ref="B11:B12"/>
    <mergeCell ref="C11:C12"/>
    <mergeCell ref="D11:D12"/>
    <mergeCell ref="N38:N40"/>
    <mergeCell ref="A8:A10"/>
    <mergeCell ref="B8:B10"/>
    <mergeCell ref="C8:C10"/>
    <mergeCell ref="D8:D10"/>
    <mergeCell ref="E8:E10"/>
    <mergeCell ref="N13:N16"/>
    <mergeCell ref="N21:N22"/>
    <mergeCell ref="N23:N24"/>
    <mergeCell ref="N25:N26"/>
    <mergeCell ref="N32:N33"/>
    <mergeCell ref="N8:N10"/>
    <mergeCell ref="N11:N12"/>
    <mergeCell ref="F8:F10"/>
    <mergeCell ref="E11:E12"/>
    <mergeCell ref="F11:F12"/>
    <mergeCell ref="E21:E22"/>
    <mergeCell ref="F21:F22"/>
    <mergeCell ref="A13:A16"/>
    <mergeCell ref="B13:B16"/>
    <mergeCell ref="C13:C16"/>
    <mergeCell ref="D13:D16"/>
    <mergeCell ref="E13:E16"/>
    <mergeCell ref="F13:F16"/>
    <mergeCell ref="A21:A22"/>
    <mergeCell ref="B21:B22"/>
    <mergeCell ref="C21:C22"/>
    <mergeCell ref="D21:D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M11:M12"/>
    <mergeCell ref="M8:M10"/>
    <mergeCell ref="L8:L10"/>
    <mergeCell ref="L11:L12"/>
    <mergeCell ref="I13:I16"/>
    <mergeCell ref="J13:J16"/>
    <mergeCell ref="K13:K16"/>
    <mergeCell ref="L13:L16"/>
    <mergeCell ref="M13:M16"/>
    <mergeCell ref="I21:I22"/>
    <mergeCell ref="J21:J22"/>
    <mergeCell ref="K21:K22"/>
    <mergeCell ref="L21:L22"/>
    <mergeCell ref="M21:M22"/>
    <mergeCell ref="I23:I24"/>
    <mergeCell ref="J23:J24"/>
    <mergeCell ref="K23:K24"/>
    <mergeCell ref="L23:L24"/>
    <mergeCell ref="M23:M24"/>
    <mergeCell ref="I25:I26"/>
    <mergeCell ref="J25:J26"/>
    <mergeCell ref="K25:K26"/>
    <mergeCell ref="L25:L26"/>
    <mergeCell ref="M25:M26"/>
    <mergeCell ref="E32:E33"/>
    <mergeCell ref="F32:F33"/>
    <mergeCell ref="A38:A40"/>
    <mergeCell ref="B38:B40"/>
    <mergeCell ref="C38:C40"/>
    <mergeCell ref="D38:D40"/>
    <mergeCell ref="E38:E40"/>
    <mergeCell ref="F38:F40"/>
    <mergeCell ref="A32:A33"/>
    <mergeCell ref="B32:B33"/>
    <mergeCell ref="C32:C33"/>
    <mergeCell ref="D32:D33"/>
    <mergeCell ref="I32:I33"/>
    <mergeCell ref="J32:J33"/>
    <mergeCell ref="K32:K33"/>
    <mergeCell ref="L32:L33"/>
    <mergeCell ref="M32:M33"/>
    <mergeCell ref="M38:M40"/>
    <mergeCell ref="I38:I40"/>
    <mergeCell ref="J38:J40"/>
    <mergeCell ref="K38:K40"/>
    <mergeCell ref="L38:L40"/>
  </mergeCells>
  <printOptions horizontalCentered="1"/>
  <pageMargins left="0" right="0" top="0.27559055118110237" bottom="0" header="0.27559055118110237" footer="0.19685039370078741"/>
  <pageSetup paperSize="9" scale="66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žádostí</vt:lpstr>
      <vt:lpstr>'seznam žádostí'!Názvy_tisku</vt:lpstr>
    </vt:vector>
  </TitlesOfParts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2021-05-12T11:57:26Z</cp:lastPrinted>
  <dcterms:created xsi:type="dcterms:W3CDTF">2008-05-07T05:55:04Z</dcterms:created>
  <dcterms:modified xsi:type="dcterms:W3CDTF">2021-05-19T06:13:29Z</dcterms:modified>
</cp:coreProperties>
</file>