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kluckova2398\OneDrive - Moravskoslezský kraj\ORJ 8\Informace o čerpání - materiály\ZK 2021-09-16 (RK 2021-08-30)\ZK 2021-09-16\"/>
    </mc:Choice>
  </mc:AlternateContent>
  <xr:revisionPtr revIDLastSave="249" documentId="6_{FE315E14-63B1-4E55-87C2-80E2F9836761}" xr6:coauthVersionLast="44" xr6:coauthVersionMax="44" xr10:uidLastSave="{905F2CA3-4030-415B-BF1C-7000118BE20B}"/>
  <bookViews>
    <workbookView xWindow="-28920" yWindow="-120" windowWidth="29040" windowHeight="15840" xr2:uid="{278F29D7-0347-4626-9AA7-080CD3D74204}"/>
  </bookViews>
  <sheets>
    <sheet name="EU_31_7_2021_hodnoty_20_08" sheetId="61" r:id="rId1"/>
  </sheets>
  <externalReferences>
    <externalReference r:id="rId2"/>
  </externalReferences>
  <definedNames>
    <definedName name="_xlnm._FilterDatabase" localSheetId="0" hidden="1">EU_31_7_2021_hodnoty_20_08!$A$5:$P$166</definedName>
    <definedName name="DF_GRID_1">#REF!</definedName>
    <definedName name="kurz">[1]rozhodnutí!$L$26</definedName>
    <definedName name="_xlnm.Print_Titles" localSheetId="0">EU_31_7_2021_hodnoty_20_08!$3:$5</definedName>
    <definedName name="SAPBEXhrIndnt" hidden="1">"Wide"</definedName>
    <definedName name="SAPsysID" hidden="1">"708C5W7SBKP804JT78WJ0JNKI"</definedName>
    <definedName name="SAPwbID" hidden="1">"ARS"</definedName>
    <definedName name="xx">#REF!</definedName>
    <definedName name="xxxx">#REF!</definedName>
    <definedName name="Z_2558128A_4C92_4686_AA7A_E51CB07CC261_.wvu.Cols" localSheetId="0" hidden="1">EU_31_7_2021_hodnoty_20_08!#REF!</definedName>
    <definedName name="Z_2558128A_4C92_4686_AA7A_E51CB07CC261_.wvu.FilterData" localSheetId="0" hidden="1">EU_31_7_2021_hodnoty_20_08!#REF!</definedName>
    <definedName name="Z_26CFA1F4_B55C_453C_93D8_0EDCAE6A7FA7_.wvu.Cols" localSheetId="0" hidden="1">EU_31_7_2021_hodnoty_20_08!#REF!</definedName>
    <definedName name="Z_26CFA1F4_B55C_453C_93D8_0EDCAE6A7FA7_.wvu.FilterData" localSheetId="0" hidden="1">EU_31_7_2021_hodnoty_20_08!#REF!</definedName>
    <definedName name="Z_5C9D7BF8_A48B_4EA6_A784_CA525622B1FF_.wvu.Cols" localSheetId="0" hidden="1">EU_31_7_2021_hodnoty_20_08!#REF!</definedName>
    <definedName name="Z_5C9D7BF8_A48B_4EA6_A784_CA525622B1FF_.wvu.FilterData" localSheetId="0" hidden="1">EU_31_7_2021_hodnoty_20_08!#REF!</definedName>
    <definedName name="Z_60E88B7A_2EA4_474E_8887_8B41589CA8E9_.wvu.Cols" localSheetId="0" hidden="1">EU_31_7_2021_hodnoty_20_08!#REF!</definedName>
    <definedName name="Z_60E88B7A_2EA4_474E_8887_8B41589CA8E9_.wvu.FilterData" localSheetId="0" hidden="1">EU_31_7_2021_hodnoty_20_08!#REF!</definedName>
    <definedName name="Z_77628E4C_BEA3_41EF_B7EA_FBC1A3AC772F_.wvu.Cols" localSheetId="0" hidden="1">EU_31_7_2021_hodnoty_20_08!#REF!,EU_31_7_2021_hodnoty_20_08!#REF!,EU_31_7_2021_hodnoty_20_08!#REF!,EU_31_7_2021_hodnoty_20_08!#REF!</definedName>
    <definedName name="Z_77628E4C_BEA3_41EF_B7EA_FBC1A3AC772F_.wvu.FilterData" localSheetId="0" hidden="1">EU_31_7_2021_hodnoty_20_08!#REF!</definedName>
    <definedName name="Z_77628E4C_BEA3_41EF_B7EA_FBC1A3AC772F_.wvu.PrintTitles" localSheetId="0" hidden="1">EU_31_7_2021_hodnoty_20_08!#REF!</definedName>
    <definedName name="Z_797246F2_9987_450D_92B3_7C15AEDB523A_.wvu.FilterData" localSheetId="0" hidden="1">EU_31_7_2021_hodnoty_20_08!#REF!</definedName>
    <definedName name="Z_90532EE5_DDD5_4888_9E0C_2B2EA8C02FC2_.wvu.FilterData" localSheetId="0" hidden="1">EU_31_7_2021_hodnoty_20_08!#REF!</definedName>
    <definedName name="Z_AAA2DA93_3A5C_40F9_8431_21A21B070B01_.wvu.Cols" localSheetId="0" hidden="1">EU_31_7_2021_hodnoty_20_08!#REF!</definedName>
    <definedName name="Z_AAA2DA93_3A5C_40F9_8431_21A21B070B01_.wvu.FilterData" localSheetId="0" hidden="1">EU_31_7_2021_hodnoty_20_08!#REF!</definedName>
    <definedName name="Z_B0866848_37BE_4043_883C_333C6FB829B7_.wvu.Cols" localSheetId="0" hidden="1">EU_31_7_2021_hodnoty_20_08!#REF!</definedName>
    <definedName name="Z_B0866848_37BE_4043_883C_333C6FB829B7_.wvu.FilterData" localSheetId="0" hidden="1">EU_31_7_2021_hodnoty_20_08!#REF!</definedName>
    <definedName name="Z_CF9BE80B_3A49_44AA_AF5A_55521A52C81A_.wvu.Cols" localSheetId="0" hidden="1">EU_31_7_2021_hodnoty_20_08!#REF!</definedName>
    <definedName name="Z_CF9BE80B_3A49_44AA_AF5A_55521A52C81A_.wvu.FilterData" localSheetId="0" hidden="1">EU_31_7_2021_hodnoty_20_08!#REF!</definedName>
    <definedName name="Z_D5DA538F_6606_411F_8567_6B1D848D33FC_.wvu.Cols" localSheetId="0" hidden="1">EU_31_7_2021_hodnoty_20_08!#REF!</definedName>
    <definedName name="Z_D5DA538F_6606_411F_8567_6B1D848D33FC_.wvu.FilterData" localSheetId="0" hidden="1">EU_31_7_2021_hodnoty_20_08!#REF!</definedName>
    <definedName name="Z_F315F324_3692_475F_9FCD_8396EF1FD840_.wvu.Cols" localSheetId="0" hidden="1">EU_31_7_2021_hodnoty_20_08!#REF!</definedName>
    <definedName name="Z_F315F324_3692_475F_9FCD_8396EF1FD840_.wvu.FilterData" localSheetId="0" hidden="1">EU_31_7_2021_hodnoty_20_08!#REF!</definedName>
    <definedName name="Z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1" i="61" l="1"/>
  <c r="I61" i="61"/>
  <c r="I51" i="61"/>
  <c r="I46" i="61"/>
  <c r="I41" i="61"/>
  <c r="I33" i="61"/>
  <c r="I28" i="61"/>
  <c r="I9" i="61"/>
  <c r="I132" i="61"/>
  <c r="I151" i="61"/>
  <c r="I166" i="61"/>
  <c r="I165" i="61"/>
  <c r="I163" i="61"/>
  <c r="I162" i="61"/>
  <c r="I161" i="61"/>
  <c r="I158" i="61"/>
  <c r="I156" i="61"/>
  <c r="I153" i="61"/>
  <c r="I150" i="61"/>
  <c r="I149" i="61"/>
  <c r="I148" i="61"/>
  <c r="I147" i="61"/>
  <c r="I146" i="61"/>
  <c r="I145" i="61"/>
  <c r="I144" i="61"/>
  <c r="I143" i="61"/>
  <c r="I139" i="61"/>
  <c r="I138" i="61"/>
  <c r="I137" i="61"/>
  <c r="I131" i="61"/>
  <c r="I130" i="61"/>
  <c r="I129" i="61"/>
  <c r="I126" i="61"/>
  <c r="I125" i="61"/>
  <c r="I124" i="61"/>
  <c r="I123" i="61"/>
  <c r="I122" i="61"/>
  <c r="I121" i="61"/>
  <c r="I119" i="61"/>
  <c r="I118" i="61"/>
  <c r="I117" i="61"/>
  <c r="I112" i="61"/>
  <c r="I110" i="61"/>
  <c r="I108" i="61"/>
  <c r="I107" i="61"/>
  <c r="I104" i="61"/>
  <c r="I103" i="61"/>
  <c r="I102" i="61"/>
  <c r="I101" i="61"/>
  <c r="I100" i="61"/>
  <c r="I99" i="61"/>
  <c r="I98" i="61"/>
  <c r="I97" i="61"/>
  <c r="I96" i="61"/>
  <c r="I95" i="61"/>
  <c r="I93" i="61"/>
  <c r="I90" i="61"/>
  <c r="I89" i="61"/>
  <c r="I88" i="61"/>
  <c r="I87" i="61"/>
  <c r="I86" i="61"/>
  <c r="I85" i="61"/>
  <c r="I84" i="61"/>
  <c r="I83" i="61"/>
  <c r="I82" i="61"/>
  <c r="I81" i="61"/>
  <c r="I80" i="61"/>
  <c r="I79" i="61"/>
  <c r="I78" i="61"/>
  <c r="I77" i="61"/>
  <c r="I76" i="61"/>
  <c r="I74" i="61"/>
  <c r="I73" i="61"/>
  <c r="I72" i="61"/>
  <c r="I69" i="61"/>
  <c r="I67" i="61"/>
  <c r="I66" i="61"/>
  <c r="I65" i="61"/>
  <c r="I64" i="61"/>
  <c r="I60" i="61"/>
  <c r="I58" i="61"/>
  <c r="I57" i="61"/>
  <c r="I56" i="61"/>
  <c r="I55" i="61"/>
  <c r="I54" i="61"/>
  <c r="I53" i="61"/>
  <c r="I48" i="61"/>
  <c r="I47" i="61"/>
  <c r="I40" i="61"/>
  <c r="I30" i="61"/>
  <c r="I27" i="61"/>
  <c r="I24" i="61"/>
  <c r="I19" i="61"/>
  <c r="I18" i="61"/>
  <c r="I14" i="61"/>
  <c r="I13" i="61"/>
  <c r="I11" i="61"/>
  <c r="I7" i="61"/>
</calcChain>
</file>

<file path=xl/sharedStrings.xml><?xml version="1.0" encoding="utf-8"?>
<sst xmlns="http://schemas.openxmlformats.org/spreadsheetml/2006/main" count="408" uniqueCount="213">
  <si>
    <t>ORJ</t>
  </si>
  <si>
    <t>Operační program</t>
  </si>
  <si>
    <t>Očekávaná výše dotace v %</t>
  </si>
  <si>
    <t>Interreg Europe</t>
  </si>
  <si>
    <t>IROP</t>
  </si>
  <si>
    <t>Jednotný ekonomický informační systém Moravskoslezského kraje</t>
  </si>
  <si>
    <t>OPZ</t>
  </si>
  <si>
    <t>Rozvoj ICT a služeb v prostředí IZS</t>
  </si>
  <si>
    <t>Vybudování komunikační platformy krizového řízení</t>
  </si>
  <si>
    <t>Interreg SR-ČR</t>
  </si>
  <si>
    <t>OPVVV</t>
  </si>
  <si>
    <t>Regionální poradenské centrum SK-CZ</t>
  </si>
  <si>
    <t>Podpora služeb sociální prevence 2</t>
  </si>
  <si>
    <t>Erasmus</t>
  </si>
  <si>
    <t>Krajský akční plán rozvoje vzdělávání Moravskoslezského kraje</t>
  </si>
  <si>
    <t>OPŽP</t>
  </si>
  <si>
    <t>Revitalizace EVL Děhylovský potok - Štěpán</t>
  </si>
  <si>
    <t>EVL Paskov, tvorba biotopu páchníka hnědého</t>
  </si>
  <si>
    <t>EVL Šilheřovice, tvorba biotopu páchníka hnědého</t>
  </si>
  <si>
    <t>Muzeum automobilů TATRA</t>
  </si>
  <si>
    <t>Zámek Nová Horka - muzeum pro veřejnost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</si>
  <si>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</si>
  <si>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</si>
  <si>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</si>
  <si>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</si>
  <si>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Domov pro osoby se zdravotním postižením Harmonie, p. o.</t>
  </si>
  <si>
    <t>Dílny pro Střední školu stavební a dřevozpracující, Ostrava, příspěvková organizace</t>
  </si>
  <si>
    <t>x</t>
  </si>
  <si>
    <t>Kotlíkové dotace v Moravskoslezském kraji - 2. grantové schéma</t>
  </si>
  <si>
    <t>Název akce</t>
  </si>
  <si>
    <t>Výdaje předchozích let</t>
  </si>
  <si>
    <t>Výdaje následujících let</t>
  </si>
  <si>
    <t>Celkové výdaje</t>
  </si>
  <si>
    <t xml:space="preserve">číslo akce </t>
  </si>
  <si>
    <t xml:space="preserve">CELKEM </t>
  </si>
  <si>
    <t xml:space="preserve">PŘEHLED AKCÍ SPOLUFINANCOVANÝCH Z EVROPSKÝCH FINANČNÍCH ZDROJŮ </t>
  </si>
  <si>
    <t>v tis. Kč</t>
  </si>
  <si>
    <t>UR/SK
(%)</t>
  </si>
  <si>
    <t>Humanizace domova pro seniory na ul. Rooseveltově v Opavě</t>
  </si>
  <si>
    <t>Vybavení oborových center - dřevoobráběcí CNC stroje</t>
  </si>
  <si>
    <t>Vybudování pavilonu interních oborů v Opavě</t>
  </si>
  <si>
    <t>Odvětví vlastní správní činnost kraje a činnost zastupitelstva kraje celkem</t>
  </si>
  <si>
    <t>Odvětví krizové řízení celkem</t>
  </si>
  <si>
    <t xml:space="preserve">          (2) Jedná se o projekt realizovaný příspěvkovou organizací (příjemcem dotace), u kterého se Moravskoslezský kraj zavázal financovat jeho podíl.  </t>
  </si>
  <si>
    <t>Geoportál MSK - část dopravní infrastruktura - založení digitální technické mapy MSK</t>
  </si>
  <si>
    <t>Zámek Nová Horka - Muzeum pro veřejnost II</t>
  </si>
  <si>
    <t>Energetické úspory ve SŠ technické v Opavě</t>
  </si>
  <si>
    <t>Odětví financí a správy majetku celkem</t>
  </si>
  <si>
    <t>Odvětví cestovní ruch celkem</t>
  </si>
  <si>
    <t>Odvětví regionální rozvoj celkem</t>
  </si>
  <si>
    <t>Odvětví kultury celkem</t>
  </si>
  <si>
    <t>Odvětví sociální věci celkem</t>
  </si>
  <si>
    <t>Odvětví  školství celkem</t>
  </si>
  <si>
    <t>Odvětví zdravotnictví celkem</t>
  </si>
  <si>
    <t>Odvětví životní prostředí celkem</t>
  </si>
  <si>
    <t>Kvalita a odborné vzdělávání zaměstnanců KÚ MSK</t>
  </si>
  <si>
    <t>INTERREG V-A ČR-POLSKO</t>
  </si>
  <si>
    <t>OPPMP</t>
  </si>
  <si>
    <t>Příprava staveb a příprava vypořádání pozemků (Správa silnic Moravskoslezského kraje, příspěvková organizace, Ostrava)</t>
  </si>
  <si>
    <t>Prostředky na přípravu projektů</t>
  </si>
  <si>
    <t>Nové vedení trasy silnice III/4848, ul. Palkovická, Frýdek - Místek</t>
  </si>
  <si>
    <t>Rekonstrukce a modernizace silnice II/478 Klimkovice – Polanka nad Odrou – Stará Bělá</t>
  </si>
  <si>
    <t>Technická pomoc - Podpora aktivit v rámci Programu Interreg V-A ČR - PR II</t>
  </si>
  <si>
    <t>Podpora služeb sociální prevence 4</t>
  </si>
  <si>
    <t>Podporujeme hrdinství, které není vidět II</t>
  </si>
  <si>
    <t>Modernizace vybavení pro obory návazné péče v NsP Havířov, p.o.</t>
  </si>
  <si>
    <t>Revitalizace přírodní památky Stará řeka</t>
  </si>
  <si>
    <t>Climate adaptation and clean air in Ostrava</t>
  </si>
  <si>
    <t>i-AIR REGION</t>
  </si>
  <si>
    <t>Památník J. A. Komenského ve Fulneku - živé muzeum</t>
  </si>
  <si>
    <t>Toulky údolím Olše (Muzeum Těšínska, příspěvková organizace)</t>
  </si>
  <si>
    <t>Muzeum Šipka – expozice archeologie a geologie Štramberku</t>
  </si>
  <si>
    <t>Efektivní naplňování střednědobého plánu v podmínkách MSK</t>
  </si>
  <si>
    <t>Zateplení vybraných objektů Slezské nemocnice v Opavě – II. etapa, památkové objekty</t>
  </si>
  <si>
    <t>Výstavba výjezdového stanoviště Nový Jičín</t>
  </si>
  <si>
    <t>Modernizace a rekonstrukce pavilonu psychiatrie Nemocnice s poliklinikou Havířov, p. o.</t>
  </si>
  <si>
    <t>EU</t>
  </si>
  <si>
    <t>Zvýšení přístupnosti a bezpečnosti ke kulturním památkám v česko-slovenském pohraničí</t>
  </si>
  <si>
    <t>Interreg ČR-PL</t>
  </si>
  <si>
    <t>Podpora komunitní práce na území MSK II</t>
  </si>
  <si>
    <t>Podpora služeb sociální prevence 3</t>
  </si>
  <si>
    <t>Podpora zadavatelů a poskytovatelů sociálních služeb při procesu střednědobého plánování sociálních služeb v MSK</t>
  </si>
  <si>
    <t>Optimalizace odborného sociálního poradenství a poskytování dluhového poradenství v Moravskoslezském kraji</t>
  </si>
  <si>
    <t>ITI-IROP</t>
  </si>
  <si>
    <t xml:space="preserve">Urban Innovative Action </t>
  </si>
  <si>
    <t>OP přeshraniční spolupráce 2014+</t>
  </si>
  <si>
    <t>OP Technická pomoc</t>
  </si>
  <si>
    <t>ROP</t>
  </si>
  <si>
    <t xml:space="preserve"> Silnice III/4787 Ostrava ul. Výškovická – rekonstrukce mostů ev. č. 4787-3.3 a 4787-4.3</t>
  </si>
  <si>
    <t xml:space="preserve"> Silnice II/478 prodloužená Mostní I. etapa</t>
  </si>
  <si>
    <t>Rovný přístup ke kvalitnímu předškolnímu, primárnímu a sekundárnímu vzdělávání organizacím v odvětví školství</t>
  </si>
  <si>
    <t xml:space="preserve">Odvětví vlastní správní činnost kraje a činnost zastupitelstva kraje: </t>
  </si>
  <si>
    <t>Odvětví krizové řízení:</t>
  </si>
  <si>
    <t>Odětví financí a správy majetku:</t>
  </si>
  <si>
    <t>Odvětví cestovní ruch:</t>
  </si>
  <si>
    <t xml:space="preserve">Odvětví regionální rozvoj: </t>
  </si>
  <si>
    <t>Odvětví kultury:</t>
  </si>
  <si>
    <t>Odvětví sociální věci:</t>
  </si>
  <si>
    <t xml:space="preserve">Odvětví  školství: </t>
  </si>
  <si>
    <t>Odvětví zdravotnictví:</t>
  </si>
  <si>
    <t>Odvětví životní prostředí:</t>
  </si>
  <si>
    <t xml:space="preserve">          (3) Jedná se o projekty realizované příspěvkovými organizacemi (příjemci dotací).  </t>
  </si>
  <si>
    <t>Chráněné bydlení organizace Sagapo II.</t>
  </si>
  <si>
    <t>Přírodní vědy v technických oborech</t>
  </si>
  <si>
    <t>Specializované laboratoře na SPŠ chemické akademika Heyrovského v Ostravě</t>
  </si>
  <si>
    <t>Rekonstrukce a výstavba Domova Březiny</t>
  </si>
  <si>
    <t>Naplňování protidrogové politiky Moravskoslezského kraje</t>
  </si>
  <si>
    <t>Zvyšování efektivity a podpora využívání nástrojů systému péče o ohrožené děti v Moravskoslezském kraji</t>
  </si>
  <si>
    <t>Moderní metody pěstování rostlin</t>
  </si>
  <si>
    <t>Podpora technických a řemeslných oborů v MSK</t>
  </si>
  <si>
    <t>Odborné, kariérové a polytechnické vzdělávání v MSK</t>
  </si>
  <si>
    <t>7, 14</t>
  </si>
  <si>
    <t>OPPS</t>
  </si>
  <si>
    <t>Komunitární programy 2014+</t>
  </si>
  <si>
    <t>11, 7</t>
  </si>
  <si>
    <t>Podpora duše II</t>
  </si>
  <si>
    <t>Eliminace nadměrného šíření jmelí bílého na vybraných úsecích v Moravskoslezském kraji</t>
  </si>
  <si>
    <t>Rekonstrukce a modernizace sil. II/479 ul. Těšínská II. etapa</t>
  </si>
  <si>
    <t>Rekonstrukce silnice II/462 Jelenice – Lesní Albrechtice</t>
  </si>
  <si>
    <t>Vybudování expozice muzea Těšínska v Jablunkově "Muzea Trojmezí"</t>
  </si>
  <si>
    <t xml:space="preserve"> Rozšíření a modernizace prostor Základní školy a Mateřské školy Motýlek, Kopřivnice, Smetanova 1122, příspěvkové organizace</t>
  </si>
  <si>
    <t>Rozšíření a modernizace prostor Základní školy a Mateřské školy, Ostrava-Poruba, Ukrajinská 19, příspěvkové organizace</t>
  </si>
  <si>
    <t>Rozšíření a modernizace prostor speciálně pedagogického centra při Střední škole, Základní škole a Mateřské škole, Karviná, příspěvkové organizaci</t>
  </si>
  <si>
    <t>Rozšíření a modernizace prostor Základní školy a Praktické školy, Opava, Slezského odboje 5, příspěvkové organizace</t>
  </si>
  <si>
    <t>Modernizace škol a školských poradenských zařízení v rámci výzvy č. 86</t>
  </si>
  <si>
    <t>Kotlíkové dotace v Moravskoslezském kraji – 3. grantové schéma</t>
  </si>
  <si>
    <t>Rekonstrukce a modernizace sil. II/475 Stonava průtah II</t>
  </si>
  <si>
    <t>Energetické úspory ve SŠ služeb a podnikání Ostrava-Poruba (tělocvična)</t>
  </si>
  <si>
    <t>Energetické úspory v MSŠZe a VOŠ Opava - tělocvična</t>
  </si>
  <si>
    <t>Energetické úspory v SOŠ dopravy a cestovního ruchu Krnov</t>
  </si>
  <si>
    <t>Energetické úspory v ZŠ speciální Slezská Ostrava</t>
  </si>
  <si>
    <t>Energetické úspory v ZŠ Čkalovova</t>
  </si>
  <si>
    <t>Energetické úspory v Dětském domově Úsměv</t>
  </si>
  <si>
    <t>Energetické úspory v ZUŠ L. Janáčka Havířov</t>
  </si>
  <si>
    <t>Energetické úspory ve VOŠ zdravotnické Ostrava</t>
  </si>
  <si>
    <t>Energetické úspory v ZUŠ Klimkovice</t>
  </si>
  <si>
    <t>Infrastruktura středních škol a vyšších odborných škol (SVL)</t>
  </si>
  <si>
    <t>Individuální projekty - Program přeshraniční spolupráce 2014+</t>
  </si>
  <si>
    <t>Zateplení a stavební úpravy správní budovy, pavilonu E a F Domova Březiny</t>
  </si>
  <si>
    <t>ODRA, Kulturní a přírodní stopy na řece Odře</t>
  </si>
  <si>
    <t>Multidisciplinární spolupráce v Moravskoslezském kraji</t>
  </si>
  <si>
    <t>Podporujeme hrdinství, které není vidět III</t>
  </si>
  <si>
    <t>Program švýcarsko-české spolupráce</t>
  </si>
  <si>
    <t>IP LIFE pro adaptaci pohornické krajiny</t>
  </si>
  <si>
    <t>Energetické úspory SSMSK - CM Rýmařov</t>
  </si>
  <si>
    <t>Energetické úspory SSMSK - CM Odry</t>
  </si>
  <si>
    <t>Energetické úspory SSMSK - středisko Frýdek - Místek</t>
  </si>
  <si>
    <t>Silnice II/445 hranice Olomouckého kraje - Stránské</t>
  </si>
  <si>
    <t>Podpora transformace zařízení pro děti do tří let v Moravskoslezském kraji</t>
  </si>
  <si>
    <t>Vstřícný a kompetentní KÚ MSK</t>
  </si>
  <si>
    <t>Výuka pro Průmysl 4.0 II</t>
  </si>
  <si>
    <t xml:space="preserve">Zlepšenie dostupnosti ku kultúrnym pamiatkam na slovenskej a českej strane </t>
  </si>
  <si>
    <t>Dynamický dopravní dispečink Moravskoslezského kraje</t>
  </si>
  <si>
    <t>Energetické úspory Mendelova gymnázia v Opavě</t>
  </si>
  <si>
    <t>Odborné, kariérové a polytechnické vzdělávání II</t>
  </si>
  <si>
    <t xml:space="preserve">Modernizace vybavení pro obory návazné péče - 2. část </t>
  </si>
  <si>
    <t>NaNovo do bytu (Domov NaNovo, příspěvková organizace Studénka)</t>
  </si>
  <si>
    <t>Kybernetická bezpečnost – příspěvkové organizace v odvětví zdravotnictví</t>
  </si>
  <si>
    <t>Odvětví územní plánování a stavební řád:</t>
  </si>
  <si>
    <t>Odvětví územní plánování a stavební řád celkem</t>
  </si>
  <si>
    <t>Rekonstrukce budovy krajského úřadu – fotovoltaika budovy G</t>
  </si>
  <si>
    <t>OP PIK</t>
  </si>
  <si>
    <t>RESOLVE – Sustainable mobility and the transition to a low-carbon retailing economy – RESOLVE - Udržitelná mobilita a přechod k nízkouhlíkové ekonomice služeb (obchodu)</t>
  </si>
  <si>
    <t>Digitálně technická mapa Moravskoslezského kraje</t>
  </si>
  <si>
    <t>Podpora činnosti sekretariátu Regionální stálé konference Moravskoslezského kraje III</t>
  </si>
  <si>
    <t>Žít normálně</t>
  </si>
  <si>
    <t>Supporting attractivness of health and social care professions in regions</t>
  </si>
  <si>
    <t>Poskytování bezplatné stravy dětem ohroženým chudobou ve školách z prostředků OP PMP v Moravskoslezském kraji IV</t>
  </si>
  <si>
    <t>Modernizace silnice II/477, II/647 Ostrava, ul. Bohumínská - III. etapa</t>
  </si>
  <si>
    <t>Silnice II/479 Ostrava, ulice Opavská, mosty 479-004 přes vodní tok Odra</t>
  </si>
  <si>
    <t>Modernizace silnice II/473 Šenov - Frýdek-Místek</t>
  </si>
  <si>
    <t>Zkvalitnění lokálního monitorovacího a varovného protipovodňového systému na území MSK</t>
  </si>
  <si>
    <t>Beskydské centrum duševního zdraví (Nemocnice ve Frýdku-Místku, příspěvková organizace)</t>
  </si>
  <si>
    <t>Rozvoj procesů kvality v Síriu ( Sírius, příspěvková organizace, Opava)</t>
  </si>
  <si>
    <t>Komplexní přístup ke zvýšení kvality poskytovaných sociálních služeb ve Fontána, p.o. (Fontána, příspěvková organizace, Hlučín)</t>
  </si>
  <si>
    <t>Zavádění nových prostředků komunikace s uživateli služeb v Harmonii, p. o. (Harmonie, příspěvková organizace, Krnov)</t>
  </si>
  <si>
    <t>35%                70%</t>
  </si>
  <si>
    <t>40%              70%</t>
  </si>
  <si>
    <t>35%              70%</t>
  </si>
  <si>
    <t>35%                      70%</t>
  </si>
  <si>
    <t/>
  </si>
  <si>
    <t xml:space="preserve">Odvětví doprava: </t>
  </si>
  <si>
    <t>Odvětví doprava celkem</t>
  </si>
  <si>
    <t>Modernizace výuky informačních technologií II</t>
  </si>
  <si>
    <t>Krajský akční plán pro oblast ochrany ovzduší</t>
  </si>
  <si>
    <t>Podpora aktivit v rámci Programu Interreg V-A ČR – PL III</t>
  </si>
  <si>
    <t>Energetické úspory - Gymnázium Havířov-Podlesí</t>
  </si>
  <si>
    <t>Energetické úspory - Gymnázium Ostrava-Hrabůvka</t>
  </si>
  <si>
    <t>Energetické úspory - Gymnázium Ostrava-Zábřeh (Volgogradská 6a)</t>
  </si>
  <si>
    <t>Energetické úspory - Matiční gymnázium Ostrava</t>
  </si>
  <si>
    <t>Energetické úspory - Sportovní Gymnázium Dany a Emila Zátopkových, Ostrava</t>
  </si>
  <si>
    <t>Krajský akční plán rozvoje vzdělávání Moravskoslezského kraje III</t>
  </si>
  <si>
    <t>Poskytování bezplatné stravy dětem ohroženým chudobou ve školách z prostředků OP PMP v Moravskoslezském kraji V</t>
  </si>
  <si>
    <t>Vozidla a technika proti covidu</t>
  </si>
  <si>
    <t>IROP-REACT EU</t>
  </si>
  <si>
    <t>Vzdělávání a nácvik proti covidu</t>
  </si>
  <si>
    <t>River Continuum</t>
  </si>
  <si>
    <t>Záchranný komunikační systém</t>
  </si>
  <si>
    <t>Provoz Beskydského centra duševního zdraví  (Nemocnice ve Frýdku-Místku, příspěvková organizace)</t>
  </si>
  <si>
    <t>Specializační vzdělávání v oboru dětská neurologie</t>
  </si>
  <si>
    <t>Zařízení pro úpravu zdravotnických odpadů - příspěvkové organizace v odvětví zdravotnictví</t>
  </si>
  <si>
    <t>EHP Norsko</t>
  </si>
  <si>
    <t>Pozn.: (1) Odhad předpokládaných výdajů pro rok 2021</t>
  </si>
  <si>
    <t>po roce 2024</t>
  </si>
  <si>
    <t>2008-2019</t>
  </si>
  <si>
    <t>Odvětví chytrého regionu:</t>
  </si>
  <si>
    <t>Odvětví chytrého regionu celkem:</t>
  </si>
  <si>
    <t>Příloha č. 5</t>
  </si>
  <si>
    <t>Upravený rozpočet k 31.07.2021</t>
  </si>
  <si>
    <t>Skutečné čerpání k 31.07.2021</t>
  </si>
  <si>
    <t>předpoklad 2021</t>
  </si>
  <si>
    <r>
      <t>0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</si>
  <si>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0</t>
    </r>
    <r>
      <rPr>
        <vertAlign val="superscript"/>
        <sz val="11"/>
        <rFont val="Calibri"/>
        <family val="2"/>
        <charset val="238"/>
        <scheme val="minor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</si>
</sst>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6" formatCode="#,##0_ ;\-#,##0\ "/>
    <numFmt numFmtId="168" formatCode="0.0%"/>
  </numFmts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name val="Tahom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Tahoma"/>
      <family val="2"/>
      <charset val="238"/>
    </font>
    <font>
      <i/>
      <sz val="1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1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Arial CE"/>
      <charset val="238"/>
    </font>
    <font>
      <vertAlign val="superscript"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8">
    <xf numFmtId="0" fontId="0" fillId="0" borderId="0"/>
    <xf numFmtId="0" fontId="4" fillId="0" borderId="0"/>
    <xf numFmtId="0" fontId="3" fillId="0" borderId="0"/>
    <xf numFmtId="0" fontId="4" fillId="0" borderId="0"/>
    <xf numFmtId="0" fontId="9" fillId="0" borderId="0"/>
    <xf numFmtId="0" fontId="8" fillId="0" borderId="0"/>
    <xf numFmtId="0" fontId="2" fillId="0" borderId="0"/>
    <xf numFmtId="0" fontId="1" fillId="0" borderId="0"/>
    <xf numFmtId="0" fontId="20" fillId="0" borderId="0"/>
    <xf numFmtId="0" fontId="8" fillId="0" borderId="0"/>
    <xf numFmtId="0" fontId="4" fillId="0" borderId="0"/>
    <xf numFmtId="0" fontId="20" fillId="0" borderId="0"/>
    <xf numFmtId="0" fontId="22" fillId="0" borderId="0"/>
    <xf numFmtId="0" fontId="20" fillId="0" borderId="0"/>
    <xf numFmtId="0" fontId="8" fillId="0" borderId="0"/>
    <xf numFmtId="0" fontId="20" fillId="0" borderId="0"/>
    <xf numFmtId="0" fontId="22" fillId="0" borderId="0"/>
    <xf numFmtId="9" fontId="8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1" fontId="7" fillId="0" borderId="15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3" applyFont="1" applyAlignment="1" applyProtection="1">
      <alignment horizontal="center" vertical="center" wrapText="1"/>
      <protection locked="0"/>
    </xf>
    <xf numFmtId="0" fontId="12" fillId="0" borderId="0" xfId="3" applyFont="1" applyFill="1" applyAlignment="1" applyProtection="1">
      <alignment vertical="center"/>
      <protection locked="0"/>
    </xf>
    <xf numFmtId="0" fontId="7" fillId="0" borderId="0" xfId="3" applyFont="1" applyFill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4" fontId="7" fillId="0" borderId="0" xfId="3" applyNumberFormat="1" applyFont="1" applyAlignment="1" applyProtection="1">
      <alignment vertical="center"/>
      <protection locked="0"/>
    </xf>
    <xf numFmtId="4" fontId="7" fillId="0" borderId="0" xfId="3" applyNumberFormat="1" applyFont="1" applyFill="1" applyAlignment="1" applyProtection="1">
      <alignment vertical="center"/>
      <protection locked="0"/>
    </xf>
    <xf numFmtId="0" fontId="14" fillId="0" borderId="0" xfId="3" applyFont="1" applyFill="1" applyAlignment="1" applyProtection="1">
      <alignment vertical="center"/>
      <protection locked="0"/>
    </xf>
    <xf numFmtId="4" fontId="10" fillId="2" borderId="14" xfId="0" applyNumberFormat="1" applyFont="1" applyFill="1" applyBorder="1" applyAlignment="1">
      <alignment horizontal="left" vertical="center"/>
    </xf>
    <xf numFmtId="0" fontId="15" fillId="0" borderId="0" xfId="3" applyFont="1" applyAlignment="1" applyProtection="1">
      <alignment vertical="center"/>
      <protection locked="0"/>
    </xf>
    <xf numFmtId="4" fontId="15" fillId="0" borderId="0" xfId="3" applyNumberFormat="1" applyFont="1" applyAlignment="1" applyProtection="1">
      <alignment vertical="center"/>
      <protection locked="0"/>
    </xf>
    <xf numFmtId="4" fontId="15" fillId="0" borderId="0" xfId="3" applyNumberFormat="1" applyFont="1" applyFill="1" applyAlignment="1" applyProtection="1">
      <alignment vertical="center"/>
      <protection locked="0"/>
    </xf>
    <xf numFmtId="4" fontId="16" fillId="0" borderId="0" xfId="3" applyNumberFormat="1" applyFont="1" applyFill="1" applyBorder="1" applyAlignment="1" applyProtection="1">
      <alignment horizontal="right" vertical="center"/>
      <protection locked="0"/>
    </xf>
    <xf numFmtId="0" fontId="17" fillId="0" borderId="0" xfId="3" applyFont="1" applyFill="1" applyAlignment="1" applyProtection="1">
      <alignment vertical="center"/>
      <protection locked="0"/>
    </xf>
    <xf numFmtId="1" fontId="10" fillId="0" borderId="0" xfId="3" applyNumberFormat="1" applyFont="1" applyFill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" fontId="17" fillId="0" borderId="0" xfId="3" applyNumberFormat="1" applyFont="1" applyFill="1" applyAlignment="1" applyProtection="1">
      <alignment vertical="center"/>
      <protection locked="0"/>
    </xf>
    <xf numFmtId="0" fontId="19" fillId="0" borderId="2" xfId="0" applyNumberFormat="1" applyFont="1" applyFill="1" applyBorder="1" applyAlignment="1">
      <alignment horizontal="center" vertical="center"/>
    </xf>
    <xf numFmtId="164" fontId="10" fillId="0" borderId="0" xfId="3" applyNumberFormat="1" applyFont="1" applyFill="1" applyAlignment="1" applyProtection="1">
      <alignment horizontal="center" vertical="center" wrapText="1"/>
      <protection locked="0"/>
    </xf>
    <xf numFmtId="0" fontId="10" fillId="0" borderId="0" xfId="3" applyFont="1" applyFill="1" applyAlignment="1" applyProtection="1">
      <alignment horizontal="center" vertical="center" wrapText="1"/>
      <protection locked="0"/>
    </xf>
    <xf numFmtId="4" fontId="10" fillId="0" borderId="0" xfId="3" applyNumberFormat="1" applyFont="1" applyFill="1" applyAlignment="1" applyProtection="1">
      <alignment horizontal="center" vertical="center" wrapText="1"/>
      <protection locked="0"/>
    </xf>
    <xf numFmtId="0" fontId="10" fillId="0" borderId="0" xfId="3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3" applyNumberFormat="1" applyFont="1" applyFill="1" applyAlignment="1" applyProtection="1">
      <alignment vertical="center"/>
      <protection locked="0"/>
    </xf>
    <xf numFmtId="0" fontId="7" fillId="0" borderId="20" xfId="0" applyNumberFormat="1" applyFont="1" applyFill="1" applyBorder="1" applyAlignment="1">
      <alignment horizontal="center" vertical="center" wrapText="1"/>
    </xf>
    <xf numFmtId="0" fontId="7" fillId="0" borderId="0" xfId="3" applyFont="1" applyBorder="1" applyAlignment="1" applyProtection="1">
      <alignment vertical="center"/>
      <protection locked="0"/>
    </xf>
    <xf numFmtId="4" fontId="15" fillId="0" borderId="0" xfId="3" applyNumberFormat="1" applyFont="1" applyBorder="1" applyAlignment="1" applyProtection="1">
      <alignment vertical="center"/>
      <protection locked="0"/>
    </xf>
    <xf numFmtId="0" fontId="17" fillId="0" borderId="0" xfId="3" applyFont="1" applyFill="1" applyBorder="1" applyAlignment="1" applyProtection="1">
      <alignment vertical="center"/>
      <protection locked="0"/>
    </xf>
    <xf numFmtId="0" fontId="23" fillId="0" borderId="15" xfId="0" applyNumberFormat="1" applyFont="1" applyFill="1" applyBorder="1" applyAlignment="1">
      <alignment horizontal="center" vertical="center" wrapText="1"/>
    </xf>
    <xf numFmtId="1" fontId="23" fillId="0" borderId="15" xfId="1" applyNumberFormat="1" applyFont="1" applyFill="1" applyBorder="1" applyAlignment="1">
      <alignment horizontal="center" vertical="center" wrapText="1"/>
    </xf>
    <xf numFmtId="1" fontId="24" fillId="0" borderId="0" xfId="3" applyNumberFormat="1" applyFont="1" applyFill="1" applyAlignment="1" applyProtection="1">
      <alignment horizontal="center" vertical="center"/>
      <protection locked="0"/>
    </xf>
    <xf numFmtId="1" fontId="5" fillId="2" borderId="18" xfId="3" applyNumberFormat="1" applyFont="1" applyFill="1" applyBorder="1" applyAlignment="1" applyProtection="1">
      <alignment horizontal="center" vertical="center" wrapText="1"/>
      <protection locked="0"/>
    </xf>
    <xf numFmtId="1" fontId="5" fillId="2" borderId="19" xfId="3" applyNumberFormat="1" applyFont="1" applyFill="1" applyBorder="1" applyAlignment="1" applyProtection="1">
      <alignment horizontal="center" vertical="center" wrapText="1"/>
      <protection locked="0"/>
    </xf>
    <xf numFmtId="1" fontId="5" fillId="2" borderId="8" xfId="3" applyNumberFormat="1" applyFont="1" applyFill="1" applyBorder="1" applyAlignment="1" applyProtection="1">
      <alignment horizontal="center" vertical="center" wrapText="1"/>
      <protection locked="0"/>
    </xf>
    <xf numFmtId="1" fontId="7" fillId="5" borderId="15" xfId="1" applyNumberFormat="1" applyFont="1" applyFill="1" applyBorder="1" applyAlignment="1">
      <alignment horizontal="center" vertical="center" wrapText="1"/>
    </xf>
    <xf numFmtId="1" fontId="7" fillId="4" borderId="15" xfId="1" applyNumberFormat="1" applyFont="1" applyFill="1" applyBorder="1" applyAlignment="1">
      <alignment horizontal="center" vertical="center" wrapText="1"/>
    </xf>
    <xf numFmtId="0" fontId="7" fillId="4" borderId="15" xfId="0" applyNumberFormat="1" applyFont="1" applyFill="1" applyBorder="1" applyAlignment="1">
      <alignment horizontal="center" vertical="center" wrapText="1"/>
    </xf>
    <xf numFmtId="1" fontId="10" fillId="5" borderId="0" xfId="3" applyNumberFormat="1" applyFont="1" applyFill="1" applyAlignment="1" applyProtection="1">
      <alignment horizontal="center" vertical="center"/>
      <protection locked="0"/>
    </xf>
    <xf numFmtId="0" fontId="23" fillId="5" borderId="15" xfId="0" applyNumberFormat="1" applyFont="1" applyFill="1" applyBorder="1" applyAlignment="1">
      <alignment horizontal="center" vertical="center" wrapText="1"/>
    </xf>
    <xf numFmtId="0" fontId="7" fillId="5" borderId="15" xfId="0" applyNumberFormat="1" applyFont="1" applyFill="1" applyBorder="1" applyAlignment="1">
      <alignment horizontal="center" vertical="center" wrapText="1"/>
    </xf>
    <xf numFmtId="0" fontId="23" fillId="4" borderId="15" xfId="0" applyNumberFormat="1" applyFont="1" applyFill="1" applyBorder="1" applyAlignment="1">
      <alignment horizontal="center" vertical="center" wrapText="1"/>
    </xf>
    <xf numFmtId="1" fontId="24" fillId="4" borderId="0" xfId="3" applyNumberFormat="1" applyFont="1" applyFill="1" applyAlignment="1" applyProtection="1">
      <alignment horizontal="center" vertical="center"/>
      <protection locked="0"/>
    </xf>
    <xf numFmtId="0" fontId="7" fillId="4" borderId="15" xfId="0" applyNumberFormat="1" applyFont="1" applyFill="1" applyBorder="1" applyAlignment="1">
      <alignment horizontal="center" vertical="center"/>
    </xf>
    <xf numFmtId="1" fontId="23" fillId="4" borderId="15" xfId="1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 applyFill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164" fontId="7" fillId="0" borderId="24" xfId="0" applyNumberFormat="1" applyFont="1" applyFill="1" applyBorder="1" applyAlignment="1">
      <alignment horizontal="center" vertical="center" wrapText="1"/>
    </xf>
    <xf numFmtId="4" fontId="10" fillId="2" borderId="11" xfId="0" applyNumberFormat="1" applyFont="1" applyFill="1" applyBorder="1" applyAlignment="1">
      <alignment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Fill="1" applyBorder="1" applyAlignment="1">
      <alignment horizontal="center" vertical="center" wrapText="1"/>
    </xf>
    <xf numFmtId="10" fontId="7" fillId="2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0" fontId="7" fillId="0" borderId="4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5" borderId="0" xfId="0" applyFont="1" applyFill="1" applyAlignment="1">
      <alignment vertical="center"/>
    </xf>
    <xf numFmtId="164" fontId="10" fillId="2" borderId="11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7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" fontId="5" fillId="2" borderId="9" xfId="3" applyNumberFormat="1" applyFont="1" applyFill="1" applyBorder="1" applyAlignment="1" applyProtection="1">
      <alignment horizontal="center" vertical="center" wrapText="1"/>
      <protection locked="0"/>
    </xf>
    <xf numFmtId="1" fontId="5" fillId="2" borderId="10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horizontal="center" vertical="center" wrapText="1"/>
      <protection locked="0"/>
    </xf>
    <xf numFmtId="0" fontId="5" fillId="2" borderId="8" xfId="3" applyFont="1" applyFill="1" applyBorder="1" applyAlignment="1" applyProtection="1">
      <alignment horizontal="center" vertical="center" wrapText="1"/>
      <protection locked="0"/>
    </xf>
    <xf numFmtId="4" fontId="5" fillId="2" borderId="7" xfId="3" applyNumberFormat="1" applyFont="1" applyFill="1" applyBorder="1" applyAlignment="1" applyProtection="1">
      <alignment horizontal="center" vertical="center" wrapText="1"/>
      <protection locked="0"/>
    </xf>
    <xf numFmtId="4" fontId="5" fillId="2" borderId="8" xfId="3" applyNumberFormat="1" applyFont="1" applyFill="1" applyBorder="1" applyAlignment="1" applyProtection="1">
      <alignment horizontal="center" vertical="center" wrapText="1"/>
      <protection locked="0"/>
    </xf>
    <xf numFmtId="4" fontId="5" fillId="2" borderId="21" xfId="3" applyNumberFormat="1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26" fillId="0" borderId="0" xfId="3" applyFont="1" applyAlignment="1" applyProtection="1">
      <alignment horizontal="center" vertical="center" wrapText="1"/>
      <protection locked="0"/>
    </xf>
    <xf numFmtId="4" fontId="5" fillId="2" borderId="7" xfId="6" applyNumberFormat="1" applyFont="1" applyFill="1" applyBorder="1" applyAlignment="1">
      <alignment horizontal="center" vertical="center" wrapText="1"/>
    </xf>
    <xf numFmtId="4" fontId="5" fillId="2" borderId="8" xfId="6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vertical="center" wrapText="1"/>
    </xf>
    <xf numFmtId="166" fontId="7" fillId="2" borderId="3" xfId="0" applyNumberFormat="1" applyFont="1" applyFill="1" applyBorder="1" applyAlignment="1">
      <alignment vertical="center" wrapText="1"/>
    </xf>
    <xf numFmtId="166" fontId="10" fillId="2" borderId="11" xfId="0" applyNumberFormat="1" applyFont="1" applyFill="1" applyBorder="1" applyAlignment="1">
      <alignment horizontal="right" vertical="center" wrapText="1"/>
    </xf>
    <xf numFmtId="166" fontId="10" fillId="2" borderId="8" xfId="0" applyNumberFormat="1" applyFont="1" applyFill="1" applyBorder="1" applyAlignment="1">
      <alignment horizontal="right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9" fontId="7" fillId="2" borderId="3" xfId="17" applyFont="1" applyFill="1" applyBorder="1" applyAlignment="1">
      <alignment vertical="center" wrapText="1"/>
    </xf>
    <xf numFmtId="9" fontId="10" fillId="2" borderId="11" xfId="17" applyFont="1" applyFill="1" applyBorder="1" applyAlignment="1">
      <alignment horizontal="right" vertical="center" wrapText="1"/>
    </xf>
    <xf numFmtId="9" fontId="7" fillId="2" borderId="3" xfId="17" applyFont="1" applyFill="1" applyBorder="1" applyAlignment="1">
      <alignment horizontal="right" vertical="center" wrapText="1"/>
    </xf>
    <xf numFmtId="168" fontId="7" fillId="2" borderId="3" xfId="17" applyNumberFormat="1" applyFont="1" applyFill="1" applyBorder="1" applyAlignment="1">
      <alignment vertical="center" wrapText="1"/>
    </xf>
  </cellXfs>
  <cellStyles count="18">
    <cellStyle name="Normální" xfId="0" builtinId="0"/>
    <cellStyle name="Normální 10 2 2" xfId="9" xr:uid="{00000000-0005-0000-0000-000001000000}"/>
    <cellStyle name="Normální 2" xfId="5" xr:uid="{00000000-0005-0000-0000-000002000000}"/>
    <cellStyle name="Normální 2 2" xfId="12" xr:uid="{539C0895-A59A-495E-9D64-1017F922C29C}"/>
    <cellStyle name="Normální 2 2 2" xfId="15" xr:uid="{8DA8DB12-22E8-4F42-A4B6-4C4084BC42C7}"/>
    <cellStyle name="Normální 2 2 2 2" xfId="16" xr:uid="{8A51563C-E22E-4410-A8F9-74F62FCCC9D2}"/>
    <cellStyle name="Normální 2 3" xfId="13" xr:uid="{CD709BA1-476E-4D34-A2CC-500B6A6FE43B}"/>
    <cellStyle name="Normální 3" xfId="2" xr:uid="{00000000-0005-0000-0000-000003000000}"/>
    <cellStyle name="Normální 4" xfId="6" xr:uid="{00000000-0005-0000-0000-000004000000}"/>
    <cellStyle name="Normální 4 2" xfId="11" xr:uid="{00000000-0005-0000-0000-000005000000}"/>
    <cellStyle name="Normální 5" xfId="7" xr:uid="{00000000-0005-0000-0000-000006000000}"/>
    <cellStyle name="Normální 6" xfId="4" xr:uid="{00000000-0005-0000-0000-000007000000}"/>
    <cellStyle name="Normální 7" xfId="8" xr:uid="{00000000-0005-0000-0000-000008000000}"/>
    <cellStyle name="Normální 8" xfId="10" xr:uid="{00000000-0005-0000-0000-000009000000}"/>
    <cellStyle name="Normální 9" xfId="14" xr:uid="{31144DB0-91C0-4DE2-9261-6A5C9C85D16B}"/>
    <cellStyle name="normální_owssvr(1)" xfId="1" xr:uid="{00000000-0005-0000-0000-00000B000000}"/>
    <cellStyle name="normální_Z024_004_05" xfId="3" xr:uid="{00000000-0005-0000-0000-00000C000000}"/>
    <cellStyle name="Procenta" xfId="17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_rozpocet\_N\evropsk&#233;%20projekty\TABULE\ORJ14_P&#345;ehled%20projekt&#367;%202014-2020_n&#225;vrh%202019_v3_201811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 refreshError="1"/>
      <sheetData sheetId="4">
        <row r="26">
          <cell r="L26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4B89A-68B0-4930-9430-FB09609DD273}">
  <sheetPr>
    <tabColor rgb="FF92D050"/>
    <pageSetUpPr fitToPage="1"/>
  </sheetPr>
  <dimension ref="A1:P311"/>
  <sheetViews>
    <sheetView tabSelected="1" topLeftCell="C1" zoomScale="80" zoomScaleNormal="80" workbookViewId="0">
      <pane ySplit="5" topLeftCell="A147" activePane="bottomLeft" state="frozen"/>
      <selection activeCell="C1" sqref="C1"/>
      <selection pane="bottomLeft" activeCell="K161" sqref="K161"/>
    </sheetView>
  </sheetViews>
  <sheetFormatPr defaultRowHeight="15" x14ac:dyDescent="0.25"/>
  <cols>
    <col min="1" max="1" width="9.85546875" style="36" hidden="1" customWidth="1"/>
    <col min="2" max="2" width="10.5703125" style="1" hidden="1" customWidth="1"/>
    <col min="3" max="3" width="39" style="82" customWidth="1"/>
    <col min="4" max="4" width="11.140625" style="60" customWidth="1"/>
    <col min="5" max="5" width="14.85546875" style="60" customWidth="1"/>
    <col min="6" max="6" width="11.5703125" style="61" customWidth="1"/>
    <col min="7" max="7" width="15.28515625" style="61" customWidth="1"/>
    <col min="8" max="8" width="16.140625" style="61" customWidth="1"/>
    <col min="9" max="9" width="12" style="61" customWidth="1"/>
    <col min="10" max="10" width="14.140625" style="62" bestFit="1" customWidth="1"/>
    <col min="11" max="11" width="11.85546875" style="61" customWidth="1"/>
    <col min="12" max="12" width="10.85546875" style="61" customWidth="1"/>
    <col min="13" max="13" width="11.5703125" style="61" customWidth="1"/>
    <col min="14" max="14" width="14" style="61" customWidth="1"/>
    <col min="15" max="15" width="13" style="61" customWidth="1"/>
    <col min="16" max="16" width="15.85546875" style="84" customWidth="1"/>
    <col min="17" max="17" width="9.140625" style="61"/>
    <col min="18" max="18" width="12.42578125" style="61" bestFit="1" customWidth="1"/>
    <col min="19" max="16384" width="9.140625" style="61"/>
  </cols>
  <sheetData>
    <row r="1" spans="1:16" x14ac:dyDescent="0.25">
      <c r="C1" s="59" t="s">
        <v>207</v>
      </c>
      <c r="P1" s="63"/>
    </row>
    <row r="2" spans="1:16" ht="18" x14ac:dyDescent="0.25">
      <c r="A2" s="24"/>
      <c r="B2" s="24"/>
      <c r="C2" s="100" t="s">
        <v>35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5.75" thickBot="1" x14ac:dyDescent="0.3">
      <c r="A3" s="24"/>
      <c r="B3" s="24"/>
      <c r="C3" s="11"/>
      <c r="D3" s="11"/>
      <c r="E3" s="30"/>
      <c r="F3" s="32"/>
      <c r="G3" s="32"/>
      <c r="H3" s="32"/>
      <c r="I3" s="31"/>
      <c r="J3" s="32"/>
      <c r="K3" s="31"/>
      <c r="L3" s="31"/>
      <c r="M3" s="31"/>
      <c r="N3" s="31"/>
      <c r="O3" s="33"/>
      <c r="P3" s="33" t="s">
        <v>36</v>
      </c>
    </row>
    <row r="4" spans="1:16" x14ac:dyDescent="0.25">
      <c r="A4" s="90" t="s">
        <v>33</v>
      </c>
      <c r="B4" s="45"/>
      <c r="C4" s="92" t="s">
        <v>29</v>
      </c>
      <c r="D4" s="94" t="s">
        <v>32</v>
      </c>
      <c r="E4" s="96" t="s">
        <v>30</v>
      </c>
      <c r="F4" s="97"/>
      <c r="G4" s="98" t="s">
        <v>208</v>
      </c>
      <c r="H4" s="98" t="s">
        <v>209</v>
      </c>
      <c r="I4" s="98" t="s">
        <v>37</v>
      </c>
      <c r="J4" s="101" t="s">
        <v>210</v>
      </c>
      <c r="K4" s="98" t="s">
        <v>31</v>
      </c>
      <c r="L4" s="98"/>
      <c r="M4" s="98"/>
      <c r="N4" s="98"/>
      <c r="O4" s="103" t="s">
        <v>2</v>
      </c>
      <c r="P4" s="85" t="s">
        <v>1</v>
      </c>
    </row>
    <row r="5" spans="1:16" ht="15.75" thickBot="1" x14ac:dyDescent="0.3">
      <c r="A5" s="91"/>
      <c r="B5" s="46" t="s">
        <v>0</v>
      </c>
      <c r="C5" s="93"/>
      <c r="D5" s="95"/>
      <c r="E5" s="58" t="s">
        <v>204</v>
      </c>
      <c r="F5" s="47">
        <v>2020</v>
      </c>
      <c r="G5" s="99"/>
      <c r="H5" s="99"/>
      <c r="I5" s="99"/>
      <c r="J5" s="102"/>
      <c r="K5" s="47">
        <v>2022</v>
      </c>
      <c r="L5" s="47">
        <v>2023</v>
      </c>
      <c r="M5" s="47">
        <v>2024</v>
      </c>
      <c r="N5" s="47" t="s">
        <v>203</v>
      </c>
      <c r="O5" s="104"/>
      <c r="P5" s="86"/>
    </row>
    <row r="6" spans="1:16" x14ac:dyDescent="0.25">
      <c r="A6" s="3"/>
      <c r="B6" s="4"/>
      <c r="C6" s="87" t="s">
        <v>205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/>
    </row>
    <row r="7" spans="1:16" ht="75" x14ac:dyDescent="0.25">
      <c r="A7" s="5">
        <v>3262</v>
      </c>
      <c r="B7" s="38">
        <v>14</v>
      </c>
      <c r="C7" s="64" t="s">
        <v>162</v>
      </c>
      <c r="D7" s="105">
        <v>4048.8397099999997</v>
      </c>
      <c r="E7" s="106">
        <v>2257.8397099999997</v>
      </c>
      <c r="F7" s="107">
        <v>148.88999999999999</v>
      </c>
      <c r="G7" s="108">
        <v>67.11</v>
      </c>
      <c r="H7" s="108">
        <v>6.7387799999999993</v>
      </c>
      <c r="I7" s="114">
        <f>H7/G7</f>
        <v>0.10041394725078229</v>
      </c>
      <c r="J7" s="107">
        <v>567.11</v>
      </c>
      <c r="K7" s="107">
        <v>1000</v>
      </c>
      <c r="L7" s="107">
        <v>75</v>
      </c>
      <c r="M7" s="107">
        <v>0</v>
      </c>
      <c r="N7" s="107">
        <v>0</v>
      </c>
      <c r="O7" s="111">
        <v>0.85</v>
      </c>
      <c r="P7" s="65" t="s">
        <v>3</v>
      </c>
    </row>
    <row r="8" spans="1:16" ht="30.75" thickBot="1" x14ac:dyDescent="0.3">
      <c r="A8" s="5">
        <v>3411</v>
      </c>
      <c r="B8" s="38">
        <v>14</v>
      </c>
      <c r="C8" s="64" t="s">
        <v>152</v>
      </c>
      <c r="D8" s="105">
        <v>269000</v>
      </c>
      <c r="E8" s="106">
        <v>0</v>
      </c>
      <c r="F8" s="107">
        <v>0</v>
      </c>
      <c r="G8" s="108">
        <v>1100</v>
      </c>
      <c r="H8" s="108">
        <v>0</v>
      </c>
      <c r="I8" s="116" t="s">
        <v>27</v>
      </c>
      <c r="J8" s="107">
        <v>1100</v>
      </c>
      <c r="K8" s="107">
        <v>1000</v>
      </c>
      <c r="L8" s="107">
        <v>44200</v>
      </c>
      <c r="M8" s="107">
        <v>151200</v>
      </c>
      <c r="N8" s="107">
        <v>71500</v>
      </c>
      <c r="O8" s="111">
        <v>0.85</v>
      </c>
      <c r="P8" s="65" t="s">
        <v>76</v>
      </c>
    </row>
    <row r="9" spans="1:16" ht="15.75" thickBot="1" x14ac:dyDescent="0.3">
      <c r="A9" s="5"/>
      <c r="B9" s="38"/>
      <c r="C9" s="66" t="s">
        <v>206</v>
      </c>
      <c r="D9" s="109">
        <v>273048.83970999997</v>
      </c>
      <c r="E9" s="109">
        <v>2257.8397099999997</v>
      </c>
      <c r="F9" s="109">
        <v>148.88999999999999</v>
      </c>
      <c r="G9" s="109">
        <v>1167.1099999999999</v>
      </c>
      <c r="H9" s="109">
        <v>6.7387799999999993</v>
      </c>
      <c r="I9" s="115">
        <f>H9/G9</f>
        <v>5.7739030596944589E-3</v>
      </c>
      <c r="J9" s="109">
        <v>1667.1100000000001</v>
      </c>
      <c r="K9" s="109">
        <v>2000</v>
      </c>
      <c r="L9" s="109">
        <v>44275</v>
      </c>
      <c r="M9" s="109">
        <v>151200</v>
      </c>
      <c r="N9" s="109">
        <v>71500</v>
      </c>
      <c r="O9" s="67" t="s">
        <v>180</v>
      </c>
      <c r="P9" s="68"/>
    </row>
    <row r="10" spans="1:16" x14ac:dyDescent="0.25">
      <c r="A10" s="3"/>
      <c r="B10" s="4"/>
      <c r="C10" s="87" t="s">
        <v>181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9"/>
    </row>
    <row r="11" spans="1:16" ht="45" x14ac:dyDescent="0.25">
      <c r="A11" s="5">
        <v>3319</v>
      </c>
      <c r="B11" s="38">
        <v>14</v>
      </c>
      <c r="C11" s="64" t="s">
        <v>88</v>
      </c>
      <c r="D11" s="105">
        <v>305372.01540999999</v>
      </c>
      <c r="E11" s="106">
        <v>238128.94541000001</v>
      </c>
      <c r="F11" s="107">
        <v>67136.69</v>
      </c>
      <c r="G11" s="108">
        <v>106.38</v>
      </c>
      <c r="H11" s="108">
        <v>106.3738</v>
      </c>
      <c r="I11" s="114">
        <f t="shared" ref="I11:I27" si="0">H11/G11</f>
        <v>0.99994171836811441</v>
      </c>
      <c r="J11" s="107">
        <v>106.38</v>
      </c>
      <c r="K11" s="107">
        <v>0</v>
      </c>
      <c r="L11" s="107">
        <v>0</v>
      </c>
      <c r="M11" s="107">
        <v>0</v>
      </c>
      <c r="N11" s="107">
        <v>0</v>
      </c>
      <c r="O11" s="111">
        <v>0.9</v>
      </c>
      <c r="P11" s="65" t="s">
        <v>4</v>
      </c>
    </row>
    <row r="12" spans="1:16" x14ac:dyDescent="0.25">
      <c r="A12" s="5">
        <v>3321</v>
      </c>
      <c r="B12" s="38">
        <v>14</v>
      </c>
      <c r="C12" s="64" t="s">
        <v>89</v>
      </c>
      <c r="D12" s="105">
        <v>133426.27627999999</v>
      </c>
      <c r="E12" s="106">
        <v>133226.72628</v>
      </c>
      <c r="F12" s="107">
        <v>0</v>
      </c>
      <c r="G12" s="108">
        <v>199.55</v>
      </c>
      <c r="H12" s="108">
        <v>0</v>
      </c>
      <c r="I12" s="116" t="s">
        <v>27</v>
      </c>
      <c r="J12" s="107">
        <v>199.55</v>
      </c>
      <c r="K12" s="107">
        <v>0</v>
      </c>
      <c r="L12" s="107">
        <v>0</v>
      </c>
      <c r="M12" s="107">
        <v>0</v>
      </c>
      <c r="N12" s="107">
        <v>0</v>
      </c>
      <c r="O12" s="111">
        <v>0.9</v>
      </c>
      <c r="P12" s="65" t="s">
        <v>4</v>
      </c>
    </row>
    <row r="13" spans="1:16" ht="45" x14ac:dyDescent="0.25">
      <c r="A13" s="5">
        <v>3392</v>
      </c>
      <c r="B13" s="38">
        <v>14</v>
      </c>
      <c r="C13" s="64" t="s">
        <v>44</v>
      </c>
      <c r="D13" s="105">
        <v>87135.424999999988</v>
      </c>
      <c r="E13" s="106">
        <v>149.01499999999999</v>
      </c>
      <c r="F13" s="107">
        <v>2.79</v>
      </c>
      <c r="G13" s="108">
        <v>75944.62000000001</v>
      </c>
      <c r="H13" s="108">
        <v>14185.260179999997</v>
      </c>
      <c r="I13" s="116">
        <f t="shared" si="0"/>
        <v>0.18678426700930226</v>
      </c>
      <c r="J13" s="107">
        <v>75944.62</v>
      </c>
      <c r="K13" s="107">
        <v>11039</v>
      </c>
      <c r="L13" s="107">
        <v>0</v>
      </c>
      <c r="M13" s="107">
        <v>0</v>
      </c>
      <c r="N13" s="107">
        <v>0</v>
      </c>
      <c r="O13" s="111">
        <v>0.9</v>
      </c>
      <c r="P13" s="65" t="s">
        <v>4</v>
      </c>
    </row>
    <row r="14" spans="1:16" ht="30" x14ac:dyDescent="0.25">
      <c r="A14" s="5">
        <v>3405</v>
      </c>
      <c r="B14" s="38">
        <v>14</v>
      </c>
      <c r="C14" s="64" t="s">
        <v>60</v>
      </c>
      <c r="D14" s="105">
        <v>71601.08</v>
      </c>
      <c r="E14" s="106">
        <v>66.55</v>
      </c>
      <c r="F14" s="107">
        <v>399.17</v>
      </c>
      <c r="G14" s="108">
        <v>62200.36</v>
      </c>
      <c r="H14" s="108">
        <v>6616.2973000000011</v>
      </c>
      <c r="I14" s="116">
        <f t="shared" si="0"/>
        <v>0.10637072357780568</v>
      </c>
      <c r="J14" s="107">
        <v>62200.36</v>
      </c>
      <c r="K14" s="107">
        <v>8935</v>
      </c>
      <c r="L14" s="107">
        <v>0</v>
      </c>
      <c r="M14" s="107">
        <v>0</v>
      </c>
      <c r="N14" s="107">
        <v>0</v>
      </c>
      <c r="O14" s="111">
        <v>0.9</v>
      </c>
      <c r="P14" s="65" t="s">
        <v>4</v>
      </c>
    </row>
    <row r="15" spans="1:16" ht="45" x14ac:dyDescent="0.25">
      <c r="A15" s="42">
        <v>3409</v>
      </c>
      <c r="B15" s="38">
        <v>14</v>
      </c>
      <c r="C15" s="64" t="s">
        <v>61</v>
      </c>
      <c r="D15" s="105">
        <v>82000.429999999993</v>
      </c>
      <c r="E15" s="106">
        <v>123.43</v>
      </c>
      <c r="F15" s="107">
        <v>0</v>
      </c>
      <c r="G15" s="108">
        <v>50076.999999999993</v>
      </c>
      <c r="H15" s="108">
        <v>0</v>
      </c>
      <c r="I15" s="116" t="s">
        <v>27</v>
      </c>
      <c r="J15" s="107">
        <v>50077</v>
      </c>
      <c r="K15" s="107">
        <v>31800</v>
      </c>
      <c r="L15" s="107">
        <v>0</v>
      </c>
      <c r="M15" s="107">
        <v>0</v>
      </c>
      <c r="N15" s="107">
        <v>0</v>
      </c>
      <c r="O15" s="111">
        <v>0.9</v>
      </c>
      <c r="P15" s="65" t="s">
        <v>4</v>
      </c>
    </row>
    <row r="16" spans="1:16" ht="45" x14ac:dyDescent="0.25">
      <c r="A16" s="5">
        <v>3424</v>
      </c>
      <c r="B16" s="38">
        <v>14</v>
      </c>
      <c r="C16" s="64" t="s">
        <v>77</v>
      </c>
      <c r="D16" s="105">
        <v>69000</v>
      </c>
      <c r="E16" s="106">
        <v>0</v>
      </c>
      <c r="F16" s="107">
        <v>0</v>
      </c>
      <c r="G16" s="108">
        <v>200</v>
      </c>
      <c r="H16" s="108">
        <v>0</v>
      </c>
      <c r="I16" s="116" t="s">
        <v>27</v>
      </c>
      <c r="J16" s="107">
        <v>200</v>
      </c>
      <c r="K16" s="107">
        <v>68800</v>
      </c>
      <c r="L16" s="107">
        <v>0</v>
      </c>
      <c r="M16" s="107">
        <v>0</v>
      </c>
      <c r="N16" s="107">
        <v>0</v>
      </c>
      <c r="O16" s="111">
        <v>0.9</v>
      </c>
      <c r="P16" s="65" t="s">
        <v>9</v>
      </c>
    </row>
    <row r="17" spans="1:16" ht="30" x14ac:dyDescent="0.25">
      <c r="A17" s="5">
        <v>3429</v>
      </c>
      <c r="B17" s="38">
        <v>14</v>
      </c>
      <c r="C17" s="64" t="s">
        <v>118</v>
      </c>
      <c r="D17" s="105">
        <v>71566.554999999993</v>
      </c>
      <c r="E17" s="106">
        <v>46.585000000000001</v>
      </c>
      <c r="F17" s="107">
        <v>19.97</v>
      </c>
      <c r="G17" s="108">
        <v>48934.000000000007</v>
      </c>
      <c r="H17" s="108">
        <v>0</v>
      </c>
      <c r="I17" s="116" t="s">
        <v>27</v>
      </c>
      <c r="J17" s="107">
        <v>31000</v>
      </c>
      <c r="K17" s="107">
        <v>40500</v>
      </c>
      <c r="L17" s="107">
        <v>0</v>
      </c>
      <c r="M17" s="107">
        <v>0</v>
      </c>
      <c r="N17" s="107">
        <v>0</v>
      </c>
      <c r="O17" s="111">
        <v>0.9</v>
      </c>
      <c r="P17" s="65" t="s">
        <v>4</v>
      </c>
    </row>
    <row r="18" spans="1:16" ht="30" x14ac:dyDescent="0.25">
      <c r="A18" s="5">
        <v>3430</v>
      </c>
      <c r="B18" s="38">
        <v>14</v>
      </c>
      <c r="C18" s="64" t="s">
        <v>126</v>
      </c>
      <c r="D18" s="105">
        <v>49946.59</v>
      </c>
      <c r="E18" s="106">
        <v>0</v>
      </c>
      <c r="F18" s="107">
        <v>46.59</v>
      </c>
      <c r="G18" s="108">
        <v>49900</v>
      </c>
      <c r="H18" s="108">
        <v>82.465130000000002</v>
      </c>
      <c r="I18" s="117">
        <f t="shared" si="0"/>
        <v>1.6526078156312626E-3</v>
      </c>
      <c r="J18" s="107">
        <v>49900</v>
      </c>
      <c r="K18" s="107">
        <v>0</v>
      </c>
      <c r="L18" s="107">
        <v>0</v>
      </c>
      <c r="M18" s="107">
        <v>0</v>
      </c>
      <c r="N18" s="107">
        <v>0</v>
      </c>
      <c r="O18" s="111">
        <v>0.6</v>
      </c>
      <c r="P18" s="65" t="s">
        <v>4</v>
      </c>
    </row>
    <row r="19" spans="1:16" ht="30" x14ac:dyDescent="0.25">
      <c r="A19" s="5">
        <v>3431</v>
      </c>
      <c r="B19" s="38">
        <v>14</v>
      </c>
      <c r="C19" s="64" t="s">
        <v>117</v>
      </c>
      <c r="D19" s="105">
        <v>71099.525129999995</v>
      </c>
      <c r="E19" s="106">
        <v>284.53512999999998</v>
      </c>
      <c r="F19" s="107">
        <v>41843.42</v>
      </c>
      <c r="G19" s="108">
        <v>28971.57</v>
      </c>
      <c r="H19" s="108">
        <v>25105.884959999996</v>
      </c>
      <c r="I19" s="114">
        <f t="shared" si="0"/>
        <v>0.86656970816562573</v>
      </c>
      <c r="J19" s="107">
        <v>28971.569999999996</v>
      </c>
      <c r="K19" s="107">
        <v>0</v>
      </c>
      <c r="L19" s="107">
        <v>0</v>
      </c>
      <c r="M19" s="107">
        <v>0</v>
      </c>
      <c r="N19" s="107">
        <v>0</v>
      </c>
      <c r="O19" s="112">
        <v>0.9</v>
      </c>
      <c r="P19" s="65" t="s">
        <v>4</v>
      </c>
    </row>
    <row r="20" spans="1:16" x14ac:dyDescent="0.25">
      <c r="A20" s="5">
        <v>3453</v>
      </c>
      <c r="B20" s="38">
        <v>14</v>
      </c>
      <c r="C20" s="64" t="s">
        <v>144</v>
      </c>
      <c r="D20" s="105">
        <v>15358</v>
      </c>
      <c r="E20" s="106">
        <v>0</v>
      </c>
      <c r="F20" s="107">
        <v>0</v>
      </c>
      <c r="G20" s="108">
        <v>13267</v>
      </c>
      <c r="H20" s="108">
        <v>0</v>
      </c>
      <c r="I20" s="116" t="s">
        <v>27</v>
      </c>
      <c r="J20" s="107">
        <v>58</v>
      </c>
      <c r="K20" s="107">
        <v>15300</v>
      </c>
      <c r="L20" s="107">
        <v>0</v>
      </c>
      <c r="M20" s="107">
        <v>0</v>
      </c>
      <c r="N20" s="107">
        <v>0</v>
      </c>
      <c r="O20" s="112">
        <v>0.35</v>
      </c>
      <c r="P20" s="65" t="s">
        <v>15</v>
      </c>
    </row>
    <row r="21" spans="1:16" x14ac:dyDescent="0.25">
      <c r="A21" s="5">
        <v>3454</v>
      </c>
      <c r="B21" s="38">
        <v>14</v>
      </c>
      <c r="C21" s="64" t="s">
        <v>145</v>
      </c>
      <c r="D21" s="105">
        <v>12347</v>
      </c>
      <c r="E21" s="106">
        <v>0</v>
      </c>
      <c r="F21" s="107">
        <v>0</v>
      </c>
      <c r="G21" s="108">
        <v>12347</v>
      </c>
      <c r="H21" s="108">
        <v>0</v>
      </c>
      <c r="I21" s="116" t="s">
        <v>27</v>
      </c>
      <c r="J21" s="107">
        <v>12347</v>
      </c>
      <c r="K21" s="107">
        <v>0</v>
      </c>
      <c r="L21" s="107">
        <v>0</v>
      </c>
      <c r="M21" s="107">
        <v>0</v>
      </c>
      <c r="N21" s="107">
        <v>0</v>
      </c>
      <c r="O21" s="112">
        <v>0.35</v>
      </c>
      <c r="P21" s="65" t="s">
        <v>15</v>
      </c>
    </row>
    <row r="22" spans="1:16" ht="30" x14ac:dyDescent="0.25">
      <c r="A22" s="5">
        <v>3455</v>
      </c>
      <c r="B22" s="38">
        <v>14</v>
      </c>
      <c r="C22" s="64" t="s">
        <v>146</v>
      </c>
      <c r="D22" s="105">
        <v>15328</v>
      </c>
      <c r="E22" s="106">
        <v>0</v>
      </c>
      <c r="F22" s="107">
        <v>0</v>
      </c>
      <c r="G22" s="108">
        <v>15328</v>
      </c>
      <c r="H22" s="108">
        <v>0</v>
      </c>
      <c r="I22" s="116" t="s">
        <v>27</v>
      </c>
      <c r="J22" s="107">
        <v>58</v>
      </c>
      <c r="K22" s="107">
        <v>15270</v>
      </c>
      <c r="L22" s="107">
        <v>0</v>
      </c>
      <c r="M22" s="107">
        <v>0</v>
      </c>
      <c r="N22" s="107">
        <v>0</v>
      </c>
      <c r="O22" s="112">
        <v>0.35</v>
      </c>
      <c r="P22" s="65" t="s">
        <v>15</v>
      </c>
    </row>
    <row r="23" spans="1:16" ht="30" x14ac:dyDescent="0.25">
      <c r="A23" s="5">
        <v>3456</v>
      </c>
      <c r="B23" s="38">
        <v>14</v>
      </c>
      <c r="C23" s="64" t="s">
        <v>147</v>
      </c>
      <c r="D23" s="105">
        <v>40000.1</v>
      </c>
      <c r="E23" s="106">
        <v>0</v>
      </c>
      <c r="F23" s="107">
        <v>66.55</v>
      </c>
      <c r="G23" s="108">
        <v>62.55</v>
      </c>
      <c r="H23" s="108">
        <v>0</v>
      </c>
      <c r="I23" s="116" t="s">
        <v>27</v>
      </c>
      <c r="J23" s="107">
        <v>62.55</v>
      </c>
      <c r="K23" s="107">
        <v>39871</v>
      </c>
      <c r="L23" s="107">
        <v>0</v>
      </c>
      <c r="M23" s="107">
        <v>0</v>
      </c>
      <c r="N23" s="107">
        <v>0</v>
      </c>
      <c r="O23" s="112">
        <v>0.9</v>
      </c>
      <c r="P23" s="65" t="s">
        <v>4</v>
      </c>
    </row>
    <row r="24" spans="1:16" ht="30" x14ac:dyDescent="0.25">
      <c r="A24" s="5">
        <v>3481</v>
      </c>
      <c r="B24" s="38">
        <v>14</v>
      </c>
      <c r="C24" s="64" t="s">
        <v>168</v>
      </c>
      <c r="D24" s="105">
        <v>130129.1</v>
      </c>
      <c r="E24" s="106">
        <v>0</v>
      </c>
      <c r="F24" s="107">
        <v>0</v>
      </c>
      <c r="G24" s="108">
        <v>129.11000000000001</v>
      </c>
      <c r="H24" s="108">
        <v>66.55</v>
      </c>
      <c r="I24" s="116">
        <f t="shared" si="0"/>
        <v>0.5154519402060258</v>
      </c>
      <c r="J24" s="107">
        <v>129.1</v>
      </c>
      <c r="K24" s="107">
        <v>130000</v>
      </c>
      <c r="L24" s="107">
        <v>0</v>
      </c>
      <c r="M24" s="107">
        <v>0</v>
      </c>
      <c r="N24" s="107">
        <v>0</v>
      </c>
      <c r="O24" s="112">
        <v>0.9</v>
      </c>
      <c r="P24" s="65" t="s">
        <v>4</v>
      </c>
    </row>
    <row r="25" spans="1:16" ht="30" x14ac:dyDescent="0.25">
      <c r="A25" s="5">
        <v>3482</v>
      </c>
      <c r="B25" s="38">
        <v>14</v>
      </c>
      <c r="C25" s="64" t="s">
        <v>169</v>
      </c>
      <c r="D25" s="105">
        <v>89066.55</v>
      </c>
      <c r="E25" s="106">
        <v>0</v>
      </c>
      <c r="F25" s="107">
        <v>66.55</v>
      </c>
      <c r="G25" s="108">
        <v>48500</v>
      </c>
      <c r="H25" s="108">
        <v>0</v>
      </c>
      <c r="I25" s="116" t="s">
        <v>27</v>
      </c>
      <c r="J25" s="107">
        <v>31000</v>
      </c>
      <c r="K25" s="107">
        <v>58000</v>
      </c>
      <c r="L25" s="107">
        <v>0</v>
      </c>
      <c r="M25" s="107">
        <v>0</v>
      </c>
      <c r="N25" s="107">
        <v>0</v>
      </c>
      <c r="O25" s="112">
        <v>0.9</v>
      </c>
      <c r="P25" s="65" t="s">
        <v>4</v>
      </c>
    </row>
    <row r="26" spans="1:16" ht="30" x14ac:dyDescent="0.25">
      <c r="A26" s="42">
        <v>3484</v>
      </c>
      <c r="B26" s="38">
        <v>14</v>
      </c>
      <c r="C26" s="64" t="s">
        <v>170</v>
      </c>
      <c r="D26" s="105">
        <v>166000.59</v>
      </c>
      <c r="E26" s="106">
        <v>0</v>
      </c>
      <c r="F26" s="107">
        <v>46.59</v>
      </c>
      <c r="G26" s="108">
        <v>291</v>
      </c>
      <c r="H26" s="108">
        <v>0</v>
      </c>
      <c r="I26" s="116" t="s">
        <v>27</v>
      </c>
      <c r="J26" s="107">
        <v>291</v>
      </c>
      <c r="K26" s="107">
        <v>135263</v>
      </c>
      <c r="L26" s="107">
        <v>30400</v>
      </c>
      <c r="M26" s="107">
        <v>0</v>
      </c>
      <c r="N26" s="107">
        <v>0</v>
      </c>
      <c r="O26" s="112">
        <v>0.9</v>
      </c>
      <c r="P26" s="65" t="s">
        <v>4</v>
      </c>
    </row>
    <row r="27" spans="1:16" ht="60.75" thickBot="1" x14ac:dyDescent="0.3">
      <c r="A27" s="5">
        <v>3999</v>
      </c>
      <c r="B27" s="38">
        <v>16</v>
      </c>
      <c r="C27" s="64" t="s">
        <v>58</v>
      </c>
      <c r="D27" s="105">
        <v>285050</v>
      </c>
      <c r="E27" s="106">
        <v>89300</v>
      </c>
      <c r="F27" s="107">
        <v>33000</v>
      </c>
      <c r="G27" s="108">
        <v>30750</v>
      </c>
      <c r="H27" s="108">
        <v>12000</v>
      </c>
      <c r="I27" s="114">
        <f t="shared" si="0"/>
        <v>0.3902439024390244</v>
      </c>
      <c r="J27" s="107">
        <v>30750</v>
      </c>
      <c r="K27" s="107">
        <v>33000</v>
      </c>
      <c r="L27" s="107">
        <v>33000</v>
      </c>
      <c r="M27" s="107">
        <v>33000</v>
      </c>
      <c r="N27" s="107">
        <v>33000</v>
      </c>
      <c r="O27" s="112" t="s">
        <v>27</v>
      </c>
      <c r="P27" s="70" t="s">
        <v>27</v>
      </c>
    </row>
    <row r="28" spans="1:16" ht="15.75" thickBot="1" x14ac:dyDescent="0.3">
      <c r="A28" s="27"/>
      <c r="B28" s="27"/>
      <c r="C28" s="66" t="s">
        <v>182</v>
      </c>
      <c r="D28" s="109">
        <v>1694427.23682</v>
      </c>
      <c r="E28" s="109">
        <v>461325.78681999998</v>
      </c>
      <c r="F28" s="109">
        <v>142628.32</v>
      </c>
      <c r="G28" s="109">
        <v>437208.14</v>
      </c>
      <c r="H28" s="109">
        <v>58162.83137</v>
      </c>
      <c r="I28" s="115">
        <f>H28/G28</f>
        <v>0.13303236158869319</v>
      </c>
      <c r="J28" s="109">
        <v>373295.12999999995</v>
      </c>
      <c r="K28" s="109">
        <v>587778</v>
      </c>
      <c r="L28" s="109">
        <v>63400</v>
      </c>
      <c r="M28" s="109">
        <v>33000</v>
      </c>
      <c r="N28" s="109">
        <v>33000</v>
      </c>
      <c r="O28" s="67" t="s">
        <v>180</v>
      </c>
      <c r="P28" s="68"/>
    </row>
    <row r="29" spans="1:16" x14ac:dyDescent="0.25">
      <c r="A29" s="3"/>
      <c r="B29" s="4"/>
      <c r="C29" s="87" t="s">
        <v>91</v>
      </c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9"/>
    </row>
    <row r="30" spans="1:16" ht="30" x14ac:dyDescent="0.25">
      <c r="A30" s="51">
        <v>3396</v>
      </c>
      <c r="B30" s="38">
        <v>14</v>
      </c>
      <c r="C30" s="64" t="s">
        <v>55</v>
      </c>
      <c r="D30" s="105">
        <v>4899.9054799999994</v>
      </c>
      <c r="E30" s="106">
        <v>1229.83548</v>
      </c>
      <c r="F30" s="107">
        <v>666.63</v>
      </c>
      <c r="G30" s="108">
        <v>1528.17</v>
      </c>
      <c r="H30" s="108">
        <v>865.31700000000023</v>
      </c>
      <c r="I30" s="114">
        <f t="shared" ref="I30:I32" si="1">H30/G30</f>
        <v>0.56624393882879531</v>
      </c>
      <c r="J30" s="107">
        <v>3003.4399999999996</v>
      </c>
      <c r="K30" s="107">
        <v>0</v>
      </c>
      <c r="L30" s="107">
        <v>0</v>
      </c>
      <c r="M30" s="107">
        <v>0</v>
      </c>
      <c r="N30" s="107">
        <v>0</v>
      </c>
      <c r="O30" s="112">
        <v>0.95</v>
      </c>
      <c r="P30" s="65" t="s">
        <v>6</v>
      </c>
    </row>
    <row r="31" spans="1:16" x14ac:dyDescent="0.25">
      <c r="A31" s="48">
        <v>3458</v>
      </c>
      <c r="B31" s="38" t="s">
        <v>111</v>
      </c>
      <c r="C31" s="64" t="s">
        <v>149</v>
      </c>
      <c r="D31" s="105">
        <v>10287.129999999999</v>
      </c>
      <c r="E31" s="106">
        <v>0</v>
      </c>
      <c r="F31" s="107">
        <v>0</v>
      </c>
      <c r="G31" s="108">
        <v>3046.4500000000003</v>
      </c>
      <c r="H31" s="108">
        <v>0</v>
      </c>
      <c r="I31" s="116" t="s">
        <v>27</v>
      </c>
      <c r="J31" s="107">
        <v>3046.45</v>
      </c>
      <c r="K31" s="107">
        <v>3858.53</v>
      </c>
      <c r="L31" s="107">
        <v>3382.15</v>
      </c>
      <c r="M31" s="107">
        <v>0</v>
      </c>
      <c r="N31" s="107">
        <v>0</v>
      </c>
      <c r="O31" s="112">
        <v>0.95</v>
      </c>
      <c r="P31" s="65" t="s">
        <v>6</v>
      </c>
    </row>
    <row r="32" spans="1:16" ht="30.75" thickBot="1" x14ac:dyDescent="0.3">
      <c r="A32" s="8">
        <v>3472</v>
      </c>
      <c r="B32" s="38">
        <v>14</v>
      </c>
      <c r="C32" s="64" t="s">
        <v>160</v>
      </c>
      <c r="D32" s="105">
        <v>1740</v>
      </c>
      <c r="E32" s="106">
        <v>0</v>
      </c>
      <c r="F32" s="107">
        <v>0</v>
      </c>
      <c r="G32" s="108">
        <v>1740</v>
      </c>
      <c r="H32" s="108">
        <v>0</v>
      </c>
      <c r="I32" s="116" t="s">
        <v>27</v>
      </c>
      <c r="J32" s="107">
        <v>1740</v>
      </c>
      <c r="K32" s="107">
        <v>0</v>
      </c>
      <c r="L32" s="107">
        <v>0</v>
      </c>
      <c r="M32" s="107">
        <v>0</v>
      </c>
      <c r="N32" s="107">
        <v>0</v>
      </c>
      <c r="O32" s="112">
        <v>0.6</v>
      </c>
      <c r="P32" s="71" t="s">
        <v>15</v>
      </c>
    </row>
    <row r="33" spans="1:16" ht="30.75" thickBot="1" x14ac:dyDescent="0.3">
      <c r="A33" s="27"/>
      <c r="B33" s="27"/>
      <c r="C33" s="66" t="s">
        <v>41</v>
      </c>
      <c r="D33" s="109">
        <v>16927.035479999999</v>
      </c>
      <c r="E33" s="109">
        <v>1229.83548</v>
      </c>
      <c r="F33" s="109">
        <v>666.63</v>
      </c>
      <c r="G33" s="109">
        <v>6314.6200000000008</v>
      </c>
      <c r="H33" s="109">
        <v>865.31700000000023</v>
      </c>
      <c r="I33" s="115">
        <f>H33/G33</f>
        <v>0.1370338991103186</v>
      </c>
      <c r="J33" s="109">
        <v>7789.8899999999994</v>
      </c>
      <c r="K33" s="109">
        <v>3858.53</v>
      </c>
      <c r="L33" s="109">
        <v>3382.15</v>
      </c>
      <c r="M33" s="109">
        <v>0</v>
      </c>
      <c r="N33" s="109">
        <v>0</v>
      </c>
      <c r="O33" s="72" t="s">
        <v>27</v>
      </c>
      <c r="P33" s="68"/>
    </row>
    <row r="34" spans="1:16" x14ac:dyDescent="0.25">
      <c r="A34" s="3"/>
      <c r="B34" s="4"/>
      <c r="C34" s="87" t="s">
        <v>93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9"/>
    </row>
    <row r="35" spans="1:16" ht="30.75" thickBot="1" x14ac:dyDescent="0.3">
      <c r="A35" s="8">
        <v>3384</v>
      </c>
      <c r="B35" s="38">
        <v>14</v>
      </c>
      <c r="C35" s="64" t="s">
        <v>5</v>
      </c>
      <c r="D35" s="105">
        <v>84.7</v>
      </c>
      <c r="E35" s="106">
        <v>59.29</v>
      </c>
      <c r="F35" s="107">
        <v>0</v>
      </c>
      <c r="G35" s="108">
        <v>25.41</v>
      </c>
      <c r="H35" s="108">
        <v>0</v>
      </c>
      <c r="I35" s="116" t="s">
        <v>27</v>
      </c>
      <c r="J35" s="107">
        <v>25.41</v>
      </c>
      <c r="K35" s="107">
        <v>0</v>
      </c>
      <c r="L35" s="107">
        <v>0</v>
      </c>
      <c r="M35" s="107">
        <v>0</v>
      </c>
      <c r="N35" s="107">
        <v>0</v>
      </c>
      <c r="O35" s="112">
        <v>0.9</v>
      </c>
      <c r="P35" s="71" t="s">
        <v>4</v>
      </c>
    </row>
    <row r="36" spans="1:16" ht="15.75" thickBot="1" x14ac:dyDescent="0.3">
      <c r="A36" s="27"/>
      <c r="B36" s="7"/>
      <c r="C36" s="66" t="s">
        <v>47</v>
      </c>
      <c r="D36" s="109">
        <v>84.7</v>
      </c>
      <c r="E36" s="109">
        <v>59.29</v>
      </c>
      <c r="F36" s="109">
        <v>0</v>
      </c>
      <c r="G36" s="109">
        <v>25.41</v>
      </c>
      <c r="H36" s="109">
        <v>0</v>
      </c>
      <c r="I36" s="115" t="s">
        <v>27</v>
      </c>
      <c r="J36" s="109">
        <v>25.41</v>
      </c>
      <c r="K36" s="109">
        <v>0</v>
      </c>
      <c r="L36" s="109">
        <v>0</v>
      </c>
      <c r="M36" s="109">
        <v>0</v>
      </c>
      <c r="N36" s="109">
        <v>0</v>
      </c>
      <c r="O36" s="72" t="s">
        <v>27</v>
      </c>
      <c r="P36" s="68"/>
    </row>
    <row r="37" spans="1:16" x14ac:dyDescent="0.25">
      <c r="A37" s="3"/>
      <c r="B37" s="4"/>
      <c r="C37" s="87" t="s">
        <v>92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9"/>
    </row>
    <row r="38" spans="1:16" s="60" customFormat="1" ht="30" x14ac:dyDescent="0.25">
      <c r="A38" s="8">
        <v>3207</v>
      </c>
      <c r="B38" s="38">
        <v>14</v>
      </c>
      <c r="C38" s="64" t="s">
        <v>8</v>
      </c>
      <c r="D38" s="105">
        <v>100000</v>
      </c>
      <c r="E38" s="106">
        <v>131.88999999999999</v>
      </c>
      <c r="F38" s="107">
        <v>0</v>
      </c>
      <c r="G38" s="108">
        <v>268.11</v>
      </c>
      <c r="H38" s="108">
        <v>0</v>
      </c>
      <c r="I38" s="116" t="s">
        <v>27</v>
      </c>
      <c r="J38" s="107">
        <v>268.11</v>
      </c>
      <c r="K38" s="107">
        <v>49600</v>
      </c>
      <c r="L38" s="107">
        <v>50000</v>
      </c>
      <c r="M38" s="107">
        <v>0</v>
      </c>
      <c r="N38" s="107">
        <v>0</v>
      </c>
      <c r="O38" s="112">
        <v>0.9</v>
      </c>
      <c r="P38" s="65" t="s">
        <v>4</v>
      </c>
    </row>
    <row r="39" spans="1:16" s="60" customFormat="1" x14ac:dyDescent="0.25">
      <c r="A39" s="8">
        <v>3208</v>
      </c>
      <c r="B39" s="38">
        <v>14</v>
      </c>
      <c r="C39" s="64" t="s">
        <v>7</v>
      </c>
      <c r="D39" s="105">
        <v>95000</v>
      </c>
      <c r="E39" s="106">
        <v>131.88999999999999</v>
      </c>
      <c r="F39" s="107">
        <v>0</v>
      </c>
      <c r="G39" s="108">
        <v>268.11</v>
      </c>
      <c r="H39" s="108">
        <v>0</v>
      </c>
      <c r="I39" s="116" t="s">
        <v>27</v>
      </c>
      <c r="J39" s="107">
        <v>268.11</v>
      </c>
      <c r="K39" s="107">
        <v>47300</v>
      </c>
      <c r="L39" s="107">
        <v>47300</v>
      </c>
      <c r="M39" s="107">
        <v>0</v>
      </c>
      <c r="N39" s="107">
        <v>0</v>
      </c>
      <c r="O39" s="112">
        <v>0.9</v>
      </c>
      <c r="P39" s="65" t="s">
        <v>4</v>
      </c>
    </row>
    <row r="40" spans="1:16" ht="45.75" thickBot="1" x14ac:dyDescent="0.3">
      <c r="A40" s="8">
        <v>3485</v>
      </c>
      <c r="B40" s="38">
        <v>14</v>
      </c>
      <c r="C40" s="64" t="s">
        <v>171</v>
      </c>
      <c r="D40" s="105">
        <v>240.43</v>
      </c>
      <c r="E40" s="106">
        <v>0</v>
      </c>
      <c r="F40" s="107">
        <v>0</v>
      </c>
      <c r="G40" s="108">
        <v>240.43</v>
      </c>
      <c r="H40" s="108">
        <v>240.42699999999999</v>
      </c>
      <c r="I40" s="114">
        <f t="shared" ref="I38:I40" si="2">H40/G40</f>
        <v>0.99998752235577915</v>
      </c>
      <c r="J40" s="107">
        <v>240.43</v>
      </c>
      <c r="K40" s="107">
        <v>0</v>
      </c>
      <c r="L40" s="107">
        <v>0</v>
      </c>
      <c r="M40" s="107">
        <v>0</v>
      </c>
      <c r="N40" s="107">
        <v>0</v>
      </c>
      <c r="O40" s="112">
        <v>0.8</v>
      </c>
      <c r="P40" s="71" t="s">
        <v>15</v>
      </c>
    </row>
    <row r="41" spans="1:16" ht="15.75" thickBot="1" x14ac:dyDescent="0.3">
      <c r="A41" s="27"/>
      <c r="B41" s="7"/>
      <c r="C41" s="66" t="s">
        <v>42</v>
      </c>
      <c r="D41" s="109">
        <v>195240.43</v>
      </c>
      <c r="E41" s="109">
        <v>263.77999999999997</v>
      </c>
      <c r="F41" s="109">
        <v>0</v>
      </c>
      <c r="G41" s="109">
        <v>776.65000000000009</v>
      </c>
      <c r="H41" s="109">
        <v>240.42699999999999</v>
      </c>
      <c r="I41" s="115">
        <f>H41/G41</f>
        <v>0.30956930406231886</v>
      </c>
      <c r="J41" s="109">
        <v>776.65000000000009</v>
      </c>
      <c r="K41" s="109">
        <v>96900</v>
      </c>
      <c r="L41" s="109">
        <v>97300</v>
      </c>
      <c r="M41" s="109">
        <v>0</v>
      </c>
      <c r="N41" s="109">
        <v>0</v>
      </c>
      <c r="O41" s="67"/>
      <c r="P41" s="68"/>
    </row>
    <row r="42" spans="1:16" x14ac:dyDescent="0.25">
      <c r="A42" s="3"/>
      <c r="B42" s="4"/>
      <c r="C42" s="87" t="s">
        <v>94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9"/>
    </row>
    <row r="43" spans="1:16" ht="45.75" thickBot="1" x14ac:dyDescent="0.3">
      <c r="A43" s="8">
        <v>3451</v>
      </c>
      <c r="B43" s="38">
        <v>14</v>
      </c>
      <c r="C43" s="64" t="s">
        <v>139</v>
      </c>
      <c r="D43" s="105">
        <v>1351.3989999999999</v>
      </c>
      <c r="E43" s="106">
        <v>37.228999999999999</v>
      </c>
      <c r="F43" s="107">
        <v>769.08999999999992</v>
      </c>
      <c r="G43" s="108">
        <v>545.08000000000004</v>
      </c>
      <c r="H43" s="108">
        <v>0</v>
      </c>
      <c r="I43" s="116" t="s">
        <v>27</v>
      </c>
      <c r="J43" s="107">
        <v>545.07999999999993</v>
      </c>
      <c r="K43" s="107">
        <v>0</v>
      </c>
      <c r="L43" s="107">
        <v>0</v>
      </c>
      <c r="M43" s="107">
        <v>0</v>
      </c>
      <c r="N43" s="107">
        <v>0</v>
      </c>
      <c r="O43" s="112">
        <v>0.69830000000000003</v>
      </c>
      <c r="P43" s="70" t="s">
        <v>85</v>
      </c>
    </row>
    <row r="44" spans="1:16" ht="15.75" thickBot="1" x14ac:dyDescent="0.3">
      <c r="A44" s="27"/>
      <c r="B44" s="7"/>
      <c r="C44" s="66" t="s">
        <v>48</v>
      </c>
      <c r="D44" s="109">
        <v>1351.3989999999999</v>
      </c>
      <c r="E44" s="109">
        <v>37.228999999999999</v>
      </c>
      <c r="F44" s="109">
        <v>769.08999999999992</v>
      </c>
      <c r="G44" s="109">
        <v>545.08000000000004</v>
      </c>
      <c r="H44" s="109">
        <v>0</v>
      </c>
      <c r="I44" s="109" t="s">
        <v>27</v>
      </c>
      <c r="J44" s="109">
        <v>545.07999999999993</v>
      </c>
      <c r="K44" s="109">
        <v>0</v>
      </c>
      <c r="L44" s="109">
        <v>0</v>
      </c>
      <c r="M44" s="109">
        <v>0</v>
      </c>
      <c r="N44" s="109">
        <v>0</v>
      </c>
      <c r="O44" s="72" t="s">
        <v>27</v>
      </c>
      <c r="P44" s="68"/>
    </row>
    <row r="45" spans="1:16" x14ac:dyDescent="0.25">
      <c r="A45" s="3"/>
      <c r="B45" s="4"/>
      <c r="C45" s="87" t="s">
        <v>95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9"/>
    </row>
    <row r="46" spans="1:16" s="73" customFormat="1" x14ac:dyDescent="0.25">
      <c r="A46" s="8">
        <v>3280</v>
      </c>
      <c r="B46" s="38">
        <v>14</v>
      </c>
      <c r="C46" s="64" t="s">
        <v>11</v>
      </c>
      <c r="D46" s="105">
        <v>3937.8473199999999</v>
      </c>
      <c r="E46" s="106">
        <v>1242.7073199999998</v>
      </c>
      <c r="F46" s="107">
        <v>965.11</v>
      </c>
      <c r="G46" s="108">
        <v>1730.03</v>
      </c>
      <c r="H46" s="108">
        <v>274.43416000000002</v>
      </c>
      <c r="I46" s="114">
        <f t="shared" ref="I46:I50" si="3">H46/G46</f>
        <v>0.15862971162349787</v>
      </c>
      <c r="J46" s="107">
        <v>1000.03</v>
      </c>
      <c r="K46" s="107">
        <v>730</v>
      </c>
      <c r="L46" s="107">
        <v>0</v>
      </c>
      <c r="M46" s="107">
        <v>0</v>
      </c>
      <c r="N46" s="107">
        <v>0</v>
      </c>
      <c r="O46" s="112">
        <v>0.9</v>
      </c>
      <c r="P46" s="65" t="s">
        <v>9</v>
      </c>
    </row>
    <row r="47" spans="1:16" s="73" customFormat="1" ht="45" x14ac:dyDescent="0.25">
      <c r="A47" s="49">
        <v>3300</v>
      </c>
      <c r="B47" s="38" t="s">
        <v>114</v>
      </c>
      <c r="C47" s="64" t="s">
        <v>62</v>
      </c>
      <c r="D47" s="105">
        <v>1622.3429000000003</v>
      </c>
      <c r="E47" s="106">
        <v>1176.3586200000004</v>
      </c>
      <c r="F47" s="107">
        <v>416.11428000000001</v>
      </c>
      <c r="G47" s="108">
        <v>29.87</v>
      </c>
      <c r="H47" s="108">
        <v>29.843999999999998</v>
      </c>
      <c r="I47" s="114">
        <f t="shared" si="3"/>
        <v>0.99912956143287568</v>
      </c>
      <c r="J47" s="107">
        <v>29.87</v>
      </c>
      <c r="K47" s="107">
        <v>0</v>
      </c>
      <c r="L47" s="107">
        <v>0</v>
      </c>
      <c r="M47" s="107">
        <v>0</v>
      </c>
      <c r="N47" s="107">
        <v>0</v>
      </c>
      <c r="O47" s="113">
        <v>0.9</v>
      </c>
      <c r="P47" s="26" t="s">
        <v>85</v>
      </c>
    </row>
    <row r="48" spans="1:16" ht="45" x14ac:dyDescent="0.25">
      <c r="A48" s="49">
        <v>3470</v>
      </c>
      <c r="B48" s="38">
        <v>11</v>
      </c>
      <c r="C48" s="64" t="s">
        <v>164</v>
      </c>
      <c r="D48" s="105">
        <v>13096.251</v>
      </c>
      <c r="E48" s="106">
        <v>0</v>
      </c>
      <c r="F48" s="107">
        <v>5013.2510000000002</v>
      </c>
      <c r="G48" s="108">
        <v>8083</v>
      </c>
      <c r="H48" s="108">
        <v>2949.0089999999996</v>
      </c>
      <c r="I48" s="114">
        <f t="shared" si="3"/>
        <v>0.36484090065569708</v>
      </c>
      <c r="J48" s="107">
        <v>8083</v>
      </c>
      <c r="K48" s="107">
        <v>0</v>
      </c>
      <c r="L48" s="107">
        <v>0</v>
      </c>
      <c r="M48" s="107">
        <v>0</v>
      </c>
      <c r="N48" s="107">
        <v>0</v>
      </c>
      <c r="O48" s="113">
        <v>1</v>
      </c>
      <c r="P48" s="26" t="s">
        <v>86</v>
      </c>
    </row>
    <row r="49" spans="1:16" ht="45" x14ac:dyDescent="0.25">
      <c r="A49" s="57">
        <v>3489</v>
      </c>
      <c r="B49" s="38">
        <v>11</v>
      </c>
      <c r="C49" s="64" t="s">
        <v>185</v>
      </c>
      <c r="D49" s="105">
        <v>1440</v>
      </c>
      <c r="E49" s="106">
        <v>0</v>
      </c>
      <c r="F49" s="107">
        <v>0</v>
      </c>
      <c r="G49" s="108">
        <v>480.00000000000006</v>
      </c>
      <c r="H49" s="108">
        <v>0</v>
      </c>
      <c r="I49" s="116" t="s">
        <v>27</v>
      </c>
      <c r="J49" s="107">
        <v>480</v>
      </c>
      <c r="K49" s="107">
        <v>480</v>
      </c>
      <c r="L49" s="107">
        <v>480</v>
      </c>
      <c r="M49" s="107">
        <v>0</v>
      </c>
      <c r="N49" s="107">
        <v>0</v>
      </c>
      <c r="O49" s="113">
        <v>0.9</v>
      </c>
      <c r="P49" s="70" t="s">
        <v>85</v>
      </c>
    </row>
    <row r="50" spans="1:16" ht="15.75" thickBot="1" x14ac:dyDescent="0.3">
      <c r="A50" s="8">
        <v>3998</v>
      </c>
      <c r="B50" s="38">
        <v>14</v>
      </c>
      <c r="C50" s="64" t="s">
        <v>59</v>
      </c>
      <c r="D50" s="105">
        <v>165388.74</v>
      </c>
      <c r="E50" s="106">
        <v>1242.6599999999999</v>
      </c>
      <c r="F50" s="107">
        <v>397.03</v>
      </c>
      <c r="G50" s="108">
        <v>23749.05</v>
      </c>
      <c r="H50" s="108">
        <v>0</v>
      </c>
      <c r="I50" s="116" t="s">
        <v>27</v>
      </c>
      <c r="J50" s="107">
        <v>23749.05</v>
      </c>
      <c r="K50" s="107">
        <v>50000</v>
      </c>
      <c r="L50" s="107">
        <v>30000</v>
      </c>
      <c r="M50" s="107">
        <v>30000</v>
      </c>
      <c r="N50" s="107">
        <v>30000</v>
      </c>
      <c r="O50" s="112" t="s">
        <v>27</v>
      </c>
      <c r="P50" s="70" t="s">
        <v>27</v>
      </c>
    </row>
    <row r="51" spans="1:16" ht="15.75" thickBot="1" x14ac:dyDescent="0.3">
      <c r="A51" s="27"/>
      <c r="B51" s="7"/>
      <c r="C51" s="66" t="s">
        <v>49</v>
      </c>
      <c r="D51" s="109">
        <v>185485.18122</v>
      </c>
      <c r="E51" s="109">
        <v>3661.7259400000003</v>
      </c>
      <c r="F51" s="109">
        <v>6791.5052800000003</v>
      </c>
      <c r="G51" s="109">
        <v>34071.949999999997</v>
      </c>
      <c r="H51" s="109">
        <v>3253.2871599999994</v>
      </c>
      <c r="I51" s="115">
        <f>H51/G51</f>
        <v>9.5482857893369757E-2</v>
      </c>
      <c r="J51" s="109">
        <v>33341.949999999997</v>
      </c>
      <c r="K51" s="109">
        <v>51210</v>
      </c>
      <c r="L51" s="109">
        <v>30480</v>
      </c>
      <c r="M51" s="109">
        <v>30000</v>
      </c>
      <c r="N51" s="109">
        <v>30000</v>
      </c>
      <c r="O51" s="72" t="s">
        <v>27</v>
      </c>
      <c r="P51" s="68"/>
    </row>
    <row r="52" spans="1:16" x14ac:dyDescent="0.25">
      <c r="A52" s="3"/>
      <c r="B52" s="4"/>
      <c r="C52" s="87" t="s">
        <v>96</v>
      </c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9"/>
    </row>
    <row r="53" spans="1:16" s="73" customFormat="1" ht="30" x14ac:dyDescent="0.25">
      <c r="A53" s="5">
        <v>3233</v>
      </c>
      <c r="B53" s="38">
        <v>14</v>
      </c>
      <c r="C53" s="64" t="s">
        <v>20</v>
      </c>
      <c r="D53" s="105">
        <v>25573.859240000002</v>
      </c>
      <c r="E53" s="106">
        <v>15382.35924</v>
      </c>
      <c r="F53" s="107">
        <v>10145.51</v>
      </c>
      <c r="G53" s="108">
        <v>45.99</v>
      </c>
      <c r="H53" s="108">
        <v>45.98</v>
      </c>
      <c r="I53" s="114">
        <f t="shared" ref="I53:I60" si="4">H53/G53</f>
        <v>0.99978256142639688</v>
      </c>
      <c r="J53" s="107">
        <v>45.99</v>
      </c>
      <c r="K53" s="107">
        <v>0</v>
      </c>
      <c r="L53" s="107">
        <v>0</v>
      </c>
      <c r="M53" s="107">
        <v>0</v>
      </c>
      <c r="N53" s="107">
        <v>0</v>
      </c>
      <c r="O53" s="112">
        <v>0.9</v>
      </c>
      <c r="P53" s="65" t="s">
        <v>4</v>
      </c>
    </row>
    <row r="54" spans="1:16" s="73" customFormat="1" ht="30" x14ac:dyDescent="0.25">
      <c r="A54" s="5">
        <v>3234</v>
      </c>
      <c r="B54" s="38">
        <v>14</v>
      </c>
      <c r="C54" s="64" t="s">
        <v>119</v>
      </c>
      <c r="D54" s="105">
        <v>53495.892</v>
      </c>
      <c r="E54" s="106">
        <v>8696.2619999999988</v>
      </c>
      <c r="F54" s="107">
        <v>2119.04</v>
      </c>
      <c r="G54" s="108">
        <v>28480.590000000004</v>
      </c>
      <c r="H54" s="108">
        <v>8063.9891699999998</v>
      </c>
      <c r="I54" s="114">
        <f t="shared" si="4"/>
        <v>0.28313982154161832</v>
      </c>
      <c r="J54" s="107">
        <v>28480.59</v>
      </c>
      <c r="K54" s="107">
        <v>14200</v>
      </c>
      <c r="L54" s="107">
        <v>0</v>
      </c>
      <c r="M54" s="107">
        <v>0</v>
      </c>
      <c r="N54" s="107">
        <v>0</v>
      </c>
      <c r="O54" s="112">
        <v>0.9</v>
      </c>
      <c r="P54" s="65" t="s">
        <v>4</v>
      </c>
    </row>
    <row r="55" spans="1:16" s="73" customFormat="1" ht="30" x14ac:dyDescent="0.25">
      <c r="A55" s="42">
        <v>3236</v>
      </c>
      <c r="B55" s="38">
        <v>14</v>
      </c>
      <c r="C55" s="64" t="s">
        <v>45</v>
      </c>
      <c r="D55" s="105">
        <v>19194.29</v>
      </c>
      <c r="E55" s="106">
        <v>324.29000000000002</v>
      </c>
      <c r="F55" s="107">
        <v>0</v>
      </c>
      <c r="G55" s="108">
        <v>491.99999999999994</v>
      </c>
      <c r="H55" s="108">
        <v>50.215000000000003</v>
      </c>
      <c r="I55" s="114">
        <f t="shared" si="4"/>
        <v>0.10206300813008132</v>
      </c>
      <c r="J55" s="107">
        <v>492</v>
      </c>
      <c r="K55" s="107">
        <v>18378</v>
      </c>
      <c r="L55" s="107">
        <v>0</v>
      </c>
      <c r="M55" s="107">
        <v>0</v>
      </c>
      <c r="N55" s="107">
        <v>0</v>
      </c>
      <c r="O55" s="112">
        <v>0.9</v>
      </c>
      <c r="P55" s="65" t="s">
        <v>4</v>
      </c>
    </row>
    <row r="56" spans="1:16" s="73" customFormat="1" ht="30" x14ac:dyDescent="0.25">
      <c r="A56" s="5">
        <v>3247</v>
      </c>
      <c r="B56" s="38">
        <v>14</v>
      </c>
      <c r="C56" s="64" t="s">
        <v>151</v>
      </c>
      <c r="D56" s="105">
        <v>30614.14</v>
      </c>
      <c r="E56" s="106">
        <v>54.5</v>
      </c>
      <c r="F56" s="107">
        <v>16868.559999999998</v>
      </c>
      <c r="G56" s="108">
        <v>13691.08</v>
      </c>
      <c r="H56" s="108">
        <v>9222.31322</v>
      </c>
      <c r="I56" s="114">
        <f t="shared" si="4"/>
        <v>0.67360012650572487</v>
      </c>
      <c r="J56" s="107">
        <v>13691.080000000002</v>
      </c>
      <c r="K56" s="107">
        <v>0</v>
      </c>
      <c r="L56" s="107">
        <v>0</v>
      </c>
      <c r="M56" s="107">
        <v>0</v>
      </c>
      <c r="N56" s="107">
        <v>0</v>
      </c>
      <c r="O56" s="112">
        <v>0.9</v>
      </c>
      <c r="P56" s="65" t="s">
        <v>9</v>
      </c>
    </row>
    <row r="57" spans="1:16" s="73" customFormat="1" ht="30" x14ac:dyDescent="0.25">
      <c r="A57" s="5">
        <v>3250</v>
      </c>
      <c r="B57" s="38">
        <v>14</v>
      </c>
      <c r="C57" s="64" t="s">
        <v>69</v>
      </c>
      <c r="D57" s="105">
        <v>41181.779109999996</v>
      </c>
      <c r="E57" s="106">
        <v>11624.999109999999</v>
      </c>
      <c r="F57" s="107">
        <v>22509.78</v>
      </c>
      <c r="G57" s="108">
        <v>7047.0000000000009</v>
      </c>
      <c r="H57" s="108">
        <v>6815.3165299999991</v>
      </c>
      <c r="I57" s="114">
        <f t="shared" si="4"/>
        <v>0.96712310628636278</v>
      </c>
      <c r="J57" s="107">
        <v>7047</v>
      </c>
      <c r="K57" s="107">
        <v>0</v>
      </c>
      <c r="L57" s="107">
        <v>0</v>
      </c>
      <c r="M57" s="107">
        <v>0</v>
      </c>
      <c r="N57" s="107">
        <v>0</v>
      </c>
      <c r="O57" s="112">
        <v>0.9</v>
      </c>
      <c r="P57" s="65" t="s">
        <v>4</v>
      </c>
    </row>
    <row r="58" spans="1:16" x14ac:dyDescent="0.25">
      <c r="A58" s="5">
        <v>3305</v>
      </c>
      <c r="B58" s="38">
        <v>14</v>
      </c>
      <c r="C58" s="64" t="s">
        <v>19</v>
      </c>
      <c r="D58" s="105">
        <v>173999.67261000001</v>
      </c>
      <c r="E58" s="106">
        <v>20990.972609999997</v>
      </c>
      <c r="F58" s="107">
        <v>108185.19</v>
      </c>
      <c r="G58" s="108">
        <v>44823.509999999995</v>
      </c>
      <c r="H58" s="108">
        <v>31086.012849999992</v>
      </c>
      <c r="I58" s="114">
        <f t="shared" si="4"/>
        <v>0.69352027206258493</v>
      </c>
      <c r="J58" s="107">
        <v>44823.51</v>
      </c>
      <c r="K58" s="107">
        <v>0</v>
      </c>
      <c r="L58" s="107">
        <v>0</v>
      </c>
      <c r="M58" s="107">
        <v>0</v>
      </c>
      <c r="N58" s="107">
        <v>0</v>
      </c>
      <c r="O58" s="112">
        <v>0.9</v>
      </c>
      <c r="P58" s="65" t="s">
        <v>4</v>
      </c>
    </row>
    <row r="59" spans="1:16" ht="30" x14ac:dyDescent="0.25">
      <c r="A59" s="50">
        <v>7000</v>
      </c>
      <c r="B59" s="6">
        <v>17</v>
      </c>
      <c r="C59" s="64" t="s">
        <v>70</v>
      </c>
      <c r="D59" s="105">
        <v>29720.148659999999</v>
      </c>
      <c r="E59" s="106">
        <v>1757.35</v>
      </c>
      <c r="F59" s="107">
        <v>3356.19866</v>
      </c>
      <c r="G59" s="108">
        <v>1369.1000000000001</v>
      </c>
      <c r="H59" s="108">
        <v>4.1529699999999998</v>
      </c>
      <c r="I59" s="116" t="s">
        <v>27</v>
      </c>
      <c r="J59" s="107">
        <v>24606.6</v>
      </c>
      <c r="K59" s="107">
        <v>0</v>
      </c>
      <c r="L59" s="107">
        <v>0</v>
      </c>
      <c r="M59" s="107">
        <v>0</v>
      </c>
      <c r="N59" s="107">
        <v>0</v>
      </c>
      <c r="O59" s="113" t="s">
        <v>211</v>
      </c>
      <c r="P59" s="75" t="s">
        <v>56</v>
      </c>
    </row>
    <row r="60" spans="1:16" ht="30.75" thickBot="1" x14ac:dyDescent="0.3">
      <c r="A60" s="50">
        <v>7009</v>
      </c>
      <c r="B60" s="6">
        <v>17</v>
      </c>
      <c r="C60" s="64" t="s">
        <v>71</v>
      </c>
      <c r="D60" s="105">
        <v>5949.4980000000005</v>
      </c>
      <c r="E60" s="106">
        <v>128.24700000000001</v>
      </c>
      <c r="F60" s="107">
        <v>466.70100000000002</v>
      </c>
      <c r="G60" s="108">
        <v>4069.8700000000003</v>
      </c>
      <c r="H60" s="108">
        <v>4069.8529900000003</v>
      </c>
      <c r="I60" s="114">
        <f t="shared" si="4"/>
        <v>0.99999582050532321</v>
      </c>
      <c r="J60" s="107">
        <v>5354.55</v>
      </c>
      <c r="K60" s="107">
        <v>0</v>
      </c>
      <c r="L60" s="107">
        <v>0</v>
      </c>
      <c r="M60" s="107">
        <v>0</v>
      </c>
      <c r="N60" s="107">
        <v>0</v>
      </c>
      <c r="O60" s="113" t="s">
        <v>211</v>
      </c>
      <c r="P60" s="75" t="s">
        <v>4</v>
      </c>
    </row>
    <row r="61" spans="1:16" ht="15.75" thickBot="1" x14ac:dyDescent="0.3">
      <c r="A61" s="27"/>
      <c r="B61" s="7"/>
      <c r="C61" s="66" t="s">
        <v>50</v>
      </c>
      <c r="D61" s="109">
        <v>379729.27961999999</v>
      </c>
      <c r="E61" s="109">
        <v>58958.979959999997</v>
      </c>
      <c r="F61" s="109">
        <v>163650.97966000001</v>
      </c>
      <c r="G61" s="109">
        <v>100019.14</v>
      </c>
      <c r="H61" s="109">
        <v>59357.832729999995</v>
      </c>
      <c r="I61" s="115">
        <f>H61/G61</f>
        <v>0.59346473814911815</v>
      </c>
      <c r="J61" s="109">
        <v>124541.32000000002</v>
      </c>
      <c r="K61" s="109">
        <v>32578</v>
      </c>
      <c r="L61" s="109">
        <v>0</v>
      </c>
      <c r="M61" s="109">
        <v>0</v>
      </c>
      <c r="N61" s="109">
        <v>0</v>
      </c>
      <c r="O61" s="72" t="s">
        <v>27</v>
      </c>
      <c r="P61" s="68"/>
    </row>
    <row r="62" spans="1:16" x14ac:dyDescent="0.25">
      <c r="A62" s="3"/>
      <c r="B62" s="4"/>
      <c r="C62" s="87" t="s">
        <v>97</v>
      </c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45" x14ac:dyDescent="0.25">
      <c r="A63" s="8">
        <v>3201</v>
      </c>
      <c r="B63" s="38">
        <v>14</v>
      </c>
      <c r="C63" s="64" t="s">
        <v>38</v>
      </c>
      <c r="D63" s="105">
        <v>50395.643959999994</v>
      </c>
      <c r="E63" s="106">
        <v>50188.873959999997</v>
      </c>
      <c r="F63" s="107">
        <v>56.77</v>
      </c>
      <c r="G63" s="108">
        <v>150</v>
      </c>
      <c r="H63" s="108">
        <v>0</v>
      </c>
      <c r="I63" s="116" t="s">
        <v>27</v>
      </c>
      <c r="J63" s="107">
        <v>150</v>
      </c>
      <c r="K63" s="107">
        <v>0</v>
      </c>
      <c r="L63" s="107">
        <v>0</v>
      </c>
      <c r="M63" s="107">
        <v>0</v>
      </c>
      <c r="N63" s="107">
        <v>0</v>
      </c>
      <c r="O63" s="112">
        <v>0.85</v>
      </c>
      <c r="P63" s="26" t="s">
        <v>142</v>
      </c>
    </row>
    <row r="64" spans="1:16" ht="30" x14ac:dyDescent="0.25">
      <c r="A64" s="8">
        <v>3209</v>
      </c>
      <c r="B64" s="38">
        <v>14</v>
      </c>
      <c r="C64" s="64" t="s">
        <v>23</v>
      </c>
      <c r="D64" s="105">
        <v>44409.107980000001</v>
      </c>
      <c r="E64" s="106">
        <v>1293.13798</v>
      </c>
      <c r="F64" s="107">
        <v>13532.76</v>
      </c>
      <c r="G64" s="108">
        <v>29583.209999999995</v>
      </c>
      <c r="H64" s="108">
        <v>10992.31071</v>
      </c>
      <c r="I64" s="116">
        <f t="shared" ref="I63:I90" si="5">H64/G64</f>
        <v>0.37157261534498798</v>
      </c>
      <c r="J64" s="107">
        <v>29583.21</v>
      </c>
      <c r="K64" s="107">
        <v>0</v>
      </c>
      <c r="L64" s="107">
        <v>0</v>
      </c>
      <c r="M64" s="107">
        <v>0</v>
      </c>
      <c r="N64" s="107">
        <v>0</v>
      </c>
      <c r="O64" s="112">
        <v>0.9</v>
      </c>
      <c r="P64" s="65" t="s">
        <v>4</v>
      </c>
    </row>
    <row r="65" spans="1:16" ht="30" x14ac:dyDescent="0.25">
      <c r="A65" s="8">
        <v>3210</v>
      </c>
      <c r="B65" s="38">
        <v>14</v>
      </c>
      <c r="C65" s="64" t="s">
        <v>21</v>
      </c>
      <c r="D65" s="105">
        <v>57999.504669999995</v>
      </c>
      <c r="E65" s="106">
        <v>1505.1246700000002</v>
      </c>
      <c r="F65" s="107">
        <v>19712.78</v>
      </c>
      <c r="G65" s="108">
        <v>36781.600000000013</v>
      </c>
      <c r="H65" s="108">
        <v>15664.64345</v>
      </c>
      <c r="I65" s="116">
        <f t="shared" si="5"/>
        <v>0.42588260026752489</v>
      </c>
      <c r="J65" s="107">
        <v>36781.599999999999</v>
      </c>
      <c r="K65" s="107">
        <v>0</v>
      </c>
      <c r="L65" s="107">
        <v>0</v>
      </c>
      <c r="M65" s="107">
        <v>0</v>
      </c>
      <c r="N65" s="107">
        <v>0</v>
      </c>
      <c r="O65" s="112">
        <v>0.9</v>
      </c>
      <c r="P65" s="65" t="s">
        <v>4</v>
      </c>
    </row>
    <row r="66" spans="1:16" ht="30" x14ac:dyDescent="0.25">
      <c r="A66" s="8">
        <v>3211</v>
      </c>
      <c r="B66" s="38">
        <v>14</v>
      </c>
      <c r="C66" s="64" t="s">
        <v>22</v>
      </c>
      <c r="D66" s="105">
        <v>27470.351650000001</v>
      </c>
      <c r="E66" s="106">
        <v>1314.18165</v>
      </c>
      <c r="F66" s="107">
        <v>6884.24</v>
      </c>
      <c r="G66" s="108">
        <v>19271.929999999997</v>
      </c>
      <c r="H66" s="108">
        <v>6679.10754</v>
      </c>
      <c r="I66" s="116">
        <f t="shared" si="5"/>
        <v>0.34657180365433049</v>
      </c>
      <c r="J66" s="107">
        <v>19271.93</v>
      </c>
      <c r="K66" s="107">
        <v>0</v>
      </c>
      <c r="L66" s="107">
        <v>0</v>
      </c>
      <c r="M66" s="107">
        <v>0</v>
      </c>
      <c r="N66" s="107">
        <v>0</v>
      </c>
      <c r="O66" s="112">
        <v>0.9</v>
      </c>
      <c r="P66" s="65" t="s">
        <v>4</v>
      </c>
    </row>
    <row r="67" spans="1:16" ht="30" x14ac:dyDescent="0.25">
      <c r="A67" s="48">
        <v>3213</v>
      </c>
      <c r="B67" s="38">
        <v>14</v>
      </c>
      <c r="C67" s="64" t="s">
        <v>72</v>
      </c>
      <c r="D67" s="105">
        <v>11157.16</v>
      </c>
      <c r="E67" s="106">
        <v>11157.16</v>
      </c>
      <c r="F67" s="107">
        <v>0</v>
      </c>
      <c r="G67" s="108">
        <v>4655.71</v>
      </c>
      <c r="H67" s="108">
        <v>4650.6479999999992</v>
      </c>
      <c r="I67" s="116">
        <f t="shared" si="5"/>
        <v>0.99891273296661498</v>
      </c>
      <c r="J67" s="107">
        <v>4650.6499999999996</v>
      </c>
      <c r="K67" s="107">
        <v>0</v>
      </c>
      <c r="L67" s="107">
        <v>0</v>
      </c>
      <c r="M67" s="107">
        <v>0</v>
      </c>
      <c r="N67" s="107">
        <v>0</v>
      </c>
      <c r="O67" s="112">
        <v>0.95</v>
      </c>
      <c r="P67" s="65" t="s">
        <v>6</v>
      </c>
    </row>
    <row r="68" spans="1:16" x14ac:dyDescent="0.25">
      <c r="A68" s="48">
        <v>3281</v>
      </c>
      <c r="B68" s="38">
        <v>14</v>
      </c>
      <c r="C68" s="64" t="s">
        <v>12</v>
      </c>
      <c r="D68" s="105">
        <v>339056.87284000003</v>
      </c>
      <c r="E68" s="106">
        <v>332557.72284</v>
      </c>
      <c r="F68" s="107">
        <v>2836.39</v>
      </c>
      <c r="G68" s="108">
        <v>685.78</v>
      </c>
      <c r="H68" s="108">
        <v>1.75E-3</v>
      </c>
      <c r="I68" s="116" t="s">
        <v>27</v>
      </c>
      <c r="J68" s="107">
        <v>3662.7599999999998</v>
      </c>
      <c r="K68" s="107">
        <v>0</v>
      </c>
      <c r="L68" s="107">
        <v>0</v>
      </c>
      <c r="M68" s="107">
        <v>0</v>
      </c>
      <c r="N68" s="107">
        <v>0</v>
      </c>
      <c r="O68" s="112">
        <v>0.95</v>
      </c>
      <c r="P68" s="65" t="s">
        <v>6</v>
      </c>
    </row>
    <row r="69" spans="1:16" ht="45" x14ac:dyDescent="0.25">
      <c r="A69" s="48">
        <v>3337</v>
      </c>
      <c r="B69" s="38">
        <v>14</v>
      </c>
      <c r="C69" s="64" t="s">
        <v>82</v>
      </c>
      <c r="D69" s="105">
        <v>22004.407169999999</v>
      </c>
      <c r="E69" s="106">
        <v>393.62716999999998</v>
      </c>
      <c r="F69" s="107">
        <v>1975.37</v>
      </c>
      <c r="G69" s="108">
        <v>9191.4</v>
      </c>
      <c r="H69" s="108">
        <v>1232.8823399999997</v>
      </c>
      <c r="I69" s="116">
        <f t="shared" si="5"/>
        <v>0.13413433644493764</v>
      </c>
      <c r="J69" s="107">
        <v>10000.77</v>
      </c>
      <c r="K69" s="107">
        <v>9634.64</v>
      </c>
      <c r="L69" s="107">
        <v>0</v>
      </c>
      <c r="M69" s="107">
        <v>0</v>
      </c>
      <c r="N69" s="107">
        <v>0</v>
      </c>
      <c r="O69" s="112">
        <v>0.95</v>
      </c>
      <c r="P69" s="65" t="s">
        <v>6</v>
      </c>
    </row>
    <row r="70" spans="1:16" ht="30" x14ac:dyDescent="0.25">
      <c r="A70" s="8">
        <v>3371</v>
      </c>
      <c r="B70" s="38">
        <v>14</v>
      </c>
      <c r="C70" s="64" t="s">
        <v>24</v>
      </c>
      <c r="D70" s="105">
        <v>50000.171999999999</v>
      </c>
      <c r="E70" s="106">
        <v>1285.2619999999999</v>
      </c>
      <c r="F70" s="107">
        <v>36.909999999999997</v>
      </c>
      <c r="G70" s="108">
        <v>15500.000000000002</v>
      </c>
      <c r="H70" s="108">
        <v>55.417999999999999</v>
      </c>
      <c r="I70" s="116" t="s">
        <v>27</v>
      </c>
      <c r="J70" s="107">
        <v>15500</v>
      </c>
      <c r="K70" s="107">
        <v>33178</v>
      </c>
      <c r="L70" s="107">
        <v>0</v>
      </c>
      <c r="M70" s="107">
        <v>0</v>
      </c>
      <c r="N70" s="107">
        <v>0</v>
      </c>
      <c r="O70" s="112">
        <v>0.9</v>
      </c>
      <c r="P70" s="65" t="s">
        <v>4</v>
      </c>
    </row>
    <row r="71" spans="1:16" ht="30" x14ac:dyDescent="0.25">
      <c r="A71" s="43">
        <v>3372</v>
      </c>
      <c r="B71" s="38">
        <v>14</v>
      </c>
      <c r="C71" s="64" t="s">
        <v>25</v>
      </c>
      <c r="D71" s="105">
        <v>38999.279999999999</v>
      </c>
      <c r="E71" s="106">
        <v>903.27</v>
      </c>
      <c r="F71" s="107">
        <v>341.01</v>
      </c>
      <c r="G71" s="108">
        <v>12200</v>
      </c>
      <c r="H71" s="108">
        <v>54.321919999999999</v>
      </c>
      <c r="I71" s="116" t="s">
        <v>27</v>
      </c>
      <c r="J71" s="107">
        <v>12200</v>
      </c>
      <c r="K71" s="107">
        <v>24595</v>
      </c>
      <c r="L71" s="107">
        <v>960</v>
      </c>
      <c r="M71" s="107">
        <v>0</v>
      </c>
      <c r="N71" s="107">
        <v>0</v>
      </c>
      <c r="O71" s="112">
        <v>0.9</v>
      </c>
      <c r="P71" s="65" t="s">
        <v>4</v>
      </c>
    </row>
    <row r="72" spans="1:16" x14ac:dyDescent="0.25">
      <c r="A72" s="48">
        <v>3398</v>
      </c>
      <c r="B72" s="38">
        <v>14</v>
      </c>
      <c r="C72" s="64" t="s">
        <v>63</v>
      </c>
      <c r="D72" s="105">
        <v>109849.93394</v>
      </c>
      <c r="E72" s="106">
        <v>58273.99394</v>
      </c>
      <c r="F72" s="107">
        <v>49881.24</v>
      </c>
      <c r="G72" s="108">
        <v>1694.7</v>
      </c>
      <c r="H72" s="108">
        <v>102.69309999999999</v>
      </c>
      <c r="I72" s="116">
        <f t="shared" si="5"/>
        <v>6.0596624771345954E-2</v>
      </c>
      <c r="J72" s="107">
        <v>1694.6999999999998</v>
      </c>
      <c r="K72" s="107">
        <v>0</v>
      </c>
      <c r="L72" s="107">
        <v>0</v>
      </c>
      <c r="M72" s="107">
        <v>0</v>
      </c>
      <c r="N72" s="107">
        <v>0</v>
      </c>
      <c r="O72" s="112">
        <v>0.95</v>
      </c>
      <c r="P72" s="65" t="s">
        <v>6</v>
      </c>
    </row>
    <row r="73" spans="1:16" x14ac:dyDescent="0.25">
      <c r="A73" s="48">
        <v>3401</v>
      </c>
      <c r="B73" s="38">
        <v>14</v>
      </c>
      <c r="C73" s="64" t="s">
        <v>64</v>
      </c>
      <c r="D73" s="105">
        <v>22193.854750000002</v>
      </c>
      <c r="E73" s="106">
        <v>1968.02475</v>
      </c>
      <c r="F73" s="107">
        <v>5520.1100000000006</v>
      </c>
      <c r="G73" s="108">
        <v>10064.92</v>
      </c>
      <c r="H73" s="108">
        <v>2510.854319999999</v>
      </c>
      <c r="I73" s="116">
        <f t="shared" si="5"/>
        <v>0.24946589938121705</v>
      </c>
      <c r="J73" s="107">
        <v>14705.720000000001</v>
      </c>
      <c r="K73" s="107">
        <v>0</v>
      </c>
      <c r="L73" s="107">
        <v>0</v>
      </c>
      <c r="M73" s="107">
        <v>0</v>
      </c>
      <c r="N73" s="107">
        <v>0</v>
      </c>
      <c r="O73" s="112">
        <v>0.95</v>
      </c>
      <c r="P73" s="65" t="s">
        <v>6</v>
      </c>
    </row>
    <row r="74" spans="1:16" x14ac:dyDescent="0.25">
      <c r="A74" s="8">
        <v>3402</v>
      </c>
      <c r="B74" s="38">
        <v>14</v>
      </c>
      <c r="C74" s="64" t="s">
        <v>105</v>
      </c>
      <c r="D74" s="105">
        <v>209999.91999999998</v>
      </c>
      <c r="E74" s="106">
        <v>2334.62</v>
      </c>
      <c r="F74" s="107">
        <v>1073.27</v>
      </c>
      <c r="G74" s="108">
        <v>50850</v>
      </c>
      <c r="H74" s="108">
        <v>621.93999999999994</v>
      </c>
      <c r="I74" s="116">
        <f t="shared" si="5"/>
        <v>1.2230875122910521E-2</v>
      </c>
      <c r="J74" s="107">
        <v>40850.03</v>
      </c>
      <c r="K74" s="107">
        <v>88000</v>
      </c>
      <c r="L74" s="107">
        <v>77742</v>
      </c>
      <c r="M74" s="107">
        <v>0</v>
      </c>
      <c r="N74" s="107">
        <v>0</v>
      </c>
      <c r="O74" s="112">
        <v>0.3</v>
      </c>
      <c r="P74" s="65" t="s">
        <v>15</v>
      </c>
    </row>
    <row r="75" spans="1:16" x14ac:dyDescent="0.25">
      <c r="A75" s="8">
        <v>3415</v>
      </c>
      <c r="B75" s="38">
        <v>14</v>
      </c>
      <c r="C75" s="64" t="s">
        <v>102</v>
      </c>
      <c r="D75" s="105">
        <v>4986.1350000000002</v>
      </c>
      <c r="E75" s="106">
        <v>2935.145</v>
      </c>
      <c r="F75" s="107">
        <v>12.7</v>
      </c>
      <c r="G75" s="108">
        <v>1638.29</v>
      </c>
      <c r="H75" s="108">
        <v>0</v>
      </c>
      <c r="I75" s="116" t="s">
        <v>27</v>
      </c>
      <c r="J75" s="107">
        <v>2038.29</v>
      </c>
      <c r="K75" s="107">
        <v>0</v>
      </c>
      <c r="L75" s="107">
        <v>0</v>
      </c>
      <c r="M75" s="107">
        <v>0</v>
      </c>
      <c r="N75" s="107">
        <v>0</v>
      </c>
      <c r="O75" s="112">
        <v>0.9</v>
      </c>
      <c r="P75" s="65" t="s">
        <v>4</v>
      </c>
    </row>
    <row r="76" spans="1:16" ht="30" x14ac:dyDescent="0.25">
      <c r="A76" s="48">
        <v>3417</v>
      </c>
      <c r="B76" s="38">
        <v>14</v>
      </c>
      <c r="C76" s="64" t="s">
        <v>106</v>
      </c>
      <c r="D76" s="105">
        <v>6941.3799999999992</v>
      </c>
      <c r="E76" s="106">
        <v>0</v>
      </c>
      <c r="F76" s="107">
        <v>70.87</v>
      </c>
      <c r="G76" s="108">
        <v>2901.5099999999993</v>
      </c>
      <c r="H76" s="108">
        <v>111.08886999999999</v>
      </c>
      <c r="I76" s="116">
        <f t="shared" si="5"/>
        <v>3.8286571474852753E-2</v>
      </c>
      <c r="J76" s="107">
        <v>4891.45</v>
      </c>
      <c r="K76" s="107">
        <v>1979.06</v>
      </c>
      <c r="L76" s="107">
        <v>0</v>
      </c>
      <c r="M76" s="107">
        <v>0</v>
      </c>
      <c r="N76" s="107">
        <v>0</v>
      </c>
      <c r="O76" s="112">
        <v>0.95</v>
      </c>
      <c r="P76" s="65" t="s">
        <v>6</v>
      </c>
    </row>
    <row r="77" spans="1:16" ht="45" x14ac:dyDescent="0.25">
      <c r="A77" s="48">
        <v>3418</v>
      </c>
      <c r="B77" s="38">
        <v>14</v>
      </c>
      <c r="C77" s="64" t="s">
        <v>107</v>
      </c>
      <c r="D77" s="105">
        <v>13597.744409999999</v>
      </c>
      <c r="E77" s="106">
        <v>2863.6144099999997</v>
      </c>
      <c r="F77" s="107">
        <v>3281.46</v>
      </c>
      <c r="G77" s="108">
        <v>5900.16</v>
      </c>
      <c r="H77" s="108">
        <v>1515.33512</v>
      </c>
      <c r="I77" s="116">
        <f t="shared" si="5"/>
        <v>0.25682949614925699</v>
      </c>
      <c r="J77" s="107">
        <v>7452.67</v>
      </c>
      <c r="K77" s="107">
        <v>0</v>
      </c>
      <c r="L77" s="107">
        <v>0</v>
      </c>
      <c r="M77" s="107">
        <v>0</v>
      </c>
      <c r="N77" s="107">
        <v>0</v>
      </c>
      <c r="O77" s="112">
        <v>0.95</v>
      </c>
      <c r="P77" s="65" t="s">
        <v>6</v>
      </c>
    </row>
    <row r="78" spans="1:16" x14ac:dyDescent="0.25">
      <c r="A78" s="48">
        <v>3419</v>
      </c>
      <c r="B78" s="38">
        <v>14</v>
      </c>
      <c r="C78" s="64" t="s">
        <v>79</v>
      </c>
      <c r="D78" s="105">
        <v>14580.662649999998</v>
      </c>
      <c r="E78" s="106">
        <v>772.43265000000008</v>
      </c>
      <c r="F78" s="107">
        <v>1405.27</v>
      </c>
      <c r="G78" s="108">
        <v>6515.7</v>
      </c>
      <c r="H78" s="108">
        <v>889.78898999999979</v>
      </c>
      <c r="I78" s="116">
        <f t="shared" si="5"/>
        <v>0.13656076707030707</v>
      </c>
      <c r="J78" s="107">
        <v>9402.9599999999991</v>
      </c>
      <c r="K78" s="107">
        <v>3000</v>
      </c>
      <c r="L78" s="107">
        <v>0</v>
      </c>
      <c r="M78" s="107">
        <v>0</v>
      </c>
      <c r="N78" s="107">
        <v>0</v>
      </c>
      <c r="O78" s="112">
        <v>0.95</v>
      </c>
      <c r="P78" s="65" t="s">
        <v>6</v>
      </c>
    </row>
    <row r="79" spans="1:16" x14ac:dyDescent="0.25">
      <c r="A79" s="48">
        <v>3420</v>
      </c>
      <c r="B79" s="38">
        <v>14</v>
      </c>
      <c r="C79" s="64" t="s">
        <v>115</v>
      </c>
      <c r="D79" s="105">
        <v>23768.353790000001</v>
      </c>
      <c r="E79" s="106">
        <v>13.363789999999998</v>
      </c>
      <c r="F79" s="107">
        <v>937.77</v>
      </c>
      <c r="G79" s="108">
        <v>11809.869999999997</v>
      </c>
      <c r="H79" s="108">
        <v>4603.2220100000013</v>
      </c>
      <c r="I79" s="116">
        <f t="shared" si="5"/>
        <v>0.38977753438437529</v>
      </c>
      <c r="J79" s="107">
        <v>12485.84</v>
      </c>
      <c r="K79" s="107">
        <v>10331.379999999999</v>
      </c>
      <c r="L79" s="107">
        <v>0</v>
      </c>
      <c r="M79" s="107">
        <v>0</v>
      </c>
      <c r="N79" s="107">
        <v>0</v>
      </c>
      <c r="O79" s="112">
        <v>0.95</v>
      </c>
      <c r="P79" s="65" t="s">
        <v>6</v>
      </c>
    </row>
    <row r="80" spans="1:16" ht="60" x14ac:dyDescent="0.25">
      <c r="A80" s="48">
        <v>3421</v>
      </c>
      <c r="B80" s="38">
        <v>14</v>
      </c>
      <c r="C80" s="64" t="s">
        <v>81</v>
      </c>
      <c r="D80" s="105">
        <v>16680.853800000001</v>
      </c>
      <c r="E80" s="106">
        <v>889.99379999999985</v>
      </c>
      <c r="F80" s="107">
        <v>3249.74</v>
      </c>
      <c r="G80" s="108">
        <v>8833.5</v>
      </c>
      <c r="H80" s="108">
        <v>2163.4596000000001</v>
      </c>
      <c r="I80" s="116">
        <f t="shared" si="5"/>
        <v>0.24491533367294957</v>
      </c>
      <c r="J80" s="107">
        <v>9632.06</v>
      </c>
      <c r="K80" s="107">
        <v>2909.06</v>
      </c>
      <c r="L80" s="107">
        <v>0</v>
      </c>
      <c r="M80" s="107">
        <v>0</v>
      </c>
      <c r="N80" s="107">
        <v>0</v>
      </c>
      <c r="O80" s="112">
        <v>0.95</v>
      </c>
      <c r="P80" s="65" t="s">
        <v>6</v>
      </c>
    </row>
    <row r="81" spans="1:16" ht="30" x14ac:dyDescent="0.25">
      <c r="A81" s="8">
        <v>3425</v>
      </c>
      <c r="B81" s="38">
        <v>14</v>
      </c>
      <c r="C81" s="64" t="s">
        <v>138</v>
      </c>
      <c r="D81" s="105">
        <v>55000</v>
      </c>
      <c r="E81" s="106">
        <v>480</v>
      </c>
      <c r="F81" s="107">
        <v>0</v>
      </c>
      <c r="G81" s="108">
        <v>10500</v>
      </c>
      <c r="H81" s="108">
        <v>157.30000000000001</v>
      </c>
      <c r="I81" s="116">
        <f t="shared" si="5"/>
        <v>1.4980952380952381E-2</v>
      </c>
      <c r="J81" s="107">
        <v>10500</v>
      </c>
      <c r="K81" s="107">
        <v>23500</v>
      </c>
      <c r="L81" s="107">
        <v>20520</v>
      </c>
      <c r="M81" s="107">
        <v>0</v>
      </c>
      <c r="N81" s="107">
        <v>0</v>
      </c>
      <c r="O81" s="112">
        <v>0.35</v>
      </c>
      <c r="P81" s="65" t="s">
        <v>15</v>
      </c>
    </row>
    <row r="82" spans="1:16" ht="30" x14ac:dyDescent="0.25">
      <c r="A82" s="48">
        <v>3459</v>
      </c>
      <c r="B82" s="38">
        <v>14</v>
      </c>
      <c r="C82" s="64" t="s">
        <v>140</v>
      </c>
      <c r="D82" s="105">
        <v>28402.493620000001</v>
      </c>
      <c r="E82" s="106">
        <v>789.83362000000011</v>
      </c>
      <c r="F82" s="107">
        <v>5718.97</v>
      </c>
      <c r="G82" s="108">
        <v>13427.940000000004</v>
      </c>
      <c r="H82" s="108">
        <v>2942.2186600000009</v>
      </c>
      <c r="I82" s="116">
        <f t="shared" si="5"/>
        <v>0.21911169248596582</v>
      </c>
      <c r="J82" s="107">
        <v>15015.4</v>
      </c>
      <c r="K82" s="107">
        <v>6878.29</v>
      </c>
      <c r="L82" s="107">
        <v>0</v>
      </c>
      <c r="M82" s="107">
        <v>0</v>
      </c>
      <c r="N82" s="107">
        <v>0</v>
      </c>
      <c r="O82" s="112">
        <v>0.95</v>
      </c>
      <c r="P82" s="65" t="s">
        <v>6</v>
      </c>
    </row>
    <row r="83" spans="1:16" ht="30" x14ac:dyDescent="0.25">
      <c r="A83" s="48">
        <v>3460</v>
      </c>
      <c r="B83" s="38">
        <v>14</v>
      </c>
      <c r="C83" s="64" t="s">
        <v>148</v>
      </c>
      <c r="D83" s="105">
        <v>12287.43</v>
      </c>
      <c r="E83" s="106">
        <v>0</v>
      </c>
      <c r="F83" s="107">
        <v>189.12</v>
      </c>
      <c r="G83" s="108">
        <v>5197.7</v>
      </c>
      <c r="H83" s="108">
        <v>164.24399999999997</v>
      </c>
      <c r="I83" s="116">
        <f t="shared" si="5"/>
        <v>3.1599361255940123E-2</v>
      </c>
      <c r="J83" s="107">
        <v>7085.54</v>
      </c>
      <c r="K83" s="107">
        <v>5012.7700000000004</v>
      </c>
      <c r="L83" s="107">
        <v>0</v>
      </c>
      <c r="M83" s="107">
        <v>0</v>
      </c>
      <c r="N83" s="107">
        <v>0</v>
      </c>
      <c r="O83" s="112">
        <v>0.95</v>
      </c>
      <c r="P83" s="65" t="s">
        <v>6</v>
      </c>
    </row>
    <row r="84" spans="1:16" x14ac:dyDescent="0.25">
      <c r="A84" s="48">
        <v>3461</v>
      </c>
      <c r="B84" s="38">
        <v>14</v>
      </c>
      <c r="C84" s="64" t="s">
        <v>80</v>
      </c>
      <c r="D84" s="105">
        <v>499037.97000000003</v>
      </c>
      <c r="E84" s="106">
        <v>0</v>
      </c>
      <c r="F84" s="107">
        <v>86341.039999999979</v>
      </c>
      <c r="G84" s="108">
        <v>412285.07999999967</v>
      </c>
      <c r="H84" s="108">
        <v>271270.1759999998</v>
      </c>
      <c r="I84" s="116">
        <f t="shared" si="5"/>
        <v>0.65796748211213474</v>
      </c>
      <c r="J84" s="107">
        <v>412270.15</v>
      </c>
      <c r="K84" s="107">
        <v>426.78</v>
      </c>
      <c r="L84" s="107">
        <v>0</v>
      </c>
      <c r="M84" s="107">
        <v>0</v>
      </c>
      <c r="N84" s="107">
        <v>0</v>
      </c>
      <c r="O84" s="112">
        <v>0.95</v>
      </c>
      <c r="P84" s="65" t="s">
        <v>6</v>
      </c>
    </row>
    <row r="85" spans="1:16" ht="30" x14ac:dyDescent="0.25">
      <c r="A85" s="48">
        <v>3463</v>
      </c>
      <c r="B85" s="38">
        <v>14</v>
      </c>
      <c r="C85" s="64" t="s">
        <v>141</v>
      </c>
      <c r="D85" s="105">
        <v>32256.93</v>
      </c>
      <c r="E85" s="106">
        <v>0</v>
      </c>
      <c r="F85" s="107">
        <v>826.89</v>
      </c>
      <c r="G85" s="108">
        <v>14050.55</v>
      </c>
      <c r="H85" s="108">
        <v>1021.6343399999997</v>
      </c>
      <c r="I85" s="116">
        <f t="shared" si="5"/>
        <v>7.2711341548907321E-2</v>
      </c>
      <c r="J85" s="107">
        <v>19556.77</v>
      </c>
      <c r="K85" s="107">
        <v>11873.27</v>
      </c>
      <c r="L85" s="107">
        <v>0</v>
      </c>
      <c r="M85" s="107">
        <v>0</v>
      </c>
      <c r="N85" s="107">
        <v>0</v>
      </c>
      <c r="O85" s="112">
        <v>0.95</v>
      </c>
      <c r="P85" s="65" t="s">
        <v>6</v>
      </c>
    </row>
    <row r="86" spans="1:16" x14ac:dyDescent="0.25">
      <c r="A86" s="48">
        <v>3471</v>
      </c>
      <c r="B86" s="38">
        <v>14</v>
      </c>
      <c r="C86" s="64" t="s">
        <v>165</v>
      </c>
      <c r="D86" s="105">
        <v>12271.21</v>
      </c>
      <c r="E86" s="106">
        <v>0</v>
      </c>
      <c r="F86" s="107">
        <v>83.49</v>
      </c>
      <c r="G86" s="108">
        <v>5202.6000000000004</v>
      </c>
      <c r="H86" s="108">
        <v>639.97749999999974</v>
      </c>
      <c r="I86" s="116">
        <f t="shared" si="5"/>
        <v>0.12301109060854182</v>
      </c>
      <c r="J86" s="107">
        <v>6612.32</v>
      </c>
      <c r="K86" s="107">
        <v>5575.4</v>
      </c>
      <c r="L86" s="107">
        <v>0</v>
      </c>
      <c r="M86" s="107">
        <v>0</v>
      </c>
      <c r="N86" s="107">
        <v>0</v>
      </c>
      <c r="O86" s="112">
        <v>0.95</v>
      </c>
      <c r="P86" s="65" t="s">
        <v>6</v>
      </c>
    </row>
    <row r="87" spans="1:16" ht="30" x14ac:dyDescent="0.25">
      <c r="A87" s="49">
        <v>7030</v>
      </c>
      <c r="B87" s="38">
        <v>15</v>
      </c>
      <c r="C87" s="64" t="s">
        <v>156</v>
      </c>
      <c r="D87" s="105">
        <v>954.02323000000013</v>
      </c>
      <c r="E87" s="106">
        <v>286.20697000000001</v>
      </c>
      <c r="F87" s="107">
        <v>556.17511000000002</v>
      </c>
      <c r="G87" s="108">
        <v>111.64</v>
      </c>
      <c r="H87" s="108">
        <v>111.64115</v>
      </c>
      <c r="I87" s="116">
        <f t="shared" si="5"/>
        <v>1.0000103009673951</v>
      </c>
      <c r="J87" s="107">
        <v>111.64115</v>
      </c>
      <c r="K87" s="107">
        <v>0</v>
      </c>
      <c r="L87" s="107">
        <v>0</v>
      </c>
      <c r="M87" s="107">
        <v>0</v>
      </c>
      <c r="N87" s="107">
        <v>0</v>
      </c>
      <c r="O87" s="69" t="s">
        <v>212</v>
      </c>
      <c r="P87" s="65" t="s">
        <v>6</v>
      </c>
    </row>
    <row r="88" spans="1:16" ht="30" x14ac:dyDescent="0.25">
      <c r="A88" s="49">
        <v>7033</v>
      </c>
      <c r="B88" s="38">
        <v>15</v>
      </c>
      <c r="C88" s="64" t="s">
        <v>173</v>
      </c>
      <c r="D88" s="105">
        <v>746.33</v>
      </c>
      <c r="E88" s="106">
        <v>0</v>
      </c>
      <c r="F88" s="107">
        <v>389.62400000000002</v>
      </c>
      <c r="G88" s="108">
        <v>356.71000000000004</v>
      </c>
      <c r="H88" s="108">
        <v>356.70600000000002</v>
      </c>
      <c r="I88" s="116">
        <f t="shared" si="5"/>
        <v>0.99998878640912781</v>
      </c>
      <c r="J88" s="107">
        <v>356.70600000000002</v>
      </c>
      <c r="K88" s="107">
        <v>0</v>
      </c>
      <c r="L88" s="107">
        <v>0</v>
      </c>
      <c r="M88" s="107">
        <v>0</v>
      </c>
      <c r="N88" s="107">
        <v>0</v>
      </c>
      <c r="O88" s="74" t="s">
        <v>212</v>
      </c>
      <c r="P88" s="65" t="s">
        <v>6</v>
      </c>
    </row>
    <row r="89" spans="1:16" ht="60" x14ac:dyDescent="0.25">
      <c r="A89" s="50">
        <v>7034</v>
      </c>
      <c r="B89" s="38">
        <v>15</v>
      </c>
      <c r="C89" s="64" t="s">
        <v>174</v>
      </c>
      <c r="D89" s="105">
        <v>1399.701</v>
      </c>
      <c r="E89" s="106">
        <v>0</v>
      </c>
      <c r="F89" s="107">
        <v>924.71100000000001</v>
      </c>
      <c r="G89" s="108">
        <v>474.99</v>
      </c>
      <c r="H89" s="108">
        <v>474.98217999999997</v>
      </c>
      <c r="I89" s="116">
        <f t="shared" si="5"/>
        <v>0.99998353649550509</v>
      </c>
      <c r="J89" s="107">
        <v>474.99</v>
      </c>
      <c r="K89" s="107">
        <v>0</v>
      </c>
      <c r="L89" s="107">
        <v>0</v>
      </c>
      <c r="M89" s="107">
        <v>0</v>
      </c>
      <c r="N89" s="107">
        <v>0</v>
      </c>
      <c r="O89" s="74" t="s">
        <v>212</v>
      </c>
      <c r="P89" s="26" t="s">
        <v>6</v>
      </c>
    </row>
    <row r="90" spans="1:16" ht="60.75" thickBot="1" x14ac:dyDescent="0.3">
      <c r="A90" s="50">
        <v>7035</v>
      </c>
      <c r="B90" s="38">
        <v>15</v>
      </c>
      <c r="C90" s="64" t="s">
        <v>175</v>
      </c>
      <c r="D90" s="105">
        <v>690.90699999999993</v>
      </c>
      <c r="E90" s="106">
        <v>0</v>
      </c>
      <c r="F90" s="107">
        <v>397.24299999999999</v>
      </c>
      <c r="G90" s="108">
        <v>293.66000000000003</v>
      </c>
      <c r="H90" s="108">
        <v>293.66399999999999</v>
      </c>
      <c r="I90" s="116">
        <f t="shared" si="5"/>
        <v>1.0000136211945787</v>
      </c>
      <c r="J90" s="107">
        <v>293.66399999999999</v>
      </c>
      <c r="K90" s="107">
        <v>0</v>
      </c>
      <c r="L90" s="107">
        <v>0</v>
      </c>
      <c r="M90" s="107">
        <v>0</v>
      </c>
      <c r="N90" s="107">
        <v>0</v>
      </c>
      <c r="O90" s="69" t="s">
        <v>212</v>
      </c>
      <c r="P90" s="70" t="s">
        <v>6</v>
      </c>
    </row>
    <row r="91" spans="1:16" ht="15.75" thickBot="1" x14ac:dyDescent="0.3">
      <c r="A91" s="27"/>
      <c r="B91" s="7"/>
      <c r="C91" s="66" t="s">
        <v>51</v>
      </c>
      <c r="D91" s="109">
        <v>1707138.3334599999</v>
      </c>
      <c r="E91" s="109">
        <v>472205.58919999993</v>
      </c>
      <c r="F91" s="109">
        <v>206235.92311</v>
      </c>
      <c r="G91" s="109">
        <v>690129.14999999979</v>
      </c>
      <c r="H91" s="109">
        <v>329280.25954999973</v>
      </c>
      <c r="I91" s="115">
        <f>H91/G91</f>
        <v>0.47712846146261151</v>
      </c>
      <c r="J91" s="109">
        <v>707231.82114999997</v>
      </c>
      <c r="K91" s="109">
        <v>226893.65</v>
      </c>
      <c r="L91" s="109">
        <v>99222</v>
      </c>
      <c r="M91" s="109">
        <v>0</v>
      </c>
      <c r="N91" s="109">
        <v>0</v>
      </c>
      <c r="O91" s="72" t="s">
        <v>27</v>
      </c>
      <c r="P91" s="68" t="s">
        <v>27</v>
      </c>
    </row>
    <row r="92" spans="1:16" x14ac:dyDescent="0.25">
      <c r="A92" s="3"/>
      <c r="B92" s="4"/>
      <c r="C92" s="87" t="s">
        <v>98</v>
      </c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9"/>
    </row>
    <row r="93" spans="1:16" ht="30" x14ac:dyDescent="0.25">
      <c r="A93" s="5">
        <v>2505</v>
      </c>
      <c r="B93" s="38">
        <v>14</v>
      </c>
      <c r="C93" s="64" t="s">
        <v>39</v>
      </c>
      <c r="D93" s="105">
        <v>33685.759999999995</v>
      </c>
      <c r="E93" s="106">
        <v>27584.76</v>
      </c>
      <c r="F93" s="107">
        <v>0</v>
      </c>
      <c r="G93" s="108">
        <v>6101</v>
      </c>
      <c r="H93" s="108">
        <v>1220.1679999999999</v>
      </c>
      <c r="I93" s="114">
        <f t="shared" ref="I93:I131" si="6">H93/G93</f>
        <v>0.19999475495820357</v>
      </c>
      <c r="J93" s="107">
        <v>6101</v>
      </c>
      <c r="K93" s="107">
        <v>0</v>
      </c>
      <c r="L93" s="107">
        <v>0</v>
      </c>
      <c r="M93" s="107">
        <v>0</v>
      </c>
      <c r="N93" s="107">
        <v>0</v>
      </c>
      <c r="O93" s="113">
        <v>0.85</v>
      </c>
      <c r="P93" s="26" t="s">
        <v>87</v>
      </c>
    </row>
    <row r="94" spans="1:16" ht="45" x14ac:dyDescent="0.25">
      <c r="A94" s="3">
        <v>3219</v>
      </c>
      <c r="B94" s="38">
        <v>14</v>
      </c>
      <c r="C94" s="64" t="s">
        <v>26</v>
      </c>
      <c r="D94" s="105">
        <v>1611.7199999999998</v>
      </c>
      <c r="E94" s="106">
        <v>1396.34</v>
      </c>
      <c r="F94" s="107">
        <v>121</v>
      </c>
      <c r="G94" s="108">
        <v>94.38</v>
      </c>
      <c r="H94" s="108">
        <v>0</v>
      </c>
      <c r="I94" s="116" t="s">
        <v>27</v>
      </c>
      <c r="J94" s="107">
        <v>94.38</v>
      </c>
      <c r="K94" s="107">
        <v>0</v>
      </c>
      <c r="L94" s="107">
        <v>0</v>
      </c>
      <c r="M94" s="107">
        <v>0</v>
      </c>
      <c r="N94" s="107">
        <v>0</v>
      </c>
      <c r="O94" s="112">
        <v>0.9</v>
      </c>
      <c r="P94" s="65" t="s">
        <v>4</v>
      </c>
    </row>
    <row r="95" spans="1:16" ht="30" x14ac:dyDescent="0.25">
      <c r="A95" s="51">
        <v>3230</v>
      </c>
      <c r="B95" s="38">
        <v>14</v>
      </c>
      <c r="C95" s="64" t="s">
        <v>14</v>
      </c>
      <c r="D95" s="105">
        <v>26343.826410000001</v>
      </c>
      <c r="E95" s="106">
        <v>12254.066410000001</v>
      </c>
      <c r="F95" s="107">
        <v>2984.74</v>
      </c>
      <c r="G95" s="108">
        <v>6608.4400000000005</v>
      </c>
      <c r="H95" s="108">
        <v>1294.52</v>
      </c>
      <c r="I95" s="114">
        <f t="shared" si="6"/>
        <v>0.19588889359667333</v>
      </c>
      <c r="J95" s="107">
        <v>11105.02</v>
      </c>
      <c r="K95" s="107">
        <v>0</v>
      </c>
      <c r="L95" s="107">
        <v>0</v>
      </c>
      <c r="M95" s="107">
        <v>0</v>
      </c>
      <c r="N95" s="107">
        <v>0</v>
      </c>
      <c r="O95" s="112">
        <v>0.95</v>
      </c>
      <c r="P95" s="65" t="s">
        <v>10</v>
      </c>
    </row>
    <row r="96" spans="1:16" ht="30" x14ac:dyDescent="0.25">
      <c r="A96" s="24">
        <v>3285</v>
      </c>
      <c r="B96" s="38">
        <v>14</v>
      </c>
      <c r="C96" s="64" t="s">
        <v>109</v>
      </c>
      <c r="D96" s="105">
        <v>34000</v>
      </c>
      <c r="E96" s="106">
        <v>84.7</v>
      </c>
      <c r="F96" s="107">
        <v>3197.71</v>
      </c>
      <c r="G96" s="108">
        <v>22717.59</v>
      </c>
      <c r="H96" s="108">
        <v>4025.2319999999995</v>
      </c>
      <c r="I96" s="114">
        <f t="shared" si="6"/>
        <v>0.17718569619400648</v>
      </c>
      <c r="J96" s="107">
        <v>22717.59</v>
      </c>
      <c r="K96" s="107">
        <v>8000</v>
      </c>
      <c r="L96" s="107">
        <v>0</v>
      </c>
      <c r="M96" s="107">
        <v>0</v>
      </c>
      <c r="N96" s="107">
        <v>0</v>
      </c>
      <c r="O96" s="112">
        <v>0.9</v>
      </c>
      <c r="P96" s="65" t="s">
        <v>83</v>
      </c>
    </row>
    <row r="97" spans="1:16" ht="30" x14ac:dyDescent="0.25">
      <c r="A97" s="24">
        <v>3343</v>
      </c>
      <c r="B97" s="38">
        <v>14</v>
      </c>
      <c r="C97" s="64" t="s">
        <v>46</v>
      </c>
      <c r="D97" s="105">
        <v>13192.13067</v>
      </c>
      <c r="E97" s="106">
        <v>3817.13067</v>
      </c>
      <c r="F97" s="107">
        <v>418.66</v>
      </c>
      <c r="G97" s="108">
        <v>9166.34</v>
      </c>
      <c r="H97" s="108">
        <v>8956.3388699999996</v>
      </c>
      <c r="I97" s="114">
        <f t="shared" si="6"/>
        <v>0.97708996938799997</v>
      </c>
      <c r="J97" s="107">
        <v>8956.34</v>
      </c>
      <c r="K97" s="107">
        <v>0</v>
      </c>
      <c r="L97" s="107">
        <v>0</v>
      </c>
      <c r="M97" s="107">
        <v>0</v>
      </c>
      <c r="N97" s="107">
        <v>0</v>
      </c>
      <c r="O97" s="112">
        <v>0.35</v>
      </c>
      <c r="P97" s="65" t="s">
        <v>15</v>
      </c>
    </row>
    <row r="98" spans="1:16" ht="30" x14ac:dyDescent="0.25">
      <c r="A98" s="51">
        <v>3385</v>
      </c>
      <c r="B98" s="38">
        <v>14</v>
      </c>
      <c r="C98" s="64" t="s">
        <v>110</v>
      </c>
      <c r="D98" s="105">
        <v>183994.73569</v>
      </c>
      <c r="E98" s="106">
        <v>115821.28569</v>
      </c>
      <c r="F98" s="107">
        <v>42786.13</v>
      </c>
      <c r="G98" s="108">
        <v>25387.320000000003</v>
      </c>
      <c r="H98" s="108">
        <v>8275.2070200000053</v>
      </c>
      <c r="I98" s="114">
        <f t="shared" si="6"/>
        <v>0.32595827444566833</v>
      </c>
      <c r="J98" s="107">
        <v>25387.32</v>
      </c>
      <c r="K98" s="107">
        <v>0</v>
      </c>
      <c r="L98" s="107">
        <v>0</v>
      </c>
      <c r="M98" s="107">
        <v>0</v>
      </c>
      <c r="N98" s="107">
        <v>0</v>
      </c>
      <c r="O98" s="112">
        <v>0.95</v>
      </c>
      <c r="P98" s="65" t="s">
        <v>10</v>
      </c>
    </row>
    <row r="99" spans="1:16" x14ac:dyDescent="0.25">
      <c r="A99" s="5">
        <v>3413</v>
      </c>
      <c r="B99" s="38">
        <v>14</v>
      </c>
      <c r="C99" s="64" t="s">
        <v>103</v>
      </c>
      <c r="D99" s="105">
        <v>10000</v>
      </c>
      <c r="E99" s="106">
        <v>84.7</v>
      </c>
      <c r="F99" s="107">
        <v>4893.17</v>
      </c>
      <c r="G99" s="108">
        <v>5022.13</v>
      </c>
      <c r="H99" s="108">
        <v>2078.6631200000002</v>
      </c>
      <c r="I99" s="114">
        <f t="shared" si="6"/>
        <v>0.41390069950399533</v>
      </c>
      <c r="J99" s="107">
        <v>5022.13</v>
      </c>
      <c r="K99" s="107">
        <v>0</v>
      </c>
      <c r="L99" s="107">
        <v>0</v>
      </c>
      <c r="M99" s="107">
        <v>0</v>
      </c>
      <c r="N99" s="107">
        <v>0</v>
      </c>
      <c r="O99" s="112">
        <v>0.9</v>
      </c>
      <c r="P99" s="65" t="s">
        <v>83</v>
      </c>
    </row>
    <row r="100" spans="1:16" ht="45" x14ac:dyDescent="0.25">
      <c r="A100" s="5">
        <v>3414</v>
      </c>
      <c r="B100" s="38">
        <v>14</v>
      </c>
      <c r="C100" s="64" t="s">
        <v>104</v>
      </c>
      <c r="D100" s="105">
        <v>9074</v>
      </c>
      <c r="E100" s="106">
        <v>84.7</v>
      </c>
      <c r="F100" s="107">
        <v>1393.58</v>
      </c>
      <c r="G100" s="108">
        <v>7595.7200000000012</v>
      </c>
      <c r="H100" s="108">
        <v>7595.6794100000006</v>
      </c>
      <c r="I100" s="114">
        <f t="shared" si="6"/>
        <v>0.99999465620112371</v>
      </c>
      <c r="J100" s="107">
        <v>7595.7199999999993</v>
      </c>
      <c r="K100" s="107">
        <v>0</v>
      </c>
      <c r="L100" s="107">
        <v>0</v>
      </c>
      <c r="M100" s="107">
        <v>0</v>
      </c>
      <c r="N100" s="107">
        <v>0</v>
      </c>
      <c r="O100" s="112">
        <v>0.9</v>
      </c>
      <c r="P100" s="65" t="s">
        <v>83</v>
      </c>
    </row>
    <row r="101" spans="1:16" x14ac:dyDescent="0.25">
      <c r="A101" s="5">
        <v>3423</v>
      </c>
      <c r="B101" s="38">
        <v>14</v>
      </c>
      <c r="C101" s="64" t="s">
        <v>108</v>
      </c>
      <c r="D101" s="105">
        <v>8000</v>
      </c>
      <c r="E101" s="106">
        <v>84.7</v>
      </c>
      <c r="F101" s="107">
        <v>2039.89</v>
      </c>
      <c r="G101" s="108">
        <v>1501.41</v>
      </c>
      <c r="H101" s="108">
        <v>76.109000000000009</v>
      </c>
      <c r="I101" s="114">
        <f t="shared" si="6"/>
        <v>5.0691683151171237E-2</v>
      </c>
      <c r="J101" s="107">
        <v>5875.41</v>
      </c>
      <c r="K101" s="107">
        <v>0</v>
      </c>
      <c r="L101" s="107">
        <v>0</v>
      </c>
      <c r="M101" s="107">
        <v>0</v>
      </c>
      <c r="N101" s="107">
        <v>0</v>
      </c>
      <c r="O101" s="112">
        <v>0.9</v>
      </c>
      <c r="P101" s="65" t="s">
        <v>4</v>
      </c>
    </row>
    <row r="102" spans="1:16" ht="30" x14ac:dyDescent="0.25">
      <c r="A102" s="5">
        <v>3428</v>
      </c>
      <c r="B102" s="38">
        <v>14</v>
      </c>
      <c r="C102" s="64" t="s">
        <v>153</v>
      </c>
      <c r="D102" s="105">
        <v>45994.19</v>
      </c>
      <c r="E102" s="106">
        <v>0</v>
      </c>
      <c r="F102" s="107">
        <v>6931.26</v>
      </c>
      <c r="G102" s="108">
        <v>39062.93</v>
      </c>
      <c r="H102" s="108">
        <v>16061.920790000002</v>
      </c>
      <c r="I102" s="116">
        <f t="shared" si="6"/>
        <v>0.41118064594744946</v>
      </c>
      <c r="J102" s="107">
        <v>39062.93</v>
      </c>
      <c r="K102" s="107">
        <v>0</v>
      </c>
      <c r="L102" s="107">
        <v>0</v>
      </c>
      <c r="M102" s="107">
        <v>0</v>
      </c>
      <c r="N102" s="107">
        <v>0</v>
      </c>
      <c r="O102" s="112">
        <v>0.4</v>
      </c>
      <c r="P102" s="65" t="s">
        <v>15</v>
      </c>
    </row>
    <row r="103" spans="1:16" ht="60" x14ac:dyDescent="0.25">
      <c r="A103" s="5">
        <v>3433</v>
      </c>
      <c r="B103" s="38">
        <v>14</v>
      </c>
      <c r="C103" s="64" t="s">
        <v>120</v>
      </c>
      <c r="D103" s="105">
        <v>719.95</v>
      </c>
      <c r="E103" s="106">
        <v>627.99</v>
      </c>
      <c r="F103" s="107">
        <v>0</v>
      </c>
      <c r="G103" s="108">
        <v>91.96</v>
      </c>
      <c r="H103" s="108">
        <v>19.36</v>
      </c>
      <c r="I103" s="116">
        <f t="shared" si="6"/>
        <v>0.2105263157894737</v>
      </c>
      <c r="J103" s="107">
        <v>91.96</v>
      </c>
      <c r="K103" s="107">
        <v>0</v>
      </c>
      <c r="L103" s="107">
        <v>0</v>
      </c>
      <c r="M103" s="107">
        <v>0</v>
      </c>
      <c r="N103" s="107">
        <v>0</v>
      </c>
      <c r="O103" s="112">
        <v>0.9</v>
      </c>
      <c r="P103" s="65" t="s">
        <v>4</v>
      </c>
    </row>
    <row r="104" spans="1:16" ht="45" x14ac:dyDescent="0.25">
      <c r="A104" s="5">
        <v>3434</v>
      </c>
      <c r="B104" s="38">
        <v>14</v>
      </c>
      <c r="C104" s="64" t="s">
        <v>121</v>
      </c>
      <c r="D104" s="105">
        <v>800.41499999999996</v>
      </c>
      <c r="E104" s="106">
        <v>644.32500000000005</v>
      </c>
      <c r="F104" s="107">
        <v>22.67</v>
      </c>
      <c r="G104" s="108">
        <v>133.41999999999999</v>
      </c>
      <c r="H104" s="108">
        <v>47.19</v>
      </c>
      <c r="I104" s="116">
        <f t="shared" si="6"/>
        <v>0.353695098186179</v>
      </c>
      <c r="J104" s="107">
        <v>133.41999999999999</v>
      </c>
      <c r="K104" s="107">
        <v>0</v>
      </c>
      <c r="L104" s="107">
        <v>0</v>
      </c>
      <c r="M104" s="107">
        <v>0</v>
      </c>
      <c r="N104" s="107">
        <v>0</v>
      </c>
      <c r="O104" s="112">
        <v>0.9</v>
      </c>
      <c r="P104" s="65" t="s">
        <v>4</v>
      </c>
    </row>
    <row r="105" spans="1:16" ht="60" x14ac:dyDescent="0.25">
      <c r="A105" s="5">
        <v>3435</v>
      </c>
      <c r="B105" s="38">
        <v>14</v>
      </c>
      <c r="C105" s="64" t="s">
        <v>122</v>
      </c>
      <c r="D105" s="105">
        <v>526.36</v>
      </c>
      <c r="E105" s="106">
        <v>0</v>
      </c>
      <c r="F105" s="107">
        <v>474.93</v>
      </c>
      <c r="G105" s="108">
        <v>51.43</v>
      </c>
      <c r="H105" s="108">
        <v>0</v>
      </c>
      <c r="I105" s="116" t="s">
        <v>27</v>
      </c>
      <c r="J105" s="107">
        <v>51.43</v>
      </c>
      <c r="K105" s="107">
        <v>0</v>
      </c>
      <c r="L105" s="107">
        <v>0</v>
      </c>
      <c r="M105" s="107">
        <v>0</v>
      </c>
      <c r="N105" s="107">
        <v>0</v>
      </c>
      <c r="O105" s="112">
        <v>0.9</v>
      </c>
      <c r="P105" s="65" t="s">
        <v>4</v>
      </c>
    </row>
    <row r="106" spans="1:16" ht="45" x14ac:dyDescent="0.25">
      <c r="A106" s="5">
        <v>3436</v>
      </c>
      <c r="B106" s="38">
        <v>14</v>
      </c>
      <c r="C106" s="64" t="s">
        <v>123</v>
      </c>
      <c r="D106" s="105">
        <v>999.99</v>
      </c>
      <c r="E106" s="106">
        <v>309.76</v>
      </c>
      <c r="F106" s="107">
        <v>286.16000000000003</v>
      </c>
      <c r="G106" s="108">
        <v>404.07</v>
      </c>
      <c r="H106" s="108">
        <v>0</v>
      </c>
      <c r="I106" s="116" t="s">
        <v>27</v>
      </c>
      <c r="J106" s="107">
        <v>404.07</v>
      </c>
      <c r="K106" s="107">
        <v>0</v>
      </c>
      <c r="L106" s="107">
        <v>0</v>
      </c>
      <c r="M106" s="107">
        <v>0</v>
      </c>
      <c r="N106" s="107">
        <v>0</v>
      </c>
      <c r="O106" s="112">
        <v>0.9</v>
      </c>
      <c r="P106" s="65" t="s">
        <v>4</v>
      </c>
    </row>
    <row r="107" spans="1:16" ht="30" x14ac:dyDescent="0.25">
      <c r="A107" s="5">
        <v>3437</v>
      </c>
      <c r="B107" s="38">
        <v>14</v>
      </c>
      <c r="C107" s="64" t="s">
        <v>124</v>
      </c>
      <c r="D107" s="105">
        <v>2899.9949999999999</v>
      </c>
      <c r="E107" s="106">
        <v>29.645</v>
      </c>
      <c r="F107" s="107">
        <v>0</v>
      </c>
      <c r="G107" s="108">
        <v>2870.3500000000008</v>
      </c>
      <c r="H107" s="108">
        <v>76.373990000000006</v>
      </c>
      <c r="I107" s="116">
        <f t="shared" si="6"/>
        <v>2.660790147542982E-2</v>
      </c>
      <c r="J107" s="107">
        <v>2870.35</v>
      </c>
      <c r="K107" s="107">
        <v>0</v>
      </c>
      <c r="L107" s="107">
        <v>0</v>
      </c>
      <c r="M107" s="107">
        <v>0</v>
      </c>
      <c r="N107" s="107">
        <v>0</v>
      </c>
      <c r="O107" s="112">
        <v>0.9</v>
      </c>
      <c r="P107" s="65" t="s">
        <v>4</v>
      </c>
    </row>
    <row r="108" spans="1:16" ht="30" x14ac:dyDescent="0.25">
      <c r="A108" s="5">
        <v>3440</v>
      </c>
      <c r="B108" s="38">
        <v>14</v>
      </c>
      <c r="C108" s="64" t="s">
        <v>127</v>
      </c>
      <c r="D108" s="105">
        <v>14679.995999999999</v>
      </c>
      <c r="E108" s="106">
        <v>419.38600000000002</v>
      </c>
      <c r="F108" s="107">
        <v>0</v>
      </c>
      <c r="G108" s="108">
        <v>160.61000000000001</v>
      </c>
      <c r="H108" s="108">
        <v>21.053999999999998</v>
      </c>
      <c r="I108" s="116">
        <f t="shared" si="6"/>
        <v>0.13108772803685945</v>
      </c>
      <c r="J108" s="107">
        <v>160.61000000000001</v>
      </c>
      <c r="K108" s="107">
        <v>14100</v>
      </c>
      <c r="L108" s="107">
        <v>0</v>
      </c>
      <c r="M108" s="107">
        <v>0</v>
      </c>
      <c r="N108" s="107">
        <v>0</v>
      </c>
      <c r="O108" s="69" t="s">
        <v>176</v>
      </c>
      <c r="P108" s="65" t="s">
        <v>15</v>
      </c>
    </row>
    <row r="109" spans="1:16" ht="30" x14ac:dyDescent="0.25">
      <c r="A109" s="5">
        <v>3442</v>
      </c>
      <c r="B109" s="38">
        <v>14</v>
      </c>
      <c r="C109" s="64" t="s">
        <v>128</v>
      </c>
      <c r="D109" s="105">
        <v>12239.992099999999</v>
      </c>
      <c r="E109" s="106">
        <v>434.40209999999996</v>
      </c>
      <c r="F109" s="107">
        <v>90.62</v>
      </c>
      <c r="G109" s="108">
        <v>14.97</v>
      </c>
      <c r="H109" s="108">
        <v>0</v>
      </c>
      <c r="I109" s="116" t="s">
        <v>27</v>
      </c>
      <c r="J109" s="107">
        <v>14.97</v>
      </c>
      <c r="K109" s="107">
        <v>11700</v>
      </c>
      <c r="L109" s="107">
        <v>0</v>
      </c>
      <c r="M109" s="107">
        <v>0</v>
      </c>
      <c r="N109" s="107">
        <v>0</v>
      </c>
      <c r="O109" s="69" t="s">
        <v>177</v>
      </c>
      <c r="P109" s="65" t="s">
        <v>15</v>
      </c>
    </row>
    <row r="110" spans="1:16" ht="30" x14ac:dyDescent="0.25">
      <c r="A110" s="5">
        <v>3443</v>
      </c>
      <c r="B110" s="38">
        <v>14</v>
      </c>
      <c r="C110" s="64" t="s">
        <v>129</v>
      </c>
      <c r="D110" s="105">
        <v>16230</v>
      </c>
      <c r="E110" s="106">
        <v>359.37</v>
      </c>
      <c r="F110" s="107">
        <v>0</v>
      </c>
      <c r="G110" s="108">
        <v>770.63</v>
      </c>
      <c r="H110" s="108">
        <v>52.03</v>
      </c>
      <c r="I110" s="116">
        <f t="shared" si="6"/>
        <v>6.7516188053929907E-2</v>
      </c>
      <c r="J110" s="107">
        <v>770.63</v>
      </c>
      <c r="K110" s="107">
        <v>15100</v>
      </c>
      <c r="L110" s="107">
        <v>0</v>
      </c>
      <c r="M110" s="107">
        <v>0</v>
      </c>
      <c r="N110" s="107">
        <v>0</v>
      </c>
      <c r="O110" s="69" t="s">
        <v>178</v>
      </c>
      <c r="P110" s="65" t="s">
        <v>15</v>
      </c>
    </row>
    <row r="111" spans="1:16" ht="30" x14ac:dyDescent="0.25">
      <c r="A111" s="5">
        <v>3444</v>
      </c>
      <c r="B111" s="38">
        <v>14</v>
      </c>
      <c r="C111" s="64" t="s">
        <v>130</v>
      </c>
      <c r="D111" s="105">
        <v>31000</v>
      </c>
      <c r="E111" s="106">
        <v>0</v>
      </c>
      <c r="F111" s="107">
        <v>516.33000000000004</v>
      </c>
      <c r="G111" s="108">
        <v>153.66999999999999</v>
      </c>
      <c r="H111" s="108">
        <v>0</v>
      </c>
      <c r="I111" s="116" t="s">
        <v>27</v>
      </c>
      <c r="J111" s="107">
        <v>153.66999999999999</v>
      </c>
      <c r="K111" s="107">
        <v>30330</v>
      </c>
      <c r="L111" s="107">
        <v>0</v>
      </c>
      <c r="M111" s="107">
        <v>0</v>
      </c>
      <c r="N111" s="107">
        <v>0</v>
      </c>
      <c r="O111" s="69" t="s">
        <v>179</v>
      </c>
      <c r="P111" s="65" t="s">
        <v>15</v>
      </c>
    </row>
    <row r="112" spans="1:16" x14ac:dyDescent="0.25">
      <c r="A112" s="5">
        <v>3445</v>
      </c>
      <c r="B112" s="38">
        <v>14</v>
      </c>
      <c r="C112" s="64" t="s">
        <v>131</v>
      </c>
      <c r="D112" s="105">
        <v>45242.995000000003</v>
      </c>
      <c r="E112" s="106">
        <v>1355.8050000000001</v>
      </c>
      <c r="F112" s="107">
        <v>150.04</v>
      </c>
      <c r="G112" s="108">
        <v>437.15</v>
      </c>
      <c r="H112" s="108">
        <v>127.655</v>
      </c>
      <c r="I112" s="116">
        <f t="shared" si="6"/>
        <v>0.29201647031911243</v>
      </c>
      <c r="J112" s="107">
        <v>437.15</v>
      </c>
      <c r="K112" s="107">
        <v>43300</v>
      </c>
      <c r="L112" s="107">
        <v>0</v>
      </c>
      <c r="M112" s="107">
        <v>0</v>
      </c>
      <c r="N112" s="107">
        <v>0</v>
      </c>
      <c r="O112" s="112">
        <v>0.35</v>
      </c>
      <c r="P112" s="65" t="s">
        <v>15</v>
      </c>
    </row>
    <row r="113" spans="1:16" ht="30" x14ac:dyDescent="0.25">
      <c r="A113" s="5">
        <v>3446</v>
      </c>
      <c r="B113" s="38">
        <v>14</v>
      </c>
      <c r="C113" s="64" t="s">
        <v>132</v>
      </c>
      <c r="D113" s="105">
        <v>7710</v>
      </c>
      <c r="E113" s="106">
        <v>354.53</v>
      </c>
      <c r="F113" s="107">
        <v>0</v>
      </c>
      <c r="G113" s="108">
        <v>55.47</v>
      </c>
      <c r="H113" s="108">
        <v>0</v>
      </c>
      <c r="I113" s="116" t="s">
        <v>27</v>
      </c>
      <c r="J113" s="107">
        <v>55.47</v>
      </c>
      <c r="K113" s="107">
        <v>7300</v>
      </c>
      <c r="L113" s="107">
        <v>0</v>
      </c>
      <c r="M113" s="107">
        <v>0</v>
      </c>
      <c r="N113" s="107">
        <v>0</v>
      </c>
      <c r="O113" s="112">
        <v>0.35</v>
      </c>
      <c r="P113" s="65" t="s">
        <v>15</v>
      </c>
    </row>
    <row r="114" spans="1:16" ht="30" x14ac:dyDescent="0.25">
      <c r="A114" s="5">
        <v>3448</v>
      </c>
      <c r="B114" s="38">
        <v>14</v>
      </c>
      <c r="C114" s="64" t="s">
        <v>133</v>
      </c>
      <c r="D114" s="105">
        <v>30655.446</v>
      </c>
      <c r="E114" s="106">
        <v>429.06599999999997</v>
      </c>
      <c r="F114" s="107">
        <v>44.77</v>
      </c>
      <c r="G114" s="108">
        <v>381.61</v>
      </c>
      <c r="H114" s="108">
        <v>0</v>
      </c>
      <c r="I114" s="116" t="s">
        <v>27</v>
      </c>
      <c r="J114" s="107">
        <v>381.61</v>
      </c>
      <c r="K114" s="107">
        <v>29800</v>
      </c>
      <c r="L114" s="107">
        <v>0</v>
      </c>
      <c r="M114" s="107">
        <v>0</v>
      </c>
      <c r="N114" s="107">
        <v>0</v>
      </c>
      <c r="O114" s="112">
        <v>0.35</v>
      </c>
      <c r="P114" s="65" t="s">
        <v>15</v>
      </c>
    </row>
    <row r="115" spans="1:16" ht="30" x14ac:dyDescent="0.25">
      <c r="A115" s="5">
        <v>3449</v>
      </c>
      <c r="B115" s="38">
        <v>14</v>
      </c>
      <c r="C115" s="64" t="s">
        <v>134</v>
      </c>
      <c r="D115" s="105">
        <v>62999.995999999999</v>
      </c>
      <c r="E115" s="106">
        <v>616.61599999999999</v>
      </c>
      <c r="F115" s="107">
        <v>101.64</v>
      </c>
      <c r="G115" s="108">
        <v>211.74</v>
      </c>
      <c r="H115" s="108">
        <v>0</v>
      </c>
      <c r="I115" s="116" t="s">
        <v>27</v>
      </c>
      <c r="J115" s="107">
        <v>211.74</v>
      </c>
      <c r="K115" s="107">
        <v>62070</v>
      </c>
      <c r="L115" s="107">
        <v>0</v>
      </c>
      <c r="M115" s="107">
        <v>0</v>
      </c>
      <c r="N115" s="107">
        <v>0</v>
      </c>
      <c r="O115" s="112">
        <v>0.5</v>
      </c>
      <c r="P115" s="65" t="s">
        <v>15</v>
      </c>
    </row>
    <row r="116" spans="1:16" x14ac:dyDescent="0.25">
      <c r="A116" s="5">
        <v>3450</v>
      </c>
      <c r="B116" s="38">
        <v>14</v>
      </c>
      <c r="C116" s="64" t="s">
        <v>135</v>
      </c>
      <c r="D116" s="105">
        <v>17875.9954</v>
      </c>
      <c r="E116" s="106">
        <v>513.82540000000006</v>
      </c>
      <c r="F116" s="107">
        <v>40.14</v>
      </c>
      <c r="G116" s="108">
        <v>72.03</v>
      </c>
      <c r="H116" s="108">
        <v>0</v>
      </c>
      <c r="I116" s="116" t="s">
        <v>27</v>
      </c>
      <c r="J116" s="107">
        <v>72.03</v>
      </c>
      <c r="K116" s="107">
        <v>17250</v>
      </c>
      <c r="L116" s="107">
        <v>0</v>
      </c>
      <c r="M116" s="107">
        <v>0</v>
      </c>
      <c r="N116" s="107">
        <v>0</v>
      </c>
      <c r="O116" s="112">
        <v>0.4</v>
      </c>
      <c r="P116" s="65" t="s">
        <v>15</v>
      </c>
    </row>
    <row r="117" spans="1:16" ht="30" x14ac:dyDescent="0.25">
      <c r="A117" s="52">
        <v>3464</v>
      </c>
      <c r="B117" s="38">
        <v>14</v>
      </c>
      <c r="C117" s="64" t="s">
        <v>154</v>
      </c>
      <c r="D117" s="105">
        <v>454090.09</v>
      </c>
      <c r="E117" s="106">
        <v>0</v>
      </c>
      <c r="F117" s="107">
        <v>0</v>
      </c>
      <c r="G117" s="108">
        <v>50854.23000000001</v>
      </c>
      <c r="H117" s="108">
        <v>30374.859000000019</v>
      </c>
      <c r="I117" s="116">
        <f t="shared" si="6"/>
        <v>0.597292673588805</v>
      </c>
      <c r="J117" s="107">
        <v>180154.51</v>
      </c>
      <c r="K117" s="107">
        <v>173000</v>
      </c>
      <c r="L117" s="107">
        <v>100935.58</v>
      </c>
      <c r="M117" s="107">
        <v>0</v>
      </c>
      <c r="N117" s="107">
        <v>0</v>
      </c>
      <c r="O117" s="112">
        <v>0.95</v>
      </c>
      <c r="P117" s="26" t="s">
        <v>10</v>
      </c>
    </row>
    <row r="118" spans="1:16" x14ac:dyDescent="0.25">
      <c r="A118" s="42">
        <v>3465</v>
      </c>
      <c r="B118" s="38">
        <v>14</v>
      </c>
      <c r="C118" s="64" t="s">
        <v>150</v>
      </c>
      <c r="D118" s="105">
        <v>21000</v>
      </c>
      <c r="E118" s="106">
        <v>0</v>
      </c>
      <c r="F118" s="107">
        <v>0</v>
      </c>
      <c r="G118" s="108">
        <v>300</v>
      </c>
      <c r="H118" s="108">
        <v>59.290000000000006</v>
      </c>
      <c r="I118" s="116">
        <f t="shared" si="6"/>
        <v>0.19763333333333336</v>
      </c>
      <c r="J118" s="107">
        <v>300</v>
      </c>
      <c r="K118" s="107">
        <v>3000</v>
      </c>
      <c r="L118" s="107">
        <v>17700</v>
      </c>
      <c r="M118" s="107">
        <v>0</v>
      </c>
      <c r="N118" s="107">
        <v>0</v>
      </c>
      <c r="O118" s="112">
        <v>0.9</v>
      </c>
      <c r="P118" s="65" t="s">
        <v>4</v>
      </c>
    </row>
    <row r="119" spans="1:16" ht="30" x14ac:dyDescent="0.25">
      <c r="A119" s="53">
        <v>3474</v>
      </c>
      <c r="B119" s="38">
        <v>14</v>
      </c>
      <c r="C119" s="64" t="s">
        <v>166</v>
      </c>
      <c r="D119" s="105">
        <v>11434.5</v>
      </c>
      <c r="E119" s="106">
        <v>0</v>
      </c>
      <c r="F119" s="107">
        <v>812.87</v>
      </c>
      <c r="G119" s="108">
        <v>1018.48</v>
      </c>
      <c r="H119" s="108">
        <v>541.21924999999999</v>
      </c>
      <c r="I119" s="116">
        <f t="shared" si="6"/>
        <v>0.53139899654386924</v>
      </c>
      <c r="J119" s="107">
        <v>4811.2300000000005</v>
      </c>
      <c r="K119" s="107">
        <v>3514.4</v>
      </c>
      <c r="L119" s="107">
        <v>2296</v>
      </c>
      <c r="M119" s="107">
        <v>0</v>
      </c>
      <c r="N119" s="107">
        <v>0</v>
      </c>
      <c r="O119" s="112">
        <v>1</v>
      </c>
      <c r="P119" s="65" t="s">
        <v>13</v>
      </c>
    </row>
    <row r="120" spans="1:16" ht="60" x14ac:dyDescent="0.25">
      <c r="A120" s="53">
        <v>3476</v>
      </c>
      <c r="B120" s="38">
        <v>14</v>
      </c>
      <c r="C120" s="64" t="s">
        <v>167</v>
      </c>
      <c r="D120" s="105">
        <v>28924.07</v>
      </c>
      <c r="E120" s="106">
        <v>0</v>
      </c>
      <c r="F120" s="107">
        <v>16756.91</v>
      </c>
      <c r="G120" s="108">
        <v>12167.16</v>
      </c>
      <c r="H120" s="108">
        <v>0</v>
      </c>
      <c r="I120" s="116" t="s">
        <v>27</v>
      </c>
      <c r="J120" s="107">
        <v>12167.16</v>
      </c>
      <c r="K120" s="107">
        <v>0</v>
      </c>
      <c r="L120" s="107">
        <v>0</v>
      </c>
      <c r="M120" s="107">
        <v>0</v>
      </c>
      <c r="N120" s="107">
        <v>0</v>
      </c>
      <c r="O120" s="112">
        <v>1</v>
      </c>
      <c r="P120" s="65" t="s">
        <v>57</v>
      </c>
    </row>
    <row r="121" spans="1:16" ht="30" x14ac:dyDescent="0.25">
      <c r="A121" s="76">
        <v>3486</v>
      </c>
      <c r="B121" s="38">
        <v>14</v>
      </c>
      <c r="C121" s="64" t="s">
        <v>183</v>
      </c>
      <c r="D121" s="105">
        <v>20320</v>
      </c>
      <c r="E121" s="106">
        <v>0</v>
      </c>
      <c r="F121" s="107">
        <v>0</v>
      </c>
      <c r="G121" s="108">
        <v>200</v>
      </c>
      <c r="H121" s="108">
        <v>84.7</v>
      </c>
      <c r="I121" s="114">
        <f t="shared" si="6"/>
        <v>0.42349999999999999</v>
      </c>
      <c r="J121" s="107">
        <v>200</v>
      </c>
      <c r="K121" s="107">
        <v>1000</v>
      </c>
      <c r="L121" s="107">
        <v>19120</v>
      </c>
      <c r="M121" s="107">
        <v>0</v>
      </c>
      <c r="N121" s="107">
        <v>0</v>
      </c>
      <c r="O121" s="112">
        <v>0.9</v>
      </c>
      <c r="P121" s="65" t="s">
        <v>4</v>
      </c>
    </row>
    <row r="122" spans="1:16" ht="30" x14ac:dyDescent="0.25">
      <c r="A122" s="76">
        <v>3490</v>
      </c>
      <c r="B122" s="38">
        <v>14</v>
      </c>
      <c r="C122" s="64" t="s">
        <v>186</v>
      </c>
      <c r="D122" s="105">
        <v>12347</v>
      </c>
      <c r="E122" s="106">
        <v>0</v>
      </c>
      <c r="F122" s="107">
        <v>0</v>
      </c>
      <c r="G122" s="108">
        <v>360</v>
      </c>
      <c r="H122" s="108">
        <v>296.20800000000003</v>
      </c>
      <c r="I122" s="114">
        <f t="shared" si="6"/>
        <v>0.82280000000000009</v>
      </c>
      <c r="J122" s="107">
        <v>360</v>
      </c>
      <c r="K122" s="107">
        <v>0</v>
      </c>
      <c r="L122" s="107">
        <v>11987</v>
      </c>
      <c r="M122" s="107">
        <v>0</v>
      </c>
      <c r="N122" s="107">
        <v>0</v>
      </c>
      <c r="O122" s="112">
        <v>0.7</v>
      </c>
      <c r="P122" s="65" t="s">
        <v>15</v>
      </c>
    </row>
    <row r="123" spans="1:16" ht="30" x14ac:dyDescent="0.25">
      <c r="A123" s="76">
        <v>3491</v>
      </c>
      <c r="B123" s="38">
        <v>14</v>
      </c>
      <c r="C123" s="64" t="s">
        <v>187</v>
      </c>
      <c r="D123" s="105">
        <v>544.5</v>
      </c>
      <c r="E123" s="106">
        <v>0</v>
      </c>
      <c r="F123" s="107">
        <v>0</v>
      </c>
      <c r="G123" s="108">
        <v>544.5</v>
      </c>
      <c r="H123" s="108">
        <v>490.05</v>
      </c>
      <c r="I123" s="114">
        <f t="shared" si="6"/>
        <v>0.9</v>
      </c>
      <c r="J123" s="107">
        <v>544.5</v>
      </c>
      <c r="K123" s="107">
        <v>0</v>
      </c>
      <c r="L123" s="107">
        <v>0</v>
      </c>
      <c r="M123" s="107">
        <v>0</v>
      </c>
      <c r="N123" s="107">
        <v>0</v>
      </c>
      <c r="O123" s="112">
        <v>0.7</v>
      </c>
      <c r="P123" s="65" t="s">
        <v>15</v>
      </c>
    </row>
    <row r="124" spans="1:16" ht="30" x14ac:dyDescent="0.25">
      <c r="A124" s="76">
        <v>3492</v>
      </c>
      <c r="B124" s="38">
        <v>14</v>
      </c>
      <c r="C124" s="64" t="s">
        <v>188</v>
      </c>
      <c r="D124" s="105">
        <v>14741</v>
      </c>
      <c r="E124" s="106">
        <v>0</v>
      </c>
      <c r="F124" s="107">
        <v>0</v>
      </c>
      <c r="G124" s="108">
        <v>450</v>
      </c>
      <c r="H124" s="108">
        <v>380.06099999999998</v>
      </c>
      <c r="I124" s="114">
        <f t="shared" si="6"/>
        <v>0.84458</v>
      </c>
      <c r="J124" s="107">
        <v>450</v>
      </c>
      <c r="K124" s="107">
        <v>0</v>
      </c>
      <c r="L124" s="107">
        <v>14291</v>
      </c>
      <c r="M124" s="107">
        <v>0</v>
      </c>
      <c r="N124" s="107">
        <v>0</v>
      </c>
      <c r="O124" s="112">
        <v>0.7</v>
      </c>
      <c r="P124" s="65" t="s">
        <v>15</v>
      </c>
    </row>
    <row r="125" spans="1:16" ht="30" x14ac:dyDescent="0.25">
      <c r="A125" s="76">
        <v>3493</v>
      </c>
      <c r="B125" s="38">
        <v>14</v>
      </c>
      <c r="C125" s="64" t="s">
        <v>189</v>
      </c>
      <c r="D125" s="105">
        <v>17699</v>
      </c>
      <c r="E125" s="106">
        <v>0</v>
      </c>
      <c r="F125" s="107">
        <v>0</v>
      </c>
      <c r="G125" s="108">
        <v>480</v>
      </c>
      <c r="H125" s="108">
        <v>412.73099999999999</v>
      </c>
      <c r="I125" s="114">
        <f t="shared" si="6"/>
        <v>0.85985624999999999</v>
      </c>
      <c r="J125" s="107">
        <v>480</v>
      </c>
      <c r="K125" s="107">
        <v>0</v>
      </c>
      <c r="L125" s="107">
        <v>17219</v>
      </c>
      <c r="M125" s="107">
        <v>0</v>
      </c>
      <c r="N125" s="107">
        <v>0</v>
      </c>
      <c r="O125" s="112">
        <v>0.7</v>
      </c>
      <c r="P125" s="65" t="s">
        <v>15</v>
      </c>
    </row>
    <row r="126" spans="1:16" ht="45" x14ac:dyDescent="0.25">
      <c r="A126" s="76">
        <v>3494</v>
      </c>
      <c r="B126" s="38">
        <v>14</v>
      </c>
      <c r="C126" s="64" t="s">
        <v>190</v>
      </c>
      <c r="D126" s="105">
        <v>22304</v>
      </c>
      <c r="E126" s="106">
        <v>0</v>
      </c>
      <c r="F126" s="107">
        <v>0</v>
      </c>
      <c r="G126" s="108">
        <v>530</v>
      </c>
      <c r="H126" s="108">
        <v>414</v>
      </c>
      <c r="I126" s="114">
        <f t="shared" si="6"/>
        <v>0.78113207547169816</v>
      </c>
      <c r="J126" s="107">
        <v>530</v>
      </c>
      <c r="K126" s="107">
        <v>0</v>
      </c>
      <c r="L126" s="107">
        <v>21774</v>
      </c>
      <c r="M126" s="107">
        <v>0</v>
      </c>
      <c r="N126" s="107">
        <v>0</v>
      </c>
      <c r="O126" s="112">
        <v>0.7</v>
      </c>
      <c r="P126" s="65" t="s">
        <v>15</v>
      </c>
    </row>
    <row r="127" spans="1:16" ht="30" x14ac:dyDescent="0.25">
      <c r="A127" s="77">
        <v>3495</v>
      </c>
      <c r="B127" s="38">
        <v>14</v>
      </c>
      <c r="C127" s="64" t="s">
        <v>191</v>
      </c>
      <c r="D127" s="105">
        <v>12300</v>
      </c>
      <c r="E127" s="106">
        <v>0</v>
      </c>
      <c r="F127" s="107">
        <v>0</v>
      </c>
      <c r="G127" s="108">
        <v>100</v>
      </c>
      <c r="H127" s="108">
        <v>0</v>
      </c>
      <c r="I127" s="116" t="s">
        <v>27</v>
      </c>
      <c r="J127" s="107">
        <v>2380</v>
      </c>
      <c r="K127" s="107">
        <v>4105</v>
      </c>
      <c r="L127" s="107">
        <v>4015</v>
      </c>
      <c r="M127" s="107">
        <v>1800</v>
      </c>
      <c r="N127" s="107">
        <v>0</v>
      </c>
      <c r="O127" s="112">
        <v>0.95</v>
      </c>
      <c r="P127" s="26" t="s">
        <v>10</v>
      </c>
    </row>
    <row r="128" spans="1:16" ht="60" x14ac:dyDescent="0.25">
      <c r="A128" s="77">
        <v>3496</v>
      </c>
      <c r="B128" s="38">
        <v>14</v>
      </c>
      <c r="C128" s="64" t="s">
        <v>192</v>
      </c>
      <c r="D128" s="105">
        <v>14499.83</v>
      </c>
      <c r="E128" s="106">
        <v>0</v>
      </c>
      <c r="F128" s="107">
        <v>0</v>
      </c>
      <c r="G128" s="108">
        <v>5200</v>
      </c>
      <c r="H128" s="108">
        <v>0</v>
      </c>
      <c r="I128" s="116" t="s">
        <v>27</v>
      </c>
      <c r="J128" s="107">
        <v>7350</v>
      </c>
      <c r="K128" s="107">
        <v>7149.83</v>
      </c>
      <c r="L128" s="107">
        <v>0</v>
      </c>
      <c r="M128" s="107">
        <v>0</v>
      </c>
      <c r="N128" s="107">
        <v>0</v>
      </c>
      <c r="O128" s="112">
        <v>1</v>
      </c>
      <c r="P128" s="65" t="s">
        <v>57</v>
      </c>
    </row>
    <row r="129" spans="1:16" ht="60" x14ac:dyDescent="0.25">
      <c r="A129" s="50">
        <v>7013</v>
      </c>
      <c r="B129" s="38">
        <v>13</v>
      </c>
      <c r="C129" s="64" t="s">
        <v>90</v>
      </c>
      <c r="D129" s="105">
        <v>328573.35500000004</v>
      </c>
      <c r="E129" s="106">
        <v>274793.84000000003</v>
      </c>
      <c r="F129" s="107">
        <v>51347.485000000001</v>
      </c>
      <c r="G129" s="108">
        <v>2432.0300000000002</v>
      </c>
      <c r="H129" s="108">
        <v>2432.0189999999998</v>
      </c>
      <c r="I129" s="114">
        <f t="shared" si="6"/>
        <v>0.99999547702947722</v>
      </c>
      <c r="J129" s="107">
        <v>2432.0300000000002</v>
      </c>
      <c r="K129" s="107">
        <v>0</v>
      </c>
      <c r="L129" s="107">
        <v>0</v>
      </c>
      <c r="M129" s="107">
        <v>0</v>
      </c>
      <c r="N129" s="107">
        <v>0</v>
      </c>
      <c r="O129" s="74" t="s">
        <v>212</v>
      </c>
      <c r="P129" s="26" t="s">
        <v>10</v>
      </c>
    </row>
    <row r="130" spans="1:16" ht="30" x14ac:dyDescent="0.25">
      <c r="A130" s="54">
        <v>7025</v>
      </c>
      <c r="B130" s="38">
        <v>13</v>
      </c>
      <c r="C130" s="64" t="s">
        <v>136</v>
      </c>
      <c r="D130" s="105">
        <v>111289.838</v>
      </c>
      <c r="E130" s="106">
        <v>76160.69</v>
      </c>
      <c r="F130" s="107">
        <v>17048.117999999999</v>
      </c>
      <c r="G130" s="108">
        <v>18081.03</v>
      </c>
      <c r="H130" s="108">
        <v>18080.99797</v>
      </c>
      <c r="I130" s="114">
        <f t="shared" si="6"/>
        <v>0.99999822853012255</v>
      </c>
      <c r="J130" s="107">
        <v>18081.03</v>
      </c>
      <c r="K130" s="107">
        <v>0</v>
      </c>
      <c r="L130" s="107">
        <v>0</v>
      </c>
      <c r="M130" s="107">
        <v>0</v>
      </c>
      <c r="N130" s="107">
        <v>0</v>
      </c>
      <c r="O130" s="74" t="s">
        <v>212</v>
      </c>
      <c r="P130" s="26" t="s">
        <v>4</v>
      </c>
    </row>
    <row r="131" spans="1:16" ht="30.75" thickBot="1" x14ac:dyDescent="0.3">
      <c r="A131" s="50">
        <v>7028</v>
      </c>
      <c r="B131" s="38">
        <v>13</v>
      </c>
      <c r="C131" s="64" t="s">
        <v>137</v>
      </c>
      <c r="D131" s="105">
        <v>6544.0242599999992</v>
      </c>
      <c r="E131" s="106">
        <v>117.60541000000001</v>
      </c>
      <c r="F131" s="107">
        <v>863.28885000000002</v>
      </c>
      <c r="G131" s="108">
        <v>5563.1299999999992</v>
      </c>
      <c r="H131" s="108">
        <v>3755.0120400000001</v>
      </c>
      <c r="I131" s="114">
        <f t="shared" si="6"/>
        <v>0.67498189688179144</v>
      </c>
      <c r="J131" s="107">
        <v>5563.1299999999992</v>
      </c>
      <c r="K131" s="107">
        <v>0</v>
      </c>
      <c r="L131" s="107">
        <v>0</v>
      </c>
      <c r="M131" s="107">
        <v>0</v>
      </c>
      <c r="N131" s="107">
        <v>0</v>
      </c>
      <c r="O131" s="69" t="s">
        <v>212</v>
      </c>
      <c r="P131" s="70" t="s">
        <v>112</v>
      </c>
    </row>
    <row r="132" spans="1:16" ht="15.75" thickBot="1" x14ac:dyDescent="0.3">
      <c r="A132" s="27"/>
      <c r="B132" s="7"/>
      <c r="C132" s="66" t="s">
        <v>52</v>
      </c>
      <c r="D132" s="109">
        <v>1687088.7005300003</v>
      </c>
      <c r="E132" s="109">
        <v>518379.23868000007</v>
      </c>
      <c r="F132" s="109">
        <v>153322.11184999999</v>
      </c>
      <c r="G132" s="109">
        <v>227346.93000000005</v>
      </c>
      <c r="H132" s="109">
        <v>107248.64</v>
      </c>
      <c r="I132" s="115">
        <f>H132/G132</f>
        <v>0.47173999666500877</v>
      </c>
      <c r="J132" s="109">
        <v>373530.53999999992</v>
      </c>
      <c r="K132" s="109">
        <v>430719.23000000004</v>
      </c>
      <c r="L132" s="109">
        <v>209337.58000000002</v>
      </c>
      <c r="M132" s="109">
        <v>1800</v>
      </c>
      <c r="N132" s="109">
        <v>0</v>
      </c>
      <c r="O132" s="72" t="s">
        <v>27</v>
      </c>
      <c r="P132" s="68" t="s">
        <v>27</v>
      </c>
    </row>
    <row r="133" spans="1:16" x14ac:dyDescent="0.25">
      <c r="A133" s="3"/>
      <c r="B133" s="4"/>
      <c r="C133" s="87" t="s">
        <v>158</v>
      </c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9"/>
    </row>
    <row r="134" spans="1:16" s="60" customFormat="1" ht="30.75" thickBot="1" x14ac:dyDescent="0.3">
      <c r="A134" s="5">
        <v>3468</v>
      </c>
      <c r="B134" s="38">
        <v>14</v>
      </c>
      <c r="C134" s="64" t="s">
        <v>163</v>
      </c>
      <c r="D134" s="105">
        <v>236095</v>
      </c>
      <c r="E134" s="106">
        <v>0</v>
      </c>
      <c r="F134" s="107">
        <v>0</v>
      </c>
      <c r="G134" s="108">
        <v>1200</v>
      </c>
      <c r="H134" s="108">
        <v>0</v>
      </c>
      <c r="I134" s="116" t="s">
        <v>27</v>
      </c>
      <c r="J134" s="107">
        <v>1200</v>
      </c>
      <c r="K134" s="107">
        <v>56000</v>
      </c>
      <c r="L134" s="107">
        <v>178895</v>
      </c>
      <c r="M134" s="107">
        <v>0</v>
      </c>
      <c r="N134" s="107">
        <v>0</v>
      </c>
      <c r="O134" s="112">
        <v>0.85</v>
      </c>
      <c r="P134" s="71" t="s">
        <v>161</v>
      </c>
    </row>
    <row r="135" spans="1:16" ht="30.75" thickBot="1" x14ac:dyDescent="0.3">
      <c r="A135" s="27"/>
      <c r="B135" s="7"/>
      <c r="C135" s="66" t="s">
        <v>159</v>
      </c>
      <c r="D135" s="109">
        <v>236095</v>
      </c>
      <c r="E135" s="109">
        <v>0</v>
      </c>
      <c r="F135" s="109">
        <v>0</v>
      </c>
      <c r="G135" s="109">
        <v>1200</v>
      </c>
      <c r="H135" s="109">
        <v>0</v>
      </c>
      <c r="I135" s="115" t="s">
        <v>27</v>
      </c>
      <c r="J135" s="109">
        <v>1200</v>
      </c>
      <c r="K135" s="109">
        <v>56000</v>
      </c>
      <c r="L135" s="109">
        <v>178895</v>
      </c>
      <c r="M135" s="109">
        <v>0</v>
      </c>
      <c r="N135" s="109">
        <v>0</v>
      </c>
      <c r="O135" s="78" t="s">
        <v>27</v>
      </c>
      <c r="P135" s="68" t="s">
        <v>27</v>
      </c>
    </row>
    <row r="136" spans="1:16" x14ac:dyDescent="0.25">
      <c r="A136" s="3"/>
      <c r="B136" s="4"/>
      <c r="C136" s="87" t="s">
        <v>99</v>
      </c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9"/>
    </row>
    <row r="137" spans="1:16" s="60" customFormat="1" ht="30" x14ac:dyDescent="0.25">
      <c r="A137" s="5">
        <v>2530</v>
      </c>
      <c r="B137" s="38">
        <v>14</v>
      </c>
      <c r="C137" s="64" t="s">
        <v>40</v>
      </c>
      <c r="D137" s="105">
        <v>283376.39999999997</v>
      </c>
      <c r="E137" s="106">
        <v>275206.8</v>
      </c>
      <c r="F137" s="107">
        <v>0</v>
      </c>
      <c r="G137" s="108">
        <v>8169.6</v>
      </c>
      <c r="H137" s="108">
        <v>8169.5640000000003</v>
      </c>
      <c r="I137" s="114">
        <f t="shared" ref="I137:I150" si="7">H137/G137</f>
        <v>0.9999955934195065</v>
      </c>
      <c r="J137" s="107">
        <v>8169.6</v>
      </c>
      <c r="K137" s="107">
        <v>0</v>
      </c>
      <c r="L137" s="107">
        <v>0</v>
      </c>
      <c r="M137" s="107">
        <v>0</v>
      </c>
      <c r="N137" s="107">
        <v>0</v>
      </c>
      <c r="O137" s="113">
        <v>0.85</v>
      </c>
      <c r="P137" s="26" t="s">
        <v>87</v>
      </c>
    </row>
    <row r="138" spans="1:16" s="73" customFormat="1" ht="45" x14ac:dyDescent="0.25">
      <c r="A138" s="24">
        <v>3249</v>
      </c>
      <c r="B138" s="38">
        <v>14</v>
      </c>
      <c r="C138" s="64" t="s">
        <v>73</v>
      </c>
      <c r="D138" s="105">
        <v>82812.379550000012</v>
      </c>
      <c r="E138" s="106">
        <v>2773.0295499999997</v>
      </c>
      <c r="F138" s="107">
        <v>79640.05</v>
      </c>
      <c r="G138" s="108">
        <v>399.3</v>
      </c>
      <c r="H138" s="108">
        <v>399.3</v>
      </c>
      <c r="I138" s="114">
        <f t="shared" si="7"/>
        <v>1</v>
      </c>
      <c r="J138" s="107">
        <v>399.3</v>
      </c>
      <c r="K138" s="107">
        <v>0</v>
      </c>
      <c r="L138" s="107">
        <v>0</v>
      </c>
      <c r="M138" s="107">
        <v>0</v>
      </c>
      <c r="N138" s="107">
        <v>0</v>
      </c>
      <c r="O138" s="112">
        <v>0.5</v>
      </c>
      <c r="P138" s="65" t="s">
        <v>15</v>
      </c>
    </row>
    <row r="139" spans="1:16" ht="30" x14ac:dyDescent="0.25">
      <c r="A139" s="24">
        <v>3292</v>
      </c>
      <c r="B139" s="38">
        <v>14</v>
      </c>
      <c r="C139" s="64" t="s">
        <v>74</v>
      </c>
      <c r="D139" s="105">
        <v>139999.6</v>
      </c>
      <c r="E139" s="106">
        <v>755.6</v>
      </c>
      <c r="F139" s="107">
        <v>108.9</v>
      </c>
      <c r="G139" s="108">
        <v>1735.1</v>
      </c>
      <c r="H139" s="108">
        <v>745.36</v>
      </c>
      <c r="I139" s="114">
        <f t="shared" si="7"/>
        <v>0.42957754596276876</v>
      </c>
      <c r="J139" s="107">
        <v>1735.1</v>
      </c>
      <c r="K139" s="107">
        <v>200</v>
      </c>
      <c r="L139" s="107">
        <v>42000</v>
      </c>
      <c r="M139" s="107">
        <v>95200</v>
      </c>
      <c r="N139" s="107">
        <v>0</v>
      </c>
      <c r="O139" s="113">
        <v>0.9</v>
      </c>
      <c r="P139" s="26" t="s">
        <v>76</v>
      </c>
    </row>
    <row r="140" spans="1:16" x14ac:dyDescent="0.25">
      <c r="A140" s="24">
        <v>3497</v>
      </c>
      <c r="B140" s="38">
        <v>14</v>
      </c>
      <c r="C140" s="64" t="s">
        <v>193</v>
      </c>
      <c r="D140" s="105">
        <v>49563</v>
      </c>
      <c r="E140" s="106">
        <v>0</v>
      </c>
      <c r="F140" s="107">
        <v>0</v>
      </c>
      <c r="G140" s="108">
        <v>200</v>
      </c>
      <c r="H140" s="108">
        <v>0</v>
      </c>
      <c r="I140" s="116" t="s">
        <v>27</v>
      </c>
      <c r="J140" s="107">
        <v>200</v>
      </c>
      <c r="K140" s="107">
        <v>39563</v>
      </c>
      <c r="L140" s="107">
        <v>9800</v>
      </c>
      <c r="M140" s="107">
        <v>0</v>
      </c>
      <c r="N140" s="107">
        <v>0</v>
      </c>
      <c r="O140" s="113">
        <v>0.9</v>
      </c>
      <c r="P140" s="79" t="s">
        <v>194</v>
      </c>
    </row>
    <row r="141" spans="1:16" x14ac:dyDescent="0.25">
      <c r="A141" s="24">
        <v>3498</v>
      </c>
      <c r="B141" s="38">
        <v>14</v>
      </c>
      <c r="C141" s="64" t="s">
        <v>195</v>
      </c>
      <c r="D141" s="105">
        <v>19587</v>
      </c>
      <c r="E141" s="106">
        <v>0</v>
      </c>
      <c r="F141" s="107">
        <v>0</v>
      </c>
      <c r="G141" s="108">
        <v>250</v>
      </c>
      <c r="H141" s="108">
        <v>0</v>
      </c>
      <c r="I141" s="116" t="s">
        <v>27</v>
      </c>
      <c r="J141" s="107">
        <v>250</v>
      </c>
      <c r="K141" s="107">
        <v>19337</v>
      </c>
      <c r="L141" s="107">
        <v>0</v>
      </c>
      <c r="M141" s="107">
        <v>0</v>
      </c>
      <c r="N141" s="107">
        <v>0</v>
      </c>
      <c r="O141" s="113">
        <v>0.9</v>
      </c>
      <c r="P141" s="79" t="s">
        <v>194</v>
      </c>
    </row>
    <row r="142" spans="1:16" x14ac:dyDescent="0.25">
      <c r="A142" s="24">
        <v>3501</v>
      </c>
      <c r="B142" s="38">
        <v>14</v>
      </c>
      <c r="C142" s="64" t="s">
        <v>197</v>
      </c>
      <c r="D142" s="105">
        <v>25851</v>
      </c>
      <c r="E142" s="106">
        <v>0</v>
      </c>
      <c r="F142" s="107">
        <v>0</v>
      </c>
      <c r="G142" s="108">
        <v>250</v>
      </c>
      <c r="H142" s="108">
        <v>0</v>
      </c>
      <c r="I142" s="116" t="s">
        <v>27</v>
      </c>
      <c r="J142" s="107">
        <v>250</v>
      </c>
      <c r="K142" s="107">
        <v>25601</v>
      </c>
      <c r="L142" s="107">
        <v>0</v>
      </c>
      <c r="M142" s="107">
        <v>0</v>
      </c>
      <c r="N142" s="107">
        <v>0</v>
      </c>
      <c r="O142" s="113">
        <v>0.9</v>
      </c>
      <c r="P142" s="79" t="s">
        <v>194</v>
      </c>
    </row>
    <row r="143" spans="1:16" ht="45" x14ac:dyDescent="0.25">
      <c r="A143" s="55">
        <v>7001</v>
      </c>
      <c r="B143" s="38">
        <v>9</v>
      </c>
      <c r="C143" s="64" t="s">
        <v>75</v>
      </c>
      <c r="D143" s="105">
        <v>58577.5</v>
      </c>
      <c r="E143" s="106">
        <v>1028.5</v>
      </c>
      <c r="F143" s="107">
        <v>0</v>
      </c>
      <c r="G143" s="108">
        <v>5755</v>
      </c>
      <c r="H143" s="108">
        <v>2224.6948399999997</v>
      </c>
      <c r="I143" s="114">
        <f t="shared" si="7"/>
        <v>0.38656730495221542</v>
      </c>
      <c r="J143" s="107">
        <v>5755</v>
      </c>
      <c r="K143" s="107">
        <v>51794</v>
      </c>
      <c r="L143" s="107">
        <v>0</v>
      </c>
      <c r="M143" s="107">
        <v>0</v>
      </c>
      <c r="N143" s="107">
        <v>0</v>
      </c>
      <c r="O143" s="74" t="s">
        <v>211</v>
      </c>
      <c r="P143" s="26" t="s">
        <v>4</v>
      </c>
    </row>
    <row r="144" spans="1:16" ht="30" x14ac:dyDescent="0.25">
      <c r="A144" s="56">
        <v>7005</v>
      </c>
      <c r="B144" s="38">
        <v>9</v>
      </c>
      <c r="C144" s="64" t="s">
        <v>65</v>
      </c>
      <c r="D144" s="105">
        <v>51410.01</v>
      </c>
      <c r="E144" s="106">
        <v>0</v>
      </c>
      <c r="F144" s="107">
        <v>4518.18</v>
      </c>
      <c r="G144" s="108">
        <v>622.83000000000004</v>
      </c>
      <c r="H144" s="108">
        <v>507.42058000000003</v>
      </c>
      <c r="I144" s="114">
        <f t="shared" si="7"/>
        <v>0.81470157185748915</v>
      </c>
      <c r="J144" s="107">
        <v>46891.83</v>
      </c>
      <c r="K144" s="107">
        <v>0</v>
      </c>
      <c r="L144" s="107">
        <v>0</v>
      </c>
      <c r="M144" s="107">
        <v>0</v>
      </c>
      <c r="N144" s="107">
        <v>0</v>
      </c>
      <c r="O144" s="74" t="s">
        <v>211</v>
      </c>
      <c r="P144" s="26" t="s">
        <v>4</v>
      </c>
    </row>
    <row r="145" spans="1:16" ht="30" x14ac:dyDescent="0.25">
      <c r="A145" s="56">
        <v>7029</v>
      </c>
      <c r="B145" s="38">
        <v>9</v>
      </c>
      <c r="C145" s="64" t="s">
        <v>155</v>
      </c>
      <c r="D145" s="105">
        <v>125608.78766</v>
      </c>
      <c r="E145" s="106">
        <v>2705.6205</v>
      </c>
      <c r="F145" s="107">
        <v>63133.167159999997</v>
      </c>
      <c r="G145" s="108">
        <v>59608.84</v>
      </c>
      <c r="H145" s="108">
        <v>59608.800499999998</v>
      </c>
      <c r="I145" s="114">
        <f t="shared" si="7"/>
        <v>0.99999933734660829</v>
      </c>
      <c r="J145" s="107">
        <v>59770</v>
      </c>
      <c r="K145" s="107">
        <v>0</v>
      </c>
      <c r="L145" s="107">
        <v>0</v>
      </c>
      <c r="M145" s="107">
        <v>0</v>
      </c>
      <c r="N145" s="107">
        <v>0</v>
      </c>
      <c r="O145" s="74" t="s">
        <v>211</v>
      </c>
      <c r="P145" s="26" t="s">
        <v>4</v>
      </c>
    </row>
    <row r="146" spans="1:16" ht="30" x14ac:dyDescent="0.25">
      <c r="A146" s="56">
        <v>7031</v>
      </c>
      <c r="B146" s="9">
        <v>9</v>
      </c>
      <c r="C146" s="64" t="s">
        <v>157</v>
      </c>
      <c r="D146" s="105">
        <v>51806.186690000002</v>
      </c>
      <c r="E146" s="106">
        <v>0</v>
      </c>
      <c r="F146" s="107">
        <v>1543.89669</v>
      </c>
      <c r="G146" s="108">
        <v>23797.809999999998</v>
      </c>
      <c r="H146" s="108">
        <v>23797.691870000006</v>
      </c>
      <c r="I146" s="114">
        <f t="shared" si="7"/>
        <v>0.99999503609785978</v>
      </c>
      <c r="J146" s="107">
        <v>50262.29</v>
      </c>
      <c r="K146" s="107">
        <v>0</v>
      </c>
      <c r="L146" s="107">
        <v>0</v>
      </c>
      <c r="M146" s="107">
        <v>0</v>
      </c>
      <c r="N146" s="107">
        <v>0</v>
      </c>
      <c r="O146" s="74" t="s">
        <v>211</v>
      </c>
      <c r="P146" s="26" t="s">
        <v>4</v>
      </c>
    </row>
    <row r="147" spans="1:16" ht="45" x14ac:dyDescent="0.25">
      <c r="A147" s="56">
        <v>7032</v>
      </c>
      <c r="B147" s="29">
        <v>9</v>
      </c>
      <c r="C147" s="64" t="s">
        <v>172</v>
      </c>
      <c r="D147" s="105">
        <v>15353.45</v>
      </c>
      <c r="E147" s="106">
        <v>0</v>
      </c>
      <c r="F147" s="107">
        <v>1509.27</v>
      </c>
      <c r="G147" s="108">
        <v>13844.18</v>
      </c>
      <c r="H147" s="108">
        <v>13844.16066</v>
      </c>
      <c r="I147" s="114">
        <f t="shared" si="7"/>
        <v>0.99999860302307531</v>
      </c>
      <c r="J147" s="107">
        <v>13844.18</v>
      </c>
      <c r="K147" s="107">
        <v>0</v>
      </c>
      <c r="L147" s="107">
        <v>0</v>
      </c>
      <c r="M147" s="107">
        <v>0</v>
      </c>
      <c r="N147" s="107">
        <v>0</v>
      </c>
      <c r="O147" s="69" t="s">
        <v>211</v>
      </c>
      <c r="P147" s="70" t="s">
        <v>4</v>
      </c>
    </row>
    <row r="148" spans="1:16" ht="45" x14ac:dyDescent="0.25">
      <c r="A148" s="80">
        <v>7036</v>
      </c>
      <c r="B148" s="38">
        <v>9</v>
      </c>
      <c r="C148" s="64" t="s">
        <v>198</v>
      </c>
      <c r="D148" s="105">
        <v>9266.3469999999998</v>
      </c>
      <c r="E148" s="106">
        <v>0</v>
      </c>
      <c r="F148" s="107">
        <v>3145.6666700000001</v>
      </c>
      <c r="G148" s="108">
        <v>6120.7</v>
      </c>
      <c r="H148" s="108">
        <v>6120.6803300000001</v>
      </c>
      <c r="I148" s="114">
        <f t="shared" si="7"/>
        <v>0.99999678631529076</v>
      </c>
      <c r="J148" s="107">
        <v>6120.6803300000001</v>
      </c>
      <c r="K148" s="107">
        <v>0</v>
      </c>
      <c r="L148" s="107">
        <v>0</v>
      </c>
      <c r="M148" s="107">
        <v>0</v>
      </c>
      <c r="N148" s="107">
        <v>0</v>
      </c>
      <c r="O148" s="74" t="s">
        <v>212</v>
      </c>
      <c r="P148" s="26" t="s">
        <v>6</v>
      </c>
    </row>
    <row r="149" spans="1:16" ht="30" x14ac:dyDescent="0.25">
      <c r="A149" s="80">
        <v>7037</v>
      </c>
      <c r="B149" s="38">
        <v>9</v>
      </c>
      <c r="C149" s="64" t="s">
        <v>199</v>
      </c>
      <c r="D149" s="105">
        <v>1019.1591999999999</v>
      </c>
      <c r="E149" s="106">
        <v>0</v>
      </c>
      <c r="F149" s="107">
        <v>635.44575999999995</v>
      </c>
      <c r="G149" s="108">
        <v>383.72</v>
      </c>
      <c r="H149" s="108">
        <v>383.71343999999999</v>
      </c>
      <c r="I149" s="114">
        <f t="shared" si="7"/>
        <v>0.99998290420097979</v>
      </c>
      <c r="J149" s="107">
        <v>383.71343999999999</v>
      </c>
      <c r="K149" s="107">
        <v>0</v>
      </c>
      <c r="L149" s="107">
        <v>0</v>
      </c>
      <c r="M149" s="107">
        <v>0</v>
      </c>
      <c r="N149" s="107">
        <v>0</v>
      </c>
      <c r="O149" s="74" t="s">
        <v>212</v>
      </c>
      <c r="P149" s="26" t="s">
        <v>10</v>
      </c>
    </row>
    <row r="150" spans="1:16" ht="45.75" thickBot="1" x14ac:dyDescent="0.3">
      <c r="A150" s="80">
        <v>7038</v>
      </c>
      <c r="B150" s="38">
        <v>9</v>
      </c>
      <c r="C150" s="64" t="s">
        <v>200</v>
      </c>
      <c r="D150" s="105">
        <v>16509.260000000002</v>
      </c>
      <c r="E150" s="106">
        <v>0</v>
      </c>
      <c r="F150" s="107">
        <v>0</v>
      </c>
      <c r="G150" s="108">
        <v>6384.07</v>
      </c>
      <c r="H150" s="108">
        <v>96.8</v>
      </c>
      <c r="I150" s="114">
        <f t="shared" si="7"/>
        <v>1.5162741010045316E-2</v>
      </c>
      <c r="J150" s="107">
        <v>6384.07</v>
      </c>
      <c r="K150" s="107">
        <v>10125.19</v>
      </c>
      <c r="L150" s="107">
        <v>0</v>
      </c>
      <c r="M150" s="107">
        <v>0</v>
      </c>
      <c r="N150" s="107">
        <v>0</v>
      </c>
      <c r="O150" s="74" t="s">
        <v>211</v>
      </c>
      <c r="P150" s="65" t="s">
        <v>15</v>
      </c>
    </row>
    <row r="151" spans="1:16" ht="15.75" thickBot="1" x14ac:dyDescent="0.3">
      <c r="A151" s="27"/>
      <c r="B151" s="7"/>
      <c r="C151" s="66" t="s">
        <v>53</v>
      </c>
      <c r="D151" s="109">
        <v>930740.0800999999</v>
      </c>
      <c r="E151" s="109">
        <v>282469.55004999996</v>
      </c>
      <c r="F151" s="109">
        <v>154234.57628000001</v>
      </c>
      <c r="G151" s="109">
        <v>127521.15</v>
      </c>
      <c r="H151" s="109">
        <v>115898.18622000002</v>
      </c>
      <c r="I151" s="115">
        <f>H151/G151</f>
        <v>0.90885461917493704</v>
      </c>
      <c r="J151" s="109">
        <v>200415.76376999999</v>
      </c>
      <c r="K151" s="109">
        <v>146620.19</v>
      </c>
      <c r="L151" s="109">
        <v>51800</v>
      </c>
      <c r="M151" s="109">
        <v>95200</v>
      </c>
      <c r="N151" s="109">
        <v>0</v>
      </c>
      <c r="O151" s="72" t="s">
        <v>27</v>
      </c>
      <c r="P151" s="68"/>
    </row>
    <row r="152" spans="1:16" x14ac:dyDescent="0.25">
      <c r="A152" s="3"/>
      <c r="B152" s="4"/>
      <c r="C152" s="87" t="s">
        <v>100</v>
      </c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9"/>
    </row>
    <row r="153" spans="1:16" s="73" customFormat="1" x14ac:dyDescent="0.25">
      <c r="A153" s="24">
        <v>3244</v>
      </c>
      <c r="B153" s="38">
        <v>14</v>
      </c>
      <c r="C153" s="64" t="s">
        <v>66</v>
      </c>
      <c r="D153" s="105">
        <v>3505.8884000000003</v>
      </c>
      <c r="E153" s="106">
        <v>176.10839999999999</v>
      </c>
      <c r="F153" s="107">
        <v>2.14</v>
      </c>
      <c r="G153" s="108">
        <v>3327.6400000000003</v>
      </c>
      <c r="H153" s="108">
        <v>2399.4281600000004</v>
      </c>
      <c r="I153" s="116">
        <f t="shared" ref="I153:I164" si="8">H153/G153</f>
        <v>0.72106001851161794</v>
      </c>
      <c r="J153" s="107">
        <v>3327.6400000000003</v>
      </c>
      <c r="K153" s="107">
        <v>0</v>
      </c>
      <c r="L153" s="107">
        <v>0</v>
      </c>
      <c r="M153" s="107">
        <v>0</v>
      </c>
      <c r="N153" s="107">
        <v>0</v>
      </c>
      <c r="O153" s="112">
        <v>1</v>
      </c>
      <c r="P153" s="65" t="s">
        <v>15</v>
      </c>
    </row>
    <row r="154" spans="1:16" s="73" customFormat="1" ht="30" x14ac:dyDescent="0.25">
      <c r="A154" s="24">
        <v>3294</v>
      </c>
      <c r="B154" s="38">
        <v>14</v>
      </c>
      <c r="C154" s="64" t="s">
        <v>17</v>
      </c>
      <c r="D154" s="105">
        <v>1300.8</v>
      </c>
      <c r="E154" s="106">
        <v>105.2</v>
      </c>
      <c r="F154" s="107">
        <v>11.6</v>
      </c>
      <c r="G154" s="108">
        <v>1039.1999999999998</v>
      </c>
      <c r="H154" s="108">
        <v>0</v>
      </c>
      <c r="I154" s="116" t="s">
        <v>27</v>
      </c>
      <c r="J154" s="107">
        <v>1000</v>
      </c>
      <c r="K154" s="107">
        <v>136</v>
      </c>
      <c r="L154" s="107">
        <v>24</v>
      </c>
      <c r="M154" s="107">
        <v>24</v>
      </c>
      <c r="N154" s="107">
        <v>0</v>
      </c>
      <c r="O154" s="112">
        <v>1</v>
      </c>
      <c r="P154" s="65" t="s">
        <v>15</v>
      </c>
    </row>
    <row r="155" spans="1:16" x14ac:dyDescent="0.25">
      <c r="A155" s="25">
        <v>3301</v>
      </c>
      <c r="B155" s="38">
        <v>14</v>
      </c>
      <c r="C155" s="64" t="s">
        <v>68</v>
      </c>
      <c r="D155" s="105">
        <v>1549.9735900000001</v>
      </c>
      <c r="E155" s="106">
        <v>602.67358999999999</v>
      </c>
      <c r="F155" s="107">
        <v>255.31</v>
      </c>
      <c r="G155" s="108">
        <v>691.99000000000012</v>
      </c>
      <c r="H155" s="108">
        <v>0</v>
      </c>
      <c r="I155" s="116" t="s">
        <v>27</v>
      </c>
      <c r="J155" s="107">
        <v>691.99000000000012</v>
      </c>
      <c r="K155" s="107">
        <v>0</v>
      </c>
      <c r="L155" s="107">
        <v>0</v>
      </c>
      <c r="M155" s="107">
        <v>0</v>
      </c>
      <c r="N155" s="107">
        <v>0</v>
      </c>
      <c r="O155" s="112">
        <v>0.9</v>
      </c>
      <c r="P155" s="65" t="s">
        <v>78</v>
      </c>
    </row>
    <row r="156" spans="1:16" ht="30" x14ac:dyDescent="0.25">
      <c r="A156" s="24">
        <v>3334</v>
      </c>
      <c r="B156" s="38">
        <v>14</v>
      </c>
      <c r="C156" s="64" t="s">
        <v>16</v>
      </c>
      <c r="D156" s="105">
        <v>40710.883999999998</v>
      </c>
      <c r="E156" s="106">
        <v>1069.134</v>
      </c>
      <c r="F156" s="107">
        <v>211.75</v>
      </c>
      <c r="G156" s="108">
        <v>13789.109999999999</v>
      </c>
      <c r="H156" s="108">
        <v>137.04097000000002</v>
      </c>
      <c r="I156" s="116">
        <f t="shared" si="8"/>
        <v>9.9383477251251181E-3</v>
      </c>
      <c r="J156" s="107">
        <v>12000</v>
      </c>
      <c r="K156" s="107">
        <v>25160</v>
      </c>
      <c r="L156" s="107">
        <v>2270</v>
      </c>
      <c r="M156" s="107">
        <v>0</v>
      </c>
      <c r="N156" s="107">
        <v>0</v>
      </c>
      <c r="O156" s="112">
        <v>1</v>
      </c>
      <c r="P156" s="65" t="s">
        <v>15</v>
      </c>
    </row>
    <row r="157" spans="1:16" ht="30" x14ac:dyDescent="0.25">
      <c r="A157" s="24">
        <v>3377</v>
      </c>
      <c r="B157" s="38">
        <v>14</v>
      </c>
      <c r="C157" s="64" t="s">
        <v>18</v>
      </c>
      <c r="D157" s="105">
        <v>8738.9969999999994</v>
      </c>
      <c r="E157" s="106">
        <v>362.30700000000002</v>
      </c>
      <c r="F157" s="107">
        <v>0</v>
      </c>
      <c r="G157" s="108">
        <v>5967.69</v>
      </c>
      <c r="H157" s="108">
        <v>0</v>
      </c>
      <c r="I157" s="116" t="s">
        <v>27</v>
      </c>
      <c r="J157" s="107">
        <v>5967.69</v>
      </c>
      <c r="K157" s="107">
        <v>2100</v>
      </c>
      <c r="L157" s="107">
        <v>309</v>
      </c>
      <c r="M157" s="107">
        <v>0</v>
      </c>
      <c r="N157" s="107">
        <v>0</v>
      </c>
      <c r="O157" s="112">
        <v>1</v>
      </c>
      <c r="P157" s="65" t="s">
        <v>15</v>
      </c>
    </row>
    <row r="158" spans="1:16" ht="30" x14ac:dyDescent="0.25">
      <c r="A158" s="24">
        <v>3382</v>
      </c>
      <c r="B158" s="38">
        <v>11</v>
      </c>
      <c r="C158" s="64" t="s">
        <v>28</v>
      </c>
      <c r="D158" s="105">
        <v>942978.72080000024</v>
      </c>
      <c r="E158" s="106">
        <v>873926.06580000021</v>
      </c>
      <c r="F158" s="107">
        <v>69026.684999999998</v>
      </c>
      <c r="G158" s="108">
        <v>25.97</v>
      </c>
      <c r="H158" s="108">
        <v>5</v>
      </c>
      <c r="I158" s="116">
        <f t="shared" si="8"/>
        <v>0.19252984212552945</v>
      </c>
      <c r="J158" s="107">
        <v>25.97</v>
      </c>
      <c r="K158" s="107">
        <v>0</v>
      </c>
      <c r="L158" s="107">
        <v>0</v>
      </c>
      <c r="M158" s="107">
        <v>0</v>
      </c>
      <c r="N158" s="107">
        <v>0</v>
      </c>
      <c r="O158" s="69" t="s">
        <v>27</v>
      </c>
      <c r="P158" s="65" t="s">
        <v>15</v>
      </c>
    </row>
    <row r="159" spans="1:16" ht="45" x14ac:dyDescent="0.25">
      <c r="A159" s="24">
        <v>3410</v>
      </c>
      <c r="B159" s="38">
        <v>14</v>
      </c>
      <c r="C159" s="64" t="s">
        <v>67</v>
      </c>
      <c r="D159" s="105">
        <v>7099.0447300000005</v>
      </c>
      <c r="E159" s="106">
        <v>317.92473000000001</v>
      </c>
      <c r="F159" s="107">
        <v>88.61</v>
      </c>
      <c r="G159" s="108">
        <v>6692.5099999999993</v>
      </c>
      <c r="H159" s="108">
        <v>0</v>
      </c>
      <c r="I159" s="116" t="s">
        <v>27</v>
      </c>
      <c r="J159" s="107">
        <v>6692.51</v>
      </c>
      <c r="K159" s="107">
        <v>0</v>
      </c>
      <c r="L159" s="107">
        <v>0</v>
      </c>
      <c r="M159" s="107">
        <v>0</v>
      </c>
      <c r="N159" s="107">
        <v>0</v>
      </c>
      <c r="O159" s="112">
        <v>0</v>
      </c>
      <c r="P159" s="65" t="s">
        <v>84</v>
      </c>
    </row>
    <row r="160" spans="1:16" ht="45" x14ac:dyDescent="0.25">
      <c r="A160" s="44">
        <v>3426</v>
      </c>
      <c r="B160" s="38">
        <v>14</v>
      </c>
      <c r="C160" s="64" t="s">
        <v>116</v>
      </c>
      <c r="D160" s="105">
        <v>5300</v>
      </c>
      <c r="E160" s="106">
        <v>0</v>
      </c>
      <c r="F160" s="107">
        <v>0</v>
      </c>
      <c r="G160" s="108">
        <v>700</v>
      </c>
      <c r="H160" s="108">
        <v>0</v>
      </c>
      <c r="I160" s="116" t="s">
        <v>27</v>
      </c>
      <c r="J160" s="107">
        <v>700</v>
      </c>
      <c r="K160" s="107">
        <v>3160</v>
      </c>
      <c r="L160" s="107">
        <v>720</v>
      </c>
      <c r="M160" s="107">
        <v>720</v>
      </c>
      <c r="N160" s="107">
        <v>0</v>
      </c>
      <c r="O160" s="112">
        <v>0.85</v>
      </c>
      <c r="P160" s="65" t="s">
        <v>15</v>
      </c>
    </row>
    <row r="161" spans="1:16" ht="30" x14ac:dyDescent="0.25">
      <c r="A161" s="24">
        <v>3427</v>
      </c>
      <c r="B161" s="38">
        <v>11</v>
      </c>
      <c r="C161" s="64" t="s">
        <v>125</v>
      </c>
      <c r="D161" s="105">
        <v>739634.9389999999</v>
      </c>
      <c r="E161" s="106">
        <v>116891.55900000001</v>
      </c>
      <c r="F161" s="107">
        <v>233471.85</v>
      </c>
      <c r="G161" s="108">
        <v>379865.0199999999</v>
      </c>
      <c r="H161" s="108">
        <v>72198.532000000007</v>
      </c>
      <c r="I161" s="116">
        <f t="shared" si="8"/>
        <v>0.19006364945106033</v>
      </c>
      <c r="J161" s="107">
        <v>379865.0199999999</v>
      </c>
      <c r="K161" s="107">
        <v>7581.9699999999993</v>
      </c>
      <c r="L161" s="107">
        <v>1824.54</v>
      </c>
      <c r="M161" s="107">
        <v>0</v>
      </c>
      <c r="N161" s="107">
        <v>0</v>
      </c>
      <c r="O161" s="69" t="s">
        <v>27</v>
      </c>
      <c r="P161" s="26" t="s">
        <v>15</v>
      </c>
    </row>
    <row r="162" spans="1:16" ht="30" x14ac:dyDescent="0.25">
      <c r="A162" s="51">
        <v>3452</v>
      </c>
      <c r="B162" s="38">
        <v>14</v>
      </c>
      <c r="C162" s="64" t="s">
        <v>143</v>
      </c>
      <c r="D162" s="105">
        <v>437324.99599999998</v>
      </c>
      <c r="E162" s="106">
        <v>194.92599999999999</v>
      </c>
      <c r="F162" s="107">
        <v>829.84</v>
      </c>
      <c r="G162" s="108">
        <v>900.22</v>
      </c>
      <c r="H162" s="108">
        <v>382.19809999999995</v>
      </c>
      <c r="I162" s="116">
        <f t="shared" si="8"/>
        <v>0.42456077403301407</v>
      </c>
      <c r="J162" s="107">
        <v>27150.23</v>
      </c>
      <c r="K162" s="107">
        <v>54000</v>
      </c>
      <c r="L162" s="107">
        <v>58000</v>
      </c>
      <c r="M162" s="107">
        <v>55572</v>
      </c>
      <c r="N162" s="107">
        <v>241578</v>
      </c>
      <c r="O162" s="112">
        <v>0.6</v>
      </c>
      <c r="P162" s="70" t="s">
        <v>113</v>
      </c>
    </row>
    <row r="163" spans="1:16" ht="30" x14ac:dyDescent="0.25">
      <c r="A163" s="51">
        <v>3487</v>
      </c>
      <c r="B163" s="38">
        <v>14</v>
      </c>
      <c r="C163" s="64" t="s">
        <v>184</v>
      </c>
      <c r="D163" s="105">
        <v>18000</v>
      </c>
      <c r="E163" s="106">
        <v>0</v>
      </c>
      <c r="F163" s="107">
        <v>0</v>
      </c>
      <c r="G163" s="108">
        <v>400</v>
      </c>
      <c r="H163" s="108">
        <v>17.5</v>
      </c>
      <c r="I163" s="116">
        <f t="shared" si="8"/>
        <v>4.3749999999999997E-2</v>
      </c>
      <c r="J163" s="107">
        <v>4000</v>
      </c>
      <c r="K163" s="107">
        <v>7500</v>
      </c>
      <c r="L163" s="107">
        <v>5550</v>
      </c>
      <c r="M163" s="107">
        <v>950</v>
      </c>
      <c r="N163" s="107">
        <v>0</v>
      </c>
      <c r="O163" s="112">
        <v>1</v>
      </c>
      <c r="P163" s="70" t="s">
        <v>201</v>
      </c>
    </row>
    <row r="164" spans="1:16" ht="30.75" thickBot="1" x14ac:dyDescent="0.3">
      <c r="A164" s="51">
        <v>3499</v>
      </c>
      <c r="B164" s="38">
        <v>14</v>
      </c>
      <c r="C164" s="64" t="s">
        <v>196</v>
      </c>
      <c r="D164" s="105">
        <v>12300</v>
      </c>
      <c r="E164" s="106">
        <v>0</v>
      </c>
      <c r="F164" s="107">
        <v>0</v>
      </c>
      <c r="G164" s="108">
        <v>900</v>
      </c>
      <c r="H164" s="108">
        <v>0</v>
      </c>
      <c r="I164" s="116" t="s">
        <v>27</v>
      </c>
      <c r="J164" s="107">
        <v>2034</v>
      </c>
      <c r="K164" s="107">
        <v>1800</v>
      </c>
      <c r="L164" s="107">
        <v>2000</v>
      </c>
      <c r="M164" s="107">
        <v>1800</v>
      </c>
      <c r="N164" s="107">
        <v>4666</v>
      </c>
      <c r="O164" s="112">
        <v>0.6</v>
      </c>
      <c r="P164" s="70" t="s">
        <v>113</v>
      </c>
    </row>
    <row r="165" spans="1:16" ht="15.75" thickBot="1" x14ac:dyDescent="0.3">
      <c r="A165" s="27"/>
      <c r="B165" s="7"/>
      <c r="C165" s="66" t="s">
        <v>54</v>
      </c>
      <c r="D165" s="109">
        <v>2218444.24352</v>
      </c>
      <c r="E165" s="109">
        <v>993645.89852000016</v>
      </c>
      <c r="F165" s="109">
        <v>303897.78500000003</v>
      </c>
      <c r="G165" s="109">
        <v>414299.34999999986</v>
      </c>
      <c r="H165" s="109">
        <v>75139.699229999998</v>
      </c>
      <c r="I165" s="115">
        <f>H165/G165</f>
        <v>0.18136571836282153</v>
      </c>
      <c r="J165" s="109">
        <v>443455.04999999987</v>
      </c>
      <c r="K165" s="109">
        <v>101437.97</v>
      </c>
      <c r="L165" s="109">
        <v>70697.540000000008</v>
      </c>
      <c r="M165" s="109">
        <v>59066</v>
      </c>
      <c r="N165" s="109">
        <v>246244</v>
      </c>
      <c r="O165" s="72" t="s">
        <v>27</v>
      </c>
      <c r="P165" s="68"/>
    </row>
    <row r="166" spans="1:16" s="60" customFormat="1" ht="15.75" thickBot="1" x14ac:dyDescent="0.3">
      <c r="A166" s="27"/>
      <c r="B166" s="7"/>
      <c r="C166" s="18" t="s">
        <v>34</v>
      </c>
      <c r="D166" s="110">
        <v>9525800.4594599977</v>
      </c>
      <c r="E166" s="110">
        <v>2794494.7433599993</v>
      </c>
      <c r="F166" s="110">
        <v>1132345.81118</v>
      </c>
      <c r="G166" s="110">
        <v>2040624.6799999995</v>
      </c>
      <c r="H166" s="110">
        <v>749453.22</v>
      </c>
      <c r="I166" s="115">
        <f>H166/G166</f>
        <v>0.3672665666280191</v>
      </c>
      <c r="J166" s="110">
        <v>2267815.7149199997</v>
      </c>
      <c r="K166" s="110">
        <v>1735995.57</v>
      </c>
      <c r="L166" s="110">
        <v>848789.27</v>
      </c>
      <c r="M166" s="110">
        <v>370266</v>
      </c>
      <c r="N166" s="110">
        <v>380744</v>
      </c>
      <c r="O166" s="72" t="s">
        <v>27</v>
      </c>
      <c r="P166" s="68"/>
    </row>
    <row r="167" spans="1:16" x14ac:dyDescent="0.25">
      <c r="A167" s="34"/>
      <c r="B167" s="10"/>
      <c r="C167" s="61"/>
      <c r="G167" s="62"/>
      <c r="H167" s="62"/>
      <c r="I167" s="16"/>
      <c r="P167" s="81"/>
    </row>
    <row r="168" spans="1:16" x14ac:dyDescent="0.25">
      <c r="A168" s="34"/>
      <c r="B168" s="10"/>
      <c r="C168" s="13"/>
      <c r="D168" s="13"/>
      <c r="E168" s="37"/>
      <c r="F168" s="16"/>
      <c r="G168" s="16"/>
      <c r="H168" s="16"/>
      <c r="I168" s="16"/>
      <c r="J168" s="15"/>
      <c r="K168" s="15"/>
      <c r="L168" s="15"/>
      <c r="M168" s="15"/>
      <c r="N168" s="15"/>
      <c r="O168" s="14"/>
      <c r="P168" s="39"/>
    </row>
    <row r="169" spans="1:16" x14ac:dyDescent="0.25">
      <c r="A169" s="35"/>
      <c r="B169" s="2"/>
      <c r="C169" s="12" t="s">
        <v>202</v>
      </c>
      <c r="D169" s="17"/>
      <c r="E169" s="13"/>
      <c r="F169" s="13"/>
      <c r="G169" s="13"/>
      <c r="H169" s="13"/>
      <c r="I169" s="13"/>
      <c r="J169" s="20"/>
      <c r="K169" s="19"/>
      <c r="L169" s="19"/>
      <c r="M169" s="19"/>
      <c r="N169" s="19"/>
      <c r="O169" s="20"/>
      <c r="P169" s="40"/>
    </row>
    <row r="170" spans="1:16" x14ac:dyDescent="0.25">
      <c r="C170" s="12" t="s">
        <v>43</v>
      </c>
      <c r="D170" s="13"/>
      <c r="E170" s="13"/>
      <c r="F170" s="16"/>
      <c r="G170" s="16"/>
      <c r="H170" s="16"/>
      <c r="I170" s="16"/>
      <c r="J170" s="21"/>
      <c r="K170" s="21"/>
      <c r="L170" s="21"/>
      <c r="M170" s="21"/>
      <c r="N170" s="21"/>
      <c r="O170" s="22"/>
      <c r="P170" s="22"/>
    </row>
    <row r="171" spans="1:16" x14ac:dyDescent="0.25">
      <c r="C171" s="12" t="s">
        <v>101</v>
      </c>
      <c r="D171" s="13"/>
      <c r="E171" s="13"/>
      <c r="F171" s="13"/>
      <c r="G171" s="16"/>
      <c r="H171" s="13"/>
      <c r="I171" s="13"/>
      <c r="J171" s="28"/>
      <c r="K171" s="23"/>
      <c r="L171" s="23"/>
      <c r="M171" s="23"/>
      <c r="N171" s="23"/>
      <c r="O171" s="23"/>
      <c r="P171" s="41"/>
    </row>
    <row r="172" spans="1:16" x14ac:dyDescent="0.25">
      <c r="G172" s="83"/>
      <c r="P172" s="63"/>
    </row>
    <row r="173" spans="1:16" x14ac:dyDescent="0.25">
      <c r="G173" s="83"/>
      <c r="P173" s="63"/>
    </row>
    <row r="174" spans="1:16" x14ac:dyDescent="0.25">
      <c r="G174" s="83"/>
      <c r="P174" s="63"/>
    </row>
    <row r="175" spans="1:16" x14ac:dyDescent="0.25">
      <c r="G175" s="83"/>
      <c r="P175" s="63"/>
    </row>
    <row r="176" spans="1:16" x14ac:dyDescent="0.25">
      <c r="G176" s="83"/>
      <c r="P176" s="63"/>
    </row>
    <row r="177" spans="7:16" x14ac:dyDescent="0.25">
      <c r="G177" s="83"/>
      <c r="P177" s="63"/>
    </row>
    <row r="178" spans="7:16" x14ac:dyDescent="0.25">
      <c r="G178" s="83"/>
      <c r="P178" s="63"/>
    </row>
    <row r="179" spans="7:16" x14ac:dyDescent="0.25">
      <c r="G179" s="83"/>
      <c r="P179" s="63"/>
    </row>
    <row r="180" spans="7:16" x14ac:dyDescent="0.25">
      <c r="G180" s="83"/>
      <c r="P180" s="63"/>
    </row>
    <row r="181" spans="7:16" x14ac:dyDescent="0.25">
      <c r="G181" s="83"/>
      <c r="P181" s="63"/>
    </row>
    <row r="182" spans="7:16" x14ac:dyDescent="0.25">
      <c r="G182" s="83"/>
      <c r="P182" s="63"/>
    </row>
    <row r="183" spans="7:16" x14ac:dyDescent="0.25">
      <c r="G183" s="83"/>
      <c r="P183" s="63"/>
    </row>
    <row r="184" spans="7:16" x14ac:dyDescent="0.25">
      <c r="G184" s="83"/>
      <c r="P184" s="63"/>
    </row>
    <row r="185" spans="7:16" x14ac:dyDescent="0.25">
      <c r="G185" s="83"/>
      <c r="P185" s="63"/>
    </row>
    <row r="186" spans="7:16" x14ac:dyDescent="0.25">
      <c r="P186" s="63"/>
    </row>
    <row r="187" spans="7:16" x14ac:dyDescent="0.25">
      <c r="P187" s="63"/>
    </row>
    <row r="188" spans="7:16" x14ac:dyDescent="0.25">
      <c r="P188" s="63"/>
    </row>
    <row r="189" spans="7:16" x14ac:dyDescent="0.25">
      <c r="P189" s="63"/>
    </row>
    <row r="190" spans="7:16" x14ac:dyDescent="0.25">
      <c r="P190" s="63"/>
    </row>
    <row r="191" spans="7:16" x14ac:dyDescent="0.25">
      <c r="P191" s="63"/>
    </row>
    <row r="192" spans="7:16" x14ac:dyDescent="0.25">
      <c r="P192" s="63"/>
    </row>
    <row r="193" spans="16:16" x14ac:dyDescent="0.25">
      <c r="P193" s="63"/>
    </row>
    <row r="194" spans="16:16" x14ac:dyDescent="0.25">
      <c r="P194" s="63"/>
    </row>
    <row r="195" spans="16:16" x14ac:dyDescent="0.25">
      <c r="P195" s="63"/>
    </row>
    <row r="196" spans="16:16" x14ac:dyDescent="0.25">
      <c r="P196" s="63"/>
    </row>
    <row r="197" spans="16:16" x14ac:dyDescent="0.25">
      <c r="P197" s="63"/>
    </row>
    <row r="198" spans="16:16" x14ac:dyDescent="0.25">
      <c r="P198" s="63"/>
    </row>
    <row r="199" spans="16:16" x14ac:dyDescent="0.25">
      <c r="P199" s="63"/>
    </row>
    <row r="200" spans="16:16" x14ac:dyDescent="0.25">
      <c r="P200" s="63"/>
    </row>
    <row r="201" spans="16:16" x14ac:dyDescent="0.25">
      <c r="P201" s="63"/>
    </row>
    <row r="202" spans="16:16" x14ac:dyDescent="0.25">
      <c r="P202" s="63"/>
    </row>
    <row r="203" spans="16:16" x14ac:dyDescent="0.25">
      <c r="P203" s="63"/>
    </row>
    <row r="204" spans="16:16" x14ac:dyDescent="0.25">
      <c r="P204" s="63"/>
    </row>
    <row r="205" spans="16:16" x14ac:dyDescent="0.25">
      <c r="P205" s="63"/>
    </row>
    <row r="206" spans="16:16" x14ac:dyDescent="0.25">
      <c r="P206" s="63"/>
    </row>
    <row r="207" spans="16:16" x14ac:dyDescent="0.25">
      <c r="P207" s="63"/>
    </row>
    <row r="208" spans="16:16" x14ac:dyDescent="0.25">
      <c r="P208" s="63"/>
    </row>
    <row r="209" spans="16:16" x14ac:dyDescent="0.25">
      <c r="P209" s="63"/>
    </row>
    <row r="210" spans="16:16" x14ac:dyDescent="0.25">
      <c r="P210" s="63"/>
    </row>
    <row r="211" spans="16:16" x14ac:dyDescent="0.25">
      <c r="P211" s="63"/>
    </row>
    <row r="212" spans="16:16" x14ac:dyDescent="0.25">
      <c r="P212" s="63"/>
    </row>
    <row r="213" spans="16:16" x14ac:dyDescent="0.25">
      <c r="P213" s="63"/>
    </row>
    <row r="214" spans="16:16" x14ac:dyDescent="0.25">
      <c r="P214" s="63"/>
    </row>
    <row r="215" spans="16:16" x14ac:dyDescent="0.25">
      <c r="P215" s="63"/>
    </row>
    <row r="216" spans="16:16" x14ac:dyDescent="0.25">
      <c r="P216" s="63"/>
    </row>
    <row r="217" spans="16:16" x14ac:dyDescent="0.25">
      <c r="P217" s="63"/>
    </row>
    <row r="218" spans="16:16" x14ac:dyDescent="0.25">
      <c r="P218" s="63"/>
    </row>
    <row r="219" spans="16:16" x14ac:dyDescent="0.25">
      <c r="P219" s="63"/>
    </row>
    <row r="220" spans="16:16" x14ac:dyDescent="0.25">
      <c r="P220" s="63"/>
    </row>
    <row r="221" spans="16:16" x14ac:dyDescent="0.25">
      <c r="P221" s="63"/>
    </row>
    <row r="222" spans="16:16" x14ac:dyDescent="0.25">
      <c r="P222" s="63"/>
    </row>
    <row r="223" spans="16:16" x14ac:dyDescent="0.25">
      <c r="P223" s="63"/>
    </row>
    <row r="224" spans="16:16" x14ac:dyDescent="0.25">
      <c r="P224" s="63"/>
    </row>
    <row r="225" spans="16:16" x14ac:dyDescent="0.25">
      <c r="P225" s="63"/>
    </row>
    <row r="226" spans="16:16" x14ac:dyDescent="0.25">
      <c r="P226" s="63"/>
    </row>
    <row r="227" spans="16:16" x14ac:dyDescent="0.25">
      <c r="P227" s="63"/>
    </row>
    <row r="228" spans="16:16" x14ac:dyDescent="0.25">
      <c r="P228" s="63"/>
    </row>
    <row r="229" spans="16:16" x14ac:dyDescent="0.25">
      <c r="P229" s="63"/>
    </row>
    <row r="230" spans="16:16" x14ac:dyDescent="0.25">
      <c r="P230" s="63"/>
    </row>
    <row r="231" spans="16:16" x14ac:dyDescent="0.25">
      <c r="P231" s="63"/>
    </row>
    <row r="232" spans="16:16" x14ac:dyDescent="0.25">
      <c r="P232" s="63"/>
    </row>
    <row r="233" spans="16:16" x14ac:dyDescent="0.25">
      <c r="P233" s="63"/>
    </row>
    <row r="234" spans="16:16" x14ac:dyDescent="0.25">
      <c r="P234" s="63"/>
    </row>
    <row r="235" spans="16:16" x14ac:dyDescent="0.25">
      <c r="P235" s="63"/>
    </row>
    <row r="236" spans="16:16" x14ac:dyDescent="0.25">
      <c r="P236" s="63"/>
    </row>
    <row r="237" spans="16:16" x14ac:dyDescent="0.25">
      <c r="P237" s="63"/>
    </row>
    <row r="238" spans="16:16" x14ac:dyDescent="0.25">
      <c r="P238" s="63"/>
    </row>
    <row r="239" spans="16:16" x14ac:dyDescent="0.25">
      <c r="P239" s="63"/>
    </row>
    <row r="240" spans="16:16" x14ac:dyDescent="0.25">
      <c r="P240" s="63"/>
    </row>
    <row r="241" spans="16:16" x14ac:dyDescent="0.25">
      <c r="P241" s="63"/>
    </row>
    <row r="242" spans="16:16" x14ac:dyDescent="0.25">
      <c r="P242" s="63"/>
    </row>
    <row r="243" spans="16:16" x14ac:dyDescent="0.25">
      <c r="P243" s="63"/>
    </row>
    <row r="244" spans="16:16" x14ac:dyDescent="0.25">
      <c r="P244" s="63"/>
    </row>
    <row r="245" spans="16:16" x14ac:dyDescent="0.25">
      <c r="P245" s="63"/>
    </row>
    <row r="246" spans="16:16" x14ac:dyDescent="0.25">
      <c r="P246" s="63"/>
    </row>
    <row r="247" spans="16:16" x14ac:dyDescent="0.25">
      <c r="P247" s="63"/>
    </row>
    <row r="248" spans="16:16" x14ac:dyDescent="0.25">
      <c r="P248" s="63"/>
    </row>
    <row r="249" spans="16:16" x14ac:dyDescent="0.25">
      <c r="P249" s="63"/>
    </row>
    <row r="250" spans="16:16" x14ac:dyDescent="0.25">
      <c r="P250" s="63"/>
    </row>
    <row r="251" spans="16:16" x14ac:dyDescent="0.25">
      <c r="P251" s="63"/>
    </row>
    <row r="252" spans="16:16" x14ac:dyDescent="0.25">
      <c r="P252" s="63"/>
    </row>
    <row r="253" spans="16:16" x14ac:dyDescent="0.25">
      <c r="P253" s="63"/>
    </row>
    <row r="254" spans="16:16" x14ac:dyDescent="0.25">
      <c r="P254" s="63"/>
    </row>
    <row r="255" spans="16:16" x14ac:dyDescent="0.25">
      <c r="P255" s="63"/>
    </row>
    <row r="256" spans="16:16" x14ac:dyDescent="0.25">
      <c r="P256" s="63"/>
    </row>
    <row r="257" spans="16:16" x14ac:dyDescent="0.25">
      <c r="P257" s="63"/>
    </row>
    <row r="258" spans="16:16" x14ac:dyDescent="0.25">
      <c r="P258" s="63"/>
    </row>
    <row r="259" spans="16:16" x14ac:dyDescent="0.25">
      <c r="P259" s="63"/>
    </row>
    <row r="260" spans="16:16" x14ac:dyDescent="0.25">
      <c r="P260" s="63"/>
    </row>
    <row r="261" spans="16:16" x14ac:dyDescent="0.25">
      <c r="P261" s="63"/>
    </row>
    <row r="262" spans="16:16" x14ac:dyDescent="0.25">
      <c r="P262" s="63"/>
    </row>
    <row r="263" spans="16:16" x14ac:dyDescent="0.25">
      <c r="P263" s="63"/>
    </row>
    <row r="264" spans="16:16" x14ac:dyDescent="0.25">
      <c r="P264" s="63"/>
    </row>
    <row r="265" spans="16:16" x14ac:dyDescent="0.25">
      <c r="P265" s="63"/>
    </row>
    <row r="266" spans="16:16" x14ac:dyDescent="0.25">
      <c r="P266" s="63"/>
    </row>
    <row r="267" spans="16:16" x14ac:dyDescent="0.25">
      <c r="P267" s="63"/>
    </row>
    <row r="268" spans="16:16" x14ac:dyDescent="0.25">
      <c r="P268" s="63"/>
    </row>
    <row r="269" spans="16:16" x14ac:dyDescent="0.25">
      <c r="P269" s="63"/>
    </row>
    <row r="270" spans="16:16" x14ac:dyDescent="0.25">
      <c r="P270" s="63"/>
    </row>
    <row r="271" spans="16:16" x14ac:dyDescent="0.25">
      <c r="P271" s="63"/>
    </row>
    <row r="272" spans="16:16" x14ac:dyDescent="0.25">
      <c r="P272" s="63"/>
    </row>
    <row r="273" spans="16:16" x14ac:dyDescent="0.25">
      <c r="P273" s="63"/>
    </row>
    <row r="274" spans="16:16" x14ac:dyDescent="0.25">
      <c r="P274" s="63"/>
    </row>
    <row r="275" spans="16:16" x14ac:dyDescent="0.25">
      <c r="P275" s="63"/>
    </row>
    <row r="276" spans="16:16" x14ac:dyDescent="0.25">
      <c r="P276" s="63"/>
    </row>
    <row r="277" spans="16:16" x14ac:dyDescent="0.25">
      <c r="P277" s="63"/>
    </row>
    <row r="278" spans="16:16" x14ac:dyDescent="0.25">
      <c r="P278" s="63"/>
    </row>
    <row r="279" spans="16:16" x14ac:dyDescent="0.25">
      <c r="P279" s="63"/>
    </row>
    <row r="280" spans="16:16" x14ac:dyDescent="0.25">
      <c r="P280" s="63"/>
    </row>
    <row r="281" spans="16:16" x14ac:dyDescent="0.25">
      <c r="P281" s="63"/>
    </row>
    <row r="282" spans="16:16" x14ac:dyDescent="0.25">
      <c r="P282" s="63"/>
    </row>
    <row r="283" spans="16:16" x14ac:dyDescent="0.25">
      <c r="P283" s="63"/>
    </row>
    <row r="284" spans="16:16" x14ac:dyDescent="0.25">
      <c r="P284" s="63"/>
    </row>
    <row r="285" spans="16:16" x14ac:dyDescent="0.25">
      <c r="P285" s="63"/>
    </row>
    <row r="286" spans="16:16" x14ac:dyDescent="0.25">
      <c r="P286" s="63"/>
    </row>
    <row r="287" spans="16:16" x14ac:dyDescent="0.25">
      <c r="P287" s="63"/>
    </row>
    <row r="288" spans="16:16" x14ac:dyDescent="0.25">
      <c r="P288" s="63"/>
    </row>
    <row r="289" spans="16:16" x14ac:dyDescent="0.25">
      <c r="P289" s="63"/>
    </row>
    <row r="290" spans="16:16" x14ac:dyDescent="0.25">
      <c r="P290" s="63"/>
    </row>
    <row r="291" spans="16:16" x14ac:dyDescent="0.25">
      <c r="P291" s="63"/>
    </row>
    <row r="292" spans="16:16" x14ac:dyDescent="0.25">
      <c r="P292" s="63"/>
    </row>
    <row r="293" spans="16:16" x14ac:dyDescent="0.25">
      <c r="P293" s="63"/>
    </row>
    <row r="294" spans="16:16" x14ac:dyDescent="0.25">
      <c r="P294" s="63"/>
    </row>
    <row r="295" spans="16:16" x14ac:dyDescent="0.25">
      <c r="P295" s="63"/>
    </row>
    <row r="296" spans="16:16" x14ac:dyDescent="0.25">
      <c r="P296" s="63"/>
    </row>
    <row r="297" spans="16:16" x14ac:dyDescent="0.25">
      <c r="P297" s="63"/>
    </row>
    <row r="298" spans="16:16" x14ac:dyDescent="0.25">
      <c r="P298" s="63"/>
    </row>
    <row r="299" spans="16:16" x14ac:dyDescent="0.25">
      <c r="P299" s="63"/>
    </row>
    <row r="300" spans="16:16" x14ac:dyDescent="0.25">
      <c r="P300" s="63"/>
    </row>
    <row r="301" spans="16:16" x14ac:dyDescent="0.25">
      <c r="P301" s="63"/>
    </row>
    <row r="302" spans="16:16" x14ac:dyDescent="0.25">
      <c r="P302" s="63"/>
    </row>
    <row r="303" spans="16:16" x14ac:dyDescent="0.25">
      <c r="P303" s="63"/>
    </row>
    <row r="304" spans="16:16" x14ac:dyDescent="0.25">
      <c r="P304" s="63"/>
    </row>
    <row r="305" spans="16:16" x14ac:dyDescent="0.25">
      <c r="P305" s="63"/>
    </row>
    <row r="306" spans="16:16" x14ac:dyDescent="0.25">
      <c r="P306" s="63"/>
    </row>
    <row r="307" spans="16:16" x14ac:dyDescent="0.25">
      <c r="P307" s="63"/>
    </row>
    <row r="308" spans="16:16" x14ac:dyDescent="0.25">
      <c r="P308" s="63"/>
    </row>
    <row r="309" spans="16:16" x14ac:dyDescent="0.25">
      <c r="P309" s="63"/>
    </row>
    <row r="310" spans="16:16" x14ac:dyDescent="0.25">
      <c r="P310" s="63"/>
    </row>
    <row r="311" spans="16:16" x14ac:dyDescent="0.25">
      <c r="P311" s="63"/>
    </row>
  </sheetData>
  <autoFilter ref="A5:P166" xr:uid="{36372AF7-CA51-4640-985F-87489AA6C8E0}"/>
  <mergeCells count="25">
    <mergeCell ref="C2:P2"/>
    <mergeCell ref="C133:P133"/>
    <mergeCell ref="C136:P136"/>
    <mergeCell ref="C152:P152"/>
    <mergeCell ref="C37:P37"/>
    <mergeCell ref="C42:P42"/>
    <mergeCell ref="C45:P45"/>
    <mergeCell ref="C52:P52"/>
    <mergeCell ref="C62:P62"/>
    <mergeCell ref="C92:P92"/>
    <mergeCell ref="C34:P34"/>
    <mergeCell ref="H4:H5"/>
    <mergeCell ref="I4:I5"/>
    <mergeCell ref="J4:J5"/>
    <mergeCell ref="K4:N4"/>
    <mergeCell ref="O4:O5"/>
    <mergeCell ref="P4:P5"/>
    <mergeCell ref="C6:P6"/>
    <mergeCell ref="C10:P10"/>
    <mergeCell ref="C29:P29"/>
    <mergeCell ref="A4:A5"/>
    <mergeCell ref="C4:C5"/>
    <mergeCell ref="D4:D5"/>
    <mergeCell ref="E4:F4"/>
    <mergeCell ref="G4:G5"/>
  </mergeCells>
  <pageMargins left="0.43307086614173229" right="0.23622047244094491" top="0.55118110236220474" bottom="0.55118110236220474" header="0.31496062992125984" footer="0.31496062992125984"/>
  <pageSetup paperSize="9" scale="66" fitToHeight="0" orientation="landscape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4c9fdec8a68510496545b3a9f01e2f4c">
  <xsd:schema xmlns:xsd="http://www.w3.org/2001/XMLSchema" xmlns:xs="http://www.w3.org/2001/XMLSchema" xmlns:p="http://schemas.microsoft.com/office/2006/metadata/properties" xmlns:ns3="41d627bf-a106-4fea-95e5-243811067a0a" xmlns:ns4="332bf68d-6f68-4e32-bbd9-660cee6f1f29" targetNamespace="http://schemas.microsoft.com/office/2006/metadata/properties" ma:root="true" ma:fieldsID="a15d57956fa2ae549c77fc8eb986c935" ns3:_="" ns4:_="">
    <xsd:import namespace="41d627bf-a106-4fea-95e5-243811067a0a"/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A1328D-2C54-4F21-9867-4F013E248B2B}">
  <ds:schemaRefs>
    <ds:schemaRef ds:uri="http://purl.org/dc/terms/"/>
    <ds:schemaRef ds:uri="http://schemas.openxmlformats.org/package/2006/metadata/core-properties"/>
    <ds:schemaRef ds:uri="http://www.w3.org/XML/1998/namespace"/>
    <ds:schemaRef ds:uri="41d627bf-a106-4fea-95e5-243811067a0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32bf68d-6f68-4e32-bbd9-660cee6f1f29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F4D3D5-A78B-46D4-B84D-2159591AB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627bf-a106-4fea-95e5-243811067a0a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1E038C-314F-4EB1-BEFF-C960C8F6B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EU_31_7_2021_hodnoty_20_08</vt:lpstr>
      <vt:lpstr>EU_31_7_2021_hodnoty_20_08!Názvy_tisku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Petra</dc:creator>
  <cp:lastModifiedBy>Klučková Pavla</cp:lastModifiedBy>
  <cp:lastPrinted>2021-08-31T07:34:19Z</cp:lastPrinted>
  <dcterms:created xsi:type="dcterms:W3CDTF">2017-05-04T10:14:02Z</dcterms:created>
  <dcterms:modified xsi:type="dcterms:W3CDTF">2021-08-31T07:34:24Z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