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hromocukova3703\Desktop\"/>
    </mc:Choice>
  </mc:AlternateContent>
  <xr:revisionPtr revIDLastSave="0" documentId="13_ncr:1_{796B2144-49F6-47CF-8976-F75008B60FBA}" xr6:coauthVersionLast="46" xr6:coauthVersionMax="46" xr10:uidLastSave="{00000000-0000-0000-0000-000000000000}"/>
  <bookViews>
    <workbookView xWindow="-120" yWindow="-120" windowWidth="29040" windowHeight="15840" tabRatio="667" xr2:uid="{00000000-000D-0000-FFFF-FFFF00000000}"/>
  </bookViews>
  <sheets>
    <sheet name="Souhrn hodnocen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 l="1"/>
  <c r="O20" i="3"/>
  <c r="N20" i="3"/>
</calcChain>
</file>

<file path=xl/sharedStrings.xml><?xml version="1.0" encoding="utf-8"?>
<sst xmlns="http://schemas.openxmlformats.org/spreadsheetml/2006/main" count="115" uniqueCount="77">
  <si>
    <t>Příloha č. 1</t>
  </si>
  <si>
    <t>Poř. číslo</t>
  </si>
  <si>
    <t>Název žadatele (OR)</t>
  </si>
  <si>
    <t>Právní forma</t>
  </si>
  <si>
    <t>Název projektu</t>
  </si>
  <si>
    <t>Předpokládané celkové uznatelné náklady</t>
  </si>
  <si>
    <t>Požadovaná celková výše dotace dle žádosti</t>
  </si>
  <si>
    <t>Navrhovaná celková výše dotace</t>
  </si>
  <si>
    <t>Podíl dotace na celkových uznatelných nákladech projektu  v %</t>
  </si>
  <si>
    <t xml:space="preserve">Období realizace                     </t>
  </si>
  <si>
    <t>příspěvková organizace</t>
  </si>
  <si>
    <t>71193821</t>
  </si>
  <si>
    <t>svazek obcí</t>
  </si>
  <si>
    <t>Vade Mecum Bohemiae</t>
  </si>
  <si>
    <t>25390953</t>
  </si>
  <si>
    <t>společnost s ručením omezeným</t>
  </si>
  <si>
    <t>Slezské zemské dráhy</t>
  </si>
  <si>
    <t>26819856</t>
  </si>
  <si>
    <t>obecně prospěšná společnost</t>
  </si>
  <si>
    <t>Fajne léto, marketingové a infrastrukturní aktivity na Osoblažce</t>
  </si>
  <si>
    <t>fyzická osoba</t>
  </si>
  <si>
    <t>Klub vojenské historie Bohumín</t>
  </si>
  <si>
    <t>26519160</t>
  </si>
  <si>
    <t>spolek</t>
  </si>
  <si>
    <t>Město Odry</t>
  </si>
  <si>
    <t>00298221</t>
  </si>
  <si>
    <t>obec</t>
  </si>
  <si>
    <t>Gotic</t>
  </si>
  <si>
    <t>75143364</t>
  </si>
  <si>
    <t>Město Nový Jičín</t>
  </si>
  <si>
    <t>00298212</t>
  </si>
  <si>
    <t>SAK Studénka</t>
  </si>
  <si>
    <t>66183561</t>
  </si>
  <si>
    <t>Železniční muzeum moravskoslezské</t>
  </si>
  <si>
    <t>29452228</t>
  </si>
  <si>
    <t>Kulturní centrum Frýdlant nad Ostravicí</t>
  </si>
  <si>
    <t>03282724</t>
  </si>
  <si>
    <t>Celkem</t>
  </si>
  <si>
    <t>Z toho neinvestiční část dotace</t>
  </si>
  <si>
    <t>Z toho investiční část dotace</t>
  </si>
  <si>
    <t>00095354</t>
  </si>
  <si>
    <t>Vladan Mácha</t>
  </si>
  <si>
    <t>Centrum tradičních technologií Příbor (Muzeum Novojičínska)</t>
  </si>
  <si>
    <t>00096296</t>
  </si>
  <si>
    <t>Muzeum nákladních automobilů Tatra (Muzeu Novojičínska)</t>
  </si>
  <si>
    <t>75075741</t>
  </si>
  <si>
    <t>Středisko volného času Budišov nad Budišovkou</t>
  </si>
  <si>
    <t>72553669</t>
  </si>
  <si>
    <t>Kategorie</t>
  </si>
  <si>
    <t>A</t>
  </si>
  <si>
    <t>B</t>
  </si>
  <si>
    <t>Kosárna Karlovice 2022</t>
  </si>
  <si>
    <t>Podpora technických atraktivit na Slezské Hartě 2022</t>
  </si>
  <si>
    <t>Technotrasa na Vodním mlýně Wesselsky</t>
  </si>
  <si>
    <t>Zatraktivnění Flascharova dolu v Odrách v roce 2022</t>
  </si>
  <si>
    <t>Zatraktivnění expozice Návštěvnického centra opevnění šance a marketing produktu</t>
  </si>
  <si>
    <t>Podpora technických atraktivit v Novém Jičíně v roce 2022</t>
  </si>
  <si>
    <t>Fajne léto Studénka 2022</t>
  </si>
  <si>
    <t>Rozšíření atraktivity Železničního muzea</t>
  </si>
  <si>
    <t>Modernizace a rozvoj infrastruktury Bartošovický mlýn</t>
  </si>
  <si>
    <t>Po stopách frýdlantské litiny a smaltu - rozšíření programu</t>
  </si>
  <si>
    <t>Rozvoj interaktivity stálé expozice Centra tradičních technologií Příbor "Zaniklý svět
rukodělné výroby"</t>
  </si>
  <si>
    <t>Rozvoj Muzea nákladních automobilů Tatra</t>
  </si>
  <si>
    <t>Digitální revoluce v zemědělství</t>
  </si>
  <si>
    <t>Interaktivní Muzeum břidlice</t>
  </si>
  <si>
    <t>Muzeum v Bruntále-Kosárna Karlovice</t>
  </si>
  <si>
    <t>příspěvková organizace kraje</t>
  </si>
  <si>
    <t>Revitalizace expozice pevnostního muzea v pěchotním srubu MO-S5 Na trati v
Bohumíně</t>
  </si>
  <si>
    <t xml:space="preserve">Seznam žadatelů navržených k poskytnutí dotace v rámci dotačního programu „Podpora technických atraktivit v Moravskoslezském kraji v roce 2022“  </t>
  </si>
  <si>
    <t>1. splátka dotace v roce 2022 (50 % schválené dotace)</t>
  </si>
  <si>
    <t>2. splátka dotace v roce 2022 (50 % schválené dotace)</t>
  </si>
  <si>
    <t>Body získané v hodnocení (max 35 bodů)</t>
  </si>
  <si>
    <t>1. 1. 2022 - 31. 10. 2022</t>
  </si>
  <si>
    <t xml:space="preserve">Národní zemědělské muzeum </t>
  </si>
  <si>
    <t>Mikroregion Slezská Harta</t>
  </si>
  <si>
    <t>IČ/datum narození a bydliště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</si>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</sst>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5" fontId="7" fillId="5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165" fontId="3" fillId="0" borderId="0" xfId="0" applyNumberFormat="1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6" fillId="7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left" vertical="center" wrapText="1"/>
    </xf>
    <xf numFmtId="49" fontId="2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5" fontId="2" fillId="7" borderId="10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/>
    </xf>
    <xf numFmtId="165" fontId="3" fillId="7" borderId="10" xfId="0" applyNumberFormat="1" applyFont="1" applyFill="1" applyBorder="1" applyAlignment="1">
      <alignment horizontal="center" vertical="center"/>
    </xf>
    <xf numFmtId="10" fontId="2" fillId="7" borderId="10" xfId="0" applyNumberFormat="1" applyFont="1" applyFill="1" applyBorder="1" applyAlignment="1">
      <alignment horizontal="center" vertical="center"/>
    </xf>
    <xf numFmtId="165" fontId="5" fillId="7" borderId="10" xfId="0" applyNumberFormat="1" applyFont="1" applyFill="1" applyBorder="1" applyAlignment="1">
      <alignment horizontal="center" vertical="center" wrapText="1"/>
    </xf>
    <xf numFmtId="5" fontId="3" fillId="7" borderId="1" xfId="0" applyNumberFormat="1" applyFont="1" applyFill="1" applyBorder="1" applyAlignment="1">
      <alignment horizontal="center" vertical="center"/>
    </xf>
    <xf numFmtId="5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3" fillId="2" borderId="15" xfId="0" applyFont="1" applyFill="1" applyBorder="1" applyAlignment="1">
      <alignment vertical="center"/>
    </xf>
    <xf numFmtId="44" fontId="3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31"/>
  <sheetViews>
    <sheetView tabSelected="1" zoomScale="70" zoomScaleNormal="70" workbookViewId="0">
      <selection activeCell="D17" sqref="D17"/>
    </sheetView>
  </sheetViews>
  <sheetFormatPr defaultColWidth="9.140625" defaultRowHeight="24.75" customHeight="1" x14ac:dyDescent="0.2"/>
  <cols>
    <col min="1" max="1" width="8.7109375" style="25" customWidth="1"/>
    <col min="2" max="2" width="12.42578125" style="38" customWidth="1"/>
    <col min="3" max="3" width="52.85546875" style="25" customWidth="1"/>
    <col min="4" max="4" width="15.28515625" style="25" customWidth="1"/>
    <col min="5" max="5" width="18.140625" style="25" customWidth="1"/>
    <col min="6" max="6" width="70.42578125" style="25" customWidth="1"/>
    <col min="7" max="7" width="16.140625" style="39" customWidth="1"/>
    <col min="8" max="8" width="21.140625" style="11" customWidth="1"/>
    <col min="9" max="9" width="18.42578125" style="11" customWidth="1"/>
    <col min="10" max="10" width="35.85546875" style="11" bestFit="1" customWidth="1"/>
    <col min="11" max="12" width="35.85546875" style="11" customWidth="1"/>
    <col min="13" max="13" width="28.28515625" style="11" bestFit="1" customWidth="1"/>
    <col min="14" max="15" width="33.42578125" style="20" bestFit="1" customWidth="1"/>
    <col min="16" max="16" width="23.42578125" style="25" bestFit="1" customWidth="1"/>
    <col min="17" max="16384" width="9.140625" style="25"/>
  </cols>
  <sheetData>
    <row r="1" spans="1:117" ht="24.75" customHeight="1" thickBot="1" x14ac:dyDescent="0.25">
      <c r="A1" s="35" t="s">
        <v>0</v>
      </c>
      <c r="C1" s="35"/>
      <c r="D1" s="35"/>
      <c r="E1" s="35"/>
      <c r="F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</row>
    <row r="2" spans="1:117" ht="24.75" customHeight="1" thickBot="1" x14ac:dyDescent="0.25">
      <c r="A2" s="27" t="s">
        <v>68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9"/>
      <c r="P2" s="67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</row>
    <row r="3" spans="1:117" s="8" customFormat="1" ht="69" customHeight="1" x14ac:dyDescent="0.2">
      <c r="A3" s="1" t="s">
        <v>1</v>
      </c>
      <c r="B3" s="42" t="s">
        <v>48</v>
      </c>
      <c r="C3" s="2" t="s">
        <v>2</v>
      </c>
      <c r="D3" s="2" t="s">
        <v>75</v>
      </c>
      <c r="E3" s="2" t="s">
        <v>3</v>
      </c>
      <c r="F3" s="2" t="s">
        <v>4</v>
      </c>
      <c r="G3" s="68" t="s">
        <v>71</v>
      </c>
      <c r="H3" s="3" t="s">
        <v>5</v>
      </c>
      <c r="I3" s="13" t="s">
        <v>6</v>
      </c>
      <c r="J3" s="13" t="s">
        <v>7</v>
      </c>
      <c r="K3" s="13" t="s">
        <v>38</v>
      </c>
      <c r="L3" s="13" t="s">
        <v>39</v>
      </c>
      <c r="M3" s="13" t="s">
        <v>8</v>
      </c>
      <c r="N3" s="21" t="s">
        <v>69</v>
      </c>
      <c r="O3" s="21" t="s">
        <v>70</v>
      </c>
      <c r="P3" s="4" t="s">
        <v>9</v>
      </c>
    </row>
    <row r="4" spans="1:117" s="19" customFormat="1" ht="24.95" customHeight="1" x14ac:dyDescent="0.2">
      <c r="A4" s="34">
        <v>1</v>
      </c>
      <c r="B4" s="44" t="s">
        <v>49</v>
      </c>
      <c r="C4" s="45" t="s">
        <v>16</v>
      </c>
      <c r="D4" s="46" t="s">
        <v>17</v>
      </c>
      <c r="E4" s="47" t="s">
        <v>18</v>
      </c>
      <c r="F4" s="48" t="s">
        <v>19</v>
      </c>
      <c r="G4" s="48">
        <v>35</v>
      </c>
      <c r="H4" s="49">
        <v>365000</v>
      </c>
      <c r="I4" s="50">
        <v>250000</v>
      </c>
      <c r="J4" s="64">
        <v>250000</v>
      </c>
      <c r="K4" s="65">
        <v>250000</v>
      </c>
      <c r="L4" s="65"/>
      <c r="M4" s="52">
        <v>0.68489999999999995</v>
      </c>
      <c r="N4" s="53">
        <v>125000</v>
      </c>
      <c r="O4" s="53">
        <v>125000</v>
      </c>
      <c r="P4" s="47" t="s">
        <v>72</v>
      </c>
      <c r="Q4" s="26"/>
      <c r="R4" s="26"/>
      <c r="S4" s="26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</row>
    <row r="5" spans="1:117" s="19" customFormat="1" ht="34.5" customHeight="1" x14ac:dyDescent="0.2">
      <c r="A5" s="34">
        <v>2</v>
      </c>
      <c r="B5" s="44" t="s">
        <v>49</v>
      </c>
      <c r="C5" s="45" t="s">
        <v>24</v>
      </c>
      <c r="D5" s="46" t="s">
        <v>25</v>
      </c>
      <c r="E5" s="47" t="s">
        <v>26</v>
      </c>
      <c r="F5" s="48" t="s">
        <v>54</v>
      </c>
      <c r="G5" s="48">
        <v>33</v>
      </c>
      <c r="H5" s="49">
        <v>207000</v>
      </c>
      <c r="I5" s="50">
        <v>165600</v>
      </c>
      <c r="J5" s="51">
        <v>165600</v>
      </c>
      <c r="K5" s="50">
        <v>165600</v>
      </c>
      <c r="L5" s="50"/>
      <c r="M5" s="52">
        <v>0.8</v>
      </c>
      <c r="N5" s="53">
        <v>82800</v>
      </c>
      <c r="O5" s="53">
        <v>82800</v>
      </c>
      <c r="P5" s="47" t="s">
        <v>72</v>
      </c>
      <c r="Q5" s="26"/>
      <c r="R5" s="26"/>
      <c r="S5" s="26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s="19" customFormat="1" ht="25.5" customHeight="1" x14ac:dyDescent="0.2">
      <c r="A6" s="34">
        <v>3</v>
      </c>
      <c r="B6" s="44" t="s">
        <v>49</v>
      </c>
      <c r="C6" s="45" t="s">
        <v>13</v>
      </c>
      <c r="D6" s="46" t="s">
        <v>14</v>
      </c>
      <c r="E6" s="47" t="s">
        <v>15</v>
      </c>
      <c r="F6" s="48" t="s">
        <v>53</v>
      </c>
      <c r="G6" s="48">
        <v>33</v>
      </c>
      <c r="H6" s="49">
        <v>313100</v>
      </c>
      <c r="I6" s="50">
        <v>250000</v>
      </c>
      <c r="J6" s="51">
        <v>250000</v>
      </c>
      <c r="K6" s="50">
        <v>250000</v>
      </c>
      <c r="L6" s="50"/>
      <c r="M6" s="52">
        <v>0.79849999999999999</v>
      </c>
      <c r="N6" s="53">
        <v>125000</v>
      </c>
      <c r="O6" s="53">
        <v>125000</v>
      </c>
      <c r="P6" s="47" t="s">
        <v>72</v>
      </c>
      <c r="Q6" s="26"/>
      <c r="R6" s="26"/>
      <c r="S6" s="2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</row>
    <row r="7" spans="1:117" s="19" customFormat="1" ht="34.5" customHeight="1" x14ac:dyDescent="0.2">
      <c r="A7" s="34">
        <v>4</v>
      </c>
      <c r="B7" s="44" t="s">
        <v>49</v>
      </c>
      <c r="C7" s="45" t="s">
        <v>29</v>
      </c>
      <c r="D7" s="46" t="s">
        <v>30</v>
      </c>
      <c r="E7" s="47" t="s">
        <v>26</v>
      </c>
      <c r="F7" s="48" t="s">
        <v>56</v>
      </c>
      <c r="G7" s="48">
        <v>31</v>
      </c>
      <c r="H7" s="49">
        <v>536000</v>
      </c>
      <c r="I7" s="50">
        <v>200000</v>
      </c>
      <c r="J7" s="51">
        <v>200000</v>
      </c>
      <c r="K7" s="50">
        <v>44000</v>
      </c>
      <c r="L7" s="50">
        <v>156000</v>
      </c>
      <c r="M7" s="52">
        <v>0.37309999999999999</v>
      </c>
      <c r="N7" s="53">
        <v>100000</v>
      </c>
      <c r="O7" s="53">
        <v>100000</v>
      </c>
      <c r="P7" s="47" t="s">
        <v>72</v>
      </c>
      <c r="Q7" s="26"/>
      <c r="R7" s="26"/>
      <c r="S7" s="26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</row>
    <row r="8" spans="1:117" s="19" customFormat="1" ht="34.5" customHeight="1" x14ac:dyDescent="0.2">
      <c r="A8" s="34">
        <v>5</v>
      </c>
      <c r="B8" s="44" t="s">
        <v>49</v>
      </c>
      <c r="C8" s="45" t="s">
        <v>27</v>
      </c>
      <c r="D8" s="46" t="s">
        <v>28</v>
      </c>
      <c r="E8" s="47" t="s">
        <v>10</v>
      </c>
      <c r="F8" s="48" t="s">
        <v>55</v>
      </c>
      <c r="G8" s="48">
        <v>30</v>
      </c>
      <c r="H8" s="49">
        <v>200000</v>
      </c>
      <c r="I8" s="50">
        <v>160000</v>
      </c>
      <c r="J8" s="51">
        <v>160000</v>
      </c>
      <c r="K8" s="50">
        <v>160000</v>
      </c>
      <c r="L8" s="50"/>
      <c r="M8" s="52">
        <v>0.8</v>
      </c>
      <c r="N8" s="53">
        <v>80000</v>
      </c>
      <c r="O8" s="53">
        <v>80000</v>
      </c>
      <c r="P8" s="47" t="s">
        <v>72</v>
      </c>
      <c r="Q8" s="26"/>
      <c r="R8" s="26"/>
      <c r="S8" s="26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</row>
    <row r="9" spans="1:117" s="19" customFormat="1" ht="34.5" customHeight="1" x14ac:dyDescent="0.2">
      <c r="A9" s="41">
        <v>6</v>
      </c>
      <c r="B9" s="54" t="s">
        <v>49</v>
      </c>
      <c r="C9" s="55" t="s">
        <v>46</v>
      </c>
      <c r="D9" s="56" t="s">
        <v>47</v>
      </c>
      <c r="E9" s="57" t="s">
        <v>10</v>
      </c>
      <c r="F9" s="58" t="s">
        <v>64</v>
      </c>
      <c r="G9" s="58">
        <v>30</v>
      </c>
      <c r="H9" s="59">
        <v>312500</v>
      </c>
      <c r="I9" s="60">
        <v>249500</v>
      </c>
      <c r="J9" s="61">
        <v>249500</v>
      </c>
      <c r="K9" s="60">
        <v>148000</v>
      </c>
      <c r="L9" s="50">
        <v>101500</v>
      </c>
      <c r="M9" s="62">
        <v>0.7984</v>
      </c>
      <c r="N9" s="63">
        <v>124750</v>
      </c>
      <c r="O9" s="63">
        <v>124750</v>
      </c>
      <c r="P9" s="57" t="s">
        <v>72</v>
      </c>
      <c r="Q9" s="26"/>
      <c r="R9" s="26"/>
      <c r="S9" s="26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</row>
    <row r="10" spans="1:117" s="19" customFormat="1" ht="34.5" customHeight="1" x14ac:dyDescent="0.2">
      <c r="A10" s="34">
        <v>7</v>
      </c>
      <c r="B10" s="44" t="s">
        <v>49</v>
      </c>
      <c r="C10" s="45" t="s">
        <v>31</v>
      </c>
      <c r="D10" s="46" t="s">
        <v>32</v>
      </c>
      <c r="E10" s="47" t="s">
        <v>10</v>
      </c>
      <c r="F10" s="48" t="s">
        <v>57</v>
      </c>
      <c r="G10" s="48">
        <v>30</v>
      </c>
      <c r="H10" s="49">
        <v>225000</v>
      </c>
      <c r="I10" s="50">
        <v>171200</v>
      </c>
      <c r="J10" s="51">
        <v>171200</v>
      </c>
      <c r="K10" s="50">
        <v>171200</v>
      </c>
      <c r="L10" s="50"/>
      <c r="M10" s="52">
        <v>0.76090000000000002</v>
      </c>
      <c r="N10" s="53">
        <v>85600</v>
      </c>
      <c r="O10" s="53">
        <v>85600</v>
      </c>
      <c r="P10" s="47" t="s">
        <v>72</v>
      </c>
      <c r="Q10" s="26"/>
      <c r="R10" s="26"/>
      <c r="S10" s="26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</row>
    <row r="11" spans="1:117" s="19" customFormat="1" ht="34.5" customHeight="1" x14ac:dyDescent="0.2">
      <c r="A11" s="34">
        <v>8</v>
      </c>
      <c r="B11" s="44" t="s">
        <v>49</v>
      </c>
      <c r="C11" s="45" t="s">
        <v>65</v>
      </c>
      <c r="D11" s="46" t="s">
        <v>40</v>
      </c>
      <c r="E11" s="47" t="s">
        <v>66</v>
      </c>
      <c r="F11" s="48" t="s">
        <v>51</v>
      </c>
      <c r="G11" s="48">
        <v>30</v>
      </c>
      <c r="H11" s="49">
        <v>312500</v>
      </c>
      <c r="I11" s="50">
        <v>250000</v>
      </c>
      <c r="J11" s="51">
        <v>250000</v>
      </c>
      <c r="K11" s="50">
        <v>250000</v>
      </c>
      <c r="L11" s="50"/>
      <c r="M11" s="52">
        <v>0.8</v>
      </c>
      <c r="N11" s="53">
        <v>125000</v>
      </c>
      <c r="O11" s="53">
        <v>125000</v>
      </c>
      <c r="P11" s="47" t="s">
        <v>72</v>
      </c>
      <c r="Q11" s="26"/>
      <c r="R11" s="26"/>
      <c r="S11" s="26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</row>
    <row r="12" spans="1:117" s="19" customFormat="1" ht="34.5" customHeight="1" x14ac:dyDescent="0.2">
      <c r="A12" s="34">
        <v>9</v>
      </c>
      <c r="B12" s="44" t="s">
        <v>49</v>
      </c>
      <c r="C12" s="45" t="s">
        <v>21</v>
      </c>
      <c r="D12" s="46" t="s">
        <v>22</v>
      </c>
      <c r="E12" s="47" t="s">
        <v>23</v>
      </c>
      <c r="F12" s="48" t="s">
        <v>67</v>
      </c>
      <c r="G12" s="48">
        <v>28</v>
      </c>
      <c r="H12" s="49">
        <v>62500</v>
      </c>
      <c r="I12" s="50">
        <v>50000</v>
      </c>
      <c r="J12" s="51">
        <v>50000</v>
      </c>
      <c r="K12" s="50">
        <v>50000</v>
      </c>
      <c r="L12" s="50"/>
      <c r="M12" s="52">
        <v>0.8</v>
      </c>
      <c r="N12" s="53">
        <v>25000</v>
      </c>
      <c r="O12" s="53">
        <v>25000</v>
      </c>
      <c r="P12" s="47" t="s">
        <v>72</v>
      </c>
      <c r="Q12" s="26"/>
      <c r="R12" s="26"/>
      <c r="S12" s="2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</row>
    <row r="13" spans="1:117" s="19" customFormat="1" ht="34.5" customHeight="1" x14ac:dyDescent="0.2">
      <c r="A13" s="41">
        <v>10</v>
      </c>
      <c r="B13" s="54" t="s">
        <v>49</v>
      </c>
      <c r="C13" s="55" t="s">
        <v>73</v>
      </c>
      <c r="D13" s="56" t="s">
        <v>45</v>
      </c>
      <c r="E13" s="57" t="s">
        <v>10</v>
      </c>
      <c r="F13" s="58" t="s">
        <v>63</v>
      </c>
      <c r="G13" s="58">
        <v>27</v>
      </c>
      <c r="H13" s="59">
        <v>312500</v>
      </c>
      <c r="I13" s="60">
        <v>250000</v>
      </c>
      <c r="J13" s="61">
        <v>250000</v>
      </c>
      <c r="K13" s="60">
        <v>250000</v>
      </c>
      <c r="L13" s="61"/>
      <c r="M13" s="62">
        <v>0.8</v>
      </c>
      <c r="N13" s="63">
        <v>125000</v>
      </c>
      <c r="O13" s="63">
        <v>125000</v>
      </c>
      <c r="P13" s="57" t="s">
        <v>72</v>
      </c>
      <c r="Q13" s="26"/>
      <c r="R13" s="26"/>
      <c r="S13" s="26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</row>
    <row r="14" spans="1:117" s="19" customFormat="1" ht="34.5" customHeight="1" x14ac:dyDescent="0.2">
      <c r="A14" s="41">
        <v>11</v>
      </c>
      <c r="B14" s="54" t="s">
        <v>49</v>
      </c>
      <c r="C14" s="55" t="s">
        <v>44</v>
      </c>
      <c r="D14" s="56" t="s">
        <v>43</v>
      </c>
      <c r="E14" s="57" t="s">
        <v>66</v>
      </c>
      <c r="F14" s="58" t="s">
        <v>62</v>
      </c>
      <c r="G14" s="58">
        <v>27</v>
      </c>
      <c r="H14" s="59">
        <v>312500</v>
      </c>
      <c r="I14" s="60">
        <v>250000</v>
      </c>
      <c r="J14" s="61">
        <v>250000</v>
      </c>
      <c r="K14" s="60">
        <v>250000</v>
      </c>
      <c r="L14" s="61"/>
      <c r="M14" s="62">
        <v>0.8</v>
      </c>
      <c r="N14" s="63">
        <v>125000</v>
      </c>
      <c r="O14" s="63">
        <v>125000</v>
      </c>
      <c r="P14" s="57" t="s">
        <v>72</v>
      </c>
      <c r="Q14" s="26"/>
      <c r="R14" s="26"/>
      <c r="S14" s="26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</row>
    <row r="15" spans="1:117" s="19" customFormat="1" ht="34.5" customHeight="1" x14ac:dyDescent="0.2">
      <c r="A15" s="34">
        <v>12</v>
      </c>
      <c r="B15" s="44" t="s">
        <v>49</v>
      </c>
      <c r="C15" s="45" t="s">
        <v>33</v>
      </c>
      <c r="D15" s="46" t="s">
        <v>34</v>
      </c>
      <c r="E15" s="47" t="s">
        <v>18</v>
      </c>
      <c r="F15" s="48" t="s">
        <v>58</v>
      </c>
      <c r="G15" s="48">
        <v>27</v>
      </c>
      <c r="H15" s="49">
        <v>312500</v>
      </c>
      <c r="I15" s="50">
        <v>250000</v>
      </c>
      <c r="J15" s="51">
        <v>250000</v>
      </c>
      <c r="K15" s="50">
        <v>250000</v>
      </c>
      <c r="L15" s="50"/>
      <c r="M15" s="52">
        <v>0.8</v>
      </c>
      <c r="N15" s="53">
        <v>125000</v>
      </c>
      <c r="O15" s="53">
        <v>125000</v>
      </c>
      <c r="P15" s="47" t="s">
        <v>72</v>
      </c>
      <c r="Q15" s="26"/>
      <c r="R15" s="26"/>
      <c r="S15" s="26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</row>
    <row r="16" spans="1:117" s="19" customFormat="1" ht="34.5" customHeight="1" x14ac:dyDescent="0.2">
      <c r="A16" s="34">
        <v>13</v>
      </c>
      <c r="B16" s="44" t="s">
        <v>50</v>
      </c>
      <c r="C16" s="45" t="s">
        <v>35</v>
      </c>
      <c r="D16" s="46" t="s">
        <v>36</v>
      </c>
      <c r="E16" s="47" t="s">
        <v>10</v>
      </c>
      <c r="F16" s="48" t="s">
        <v>60</v>
      </c>
      <c r="G16" s="48">
        <v>26</v>
      </c>
      <c r="H16" s="49">
        <v>62500</v>
      </c>
      <c r="I16" s="50">
        <v>50000</v>
      </c>
      <c r="J16" s="51">
        <v>50000</v>
      </c>
      <c r="K16" s="50">
        <v>50000</v>
      </c>
      <c r="L16" s="51"/>
      <c r="M16" s="52">
        <v>0.8</v>
      </c>
      <c r="N16" s="53">
        <v>25000</v>
      </c>
      <c r="O16" s="53">
        <v>25000</v>
      </c>
      <c r="P16" s="47" t="s">
        <v>72</v>
      </c>
      <c r="Q16" s="26"/>
      <c r="R16" s="26"/>
      <c r="S16" s="26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</row>
    <row r="17" spans="1:117" s="19" customFormat="1" ht="48.75" customHeight="1" x14ac:dyDescent="0.2">
      <c r="A17" s="34">
        <v>14</v>
      </c>
      <c r="B17" s="44" t="s">
        <v>49</v>
      </c>
      <c r="C17" s="45" t="s">
        <v>41</v>
      </c>
      <c r="D17" s="46" t="s">
        <v>76</v>
      </c>
      <c r="E17" s="47" t="s">
        <v>20</v>
      </c>
      <c r="F17" s="66" t="s">
        <v>59</v>
      </c>
      <c r="G17" s="48">
        <v>25</v>
      </c>
      <c r="H17" s="49">
        <v>242000</v>
      </c>
      <c r="I17" s="50">
        <v>190000</v>
      </c>
      <c r="J17" s="51">
        <v>190000</v>
      </c>
      <c r="K17" s="50">
        <v>50000</v>
      </c>
      <c r="L17" s="50">
        <v>140000</v>
      </c>
      <c r="M17" s="52">
        <v>0.78510000000000002</v>
      </c>
      <c r="N17" s="53">
        <v>95000</v>
      </c>
      <c r="O17" s="53">
        <v>95000</v>
      </c>
      <c r="P17" s="47" t="s">
        <v>72</v>
      </c>
      <c r="Q17" s="26"/>
      <c r="R17" s="26"/>
      <c r="S17" s="26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</row>
    <row r="18" spans="1:117" s="19" customFormat="1" ht="34.5" customHeight="1" x14ac:dyDescent="0.2">
      <c r="A18" s="34">
        <v>15</v>
      </c>
      <c r="B18" s="44" t="s">
        <v>49</v>
      </c>
      <c r="C18" s="45" t="s">
        <v>74</v>
      </c>
      <c r="D18" s="46" t="s">
        <v>11</v>
      </c>
      <c r="E18" s="47" t="s">
        <v>12</v>
      </c>
      <c r="F18" s="66" t="s">
        <v>52</v>
      </c>
      <c r="G18" s="48">
        <v>23</v>
      </c>
      <c r="H18" s="49">
        <v>62500</v>
      </c>
      <c r="I18" s="50">
        <v>50000</v>
      </c>
      <c r="J18" s="51">
        <v>50000</v>
      </c>
      <c r="K18" s="50">
        <v>50000</v>
      </c>
      <c r="L18" s="50"/>
      <c r="M18" s="52">
        <v>0.8</v>
      </c>
      <c r="N18" s="53">
        <v>25000</v>
      </c>
      <c r="O18" s="53">
        <v>25000</v>
      </c>
      <c r="P18" s="47" t="s">
        <v>72</v>
      </c>
      <c r="Q18" s="26"/>
      <c r="R18" s="26"/>
      <c r="S18" s="26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</row>
    <row r="19" spans="1:117" s="19" customFormat="1" ht="34.5" customHeight="1" x14ac:dyDescent="0.2">
      <c r="A19" s="41">
        <v>16</v>
      </c>
      <c r="B19" s="54" t="s">
        <v>49</v>
      </c>
      <c r="C19" s="55" t="s">
        <v>42</v>
      </c>
      <c r="D19" s="56" t="s">
        <v>43</v>
      </c>
      <c r="E19" s="57" t="s">
        <v>66</v>
      </c>
      <c r="F19" s="58" t="s">
        <v>61</v>
      </c>
      <c r="G19" s="58">
        <v>23</v>
      </c>
      <c r="H19" s="59">
        <v>140000</v>
      </c>
      <c r="I19" s="60">
        <v>110000</v>
      </c>
      <c r="J19" s="61">
        <v>110000</v>
      </c>
      <c r="K19" s="60">
        <v>110000</v>
      </c>
      <c r="L19" s="61"/>
      <c r="M19" s="62">
        <v>0.78569999999999995</v>
      </c>
      <c r="N19" s="63">
        <v>55000</v>
      </c>
      <c r="O19" s="63">
        <v>55000</v>
      </c>
      <c r="P19" s="57" t="s">
        <v>72</v>
      </c>
      <c r="Q19" s="26"/>
      <c r="R19" s="26"/>
      <c r="S19" s="26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</row>
    <row r="20" spans="1:117" ht="24.75" customHeight="1" thickBot="1" x14ac:dyDescent="0.25">
      <c r="A20" s="9" t="s">
        <v>37</v>
      </c>
      <c r="B20" s="43"/>
      <c r="C20" s="5"/>
      <c r="D20" s="6"/>
      <c r="E20" s="15"/>
      <c r="F20" s="6"/>
      <c r="G20" s="6"/>
      <c r="H20" s="7"/>
      <c r="I20" s="16"/>
      <c r="J20" s="17">
        <f>SUM(J4:J19)</f>
        <v>2896300</v>
      </c>
      <c r="K20" s="17"/>
      <c r="L20" s="17"/>
      <c r="M20" s="18"/>
      <c r="N20" s="22">
        <f>SUM(N4:N19)</f>
        <v>1448150</v>
      </c>
      <c r="O20" s="22">
        <f>SUM(O4:O19)</f>
        <v>1448150</v>
      </c>
      <c r="P20" s="7"/>
      <c r="Q20" s="35"/>
      <c r="R20" s="35"/>
      <c r="S20" s="35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</row>
    <row r="21" spans="1:117" ht="24.75" customHeight="1" x14ac:dyDescent="0.2">
      <c r="A21" s="35"/>
      <c r="C21" s="35"/>
      <c r="D21" s="35"/>
      <c r="E21" s="35"/>
      <c r="F21" s="35"/>
      <c r="H21" s="10"/>
      <c r="I21" s="8"/>
      <c r="J21" s="8"/>
      <c r="K21" s="8"/>
      <c r="L21" s="8"/>
      <c r="M21" s="8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</row>
    <row r="22" spans="1:117" ht="24.75" customHeight="1" x14ac:dyDescent="0.2">
      <c r="A22" s="69"/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</row>
    <row r="23" spans="1:117" ht="24.75" customHeight="1" x14ac:dyDescent="0.2">
      <c r="A23" s="72"/>
      <c r="B23" s="72"/>
      <c r="C23" s="73"/>
      <c r="D23" s="73"/>
      <c r="E23" s="73"/>
      <c r="F23" s="73"/>
      <c r="G23" s="40"/>
      <c r="H23" s="37"/>
      <c r="I23" s="37"/>
      <c r="J23" s="31"/>
      <c r="K23" s="31"/>
      <c r="L23" s="31"/>
      <c r="M23" s="37"/>
      <c r="N23" s="32"/>
      <c r="O23" s="23"/>
      <c r="P23" s="37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</row>
    <row r="24" spans="1:117" ht="24.75" customHeight="1" x14ac:dyDescent="0.2">
      <c r="A24" s="14"/>
      <c r="B24" s="14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4"/>
      <c r="O24" s="24"/>
      <c r="P24" s="30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</row>
    <row r="25" spans="1:117" ht="24.75" customHeight="1" x14ac:dyDescent="0.2">
      <c r="A25" s="71"/>
      <c r="B25" s="71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</row>
    <row r="26" spans="1:117" ht="24.75" customHeight="1" x14ac:dyDescent="0.2">
      <c r="A26" s="35"/>
      <c r="C26" s="35"/>
      <c r="D26" s="35"/>
      <c r="E26" s="35"/>
      <c r="F26" s="35"/>
      <c r="I26" s="12"/>
      <c r="J26" s="12"/>
      <c r="K26" s="12"/>
      <c r="L26" s="12"/>
      <c r="M26" s="12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</row>
    <row r="27" spans="1:117" ht="24.75" customHeight="1" x14ac:dyDescent="0.2">
      <c r="A27" s="35"/>
      <c r="C27" s="36"/>
      <c r="D27" s="35"/>
      <c r="E27" s="35"/>
      <c r="F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</row>
    <row r="30" spans="1:117" ht="24.75" customHeight="1" x14ac:dyDescent="0.2">
      <c r="A30" s="35"/>
      <c r="C30" s="35"/>
      <c r="D30" s="35"/>
      <c r="E30" s="35"/>
      <c r="F30" s="35"/>
      <c r="J30" s="33"/>
      <c r="K30" s="33"/>
      <c r="L30" s="33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</row>
    <row r="31" spans="1:117" ht="24.75" customHeight="1" x14ac:dyDescent="0.2">
      <c r="A31" s="35"/>
      <c r="C31" s="36"/>
      <c r="D31" s="35"/>
      <c r="E31" s="35"/>
      <c r="F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</row>
  </sheetData>
  <mergeCells count="3">
    <mergeCell ref="A22:P22"/>
    <mergeCell ref="A25:P25"/>
    <mergeCell ref="A23:F2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>
    <oddFooter>&amp;C&amp;"Tahoma,Obyčejné"&amp;12&amp;P&amp;L&amp;1#&amp;"Calibri"&amp;9&amp;K000000Klasifikace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2022-03-02T15:26:03Z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2022-03-02T15:26:03Z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aae74f2e-953b-4675-b65a-8d57048bd672</vt:lpwstr>
  </property>
  <property fmtid="{D5CDD505-2E9C-101B-9397-08002B2CF9AE}" pid="8" name="MSIP_Label_63ff9749-f68b-40ec-aa05-229831920469_ContentBits">
    <vt:lpwstr>2</vt:lpwstr>
  </property>
</Properties>
</file>