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2/Vyhodnocení/RK/"/>
    </mc:Choice>
  </mc:AlternateContent>
  <xr:revisionPtr revIDLastSave="1885" documentId="6_{EB9C9652-8289-4BCD-A941-1DD8F938C31F}" xr6:coauthVersionLast="46" xr6:coauthVersionMax="46" xr10:uidLastSave="{77F8A094-2CCB-46F1-BC7A-0917E2AC6C3F}"/>
  <bookViews>
    <workbookView xWindow="-120" yWindow="-120" windowWidth="29040" windowHeight="15840" xr2:uid="{00000000-000D-0000-FFFF-FFFF00000000}"/>
  </bookViews>
  <sheets>
    <sheet name="DT1" sheetId="1" r:id="rId1"/>
  </sheets>
  <definedNames>
    <definedName name="_xlnm._FilterDatabase" localSheetId="0" hidden="1">'DT1'!$A$3:$Q$5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H5" i="1"/>
  <c r="J5" i="1"/>
  <c r="K5" i="1"/>
  <c r="N5" i="1"/>
  <c r="I4" i="1" l="1"/>
  <c r="L4" i="1"/>
  <c r="M4" i="1" s="1"/>
</calcChain>
</file>

<file path=xl/sharedStrings.xml><?xml version="1.0" encoding="utf-8"?>
<sst xmlns="http://schemas.openxmlformats.org/spreadsheetml/2006/main" count="27" uniqueCount="27">
  <si>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</si>
  <si>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</si>
  <si>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</si>
  <si>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</si>
  <si>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</si>
  <si>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</si>
  <si>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</si>
  <si>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</si>
  <si>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</si>
  <si>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</si>
  <si>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</si>
  <si>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obec</t>
  </si>
  <si>
    <t>Žadatel</t>
  </si>
  <si>
    <t>Kontrola % dotace</t>
  </si>
  <si>
    <t>Podíl dotace na uznatelných nákladech projektu (Kč)</t>
  </si>
  <si>
    <t>Celkem</t>
  </si>
  <si>
    <t>Pořadové číslo žádosti</t>
  </si>
  <si>
    <t>Maximální časová použitelnost dotace od - do</t>
  </si>
  <si>
    <t>obec Razová</t>
  </si>
  <si>
    <t>00296287</t>
  </si>
  <si>
    <t>Razová 351, 792 01 Razová</t>
  </si>
  <si>
    <t>1.1.-31.12.2022</t>
  </si>
  <si>
    <t>Elektronická úřední deska v Razové</t>
  </si>
  <si>
    <t>Důvod vyřazení</t>
  </si>
  <si>
    <t>Nesplnění podmínky významu a dopadu realizace projektu. Žádost podána na náklady, které nejsou dle podmínek Programu uznatelné.</t>
  </si>
  <si>
    <t>"Podpora obnovy a rozvoje venkova Moravskoslezského kraje 2022" DT 1 - vyřazené projekty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</si>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</sst>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4" fillId="0" borderId="3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4" fillId="0" borderId="5" xfId="0" applyNumberFormat="1" applyFont="1" applyBorder="1"/>
    <xf numFmtId="14" fontId="2" fillId="0" borderId="6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4" fontId="2" fillId="0" borderId="3" xfId="0" applyNumberFormat="1" applyFont="1" applyFill="1" applyBorder="1" applyAlignment="1">
      <alignment horizontal="left" vertical="center" wrapText="1" shrinkToFit="1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"/>
  <sheetViews>
    <sheetView tabSelected="1" zoomScale="65" zoomScaleNormal="65" workbookViewId="0"/>
  </sheetViews>
  <sheetFormatPr defaultRowHeight="15" x14ac:dyDescent="0.25"/>
  <cols>
    <col min="2" max="2" width="11.5703125" customWidth="1"/>
    <col min="3" max="3" width="27.42578125" customWidth="1"/>
    <col min="4" max="4" width="14.140625" customWidth="1"/>
    <col min="5" max="5" width="12.5703125" customWidth="1"/>
    <col min="6" max="6" width="36.42578125" customWidth="1"/>
    <col min="7" max="7" width="36.28515625" customWidth="1"/>
    <col min="8" max="8" width="16" customWidth="1"/>
    <col min="9" max="9" width="12.7109375" customWidth="1"/>
    <col min="10" max="10" width="13.7109375" customWidth="1"/>
    <col min="11" max="11" width="15.42578125" customWidth="1"/>
    <col min="12" max="12" width="13.85546875" customWidth="1"/>
    <col min="13" max="13" width="13.42578125" customWidth="1"/>
    <col min="14" max="14" width="15.7109375" customWidth="1"/>
    <col min="15" max="16" width="18.7109375" customWidth="1"/>
    <col min="17" max="17" width="40.140625" customWidth="1"/>
  </cols>
  <sheetData>
    <row r="1" spans="1:17" x14ac:dyDescent="0.25">
      <c r="A1" t="s">
        <v>26</v>
      </c>
    </row>
    <row r="2" spans="1:17" ht="36.75" customHeight="1" thickBot="1" x14ac:dyDescent="0.3">
      <c r="A2" s="27" t="s">
        <v>25</v>
      </c>
    </row>
    <row r="3" spans="1:17" ht="185.25" customHeight="1" x14ac:dyDescent="0.25">
      <c r="A3" s="9" t="s">
        <v>0</v>
      </c>
      <c r="B3" s="9" t="s">
        <v>16</v>
      </c>
      <c r="C3" s="2" t="s">
        <v>12</v>
      </c>
      <c r="D3" s="2" t="s">
        <v>1</v>
      </c>
      <c r="E3" s="2" t="s">
        <v>2</v>
      </c>
      <c r="F3" s="2" t="s">
        <v>3</v>
      </c>
      <c r="G3" s="2" t="s">
        <v>4</v>
      </c>
      <c r="H3" s="3" t="s">
        <v>5</v>
      </c>
      <c r="I3" s="1" t="s">
        <v>6</v>
      </c>
      <c r="J3" s="4" t="s">
        <v>7</v>
      </c>
      <c r="K3" s="4" t="s">
        <v>14</v>
      </c>
      <c r="L3" s="4" t="s">
        <v>8</v>
      </c>
      <c r="M3" s="4" t="s">
        <v>13</v>
      </c>
      <c r="N3" s="5" t="s">
        <v>9</v>
      </c>
      <c r="O3" s="6" t="s">
        <v>10</v>
      </c>
      <c r="P3" s="7" t="s">
        <v>17</v>
      </c>
      <c r="Q3" s="7" t="s">
        <v>23</v>
      </c>
    </row>
    <row r="4" spans="1:17" ht="54" customHeight="1" x14ac:dyDescent="0.25">
      <c r="A4" s="10">
        <v>116</v>
      </c>
      <c r="B4" s="11">
        <v>120</v>
      </c>
      <c r="C4" s="12" t="s">
        <v>18</v>
      </c>
      <c r="D4" s="12" t="s">
        <v>11</v>
      </c>
      <c r="E4" s="13" t="s">
        <v>19</v>
      </c>
      <c r="F4" s="12" t="s">
        <v>20</v>
      </c>
      <c r="G4" s="14" t="s">
        <v>22</v>
      </c>
      <c r="H4" s="8">
        <v>300700</v>
      </c>
      <c r="I4" s="15">
        <f t="shared" ref="I4" si="0">J4/H4</f>
        <v>0.41070834718989024</v>
      </c>
      <c r="J4" s="8">
        <v>123500</v>
      </c>
      <c r="K4" s="8">
        <v>177200</v>
      </c>
      <c r="L4" s="16">
        <f t="shared" ref="L4" si="1">K4/H4</f>
        <v>0.58929165281010976</v>
      </c>
      <c r="M4" s="16" t="str">
        <f t="shared" ref="M4" si="2">IF(L4&gt;60%,"chyba","ok")</f>
        <v>ok</v>
      </c>
      <c r="N4" s="8">
        <v>177200</v>
      </c>
      <c r="O4" s="8">
        <v>177200</v>
      </c>
      <c r="P4" s="17" t="s">
        <v>21</v>
      </c>
      <c r="Q4" s="26" t="s">
        <v>24</v>
      </c>
    </row>
    <row r="5" spans="1:17" ht="35.1" customHeight="1" x14ac:dyDescent="0.25">
      <c r="G5" s="18" t="s">
        <v>15</v>
      </c>
      <c r="H5" s="19">
        <f>SUM(H4:H4)</f>
        <v>300700</v>
      </c>
      <c r="I5" s="20"/>
      <c r="J5" s="19">
        <f>SUM(J4:J4)</f>
        <v>123500</v>
      </c>
      <c r="K5" s="21">
        <f>SUM(K4:K4)</f>
        <v>177200</v>
      </c>
      <c r="L5" s="24"/>
      <c r="M5" s="25"/>
      <c r="N5" s="21">
        <f>SUM(N4:N4)</f>
        <v>177200</v>
      </c>
      <c r="O5" s="21">
        <f>SUM(O4:O4)</f>
        <v>177200</v>
      </c>
      <c r="P5" s="22"/>
      <c r="Q5" s="23"/>
    </row>
  </sheetData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2022-02-15T12:50:36Z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