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\\nasu\ku\15_SOC\_dotace_MSK\_OU_Dotace MSK\_CH\DOTACE 2022\PDČ 2022\Materiál_schválení dotací RK, ZK\"/>
    </mc:Choice>
  </mc:AlternateContent>
  <xr:revisionPtr revIDLastSave="0" documentId="13_ncr:1_{51DF7B5F-904E-4657-AD5A-A5DDF4775CB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říloha č. 1_Podpoření" sheetId="6" r:id="rId1"/>
  </sheets>
  <definedNames>
    <definedName name="_xlnm._FilterDatabase" localSheetId="0" hidden="1">'Příloha č. 1_Podpoření'!$A$3:$N$47</definedName>
    <definedName name="_xlnm.Print_Titles" localSheetId="0">'Příloha č. 1_Podpoření'!$3:$3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8" i="6" l="1"/>
  <c r="J31" i="6" l="1"/>
  <c r="J45" i="6"/>
  <c r="J25" i="6"/>
  <c r="J24" i="6"/>
  <c r="J37" i="6"/>
  <c r="J30" i="6"/>
  <c r="J23" i="6"/>
  <c r="J22" i="6"/>
  <c r="J21" i="6"/>
  <c r="J41" i="6"/>
  <c r="J36" i="6"/>
  <c r="J20" i="6"/>
  <c r="J35" i="6"/>
  <c r="J19" i="6"/>
  <c r="J44" i="6"/>
  <c r="J43" i="6"/>
  <c r="J40" i="6"/>
  <c r="J39" i="6"/>
  <c r="J34" i="6"/>
  <c r="J18" i="6"/>
  <c r="J38" i="6"/>
  <c r="J29" i="6"/>
  <c r="J47" i="6"/>
  <c r="J17" i="6"/>
  <c r="J16" i="6"/>
  <c r="J15" i="6"/>
  <c r="J42" i="6"/>
  <c r="J14" i="6"/>
  <c r="J28" i="6"/>
  <c r="J13" i="6"/>
  <c r="J12" i="6"/>
  <c r="J27" i="6"/>
  <c r="J11" i="6"/>
  <c r="J10" i="6"/>
  <c r="J33" i="6"/>
  <c r="J9" i="6"/>
  <c r="J46" i="6"/>
  <c r="J8" i="6"/>
  <c r="J32" i="6"/>
  <c r="J7" i="6"/>
  <c r="J6" i="6"/>
  <c r="J26" i="6"/>
  <c r="J5" i="6"/>
  <c r="J4" i="6"/>
</calcChain>
</file>

<file path=xl/sharedStrings.xml><?xml version="1.0" encoding="utf-8"?>
<sst xmlns="http://schemas.openxmlformats.org/spreadsheetml/2006/main" count="443" uniqueCount="175">
  <si>
    <t>Název projektu</t>
  </si>
  <si>
    <t>61388122</t>
  </si>
  <si>
    <t>ADRA, o.p.s.</t>
  </si>
  <si>
    <t>48804517</t>
  </si>
  <si>
    <t>Centrum pro rodinu a sociální péči z. s.</t>
  </si>
  <si>
    <t>65497996</t>
  </si>
  <si>
    <t>Vzájemné soužití o.p.s.</t>
  </si>
  <si>
    <t>Armáda spásy v České republice, z. s.</t>
  </si>
  <si>
    <t>26606518</t>
  </si>
  <si>
    <t>Centrum Anabell, z. ú.</t>
  </si>
  <si>
    <t>Elim Opava, o.p.s.</t>
  </si>
  <si>
    <t>69624356</t>
  </si>
  <si>
    <t>Centrum rodiny BOBEŠ z.s.</t>
  </si>
  <si>
    <t>26642638</t>
  </si>
  <si>
    <t>Spolu pro rodinu, z.s.</t>
  </si>
  <si>
    <t>28659392</t>
  </si>
  <si>
    <t>Centrum sociálních služeb Ostrava, o.p.s.</t>
  </si>
  <si>
    <t>65468562</t>
  </si>
  <si>
    <t>Slezská diakonie</t>
  </si>
  <si>
    <t>HoSt - Home-Start Česká republika, z.ú.</t>
  </si>
  <si>
    <t>Rodinné a komunitní centrum Chaloupka z.s.</t>
  </si>
  <si>
    <t>26516594</t>
  </si>
  <si>
    <t>S.T.O.P., z.s.</t>
  </si>
  <si>
    <t>01170163</t>
  </si>
  <si>
    <t>ANULIKA z.s.</t>
  </si>
  <si>
    <t>29461545</t>
  </si>
  <si>
    <t>Centrum inkluze o.p.s.</t>
  </si>
  <si>
    <t>68145144</t>
  </si>
  <si>
    <t>Sdružení pěstounů Polárka, z.s.</t>
  </si>
  <si>
    <t>Propagujeme pěstounství</t>
  </si>
  <si>
    <t>Rodinné centrum KAŠTÁNEK, z.s.</t>
  </si>
  <si>
    <t>Pomocná ruka</t>
  </si>
  <si>
    <t>26591537</t>
  </si>
  <si>
    <t>25852345</t>
  </si>
  <si>
    <t>EUROTOPIA.CZ, o.p.s.</t>
  </si>
  <si>
    <t>Číslo žádosti</t>
  </si>
  <si>
    <t>Kód dotačního titulu</t>
  </si>
  <si>
    <t>Identifikátor</t>
  </si>
  <si>
    <t>Veřejná podpora</t>
  </si>
  <si>
    <t>Druh dotace</t>
  </si>
  <si>
    <t>neinvestiční</t>
  </si>
  <si>
    <t>Doba realizace projektu</t>
  </si>
  <si>
    <t>Počet bodů</t>
  </si>
  <si>
    <t>Název žadatele</t>
  </si>
  <si>
    <t>IČO</t>
  </si>
  <si>
    <t>Právní forma žadatele</t>
  </si>
  <si>
    <t>% spoluúčast dotace na CUN</t>
  </si>
  <si>
    <t>evidovaná právnická osoba dle zákona č. 3/2002 Sb.</t>
  </si>
  <si>
    <t>obecně prospěšná společnost</t>
  </si>
  <si>
    <t>spolek</t>
  </si>
  <si>
    <t>ústav</t>
  </si>
  <si>
    <t xml:space="preserve"> -</t>
  </si>
  <si>
    <t xml:space="preserve">  -</t>
  </si>
  <si>
    <t>-</t>
  </si>
  <si>
    <t xml:space="preserve"> - </t>
  </si>
  <si>
    <t>Nechme dětem dětství</t>
  </si>
  <si>
    <t>Podpora rodin v agendě SPOD - 3v1</t>
  </si>
  <si>
    <t xml:space="preserve">Akademický ústav Karviná, z.ú. </t>
  </si>
  <si>
    <t>Dobrovolnictví = čas pro prospěšnou věc</t>
  </si>
  <si>
    <t>Dobrovolnictví veřejnosti</t>
  </si>
  <si>
    <t>Centrum pro rodinu Sluníčko, z.ú.</t>
  </si>
  <si>
    <t>02278197</t>
  </si>
  <si>
    <t>vyrovnávací platba dle pověření, číslo smlouvy 07996/2020/SOC ze dne 9.11.2020 , ve znění pozdějšího dodatku</t>
  </si>
  <si>
    <t>01/22</t>
  </si>
  <si>
    <t>PDČ 4/22</t>
  </si>
  <si>
    <t>Mezi námi 2022</t>
  </si>
  <si>
    <t>1. 1. 2022 - 31. 12. 2022</t>
  </si>
  <si>
    <t>03/22</t>
  </si>
  <si>
    <t>PDČ 1/22</t>
  </si>
  <si>
    <t>Sbor Jednoty bratrské v Ostravě</t>
  </si>
  <si>
    <t>73633542</t>
  </si>
  <si>
    <t>02/22</t>
  </si>
  <si>
    <t>04/22</t>
  </si>
  <si>
    <t>PDČ 5/22</t>
  </si>
  <si>
    <t>05/22</t>
  </si>
  <si>
    <t>Dobrovolníci ADRA v okrese Karviná v roce 2022</t>
  </si>
  <si>
    <t>08/22</t>
  </si>
  <si>
    <t>09/22</t>
  </si>
  <si>
    <t>Dobrovolníci ADRA na Frýdecko-Místecku, Třinecku a Novojičínsku v roce 2022</t>
  </si>
  <si>
    <t>11/22</t>
  </si>
  <si>
    <t>13/22</t>
  </si>
  <si>
    <t>Statutární město Třinec</t>
  </si>
  <si>
    <t>00297313</t>
  </si>
  <si>
    <t>15/22</t>
  </si>
  <si>
    <t>Naše rodiny 2022</t>
  </si>
  <si>
    <t>16/22</t>
  </si>
  <si>
    <t>PDČ 3/22</t>
  </si>
  <si>
    <t>18/22</t>
  </si>
  <si>
    <t>Podpora mladých zdravotně postižených v roce 2022</t>
  </si>
  <si>
    <t>19/22</t>
  </si>
  <si>
    <t>PDČ 2/22</t>
  </si>
  <si>
    <t>Kampaň 2022 "Pěstoun je nejlepším příkladem"</t>
  </si>
  <si>
    <t>20/22</t>
  </si>
  <si>
    <t>23/22</t>
  </si>
  <si>
    <t>Dělám DOBROvolně v BRÁNĚ 2022</t>
  </si>
  <si>
    <t>24/22</t>
  </si>
  <si>
    <t xml:space="preserve">RODINNÝ PRŮVODCE - provázení dětí se zdravotním postižením a rodin o ně pečujících </t>
  </si>
  <si>
    <t>25/22</t>
  </si>
  <si>
    <t>Sdružení obrany spotřebitelů Moravy a Slezska, z.s.</t>
  </si>
  <si>
    <t>22831738</t>
  </si>
  <si>
    <t>Spotřebitelské vzdělávání dospívajících a mladých dospělých připravujících se na samostatný život po opuštění zařízení ústavní péče</t>
  </si>
  <si>
    <t>26/22</t>
  </si>
  <si>
    <t>Dobrovolnické doučování 2022</t>
  </si>
  <si>
    <t>29/22</t>
  </si>
  <si>
    <t>Škola rodinných a rodičovských kompetencí 2022</t>
  </si>
  <si>
    <t>30/22</t>
  </si>
  <si>
    <t>31/22</t>
  </si>
  <si>
    <t>MEDIACE - podpora při řešení partnerských a rodinných sporů 2022</t>
  </si>
  <si>
    <t>32/22</t>
  </si>
  <si>
    <t>33/22</t>
  </si>
  <si>
    <t>Dobrovolnictví ve Slezské diakonii</t>
  </si>
  <si>
    <t>37/22</t>
  </si>
  <si>
    <t>Centrum pro rodinu a prevenci - vzdělávání rodičů</t>
  </si>
  <si>
    <t>38/22</t>
  </si>
  <si>
    <t>Nejsi v tom sám 3</t>
  </si>
  <si>
    <t>39/22</t>
  </si>
  <si>
    <t>ARKA CZ, z.s.</t>
  </si>
  <si>
    <t>26673045</t>
  </si>
  <si>
    <t>Podpůrně-terapeutické činnosti pro dospívající a mladé dospělé ohrožené závislostí člena rodiny</t>
  </si>
  <si>
    <t>40/22</t>
  </si>
  <si>
    <t>Charita Český Těšín</t>
  </si>
  <si>
    <t>60337842</t>
  </si>
  <si>
    <t>41/22</t>
  </si>
  <si>
    <t>Děti rodičů, rodiče dětí 2022</t>
  </si>
  <si>
    <t>42/22</t>
  </si>
  <si>
    <t>43/22</t>
  </si>
  <si>
    <t>44/22</t>
  </si>
  <si>
    <t>46/22</t>
  </si>
  <si>
    <t>47/22</t>
  </si>
  <si>
    <t>50/22</t>
  </si>
  <si>
    <t>55/22</t>
  </si>
  <si>
    <t>56/22</t>
  </si>
  <si>
    <t>59/22</t>
  </si>
  <si>
    <t>60/22</t>
  </si>
  <si>
    <t>Institut prevence, z. s.</t>
  </si>
  <si>
    <t>01566237</t>
  </si>
  <si>
    <t>Terapeutická práce s rizikovými dětmi a mládeží</t>
  </si>
  <si>
    <t>62/22</t>
  </si>
  <si>
    <t>Zdravá rodina</t>
  </si>
  <si>
    <t>63/22</t>
  </si>
  <si>
    <t>Cesta k porozumění</t>
  </si>
  <si>
    <t>3. 1. 2022 - 31. 12. 2022</t>
  </si>
  <si>
    <t>64/22</t>
  </si>
  <si>
    <t>65/22</t>
  </si>
  <si>
    <t>67/22</t>
  </si>
  <si>
    <t>Podpora rodinám s dospívajícím dítětem - Třinec 2022</t>
  </si>
  <si>
    <t>69/22</t>
  </si>
  <si>
    <t>Všude dobře, v rodině nejlíp</t>
  </si>
  <si>
    <t>obec</t>
  </si>
  <si>
    <t>Rodinné centrum Martínek</t>
  </si>
  <si>
    <t>Podpora rodin na 
Těšínsku II</t>
  </si>
  <si>
    <t>Podpora ohrožených rodin 
v Moravskoslezském kraji</t>
  </si>
  <si>
    <t>HOST - podpora sociálně ohrožených rodin s dětmi 
v Ostravě</t>
  </si>
  <si>
    <t>Centrum pro rodinu - včas 
a spolu</t>
  </si>
  <si>
    <t>Hledáme náhradní rodiče 
na Festivalu v ulicích</t>
  </si>
  <si>
    <t>Pomoc rodinám s dětmi 
v Krnově</t>
  </si>
  <si>
    <t>Pomoc rodinám s dětmi 
v Bruntále</t>
  </si>
  <si>
    <t>Adresná podpora rodinám 
ve spolupráci s OSPOD</t>
  </si>
  <si>
    <t>Rozvoj a realizace dobrovolnictví v Ostravě 
a okolí</t>
  </si>
  <si>
    <t>Sociálně-terapeutické skupiny v Domě pro ženy a matky 
s dětmi v Ostravě</t>
  </si>
  <si>
    <t>Podpora ohrožených dětí 
na Třinecku</t>
  </si>
  <si>
    <t>Podpora a rozvoj NRP 
v Bobeši 2022</t>
  </si>
  <si>
    <t>Komplexní pomoc při řešení problémů ohrožených rodin 
s dětmi</t>
  </si>
  <si>
    <t>Dejme dětem rodinu - aktivní účast RKC Chaloupka 
v kampani 2022</t>
  </si>
  <si>
    <t>Kmotr pomáhá 2022</t>
  </si>
  <si>
    <t>22726209</t>
  </si>
  <si>
    <t>26616190</t>
  </si>
  <si>
    <t>62331485</t>
  </si>
  <si>
    <t>Celkové uznatelné náklady projektu 
(v Kč)</t>
  </si>
  <si>
    <t>Schválená dotace 
(v Kč)</t>
  </si>
  <si>
    <t>vyrovnávací platba dle pověření, číslo smlouvy 06274/2020/SOC ze dne 13.10.2020</t>
  </si>
  <si>
    <t>vyrovnávací platba dle pověření, číslo smlouvy 06287/2020/SOC ze dne 13.10.2020</t>
  </si>
  <si>
    <t>vyrovnávací platba dle pověření, číslo smlouvy 06455/2020/SOC ze dne 12.10.2020, ve znění pozdějšího dodatku</t>
  </si>
  <si>
    <t>Poskytnutí účelových dotací z rozpočtu kraje v Programu podpory činností v oblasti rodinné politiky, sociálně právní ochrany dětí a navazujících činností 
v sociálních službách na rok 2022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</si>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</sst>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_-* #,##0\ _K_č_-;\-* #,##0\ _K_č_-;_-* &quot;-&quot;??\ _K_č_-;_-@_-"/>
  </numFmts>
  <fonts count="8" x14ac:knownFonts="1">
    <font>
      <sz val="10"/>
      <name val="Arial"/>
      <charset val="238"/>
    </font>
    <font>
      <sz val="10"/>
      <name val="Arial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sz val="10"/>
      <name val="Arial CE"/>
      <family val="2"/>
      <charset val="238"/>
    </font>
    <font>
      <sz val="8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Fill="1" applyBorder="1" applyAlignment="1">
      <alignment horizontal="center" vertical="center"/>
    </xf>
    <xf numFmtId="165" fontId="3" fillId="0" borderId="6" xfId="1" applyNumberFormat="1" applyFont="1" applyFill="1" applyBorder="1" applyAlignment="1">
      <alignment horizontal="center" vertical="center"/>
    </xf>
    <xf numFmtId="0" fontId="6" fillId="0" borderId="0" xfId="0" applyFont="1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5" fontId="2" fillId="2" borderId="3" xfId="1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28932-6B24-403B-9AC9-501005D0DD3C}">
  <sheetPr>
    <tabColor rgb="FF92D050"/>
    <pageSetUpPr fitToPage="1"/>
  </sheetPr>
  <dimension ref="A1:W48"/>
  <sheetViews>
    <sheetView tabSelected="1" zoomScaleNormal="100" workbookViewId="0">
      <pane ySplit="3" topLeftCell="A4" activePane="bottomLeft" state="frozen"/>
      <selection activeCell="P57" sqref="P57"/>
      <selection pane="bottomLeft" activeCell="D6" sqref="D6"/>
    </sheetView>
  </sheetViews>
  <sheetFormatPr defaultColWidth="9.140625" defaultRowHeight="12.75" x14ac:dyDescent="0.2"/>
  <cols>
    <col min="1" max="1" width="11.28515625" style="2" customWidth="1"/>
    <col min="2" max="2" width="11.5703125" style="5" customWidth="1"/>
    <col min="3" max="3" width="20.7109375" style="14" customWidth="1"/>
    <col min="4" max="4" width="11.7109375" style="2" customWidth="1"/>
    <col min="5" max="5" width="18.140625" style="2" customWidth="1"/>
    <col min="6" max="6" width="24.85546875" style="2" customWidth="1"/>
    <col min="7" max="7" width="14.85546875" style="5" customWidth="1"/>
    <col min="8" max="8" width="18.7109375" style="5" customWidth="1"/>
    <col min="9" max="11" width="14.7109375" style="2" customWidth="1"/>
    <col min="12" max="13" width="12.7109375" style="2" customWidth="1"/>
    <col min="14" max="14" width="12.5703125" style="2" customWidth="1"/>
    <col min="15" max="16384" width="9.140625" style="2"/>
  </cols>
  <sheetData>
    <row r="1" spans="1:23" s="1" customFormat="1" ht="13.5" thickBot="1" x14ac:dyDescent="0.25">
      <c r="A1" s="23"/>
      <c r="B1" s="23"/>
      <c r="C1" s="24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23" s="1" customFormat="1" ht="50.1" customHeight="1" thickBot="1" x14ac:dyDescent="0.25">
      <c r="A2" s="28" t="s">
        <v>173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  <c r="O2" s="4"/>
      <c r="P2" s="4"/>
      <c r="Q2" s="4"/>
    </row>
    <row r="3" spans="1:23" s="3" customFormat="1" ht="79.5" customHeight="1" thickBot="1" x14ac:dyDescent="0.25">
      <c r="A3" s="11" t="s">
        <v>35</v>
      </c>
      <c r="B3" s="12" t="s">
        <v>36</v>
      </c>
      <c r="C3" s="12" t="s">
        <v>43</v>
      </c>
      <c r="D3" s="12" t="s">
        <v>44</v>
      </c>
      <c r="E3" s="12" t="s">
        <v>45</v>
      </c>
      <c r="F3" s="12" t="s">
        <v>0</v>
      </c>
      <c r="G3" s="12" t="s">
        <v>37</v>
      </c>
      <c r="H3" s="12" t="s">
        <v>38</v>
      </c>
      <c r="I3" s="12" t="s">
        <v>168</v>
      </c>
      <c r="J3" s="12" t="s">
        <v>46</v>
      </c>
      <c r="K3" s="12" t="s">
        <v>169</v>
      </c>
      <c r="L3" s="12" t="s">
        <v>39</v>
      </c>
      <c r="M3" s="12" t="s">
        <v>41</v>
      </c>
      <c r="N3" s="13" t="s">
        <v>42</v>
      </c>
      <c r="O3" s="4"/>
      <c r="P3" s="4"/>
      <c r="Q3" s="4"/>
      <c r="R3" s="4"/>
      <c r="S3" s="4"/>
      <c r="T3" s="4"/>
      <c r="U3" s="4"/>
      <c r="V3" s="4"/>
      <c r="W3" s="4"/>
    </row>
    <row r="4" spans="1:23" s="4" customFormat="1" ht="25.5" x14ac:dyDescent="0.2">
      <c r="A4" s="32" t="s">
        <v>63</v>
      </c>
      <c r="B4" s="6" t="s">
        <v>64</v>
      </c>
      <c r="C4" s="7" t="s">
        <v>9</v>
      </c>
      <c r="D4" s="15" t="s">
        <v>8</v>
      </c>
      <c r="E4" s="7" t="s">
        <v>50</v>
      </c>
      <c r="F4" s="7" t="s">
        <v>65</v>
      </c>
      <c r="G4" s="6" t="s">
        <v>51</v>
      </c>
      <c r="H4" s="6" t="s">
        <v>51</v>
      </c>
      <c r="I4" s="8">
        <v>288000</v>
      </c>
      <c r="J4" s="9">
        <f t="shared" ref="J4:J35" si="0">(K4/I4)*100</f>
        <v>69.444444444444443</v>
      </c>
      <c r="K4" s="10">
        <v>200000</v>
      </c>
      <c r="L4" s="6" t="s">
        <v>40</v>
      </c>
      <c r="M4" s="7" t="s">
        <v>66</v>
      </c>
      <c r="N4" s="33">
        <v>30</v>
      </c>
    </row>
    <row r="5" spans="1:23" s="4" customFormat="1" ht="25.5" x14ac:dyDescent="0.2">
      <c r="A5" s="32" t="s">
        <v>71</v>
      </c>
      <c r="B5" s="6" t="s">
        <v>64</v>
      </c>
      <c r="C5" s="7" t="s">
        <v>6</v>
      </c>
      <c r="D5" s="15" t="s">
        <v>5</v>
      </c>
      <c r="E5" s="7" t="s">
        <v>48</v>
      </c>
      <c r="F5" s="7" t="s">
        <v>157</v>
      </c>
      <c r="G5" s="6" t="s">
        <v>51</v>
      </c>
      <c r="H5" s="6" t="s">
        <v>51</v>
      </c>
      <c r="I5" s="8">
        <v>970000</v>
      </c>
      <c r="J5" s="9">
        <f t="shared" si="0"/>
        <v>20.618556701030926</v>
      </c>
      <c r="K5" s="10">
        <v>200000</v>
      </c>
      <c r="L5" s="6" t="s">
        <v>40</v>
      </c>
      <c r="M5" s="7" t="s">
        <v>66</v>
      </c>
      <c r="N5" s="26">
        <v>30</v>
      </c>
    </row>
    <row r="6" spans="1:23" s="4" customFormat="1" ht="38.25" x14ac:dyDescent="0.2">
      <c r="A6" s="32" t="s">
        <v>72</v>
      </c>
      <c r="B6" s="6" t="s">
        <v>73</v>
      </c>
      <c r="C6" s="7" t="s">
        <v>2</v>
      </c>
      <c r="D6" s="15" t="s">
        <v>1</v>
      </c>
      <c r="E6" s="7" t="s">
        <v>48</v>
      </c>
      <c r="F6" s="7" t="s">
        <v>158</v>
      </c>
      <c r="G6" s="6" t="s">
        <v>52</v>
      </c>
      <c r="H6" s="6" t="s">
        <v>53</v>
      </c>
      <c r="I6" s="8">
        <v>1493800</v>
      </c>
      <c r="J6" s="9">
        <f t="shared" si="0"/>
        <v>6.6943365912438075</v>
      </c>
      <c r="K6" s="10">
        <v>100000</v>
      </c>
      <c r="L6" s="6" t="s">
        <v>40</v>
      </c>
      <c r="M6" s="7" t="s">
        <v>66</v>
      </c>
      <c r="N6" s="26">
        <v>30</v>
      </c>
    </row>
    <row r="7" spans="1:23" s="4" customFormat="1" ht="25.5" x14ac:dyDescent="0.2">
      <c r="A7" s="32" t="s">
        <v>74</v>
      </c>
      <c r="B7" s="6" t="s">
        <v>73</v>
      </c>
      <c r="C7" s="7" t="s">
        <v>2</v>
      </c>
      <c r="D7" s="15" t="s">
        <v>1</v>
      </c>
      <c r="E7" s="7" t="s">
        <v>48</v>
      </c>
      <c r="F7" s="7" t="s">
        <v>75</v>
      </c>
      <c r="G7" s="6" t="s">
        <v>51</v>
      </c>
      <c r="H7" s="6" t="s">
        <v>51</v>
      </c>
      <c r="I7" s="8">
        <v>1464500</v>
      </c>
      <c r="J7" s="9">
        <f t="shared" si="0"/>
        <v>6.8282690337999314</v>
      </c>
      <c r="K7" s="10">
        <v>100000</v>
      </c>
      <c r="L7" s="6" t="s">
        <v>40</v>
      </c>
      <c r="M7" s="7" t="s">
        <v>66</v>
      </c>
      <c r="N7" s="26">
        <v>30</v>
      </c>
    </row>
    <row r="8" spans="1:23" s="4" customFormat="1" ht="38.25" x14ac:dyDescent="0.2">
      <c r="A8" s="32" t="s">
        <v>77</v>
      </c>
      <c r="B8" s="6" t="s">
        <v>73</v>
      </c>
      <c r="C8" s="7" t="s">
        <v>2</v>
      </c>
      <c r="D8" s="15" t="s">
        <v>1</v>
      </c>
      <c r="E8" s="7" t="s">
        <v>48</v>
      </c>
      <c r="F8" s="7" t="s">
        <v>78</v>
      </c>
      <c r="G8" s="6" t="s">
        <v>51</v>
      </c>
      <c r="H8" s="6" t="s">
        <v>51</v>
      </c>
      <c r="I8" s="8">
        <v>824000</v>
      </c>
      <c r="J8" s="9">
        <f t="shared" si="0"/>
        <v>12.123786407766989</v>
      </c>
      <c r="K8" s="10">
        <v>99900</v>
      </c>
      <c r="L8" s="6" t="s">
        <v>40</v>
      </c>
      <c r="M8" s="7" t="s">
        <v>66</v>
      </c>
      <c r="N8" s="26">
        <v>30</v>
      </c>
    </row>
    <row r="9" spans="1:23" s="4" customFormat="1" ht="25.5" x14ac:dyDescent="0.2">
      <c r="A9" s="32" t="s">
        <v>80</v>
      </c>
      <c r="B9" s="6" t="s">
        <v>64</v>
      </c>
      <c r="C9" s="7" t="s">
        <v>81</v>
      </c>
      <c r="D9" s="15" t="s">
        <v>82</v>
      </c>
      <c r="E9" s="7" t="s">
        <v>148</v>
      </c>
      <c r="F9" s="7" t="s">
        <v>160</v>
      </c>
      <c r="G9" s="6" t="s">
        <v>53</v>
      </c>
      <c r="H9" s="6" t="s">
        <v>53</v>
      </c>
      <c r="I9" s="8">
        <v>280900</v>
      </c>
      <c r="J9" s="9">
        <f t="shared" si="0"/>
        <v>69.419722321110712</v>
      </c>
      <c r="K9" s="10">
        <v>195000</v>
      </c>
      <c r="L9" s="6" t="s">
        <v>40</v>
      </c>
      <c r="M9" s="7" t="s">
        <v>66</v>
      </c>
      <c r="N9" s="26">
        <v>30</v>
      </c>
    </row>
    <row r="10" spans="1:23" s="4" customFormat="1" ht="25.5" x14ac:dyDescent="0.2">
      <c r="A10" s="32" t="s">
        <v>85</v>
      </c>
      <c r="B10" s="6" t="s">
        <v>86</v>
      </c>
      <c r="C10" s="7" t="s">
        <v>12</v>
      </c>
      <c r="D10" s="15">
        <v>69624356</v>
      </c>
      <c r="E10" s="7" t="s">
        <v>49</v>
      </c>
      <c r="F10" s="7" t="s">
        <v>161</v>
      </c>
      <c r="G10" s="6" t="s">
        <v>51</v>
      </c>
      <c r="H10" s="6" t="s">
        <v>51</v>
      </c>
      <c r="I10" s="8">
        <v>112000</v>
      </c>
      <c r="J10" s="9">
        <f t="shared" si="0"/>
        <v>89.285714285714292</v>
      </c>
      <c r="K10" s="10">
        <v>100000</v>
      </c>
      <c r="L10" s="6" t="s">
        <v>40</v>
      </c>
      <c r="M10" s="7" t="s">
        <v>66</v>
      </c>
      <c r="N10" s="26">
        <v>30</v>
      </c>
    </row>
    <row r="11" spans="1:23" s="4" customFormat="1" ht="25.5" x14ac:dyDescent="0.2">
      <c r="A11" s="32" t="s">
        <v>87</v>
      </c>
      <c r="B11" s="6" t="s">
        <v>90</v>
      </c>
      <c r="C11" s="7" t="s">
        <v>24</v>
      </c>
      <c r="D11" s="15" t="s">
        <v>23</v>
      </c>
      <c r="E11" s="7" t="s">
        <v>49</v>
      </c>
      <c r="F11" s="7" t="s">
        <v>88</v>
      </c>
      <c r="G11" s="6" t="s">
        <v>51</v>
      </c>
      <c r="H11" s="6" t="s">
        <v>51</v>
      </c>
      <c r="I11" s="8">
        <v>288500</v>
      </c>
      <c r="J11" s="9">
        <f t="shared" si="0"/>
        <v>69.324090121317155</v>
      </c>
      <c r="K11" s="10">
        <v>200000</v>
      </c>
      <c r="L11" s="6" t="s">
        <v>40</v>
      </c>
      <c r="M11" s="7" t="s">
        <v>66</v>
      </c>
      <c r="N11" s="26">
        <v>30</v>
      </c>
    </row>
    <row r="12" spans="1:23" s="4" customFormat="1" ht="25.5" x14ac:dyDescent="0.2">
      <c r="A12" s="32" t="s">
        <v>92</v>
      </c>
      <c r="B12" s="6" t="s">
        <v>90</v>
      </c>
      <c r="C12" s="7" t="s">
        <v>16</v>
      </c>
      <c r="D12" s="15" t="s">
        <v>15</v>
      </c>
      <c r="E12" s="7" t="s">
        <v>48</v>
      </c>
      <c r="F12" s="7" t="s">
        <v>55</v>
      </c>
      <c r="G12" s="6" t="s">
        <v>51</v>
      </c>
      <c r="H12" s="6" t="s">
        <v>51</v>
      </c>
      <c r="I12" s="8">
        <v>823000</v>
      </c>
      <c r="J12" s="9">
        <f t="shared" si="0"/>
        <v>24.058323207776429</v>
      </c>
      <c r="K12" s="10">
        <v>198000</v>
      </c>
      <c r="L12" s="6" t="s">
        <v>40</v>
      </c>
      <c r="M12" s="7" t="s">
        <v>66</v>
      </c>
      <c r="N12" s="26">
        <v>30</v>
      </c>
    </row>
    <row r="13" spans="1:23" s="4" customFormat="1" ht="25.5" x14ac:dyDescent="0.2">
      <c r="A13" s="32" t="s">
        <v>93</v>
      </c>
      <c r="B13" s="6" t="s">
        <v>73</v>
      </c>
      <c r="C13" s="7" t="s">
        <v>4</v>
      </c>
      <c r="D13" s="15" t="s">
        <v>3</v>
      </c>
      <c r="E13" s="7" t="s">
        <v>49</v>
      </c>
      <c r="F13" s="7" t="s">
        <v>94</v>
      </c>
      <c r="G13" s="6" t="s">
        <v>51</v>
      </c>
      <c r="H13" s="6" t="s">
        <v>51</v>
      </c>
      <c r="I13" s="8">
        <v>335000</v>
      </c>
      <c r="J13" s="9">
        <f t="shared" si="0"/>
        <v>29.850746268656714</v>
      </c>
      <c r="K13" s="10">
        <v>100000</v>
      </c>
      <c r="L13" s="6" t="s">
        <v>40</v>
      </c>
      <c r="M13" s="7" t="s">
        <v>66</v>
      </c>
      <c r="N13" s="26">
        <v>30</v>
      </c>
    </row>
    <row r="14" spans="1:23" s="4" customFormat="1" ht="76.5" x14ac:dyDescent="0.2">
      <c r="A14" s="32" t="s">
        <v>97</v>
      </c>
      <c r="B14" s="6" t="s">
        <v>90</v>
      </c>
      <c r="C14" s="7" t="s">
        <v>98</v>
      </c>
      <c r="D14" s="15" t="s">
        <v>99</v>
      </c>
      <c r="E14" s="7" t="s">
        <v>49</v>
      </c>
      <c r="F14" s="7" t="s">
        <v>100</v>
      </c>
      <c r="G14" s="6" t="s">
        <v>53</v>
      </c>
      <c r="H14" s="6" t="s">
        <v>53</v>
      </c>
      <c r="I14" s="8">
        <v>106600</v>
      </c>
      <c r="J14" s="9">
        <f t="shared" si="0"/>
        <v>50.469043151969984</v>
      </c>
      <c r="K14" s="10">
        <v>53800</v>
      </c>
      <c r="L14" s="6" t="s">
        <v>40</v>
      </c>
      <c r="M14" s="7" t="s">
        <v>66</v>
      </c>
      <c r="N14" s="26">
        <v>30</v>
      </c>
    </row>
    <row r="15" spans="1:23" s="4" customFormat="1" ht="38.25" x14ac:dyDescent="0.2">
      <c r="A15" s="32" t="s">
        <v>103</v>
      </c>
      <c r="B15" s="6" t="s">
        <v>68</v>
      </c>
      <c r="C15" s="7" t="s">
        <v>4</v>
      </c>
      <c r="D15" s="15" t="s">
        <v>3</v>
      </c>
      <c r="E15" s="7" t="s">
        <v>49</v>
      </c>
      <c r="F15" s="7" t="s">
        <v>104</v>
      </c>
      <c r="G15" s="6" t="s">
        <v>51</v>
      </c>
      <c r="H15" s="6" t="s">
        <v>51</v>
      </c>
      <c r="I15" s="8">
        <v>191100</v>
      </c>
      <c r="J15" s="9">
        <f t="shared" si="0"/>
        <v>36.630036630036628</v>
      </c>
      <c r="K15" s="10">
        <v>70000</v>
      </c>
      <c r="L15" s="6" t="s">
        <v>40</v>
      </c>
      <c r="M15" s="7" t="s">
        <v>66</v>
      </c>
      <c r="N15" s="26">
        <v>30</v>
      </c>
    </row>
    <row r="16" spans="1:23" s="4" customFormat="1" ht="38.25" x14ac:dyDescent="0.2">
      <c r="A16" s="32" t="s">
        <v>105</v>
      </c>
      <c r="B16" s="6" t="s">
        <v>90</v>
      </c>
      <c r="C16" s="7" t="s">
        <v>4</v>
      </c>
      <c r="D16" s="15" t="s">
        <v>3</v>
      </c>
      <c r="E16" s="7" t="s">
        <v>49</v>
      </c>
      <c r="F16" s="7" t="s">
        <v>162</v>
      </c>
      <c r="G16" s="6" t="s">
        <v>51</v>
      </c>
      <c r="H16" s="6" t="s">
        <v>51</v>
      </c>
      <c r="I16" s="8">
        <v>1074000</v>
      </c>
      <c r="J16" s="9">
        <f t="shared" si="0"/>
        <v>18.6219739292365</v>
      </c>
      <c r="K16" s="10">
        <v>200000</v>
      </c>
      <c r="L16" s="6" t="s">
        <v>40</v>
      </c>
      <c r="M16" s="7" t="s">
        <v>66</v>
      </c>
      <c r="N16" s="26">
        <v>30</v>
      </c>
    </row>
    <row r="17" spans="1:14" s="4" customFormat="1" ht="38.25" x14ac:dyDescent="0.2">
      <c r="A17" s="32" t="s">
        <v>106</v>
      </c>
      <c r="B17" s="6" t="s">
        <v>90</v>
      </c>
      <c r="C17" s="7" t="s">
        <v>4</v>
      </c>
      <c r="D17" s="15" t="s">
        <v>3</v>
      </c>
      <c r="E17" s="7" t="s">
        <v>49</v>
      </c>
      <c r="F17" s="7" t="s">
        <v>107</v>
      </c>
      <c r="G17" s="6" t="s">
        <v>51</v>
      </c>
      <c r="H17" s="6" t="s">
        <v>51</v>
      </c>
      <c r="I17" s="8">
        <v>513400</v>
      </c>
      <c r="J17" s="9">
        <f t="shared" si="0"/>
        <v>38.955979742890534</v>
      </c>
      <c r="K17" s="10">
        <v>200000</v>
      </c>
      <c r="L17" s="6" t="s">
        <v>40</v>
      </c>
      <c r="M17" s="7" t="s">
        <v>66</v>
      </c>
      <c r="N17" s="26">
        <v>30</v>
      </c>
    </row>
    <row r="18" spans="1:14" s="4" customFormat="1" ht="38.25" x14ac:dyDescent="0.2">
      <c r="A18" s="32" t="s">
        <v>113</v>
      </c>
      <c r="B18" s="6" t="s">
        <v>90</v>
      </c>
      <c r="C18" s="7" t="s">
        <v>18</v>
      </c>
      <c r="D18" s="15" t="s">
        <v>17</v>
      </c>
      <c r="E18" s="7" t="s">
        <v>47</v>
      </c>
      <c r="F18" s="7" t="s">
        <v>114</v>
      </c>
      <c r="G18" s="6" t="s">
        <v>51</v>
      </c>
      <c r="H18" s="6" t="s">
        <v>51</v>
      </c>
      <c r="I18" s="8">
        <v>144700</v>
      </c>
      <c r="J18" s="9">
        <f t="shared" si="0"/>
        <v>68.279198341395997</v>
      </c>
      <c r="K18" s="10">
        <v>98800</v>
      </c>
      <c r="L18" s="6" t="s">
        <v>40</v>
      </c>
      <c r="M18" s="7" t="s">
        <v>66</v>
      </c>
      <c r="N18" s="26">
        <v>30</v>
      </c>
    </row>
    <row r="19" spans="1:14" s="4" customFormat="1" ht="25.5" x14ac:dyDescent="0.2">
      <c r="A19" s="32" t="s">
        <v>126</v>
      </c>
      <c r="B19" s="6" t="s">
        <v>86</v>
      </c>
      <c r="C19" s="7" t="s">
        <v>28</v>
      </c>
      <c r="D19" s="15" t="s">
        <v>27</v>
      </c>
      <c r="E19" s="7" t="s">
        <v>49</v>
      </c>
      <c r="F19" s="7" t="s">
        <v>29</v>
      </c>
      <c r="G19" s="6" t="s">
        <v>51</v>
      </c>
      <c r="H19" s="6" t="s">
        <v>51</v>
      </c>
      <c r="I19" s="8">
        <v>95300</v>
      </c>
      <c r="J19" s="9">
        <f t="shared" si="0"/>
        <v>83.945435466946478</v>
      </c>
      <c r="K19" s="10">
        <v>80000</v>
      </c>
      <c r="L19" s="6" t="s">
        <v>40</v>
      </c>
      <c r="M19" s="7" t="s">
        <v>66</v>
      </c>
      <c r="N19" s="26">
        <v>30</v>
      </c>
    </row>
    <row r="20" spans="1:14" s="4" customFormat="1" ht="38.25" x14ac:dyDescent="0.2">
      <c r="A20" s="32" t="s">
        <v>128</v>
      </c>
      <c r="B20" s="6" t="s">
        <v>73</v>
      </c>
      <c r="C20" s="7" t="s">
        <v>18</v>
      </c>
      <c r="D20" s="15" t="s">
        <v>17</v>
      </c>
      <c r="E20" s="7" t="s">
        <v>47</v>
      </c>
      <c r="F20" s="7" t="s">
        <v>58</v>
      </c>
      <c r="G20" s="6" t="s">
        <v>51</v>
      </c>
      <c r="H20" s="6" t="s">
        <v>51</v>
      </c>
      <c r="I20" s="8">
        <v>145400</v>
      </c>
      <c r="J20" s="9">
        <f t="shared" si="0"/>
        <v>68.7757909215956</v>
      </c>
      <c r="K20" s="10">
        <v>100000</v>
      </c>
      <c r="L20" s="6" t="s">
        <v>40</v>
      </c>
      <c r="M20" s="7" t="s">
        <v>66</v>
      </c>
      <c r="N20" s="26">
        <v>30</v>
      </c>
    </row>
    <row r="21" spans="1:14" s="4" customFormat="1" ht="25.5" x14ac:dyDescent="0.2">
      <c r="A21" s="32" t="s">
        <v>131</v>
      </c>
      <c r="B21" s="6" t="s">
        <v>64</v>
      </c>
      <c r="C21" s="7" t="s">
        <v>14</v>
      </c>
      <c r="D21" s="15" t="s">
        <v>13</v>
      </c>
      <c r="E21" s="7" t="s">
        <v>49</v>
      </c>
      <c r="F21" s="7" t="s">
        <v>56</v>
      </c>
      <c r="G21" s="6" t="s">
        <v>51</v>
      </c>
      <c r="H21" s="6" t="s">
        <v>51</v>
      </c>
      <c r="I21" s="8">
        <v>799000</v>
      </c>
      <c r="J21" s="9">
        <f t="shared" si="0"/>
        <v>11.13892365456821</v>
      </c>
      <c r="K21" s="10">
        <v>89000</v>
      </c>
      <c r="L21" s="6" t="s">
        <v>40</v>
      </c>
      <c r="M21" s="7" t="s">
        <v>66</v>
      </c>
      <c r="N21" s="26">
        <v>30</v>
      </c>
    </row>
    <row r="22" spans="1:14" s="4" customFormat="1" ht="38.25" x14ac:dyDescent="0.2">
      <c r="A22" s="32" t="s">
        <v>132</v>
      </c>
      <c r="B22" s="6" t="s">
        <v>86</v>
      </c>
      <c r="C22" s="7" t="s">
        <v>20</v>
      </c>
      <c r="D22" s="15">
        <v>26678497</v>
      </c>
      <c r="E22" s="7" t="s">
        <v>49</v>
      </c>
      <c r="F22" s="7" t="s">
        <v>163</v>
      </c>
      <c r="G22" s="6" t="s">
        <v>51</v>
      </c>
      <c r="H22" s="6" t="s">
        <v>51</v>
      </c>
      <c r="I22" s="8">
        <v>120000</v>
      </c>
      <c r="J22" s="9">
        <f t="shared" si="0"/>
        <v>83.333333333333343</v>
      </c>
      <c r="K22" s="10">
        <v>100000</v>
      </c>
      <c r="L22" s="6" t="s">
        <v>40</v>
      </c>
      <c r="M22" s="7" t="s">
        <v>66</v>
      </c>
      <c r="N22" s="26">
        <v>30</v>
      </c>
    </row>
    <row r="23" spans="1:14" s="4" customFormat="1" ht="25.5" x14ac:dyDescent="0.2">
      <c r="A23" s="32" t="s">
        <v>133</v>
      </c>
      <c r="B23" s="6" t="s">
        <v>64</v>
      </c>
      <c r="C23" s="7" t="s">
        <v>134</v>
      </c>
      <c r="D23" s="15" t="s">
        <v>135</v>
      </c>
      <c r="E23" s="7" t="s">
        <v>49</v>
      </c>
      <c r="F23" s="7" t="s">
        <v>136</v>
      </c>
      <c r="G23" s="6" t="s">
        <v>51</v>
      </c>
      <c r="H23" s="6" t="s">
        <v>51</v>
      </c>
      <c r="I23" s="8">
        <v>518000</v>
      </c>
      <c r="J23" s="9">
        <f t="shared" si="0"/>
        <v>38.610038610038607</v>
      </c>
      <c r="K23" s="10">
        <v>200000</v>
      </c>
      <c r="L23" s="6" t="s">
        <v>40</v>
      </c>
      <c r="M23" s="7" t="s">
        <v>66</v>
      </c>
      <c r="N23" s="26">
        <v>30</v>
      </c>
    </row>
    <row r="24" spans="1:14" s="4" customFormat="1" ht="89.25" x14ac:dyDescent="0.2">
      <c r="A24" s="32" t="s">
        <v>142</v>
      </c>
      <c r="B24" s="6" t="s">
        <v>64</v>
      </c>
      <c r="C24" s="7" t="s">
        <v>34</v>
      </c>
      <c r="D24" s="15">
        <v>25852345</v>
      </c>
      <c r="E24" s="7" t="s">
        <v>48</v>
      </c>
      <c r="F24" s="7" t="s">
        <v>155</v>
      </c>
      <c r="G24" s="6">
        <v>6743224</v>
      </c>
      <c r="H24" s="7" t="s">
        <v>172</v>
      </c>
      <c r="I24" s="8">
        <v>450000</v>
      </c>
      <c r="J24" s="9">
        <f t="shared" si="0"/>
        <v>44.288888888888891</v>
      </c>
      <c r="K24" s="10">
        <v>199300</v>
      </c>
      <c r="L24" s="6" t="s">
        <v>40</v>
      </c>
      <c r="M24" s="7" t="s">
        <v>141</v>
      </c>
      <c r="N24" s="26">
        <v>30</v>
      </c>
    </row>
    <row r="25" spans="1:14" s="4" customFormat="1" ht="89.25" x14ac:dyDescent="0.2">
      <c r="A25" s="32" t="s">
        <v>143</v>
      </c>
      <c r="B25" s="6" t="s">
        <v>64</v>
      </c>
      <c r="C25" s="7" t="s">
        <v>34</v>
      </c>
      <c r="D25" s="15">
        <v>25852345</v>
      </c>
      <c r="E25" s="7" t="s">
        <v>48</v>
      </c>
      <c r="F25" s="7" t="s">
        <v>156</v>
      </c>
      <c r="G25" s="6">
        <v>4321462</v>
      </c>
      <c r="H25" s="7" t="s">
        <v>172</v>
      </c>
      <c r="I25" s="8">
        <v>494800</v>
      </c>
      <c r="J25" s="9">
        <f t="shared" si="0"/>
        <v>40.420371867421181</v>
      </c>
      <c r="K25" s="10">
        <v>200000</v>
      </c>
      <c r="L25" s="6" t="s">
        <v>40</v>
      </c>
      <c r="M25" s="7" t="s">
        <v>141</v>
      </c>
      <c r="N25" s="26">
        <v>30</v>
      </c>
    </row>
    <row r="26" spans="1:14" s="4" customFormat="1" ht="38.25" x14ac:dyDescent="0.2">
      <c r="A26" s="32" t="s">
        <v>67</v>
      </c>
      <c r="B26" s="6" t="s">
        <v>68</v>
      </c>
      <c r="C26" s="7" t="s">
        <v>69</v>
      </c>
      <c r="D26" s="15" t="s">
        <v>70</v>
      </c>
      <c r="E26" s="7" t="s">
        <v>47</v>
      </c>
      <c r="F26" s="7" t="s">
        <v>149</v>
      </c>
      <c r="G26" s="6" t="s">
        <v>53</v>
      </c>
      <c r="H26" s="6" t="s">
        <v>53</v>
      </c>
      <c r="I26" s="8">
        <v>328000</v>
      </c>
      <c r="J26" s="9">
        <f t="shared" si="0"/>
        <v>15.24390243902439</v>
      </c>
      <c r="K26" s="10">
        <v>50000</v>
      </c>
      <c r="L26" s="6" t="s">
        <v>40</v>
      </c>
      <c r="M26" s="7" t="s">
        <v>66</v>
      </c>
      <c r="N26" s="26">
        <v>29</v>
      </c>
    </row>
    <row r="27" spans="1:14" s="4" customFormat="1" ht="25.5" x14ac:dyDescent="0.2">
      <c r="A27" s="32" t="s">
        <v>89</v>
      </c>
      <c r="B27" s="6" t="s">
        <v>86</v>
      </c>
      <c r="C27" s="7" t="s">
        <v>16</v>
      </c>
      <c r="D27" s="15" t="s">
        <v>15</v>
      </c>
      <c r="E27" s="7" t="s">
        <v>48</v>
      </c>
      <c r="F27" s="7" t="s">
        <v>91</v>
      </c>
      <c r="G27" s="6" t="s">
        <v>51</v>
      </c>
      <c r="H27" s="6" t="s">
        <v>51</v>
      </c>
      <c r="I27" s="8">
        <v>186000</v>
      </c>
      <c r="J27" s="9">
        <f t="shared" si="0"/>
        <v>53.225806451612897</v>
      </c>
      <c r="K27" s="10">
        <v>99000</v>
      </c>
      <c r="L27" s="6" t="s">
        <v>40</v>
      </c>
      <c r="M27" s="7" t="s">
        <v>66</v>
      </c>
      <c r="N27" s="26">
        <v>29</v>
      </c>
    </row>
    <row r="28" spans="1:14" s="4" customFormat="1" ht="63.75" x14ac:dyDescent="0.2">
      <c r="A28" s="32" t="s">
        <v>95</v>
      </c>
      <c r="B28" s="6" t="s">
        <v>64</v>
      </c>
      <c r="C28" s="7" t="s">
        <v>4</v>
      </c>
      <c r="D28" s="15" t="s">
        <v>3</v>
      </c>
      <c r="E28" s="7" t="s">
        <v>49</v>
      </c>
      <c r="F28" s="7" t="s">
        <v>96</v>
      </c>
      <c r="G28" s="6">
        <v>6458001</v>
      </c>
      <c r="H28" s="7" t="s">
        <v>171</v>
      </c>
      <c r="I28" s="8">
        <v>204000</v>
      </c>
      <c r="J28" s="9">
        <f t="shared" si="0"/>
        <v>68.627450980392155</v>
      </c>
      <c r="K28" s="10">
        <v>140000</v>
      </c>
      <c r="L28" s="6" t="s">
        <v>40</v>
      </c>
      <c r="M28" s="7" t="s">
        <v>66</v>
      </c>
      <c r="N28" s="26">
        <v>29</v>
      </c>
    </row>
    <row r="29" spans="1:14" s="4" customFormat="1" ht="38.25" x14ac:dyDescent="0.2">
      <c r="A29" s="32" t="s">
        <v>109</v>
      </c>
      <c r="B29" s="6" t="s">
        <v>73</v>
      </c>
      <c r="C29" s="7" t="s">
        <v>18</v>
      </c>
      <c r="D29" s="15" t="s">
        <v>17</v>
      </c>
      <c r="E29" s="7" t="s">
        <v>47</v>
      </c>
      <c r="F29" s="7" t="s">
        <v>110</v>
      </c>
      <c r="G29" s="6" t="s">
        <v>51</v>
      </c>
      <c r="H29" s="6" t="s">
        <v>51</v>
      </c>
      <c r="I29" s="8">
        <v>285400</v>
      </c>
      <c r="J29" s="9">
        <f t="shared" si="0"/>
        <v>34.933426769446392</v>
      </c>
      <c r="K29" s="10">
        <v>99700</v>
      </c>
      <c r="L29" s="6" t="s">
        <v>40</v>
      </c>
      <c r="M29" s="7" t="s">
        <v>66</v>
      </c>
      <c r="N29" s="26">
        <v>29</v>
      </c>
    </row>
    <row r="30" spans="1:14" s="4" customFormat="1" ht="25.5" x14ac:dyDescent="0.2">
      <c r="A30" s="32" t="s">
        <v>137</v>
      </c>
      <c r="B30" s="6" t="s">
        <v>90</v>
      </c>
      <c r="C30" s="7" t="s">
        <v>34</v>
      </c>
      <c r="D30" s="15" t="s">
        <v>33</v>
      </c>
      <c r="E30" s="7" t="s">
        <v>48</v>
      </c>
      <c r="F30" s="7" t="s">
        <v>138</v>
      </c>
      <c r="G30" s="6" t="s">
        <v>51</v>
      </c>
      <c r="H30" s="6" t="s">
        <v>51</v>
      </c>
      <c r="I30" s="8">
        <v>606200</v>
      </c>
      <c r="J30" s="9">
        <f t="shared" si="0"/>
        <v>32.992411745298583</v>
      </c>
      <c r="K30" s="10">
        <v>200000</v>
      </c>
      <c r="L30" s="6" t="s">
        <v>40</v>
      </c>
      <c r="M30" s="7" t="s">
        <v>141</v>
      </c>
      <c r="N30" s="26">
        <v>29</v>
      </c>
    </row>
    <row r="31" spans="1:14" s="4" customFormat="1" ht="25.5" x14ac:dyDescent="0.2">
      <c r="A31" s="32" t="s">
        <v>146</v>
      </c>
      <c r="B31" s="6" t="s">
        <v>86</v>
      </c>
      <c r="C31" s="7" t="s">
        <v>60</v>
      </c>
      <c r="D31" s="15" t="s">
        <v>32</v>
      </c>
      <c r="E31" s="7" t="s">
        <v>50</v>
      </c>
      <c r="F31" s="7" t="s">
        <v>147</v>
      </c>
      <c r="G31" s="6" t="s">
        <v>51</v>
      </c>
      <c r="H31" s="6" t="s">
        <v>51</v>
      </c>
      <c r="I31" s="8">
        <v>78900</v>
      </c>
      <c r="J31" s="9">
        <f t="shared" si="0"/>
        <v>85.931558935361224</v>
      </c>
      <c r="K31" s="10">
        <v>67800</v>
      </c>
      <c r="L31" s="6" t="s">
        <v>40</v>
      </c>
      <c r="M31" s="7" t="s">
        <v>66</v>
      </c>
      <c r="N31" s="26">
        <v>29</v>
      </c>
    </row>
    <row r="32" spans="1:14" s="4" customFormat="1" ht="25.5" x14ac:dyDescent="0.2">
      <c r="A32" s="32" t="s">
        <v>76</v>
      </c>
      <c r="B32" s="6" t="s">
        <v>73</v>
      </c>
      <c r="C32" s="7" t="s">
        <v>10</v>
      </c>
      <c r="D32" s="15" t="s">
        <v>61</v>
      </c>
      <c r="E32" s="7" t="s">
        <v>48</v>
      </c>
      <c r="F32" s="7" t="s">
        <v>59</v>
      </c>
      <c r="G32" s="6" t="s">
        <v>51</v>
      </c>
      <c r="H32" s="6" t="s">
        <v>51</v>
      </c>
      <c r="I32" s="8">
        <v>586000</v>
      </c>
      <c r="J32" s="9">
        <f t="shared" si="0"/>
        <v>17.064846416382252</v>
      </c>
      <c r="K32" s="10">
        <v>100000</v>
      </c>
      <c r="L32" s="6" t="s">
        <v>40</v>
      </c>
      <c r="M32" s="7" t="s">
        <v>66</v>
      </c>
      <c r="N32" s="26">
        <v>28</v>
      </c>
    </row>
    <row r="33" spans="1:14" s="4" customFormat="1" ht="25.5" x14ac:dyDescent="0.2">
      <c r="A33" s="32" t="s">
        <v>83</v>
      </c>
      <c r="B33" s="6" t="s">
        <v>68</v>
      </c>
      <c r="C33" s="7" t="s">
        <v>12</v>
      </c>
      <c r="D33" s="15" t="s">
        <v>11</v>
      </c>
      <c r="E33" s="7" t="s">
        <v>49</v>
      </c>
      <c r="F33" s="7" t="s">
        <v>84</v>
      </c>
      <c r="G33" s="6" t="s">
        <v>51</v>
      </c>
      <c r="H33" s="6" t="s">
        <v>51</v>
      </c>
      <c r="I33" s="8">
        <v>140000</v>
      </c>
      <c r="J33" s="9">
        <f t="shared" si="0"/>
        <v>50</v>
      </c>
      <c r="K33" s="10">
        <v>70000</v>
      </c>
      <c r="L33" s="6" t="s">
        <v>40</v>
      </c>
      <c r="M33" s="7" t="s">
        <v>66</v>
      </c>
      <c r="N33" s="26">
        <v>28</v>
      </c>
    </row>
    <row r="34" spans="1:14" s="4" customFormat="1" ht="63.75" x14ac:dyDescent="0.2">
      <c r="A34" s="32" t="s">
        <v>115</v>
      </c>
      <c r="B34" s="6" t="s">
        <v>90</v>
      </c>
      <c r="C34" s="7" t="s">
        <v>116</v>
      </c>
      <c r="D34" s="15" t="s">
        <v>117</v>
      </c>
      <c r="E34" s="7" t="s">
        <v>49</v>
      </c>
      <c r="F34" s="7" t="s">
        <v>118</v>
      </c>
      <c r="G34" s="6">
        <v>3561786</v>
      </c>
      <c r="H34" s="7" t="s">
        <v>170</v>
      </c>
      <c r="I34" s="8">
        <v>200000</v>
      </c>
      <c r="J34" s="9">
        <f t="shared" si="0"/>
        <v>70</v>
      </c>
      <c r="K34" s="10">
        <v>140000</v>
      </c>
      <c r="L34" s="6" t="s">
        <v>40</v>
      </c>
      <c r="M34" s="7" t="s">
        <v>66</v>
      </c>
      <c r="N34" s="26">
        <v>28</v>
      </c>
    </row>
    <row r="35" spans="1:14" s="4" customFormat="1" ht="38.25" x14ac:dyDescent="0.2">
      <c r="A35" s="32" t="s">
        <v>127</v>
      </c>
      <c r="B35" s="6" t="s">
        <v>64</v>
      </c>
      <c r="C35" s="7" t="s">
        <v>19</v>
      </c>
      <c r="D35" s="15" t="s">
        <v>166</v>
      </c>
      <c r="E35" s="7" t="s">
        <v>50</v>
      </c>
      <c r="F35" s="7" t="s">
        <v>152</v>
      </c>
      <c r="G35" s="6" t="s">
        <v>51</v>
      </c>
      <c r="H35" s="6" t="s">
        <v>51</v>
      </c>
      <c r="I35" s="8">
        <v>1239200</v>
      </c>
      <c r="J35" s="9">
        <f t="shared" si="0"/>
        <v>16.139444803098772</v>
      </c>
      <c r="K35" s="10">
        <v>200000</v>
      </c>
      <c r="L35" s="6" t="s">
        <v>40</v>
      </c>
      <c r="M35" s="7" t="s">
        <v>66</v>
      </c>
      <c r="N35" s="26">
        <v>28</v>
      </c>
    </row>
    <row r="36" spans="1:14" s="4" customFormat="1" ht="25.5" x14ac:dyDescent="0.2">
      <c r="A36" s="32" t="s">
        <v>129</v>
      </c>
      <c r="B36" s="6" t="s">
        <v>64</v>
      </c>
      <c r="C36" s="7" t="s">
        <v>26</v>
      </c>
      <c r="D36" s="15">
        <v>29461545</v>
      </c>
      <c r="E36" s="7" t="s">
        <v>48</v>
      </c>
      <c r="F36" s="7" t="s">
        <v>153</v>
      </c>
      <c r="G36" s="6" t="s">
        <v>51</v>
      </c>
      <c r="H36" s="6" t="s">
        <v>51</v>
      </c>
      <c r="I36" s="8">
        <v>1211200</v>
      </c>
      <c r="J36" s="9">
        <f t="shared" ref="J36:J46" si="1">(K36/I36)*100</f>
        <v>16.512549537648614</v>
      </c>
      <c r="K36" s="10">
        <v>200000</v>
      </c>
      <c r="L36" s="6" t="s">
        <v>40</v>
      </c>
      <c r="M36" s="7" t="s">
        <v>66</v>
      </c>
      <c r="N36" s="26">
        <v>28</v>
      </c>
    </row>
    <row r="37" spans="1:14" s="4" customFormat="1" ht="25.5" x14ac:dyDescent="0.2">
      <c r="A37" s="32" t="s">
        <v>139</v>
      </c>
      <c r="B37" s="6" t="s">
        <v>68</v>
      </c>
      <c r="C37" s="7" t="s">
        <v>34</v>
      </c>
      <c r="D37" s="15">
        <v>25852345</v>
      </c>
      <c r="E37" s="7" t="s">
        <v>48</v>
      </c>
      <c r="F37" s="7" t="s">
        <v>140</v>
      </c>
      <c r="G37" s="6" t="s">
        <v>51</v>
      </c>
      <c r="H37" s="6" t="s">
        <v>51</v>
      </c>
      <c r="I37" s="8">
        <v>205500</v>
      </c>
      <c r="J37" s="9">
        <f t="shared" si="1"/>
        <v>34.063260340632603</v>
      </c>
      <c r="K37" s="10">
        <v>70000</v>
      </c>
      <c r="L37" s="6" t="s">
        <v>40</v>
      </c>
      <c r="M37" s="7" t="s">
        <v>141</v>
      </c>
      <c r="N37" s="26">
        <v>28</v>
      </c>
    </row>
    <row r="38" spans="1:14" s="4" customFormat="1" ht="25.5" x14ac:dyDescent="0.2">
      <c r="A38" s="32" t="s">
        <v>111</v>
      </c>
      <c r="B38" s="6" t="s">
        <v>68</v>
      </c>
      <c r="C38" s="7" t="s">
        <v>26</v>
      </c>
      <c r="D38" s="15" t="s">
        <v>25</v>
      </c>
      <c r="E38" s="7" t="s">
        <v>48</v>
      </c>
      <c r="F38" s="7" t="s">
        <v>112</v>
      </c>
      <c r="G38" s="6" t="s">
        <v>51</v>
      </c>
      <c r="H38" s="6" t="s">
        <v>51</v>
      </c>
      <c r="I38" s="8">
        <v>145000</v>
      </c>
      <c r="J38" s="9">
        <f t="shared" si="1"/>
        <v>48.275862068965516</v>
      </c>
      <c r="K38" s="10">
        <v>70000</v>
      </c>
      <c r="L38" s="6" t="s">
        <v>40</v>
      </c>
      <c r="M38" s="7" t="s">
        <v>66</v>
      </c>
      <c r="N38" s="26">
        <v>27</v>
      </c>
    </row>
    <row r="39" spans="1:14" s="4" customFormat="1" ht="38.25" x14ac:dyDescent="0.2">
      <c r="A39" s="32" t="s">
        <v>119</v>
      </c>
      <c r="B39" s="6" t="s">
        <v>68</v>
      </c>
      <c r="C39" s="7" t="s">
        <v>120</v>
      </c>
      <c r="D39" s="15" t="s">
        <v>121</v>
      </c>
      <c r="E39" s="7" t="s">
        <v>47</v>
      </c>
      <c r="F39" s="7" t="s">
        <v>150</v>
      </c>
      <c r="G39" s="6" t="s">
        <v>51</v>
      </c>
      <c r="H39" s="6" t="s">
        <v>51</v>
      </c>
      <c r="I39" s="8">
        <v>64700</v>
      </c>
      <c r="J39" s="9">
        <f t="shared" si="1"/>
        <v>49.768160741885623</v>
      </c>
      <c r="K39" s="10">
        <v>32200</v>
      </c>
      <c r="L39" s="6" t="s">
        <v>40</v>
      </c>
      <c r="M39" s="7" t="s">
        <v>66</v>
      </c>
      <c r="N39" s="26">
        <v>27</v>
      </c>
    </row>
    <row r="40" spans="1:14" s="4" customFormat="1" ht="25.5" x14ac:dyDescent="0.2">
      <c r="A40" s="32" t="s">
        <v>122</v>
      </c>
      <c r="B40" s="6" t="s">
        <v>64</v>
      </c>
      <c r="C40" s="7" t="s">
        <v>57</v>
      </c>
      <c r="D40" s="15" t="s">
        <v>167</v>
      </c>
      <c r="E40" s="7" t="s">
        <v>50</v>
      </c>
      <c r="F40" s="7" t="s">
        <v>123</v>
      </c>
      <c r="G40" s="6" t="s">
        <v>51</v>
      </c>
      <c r="H40" s="6" t="s">
        <v>51</v>
      </c>
      <c r="I40" s="8">
        <v>421100</v>
      </c>
      <c r="J40" s="9">
        <f t="shared" si="1"/>
        <v>47.494656851104253</v>
      </c>
      <c r="K40" s="10">
        <v>200000</v>
      </c>
      <c r="L40" s="6" t="s">
        <v>40</v>
      </c>
      <c r="M40" s="7" t="s">
        <v>66</v>
      </c>
      <c r="N40" s="26">
        <v>27</v>
      </c>
    </row>
    <row r="41" spans="1:14" s="4" customFormat="1" ht="25.5" x14ac:dyDescent="0.2">
      <c r="A41" s="32" t="s">
        <v>130</v>
      </c>
      <c r="B41" s="6" t="s">
        <v>86</v>
      </c>
      <c r="C41" s="7" t="s">
        <v>14</v>
      </c>
      <c r="D41" s="15" t="s">
        <v>13</v>
      </c>
      <c r="E41" s="7" t="s">
        <v>49</v>
      </c>
      <c r="F41" s="7" t="s">
        <v>154</v>
      </c>
      <c r="G41" s="6" t="s">
        <v>51</v>
      </c>
      <c r="H41" s="6" t="s">
        <v>51</v>
      </c>
      <c r="I41" s="8">
        <v>55000</v>
      </c>
      <c r="J41" s="9">
        <f t="shared" si="1"/>
        <v>63.636363636363633</v>
      </c>
      <c r="K41" s="10">
        <v>35000</v>
      </c>
      <c r="L41" s="6" t="s">
        <v>40</v>
      </c>
      <c r="M41" s="7" t="s">
        <v>66</v>
      </c>
      <c r="N41" s="26">
        <v>27</v>
      </c>
    </row>
    <row r="42" spans="1:14" s="4" customFormat="1" ht="25.5" x14ac:dyDescent="0.2">
      <c r="A42" s="32" t="s">
        <v>101</v>
      </c>
      <c r="B42" s="6" t="s">
        <v>73</v>
      </c>
      <c r="C42" s="7" t="s">
        <v>22</v>
      </c>
      <c r="D42" s="15" t="s">
        <v>21</v>
      </c>
      <c r="E42" s="7" t="s">
        <v>49</v>
      </c>
      <c r="F42" s="7" t="s">
        <v>102</v>
      </c>
      <c r="G42" s="6" t="s">
        <v>54</v>
      </c>
      <c r="H42" s="6" t="s">
        <v>51</v>
      </c>
      <c r="I42" s="8">
        <v>413000</v>
      </c>
      <c r="J42" s="9">
        <f t="shared" si="1"/>
        <v>24.213075060532688</v>
      </c>
      <c r="K42" s="10">
        <v>100000</v>
      </c>
      <c r="L42" s="6" t="s">
        <v>40</v>
      </c>
      <c r="M42" s="7" t="s">
        <v>66</v>
      </c>
      <c r="N42" s="26">
        <v>26</v>
      </c>
    </row>
    <row r="43" spans="1:14" s="4" customFormat="1" ht="25.5" x14ac:dyDescent="0.2">
      <c r="A43" s="32" t="s">
        <v>124</v>
      </c>
      <c r="B43" s="6" t="s">
        <v>90</v>
      </c>
      <c r="C43" s="7" t="s">
        <v>57</v>
      </c>
      <c r="D43" s="15">
        <v>62331485</v>
      </c>
      <c r="E43" s="7" t="s">
        <v>50</v>
      </c>
      <c r="F43" s="7" t="s">
        <v>151</v>
      </c>
      <c r="G43" s="6" t="s">
        <v>51</v>
      </c>
      <c r="H43" s="6" t="s">
        <v>51</v>
      </c>
      <c r="I43" s="8">
        <v>362000</v>
      </c>
      <c r="J43" s="9">
        <f t="shared" si="1"/>
        <v>55.248618784530393</v>
      </c>
      <c r="K43" s="10">
        <v>200000</v>
      </c>
      <c r="L43" s="6" t="s">
        <v>40</v>
      </c>
      <c r="M43" s="7" t="s">
        <v>66</v>
      </c>
      <c r="N43" s="26">
        <v>26</v>
      </c>
    </row>
    <row r="44" spans="1:14" s="4" customFormat="1" ht="25.5" x14ac:dyDescent="0.2">
      <c r="A44" s="32" t="s">
        <v>125</v>
      </c>
      <c r="B44" s="6" t="s">
        <v>73</v>
      </c>
      <c r="C44" s="7" t="s">
        <v>22</v>
      </c>
      <c r="D44" s="15" t="s">
        <v>21</v>
      </c>
      <c r="E44" s="7" t="s">
        <v>49</v>
      </c>
      <c r="F44" s="7" t="s">
        <v>164</v>
      </c>
      <c r="G44" s="6" t="s">
        <v>54</v>
      </c>
      <c r="H44" s="6" t="s">
        <v>51</v>
      </c>
      <c r="I44" s="8">
        <v>170000</v>
      </c>
      <c r="J44" s="9">
        <f t="shared" si="1"/>
        <v>58.82352941176471</v>
      </c>
      <c r="K44" s="10">
        <v>100000</v>
      </c>
      <c r="L44" s="6" t="s">
        <v>40</v>
      </c>
      <c r="M44" s="7" t="s">
        <v>66</v>
      </c>
      <c r="N44" s="26">
        <v>26</v>
      </c>
    </row>
    <row r="45" spans="1:14" s="4" customFormat="1" ht="38.25" x14ac:dyDescent="0.2">
      <c r="A45" s="32" t="s">
        <v>144</v>
      </c>
      <c r="B45" s="6" t="s">
        <v>90</v>
      </c>
      <c r="C45" s="7" t="s">
        <v>60</v>
      </c>
      <c r="D45" s="15" t="s">
        <v>32</v>
      </c>
      <c r="E45" s="7" t="s">
        <v>50</v>
      </c>
      <c r="F45" s="7" t="s">
        <v>145</v>
      </c>
      <c r="G45" s="6" t="s">
        <v>51</v>
      </c>
      <c r="H45" s="6" t="s">
        <v>51</v>
      </c>
      <c r="I45" s="8">
        <v>155100</v>
      </c>
      <c r="J45" s="9">
        <f t="shared" si="1"/>
        <v>63.185041908446159</v>
      </c>
      <c r="K45" s="10">
        <v>98000</v>
      </c>
      <c r="L45" s="6" t="s">
        <v>40</v>
      </c>
      <c r="M45" s="7" t="s">
        <v>66</v>
      </c>
      <c r="N45" s="26">
        <v>26</v>
      </c>
    </row>
    <row r="46" spans="1:14" s="4" customFormat="1" ht="89.25" x14ac:dyDescent="0.2">
      <c r="A46" s="32" t="s">
        <v>79</v>
      </c>
      <c r="B46" s="6" t="s">
        <v>68</v>
      </c>
      <c r="C46" s="7" t="s">
        <v>7</v>
      </c>
      <c r="D46" s="15">
        <v>40613411</v>
      </c>
      <c r="E46" s="7" t="s">
        <v>49</v>
      </c>
      <c r="F46" s="7" t="s">
        <v>159</v>
      </c>
      <c r="G46" s="6">
        <v>4683797</v>
      </c>
      <c r="H46" s="7" t="s">
        <v>62</v>
      </c>
      <c r="I46" s="8">
        <v>140000</v>
      </c>
      <c r="J46" s="9">
        <f t="shared" si="1"/>
        <v>50</v>
      </c>
      <c r="K46" s="10">
        <v>70000</v>
      </c>
      <c r="L46" s="6" t="s">
        <v>40</v>
      </c>
      <c r="M46" s="7" t="s">
        <v>66</v>
      </c>
      <c r="N46" s="26">
        <v>26</v>
      </c>
    </row>
    <row r="47" spans="1:14" s="4" customFormat="1" ht="26.25" thickBot="1" x14ac:dyDescent="0.25">
      <c r="A47" s="34" t="s">
        <v>108</v>
      </c>
      <c r="B47" s="16" t="s">
        <v>68</v>
      </c>
      <c r="C47" s="17" t="s">
        <v>30</v>
      </c>
      <c r="D47" s="18" t="s">
        <v>165</v>
      </c>
      <c r="E47" s="17" t="s">
        <v>49</v>
      </c>
      <c r="F47" s="17" t="s">
        <v>31</v>
      </c>
      <c r="G47" s="16" t="s">
        <v>51</v>
      </c>
      <c r="H47" s="16" t="s">
        <v>51</v>
      </c>
      <c r="I47" s="19">
        <v>758500</v>
      </c>
      <c r="J47" s="20">
        <f>(K47/I47)*100</f>
        <v>9.2287409360580099</v>
      </c>
      <c r="K47" s="21">
        <v>70000</v>
      </c>
      <c r="L47" s="16" t="s">
        <v>40</v>
      </c>
      <c r="M47" s="17" t="s">
        <v>66</v>
      </c>
      <c r="N47" s="27">
        <v>26</v>
      </c>
    </row>
    <row r="48" spans="1:14" s="22" customFormat="1" ht="33.75" customHeight="1" thickBot="1" x14ac:dyDescent="0.25">
      <c r="A48" s="11"/>
      <c r="B48" s="12"/>
      <c r="C48" s="12"/>
      <c r="D48" s="12"/>
      <c r="E48" s="12"/>
      <c r="F48" s="12" t="s">
        <v>174</v>
      </c>
      <c r="G48" s="12"/>
      <c r="H48" s="12"/>
      <c r="I48" s="12"/>
      <c r="J48" s="12"/>
      <c r="K48" s="31">
        <f>SUM(K4:K47)</f>
        <v>5495500</v>
      </c>
      <c r="L48" s="12"/>
      <c r="M48" s="12"/>
      <c r="N48" s="25"/>
    </row>
  </sheetData>
  <mergeCells count="1">
    <mergeCell ref="A2:N2"/>
  </mergeCells>
  <phoneticPr fontId="7" type="noConversion"/>
  <printOptions horizontalCentered="1"/>
  <pageMargins left="0.23622047244094491" right="0.23622047244094491" top="0.70866141732283472" bottom="0.74803149606299213" header="0.31496062992125984" footer="0.31496062992125984"/>
  <pageSetup paperSize="9" scale="68" fitToHeight="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71A528FD16634084D7641EBA3409B2" ma:contentTypeVersion="12" ma:contentTypeDescription="Create a new document." ma:contentTypeScope="" ma:versionID="1a4e68dac1cd905859b58eb52a09052d">
  <xsd:schema xmlns:xsd="http://www.w3.org/2001/XMLSchema" xmlns:xs="http://www.w3.org/2001/XMLSchema" xmlns:p="http://schemas.microsoft.com/office/2006/metadata/properties" xmlns:ns2="7aa1e5a2-d1d6-4a77-838d-8ee67b6b7fc1" xmlns:ns3="47273262-93fa-4902-9abc-0950e41a00d2" targetNamespace="http://schemas.microsoft.com/office/2006/metadata/properties" ma:root="true" ma:fieldsID="047726573c19ecfd56e0bd1240fa1ffa" ns2:_="" ns3:_="">
    <xsd:import namespace="7aa1e5a2-d1d6-4a77-838d-8ee67b6b7fc1"/>
    <xsd:import namespace="47273262-93fa-4902-9abc-0950e41a00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1e5a2-d1d6-4a77-838d-8ee67b6b7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73262-93fa-4902-9abc-0950e41a00d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426F65-36EF-4200-A3BB-7584B09A3A06}">
  <ds:schemaRefs>
    <ds:schemaRef ds:uri="http://schemas.openxmlformats.org/package/2006/metadata/core-properties"/>
    <ds:schemaRef ds:uri="http://schemas.microsoft.com/office/2006/documentManagement/types"/>
    <ds:schemaRef ds:uri="7aa1e5a2-d1d6-4a77-838d-8ee67b6b7fc1"/>
    <ds:schemaRef ds:uri="47273262-93fa-4902-9abc-0950e41a00d2"/>
    <ds:schemaRef ds:uri="http://schemas.microsoft.com/office/2006/metadata/properties"/>
    <ds:schemaRef ds:uri="http://purl.org/dc/elements/1.1/"/>
    <ds:schemaRef ds:uri="http://purl.org/dc/dcmitype/"/>
    <ds:schemaRef ds:uri="http://www.w3.org/XML/1998/namespace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ADBE3C5-1A84-4534-A066-0DB596209D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1e5a2-d1d6-4a77-838d-8ee67b6b7fc1"/>
    <ds:schemaRef ds:uri="47273262-93fa-4902-9abc-0950e41a0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CDC029-6E33-47B3-8713-AB011B8BCB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1_Podpoření</vt:lpstr>
      <vt:lpstr>'Příloha č. 1_Podpoření'!Názvy_tisku</vt:lpstr>
    </vt:vector>
  </TitlesOfParts>
  <Company>Gordic spol. s 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Šimečková Lucie</dc:creator>
  <cp:lastModifiedBy>Becková Ivana</cp:lastModifiedBy>
  <cp:lastPrinted>2022-02-22T14:07:01Z</cp:lastPrinted>
  <dcterms:created xsi:type="dcterms:W3CDTF">2006-03-26T18:14:00Z</dcterms:created>
  <dcterms:modified xsi:type="dcterms:W3CDTF">2022-02-22T14:07:10Z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0x010100D671A528FD16634084D7641EBA3409B2</vt:lpwstr>
  </property>
  <property fmtid="{D5CDD505-2E9C-101B-9397-08002B2CF9AE}" pid="3" name="MSIP_Label_9b7d34a6-922c-473b-8048-37f831bec2ea_Enabled">
    <vt:lpwstr>true</vt:lpwstr>
  </property>
  <property fmtid="{D5CDD505-2E9C-101B-9397-08002B2CF9AE}" pid="4" name="MSIP_Label_9b7d34a6-922c-473b-8048-37f831bec2ea_SetDate">
    <vt:lpwstr>2022-02-22T07:14:58Z</vt:lpwstr>
  </property>
  <property fmtid="{D5CDD505-2E9C-101B-9397-08002B2CF9AE}" pid="5" name="MSIP_Label_9b7d34a6-922c-473b-8048-37f831bec2ea_Method">
    <vt:lpwstr>Privileged</vt:lpwstr>
  </property>
  <property fmtid="{D5CDD505-2E9C-101B-9397-08002B2CF9AE}" pid="6" name="MSIP_Label_9b7d34a6-922c-473b-8048-37f831bec2ea_Name">
    <vt:lpwstr>Veřejná informace</vt:lpwstr>
  </property>
  <property fmtid="{D5CDD505-2E9C-101B-9397-08002B2CF9AE}" pid="7" name="MSIP_Label_9b7d34a6-922c-473b-8048-37f831bec2ea_SiteId">
    <vt:lpwstr>39f24d0b-aa30-4551-8e81-43c77cf1000e</vt:lpwstr>
  </property>
  <property fmtid="{D5CDD505-2E9C-101B-9397-08002B2CF9AE}" pid="8" name="MSIP_Label_9b7d34a6-922c-473b-8048-37f831bec2ea_ActionId">
    <vt:lpwstr>ae6ea795-bb26-4351-8b89-7c2a7cdfe0ef</vt:lpwstr>
  </property>
  <property fmtid="{D5CDD505-2E9C-101B-9397-08002B2CF9AE}" pid="9" name="MSIP_Label_9b7d34a6-922c-473b-8048-37f831bec2ea_ContentBits">
    <vt:lpwstr>0</vt:lpwstr>
  </property>
</Properties>
</file>