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mskraj.sharepoint.com/teams/SOC-Dotanprogramy/Shared Documents/General/PZS 2022/Materiál_schválení dotací_RK/"/>
    </mc:Choice>
  </mc:AlternateContent>
  <xr:revisionPtr revIDLastSave="53" documentId="8_{F66E3581-8C88-4B5B-B014-6505AA52B2E3}" xr6:coauthVersionLast="46" xr6:coauthVersionMax="46" xr10:uidLastSave="{D18F2DAE-23B6-4B2B-ADD2-4279066C4100}"/>
  <bookViews>
    <workbookView xWindow="-108" yWindow="-108" windowWidth="23256" windowHeight="12576" xr2:uid="{00000000-000D-0000-FFFF-FFFF00000000}"/>
  </bookViews>
  <sheets>
    <sheet name="Příloha č.2_náhradníci_PZS_2022" sheetId="4" r:id="rId1"/>
  </sheets>
  <definedNames>
    <definedName name="_xlnm._FilterDatabase" localSheetId="0" hidden="1">'Příloha č.2_náhradníci_PZS_2022'!$B$2:$M$18</definedName>
    <definedName name="_xlnm.Print_Titles" localSheetId="0">'Příloha č.2_náhradníci_PZS_2022'!$2:$2</definedName>
    <definedName name="_xlnm.Print_Area" localSheetId="0">'Příloha č.2_náhradníci_PZS_2022'!$A$1:$M$19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8" i="4" l="1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</calcChain>
</file>

<file path=xl/sharedStrings.xml><?xml version="1.0" encoding="utf-8"?>
<sst xmlns="http://schemas.openxmlformats.org/spreadsheetml/2006/main" count="158" uniqueCount="101">
  <si>
    <t>Č.   žádosti</t>
  </si>
  <si>
    <t>Název žadatele</t>
  </si>
  <si>
    <t>IČO</t>
  </si>
  <si>
    <t>Právní forma žadatele</t>
  </si>
  <si>
    <t>Název projektu</t>
  </si>
  <si>
    <t>Celkové uznatelné náklady projektu (v Kč)</t>
  </si>
  <si>
    <t>% spoluúčast dotace na CUN</t>
  </si>
  <si>
    <t xml:space="preserve">Schválená dotace v Kč </t>
  </si>
  <si>
    <t>Druh dotace</t>
  </si>
  <si>
    <t>Doba realizace projektu</t>
  </si>
  <si>
    <t>Počet bodů</t>
  </si>
  <si>
    <t>církevní organizace</t>
  </si>
  <si>
    <t>neinvestiční</t>
  </si>
  <si>
    <t>1. 1. 2022 - 31. 12. 2022</t>
  </si>
  <si>
    <t>spolek</t>
  </si>
  <si>
    <t>obec</t>
  </si>
  <si>
    <t>00845451</t>
  </si>
  <si>
    <t>Obec Petrovice u Karviné</t>
  </si>
  <si>
    <t>00297585</t>
  </si>
  <si>
    <t>1. 3. 2022 - 31. 12. 2022</t>
  </si>
  <si>
    <t>příspěvková organizace</t>
  </si>
  <si>
    <t>Charita Český Těšín</t>
  </si>
  <si>
    <t>60337842</t>
  </si>
  <si>
    <t>ústav</t>
  </si>
  <si>
    <t>78/22</t>
  </si>
  <si>
    <t>Aktivní senior - zdravý senior</t>
  </si>
  <si>
    <t>1. 3. 2022 - 31. 10. 2022</t>
  </si>
  <si>
    <t>42/22</t>
  </si>
  <si>
    <t>Město Kopřivnice</t>
  </si>
  <si>
    <t>00298077</t>
  </si>
  <si>
    <t>Aktivní senior 2022</t>
  </si>
  <si>
    <t>21/22</t>
  </si>
  <si>
    <t>Město Frenštát pod Radhoštěm</t>
  </si>
  <si>
    <t>00297852</t>
  </si>
  <si>
    <t>Den pro pečující a seniory</t>
  </si>
  <si>
    <t>25/22</t>
  </si>
  <si>
    <t>Obec Lichnov</t>
  </si>
  <si>
    <t>00298115</t>
  </si>
  <si>
    <t>Pestrý podzim života 2022 v Lichnově</t>
  </si>
  <si>
    <t>41/22</t>
  </si>
  <si>
    <t>MENS SANA, z.ú.</t>
  </si>
  <si>
    <t>65469003</t>
  </si>
  <si>
    <t>Centrum trénování paměti II.</t>
  </si>
  <si>
    <t>70/22</t>
  </si>
  <si>
    <t>Statutární město Ostrava, městský obvod Ostrava - Vítkovice</t>
  </si>
  <si>
    <t>Dezinformace o COVID -19 mezi seniory v městském obvodu Vítkovice</t>
  </si>
  <si>
    <t>7. 2. 2022 - 29. 12. 2022</t>
  </si>
  <si>
    <t>26/22</t>
  </si>
  <si>
    <t>Spolek seniorů PRAŽMA</t>
  </si>
  <si>
    <t>04436695</t>
  </si>
  <si>
    <t>Poznávací zájezdy</t>
  </si>
  <si>
    <t>44/22</t>
  </si>
  <si>
    <t>Obec Razová</t>
  </si>
  <si>
    <t>00296287</t>
  </si>
  <si>
    <t>Zdravé stárnutí v Razové</t>
  </si>
  <si>
    <t>56/22</t>
  </si>
  <si>
    <t>ZKUŠENÍ.CZ, z.ú.</t>
  </si>
  <si>
    <t>08083754</t>
  </si>
  <si>
    <t>Senior Sám Doma 2022 aneb (Ne)bezpečný senior</t>
  </si>
  <si>
    <t>60/22</t>
  </si>
  <si>
    <t>Domov Korýtko, příspěvková organizace</t>
  </si>
  <si>
    <t>70631867</t>
  </si>
  <si>
    <t>Společně za poznáním 2022</t>
  </si>
  <si>
    <t>39/22</t>
  </si>
  <si>
    <t>Sousedé 55+ z.s. Píšť</t>
  </si>
  <si>
    <t>04060474</t>
  </si>
  <si>
    <t>Život se musí žít!</t>
  </si>
  <si>
    <t>48/22</t>
  </si>
  <si>
    <t>Kultura a zážitky pro seniory</t>
  </si>
  <si>
    <t>22/22</t>
  </si>
  <si>
    <t>Cyklus poznávacích zájezdů pro seniory 2022</t>
  </si>
  <si>
    <t>27/22</t>
  </si>
  <si>
    <t>Obec Rybí</t>
  </si>
  <si>
    <t>00600741</t>
  </si>
  <si>
    <t>Stále v akci</t>
  </si>
  <si>
    <t>43/22</t>
  </si>
  <si>
    <t>Kulturní dům Kopřivnice</t>
  </si>
  <si>
    <t>66741122</t>
  </si>
  <si>
    <t>Aktivní senior v Kopřivnici a okolí 2022</t>
  </si>
  <si>
    <t>59/22</t>
  </si>
  <si>
    <t>Vdovy a vdovci - nejste v tom sami aneb Zkušení.cz pomáhají</t>
  </si>
  <si>
    <t>Pořadové číslo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</si>
  <si>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</si>
  <si>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</si>
  <si>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</si>
  <si>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</si>
  <si>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</si>
  <si>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</si>
  <si>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</si>
  <si>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</si>
  <si>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</si>
  <si>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</si>
  <si>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</si>
  <si>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</si>
  <si>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</si>
  <si>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</si>
  <si>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</si>
  <si>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</si>
  <si>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Pořadník náhradních žadatelů na poskytnutí účelových dotací z rozpočtu kraje v Programu na podporu zdravého stárnutí v Moravskoslezském kraji na rok 2022</t>
  </si>
  <si>
    <t>Důvod neposkytnutí dotace</t>
  </si>
  <si>
    <t>Na základě dosažené výše bodového ohodnocení žádosti a nedostatku finančních prostředků.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</si>
</sst>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8"/>
      <name val="Tahoma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4">
    <xf numFmtId="0" fontId="0" fillId="0" borderId="0" xfId="0"/>
    <xf numFmtId="0" fontId="1" fillId="0" borderId="0" xfId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 wrapText="1"/>
    </xf>
    <xf numFmtId="49" fontId="5" fillId="2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 wrapText="1"/>
    </xf>
    <xf numFmtId="3" fontId="2" fillId="2" borderId="0" xfId="1" applyNumberFormat="1" applyFont="1" applyFill="1" applyAlignment="1">
      <alignment horizontal="right" vertical="center" wrapText="1"/>
    </xf>
    <xf numFmtId="3" fontId="2" fillId="2" borderId="0" xfId="1" applyNumberFormat="1" applyFont="1" applyFill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3" fontId="2" fillId="3" borderId="3" xfId="1" applyNumberFormat="1" applyFont="1" applyFill="1" applyBorder="1" applyAlignment="1">
      <alignment horizontal="center" vertical="center" wrapText="1"/>
    </xf>
    <xf numFmtId="2" fontId="2" fillId="3" borderId="3" xfId="1" applyNumberFormat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righ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left" vertical="center" wrapText="1"/>
    </xf>
    <xf numFmtId="0" fontId="1" fillId="0" borderId="0" xfId="1" applyFill="1"/>
    <xf numFmtId="0" fontId="4" fillId="0" borderId="1" xfId="2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 wrapText="1"/>
    </xf>
  </cellXfs>
  <cellStyles count="3">
    <cellStyle name="Normální" xfId="0" builtinId="0"/>
    <cellStyle name="Normální 3" xfId="2" xr:uid="{00000000-0005-0000-0000-000001000000}"/>
    <cellStyle name="Normální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12235-865F-48DB-A82B-49B4CA78BDCD}">
  <sheetPr>
    <tabColor rgb="FF00B0F0"/>
    <pageSetUpPr fitToPage="1"/>
  </sheetPr>
  <dimension ref="A1:N19"/>
  <sheetViews>
    <sheetView showGridLines="0" tabSelected="1" zoomScale="85" zoomScaleNormal="85" zoomScaleSheetLayoutView="90" workbookViewId="0">
      <pane xSplit="2" ySplit="2" topLeftCell="C8" activePane="bottomRight" state="frozen"/>
      <selection pane="topRight" activeCell="B75" sqref="B75"/>
      <selection pane="bottomLeft" activeCell="B75" sqref="B75"/>
      <selection pane="bottomRight" activeCell="C15" sqref="C15"/>
    </sheetView>
  </sheetViews>
  <sheetFormatPr defaultColWidth="9.109375" defaultRowHeight="13.2" x14ac:dyDescent="0.25"/>
  <cols>
    <col min="1" max="1" width="10.6640625" style="1" customWidth="1"/>
    <col min="2" max="2" width="10.5546875" style="8" customWidth="1"/>
    <col min="3" max="3" width="31.88671875" style="9" customWidth="1"/>
    <col min="4" max="4" width="10.44140625" style="10" bestFit="1" customWidth="1"/>
    <col min="5" max="5" width="19.109375" style="8" customWidth="1"/>
    <col min="6" max="6" width="45.6640625" style="9" customWidth="1"/>
    <col min="7" max="7" width="16.5546875" style="8" customWidth="1"/>
    <col min="8" max="8" width="12.109375" style="11" customWidth="1"/>
    <col min="9" max="9" width="18.109375" style="12" customWidth="1"/>
    <col min="10" max="10" width="12.109375" style="12" customWidth="1"/>
    <col min="11" max="11" width="12.5546875" style="8" customWidth="1"/>
    <col min="12" max="12" width="8.5546875" style="8" customWidth="1"/>
    <col min="13" max="13" width="38.88671875" style="8" customWidth="1"/>
    <col min="14" max="14" width="3" style="1" customWidth="1"/>
    <col min="15" max="16384" width="9.109375" style="1"/>
  </cols>
  <sheetData>
    <row r="1" spans="1:13" ht="32.25" customHeight="1" thickBot="1" x14ac:dyDescent="0.3">
      <c r="A1" s="20" t="s">
        <v>98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69.900000000000006" customHeight="1" thickBot="1" x14ac:dyDescent="0.3">
      <c r="A2" s="18" t="s">
        <v>81</v>
      </c>
      <c r="B2" s="13" t="s">
        <v>0</v>
      </c>
      <c r="C2" s="17" t="s">
        <v>1</v>
      </c>
      <c r="D2" s="13" t="s">
        <v>2</v>
      </c>
      <c r="E2" s="14" t="s">
        <v>3</v>
      </c>
      <c r="F2" s="17" t="s">
        <v>4</v>
      </c>
      <c r="G2" s="15" t="s">
        <v>5</v>
      </c>
      <c r="H2" s="16" t="s">
        <v>6</v>
      </c>
      <c r="I2" s="15" t="s">
        <v>7</v>
      </c>
      <c r="J2" s="17" t="s">
        <v>8</v>
      </c>
      <c r="K2" s="15" t="s">
        <v>9</v>
      </c>
      <c r="L2" s="15" t="s">
        <v>10</v>
      </c>
      <c r="M2" s="15" t="s">
        <v>99</v>
      </c>
    </row>
    <row r="3" spans="1:13" s="30" customFormat="1" ht="45" customHeight="1" x14ac:dyDescent="0.25">
      <c r="A3" s="21" t="s">
        <v>82</v>
      </c>
      <c r="B3" s="22" t="s">
        <v>24</v>
      </c>
      <c r="C3" s="23" t="s">
        <v>17</v>
      </c>
      <c r="D3" s="24" t="s">
        <v>18</v>
      </c>
      <c r="E3" s="25" t="s">
        <v>15</v>
      </c>
      <c r="F3" s="26" t="s">
        <v>25</v>
      </c>
      <c r="G3" s="27">
        <v>99000</v>
      </c>
      <c r="H3" s="28">
        <f t="shared" ref="H3:H4" si="0">(I3/G3)*100</f>
        <v>50</v>
      </c>
      <c r="I3" s="27">
        <v>49500</v>
      </c>
      <c r="J3" s="25" t="s">
        <v>12</v>
      </c>
      <c r="K3" s="27" t="s">
        <v>26</v>
      </c>
      <c r="L3" s="19">
        <v>23</v>
      </c>
      <c r="M3" s="29" t="s">
        <v>100</v>
      </c>
    </row>
    <row r="4" spans="1:13" s="30" customFormat="1" ht="45" customHeight="1" x14ac:dyDescent="0.25">
      <c r="A4" s="21" t="s">
        <v>83</v>
      </c>
      <c r="B4" s="22" t="s">
        <v>27</v>
      </c>
      <c r="C4" s="23" t="s">
        <v>28</v>
      </c>
      <c r="D4" s="24" t="s">
        <v>29</v>
      </c>
      <c r="E4" s="25" t="s">
        <v>15</v>
      </c>
      <c r="F4" s="23" t="s">
        <v>30</v>
      </c>
      <c r="G4" s="27">
        <v>131600</v>
      </c>
      <c r="H4" s="28">
        <f t="shared" si="0"/>
        <v>50</v>
      </c>
      <c r="I4" s="27">
        <v>65800</v>
      </c>
      <c r="J4" s="25" t="s">
        <v>12</v>
      </c>
      <c r="K4" s="27" t="s">
        <v>13</v>
      </c>
      <c r="L4" s="19">
        <v>23</v>
      </c>
      <c r="M4" s="29" t="s">
        <v>100</v>
      </c>
    </row>
    <row r="5" spans="1:13" s="30" customFormat="1" ht="45" customHeight="1" x14ac:dyDescent="0.25">
      <c r="A5" s="21" t="s">
        <v>84</v>
      </c>
      <c r="B5" s="22" t="s">
        <v>31</v>
      </c>
      <c r="C5" s="31" t="s">
        <v>32</v>
      </c>
      <c r="D5" s="32" t="s">
        <v>33</v>
      </c>
      <c r="E5" s="33" t="s">
        <v>15</v>
      </c>
      <c r="F5" s="31" t="s">
        <v>34</v>
      </c>
      <c r="G5" s="27">
        <v>60000</v>
      </c>
      <c r="H5" s="28">
        <f t="shared" ref="H5:H18" si="1">(I5/G5)*100</f>
        <v>50</v>
      </c>
      <c r="I5" s="27">
        <v>30000</v>
      </c>
      <c r="J5" s="25" t="s">
        <v>12</v>
      </c>
      <c r="K5" s="27" t="s">
        <v>13</v>
      </c>
      <c r="L5" s="19">
        <v>22</v>
      </c>
      <c r="M5" s="29" t="s">
        <v>100</v>
      </c>
    </row>
    <row r="6" spans="1:13" s="30" customFormat="1" ht="45" customHeight="1" x14ac:dyDescent="0.25">
      <c r="A6" s="21" t="s">
        <v>85</v>
      </c>
      <c r="B6" s="22" t="s">
        <v>35</v>
      </c>
      <c r="C6" s="31" t="s">
        <v>36</v>
      </c>
      <c r="D6" s="32" t="s">
        <v>37</v>
      </c>
      <c r="E6" s="33" t="s">
        <v>15</v>
      </c>
      <c r="F6" s="31" t="s">
        <v>38</v>
      </c>
      <c r="G6" s="27">
        <v>107800</v>
      </c>
      <c r="H6" s="28">
        <f>(I6/G6)*100</f>
        <v>50</v>
      </c>
      <c r="I6" s="27">
        <v>53900</v>
      </c>
      <c r="J6" s="25" t="s">
        <v>12</v>
      </c>
      <c r="K6" s="27" t="s">
        <v>13</v>
      </c>
      <c r="L6" s="19">
        <v>22</v>
      </c>
      <c r="M6" s="29" t="s">
        <v>100</v>
      </c>
    </row>
    <row r="7" spans="1:13" s="30" customFormat="1" ht="45" customHeight="1" x14ac:dyDescent="0.25">
      <c r="A7" s="21" t="s">
        <v>86</v>
      </c>
      <c r="B7" s="22" t="s">
        <v>39</v>
      </c>
      <c r="C7" s="23" t="s">
        <v>40</v>
      </c>
      <c r="D7" s="24" t="s">
        <v>41</v>
      </c>
      <c r="E7" s="25" t="s">
        <v>23</v>
      </c>
      <c r="F7" s="23" t="s">
        <v>42</v>
      </c>
      <c r="G7" s="27">
        <v>292000</v>
      </c>
      <c r="H7" s="28">
        <f>(I7/G7)*100</f>
        <v>34.246575342465754</v>
      </c>
      <c r="I7" s="27">
        <v>100000</v>
      </c>
      <c r="J7" s="25" t="s">
        <v>12</v>
      </c>
      <c r="K7" s="27" t="s">
        <v>13</v>
      </c>
      <c r="L7" s="19">
        <v>21</v>
      </c>
      <c r="M7" s="29" t="s">
        <v>100</v>
      </c>
    </row>
    <row r="8" spans="1:13" s="30" customFormat="1" ht="45" customHeight="1" x14ac:dyDescent="0.25">
      <c r="A8" s="21" t="s">
        <v>87</v>
      </c>
      <c r="B8" s="22" t="s">
        <v>43</v>
      </c>
      <c r="C8" s="23" t="s">
        <v>44</v>
      </c>
      <c r="D8" s="24" t="s">
        <v>16</v>
      </c>
      <c r="E8" s="25" t="s">
        <v>15</v>
      </c>
      <c r="F8" s="23" t="s">
        <v>45</v>
      </c>
      <c r="G8" s="27">
        <v>150000</v>
      </c>
      <c r="H8" s="28">
        <f t="shared" ref="H8" si="2">(I8/G8)*100</f>
        <v>50</v>
      </c>
      <c r="I8" s="27">
        <v>75000</v>
      </c>
      <c r="J8" s="25" t="s">
        <v>12</v>
      </c>
      <c r="K8" s="27" t="s">
        <v>46</v>
      </c>
      <c r="L8" s="19">
        <v>21</v>
      </c>
      <c r="M8" s="29" t="s">
        <v>100</v>
      </c>
    </row>
    <row r="9" spans="1:13" s="30" customFormat="1" ht="45" customHeight="1" x14ac:dyDescent="0.25">
      <c r="A9" s="21" t="s">
        <v>88</v>
      </c>
      <c r="B9" s="22" t="s">
        <v>47</v>
      </c>
      <c r="C9" s="31" t="s">
        <v>48</v>
      </c>
      <c r="D9" s="32" t="s">
        <v>49</v>
      </c>
      <c r="E9" s="33" t="s">
        <v>14</v>
      </c>
      <c r="F9" s="31" t="s">
        <v>50</v>
      </c>
      <c r="G9" s="27">
        <v>40000</v>
      </c>
      <c r="H9" s="28">
        <f>(I9/G9)*100</f>
        <v>80</v>
      </c>
      <c r="I9" s="27">
        <v>32000</v>
      </c>
      <c r="J9" s="25" t="s">
        <v>12</v>
      </c>
      <c r="K9" s="27" t="s">
        <v>13</v>
      </c>
      <c r="L9" s="19">
        <v>20</v>
      </c>
      <c r="M9" s="29" t="s">
        <v>100</v>
      </c>
    </row>
    <row r="10" spans="1:13" s="30" customFormat="1" ht="45" customHeight="1" x14ac:dyDescent="0.25">
      <c r="A10" s="21" t="s">
        <v>89</v>
      </c>
      <c r="B10" s="22" t="s">
        <v>51</v>
      </c>
      <c r="C10" s="23" t="s">
        <v>52</v>
      </c>
      <c r="D10" s="24" t="s">
        <v>53</v>
      </c>
      <c r="E10" s="25" t="s">
        <v>15</v>
      </c>
      <c r="F10" s="23" t="s">
        <v>54</v>
      </c>
      <c r="G10" s="27">
        <v>94700</v>
      </c>
      <c r="H10" s="28">
        <f>(I10/G10)*100</f>
        <v>49.841605068637804</v>
      </c>
      <c r="I10" s="27">
        <v>47200</v>
      </c>
      <c r="J10" s="25" t="s">
        <v>12</v>
      </c>
      <c r="K10" s="27" t="s">
        <v>13</v>
      </c>
      <c r="L10" s="19">
        <v>20</v>
      </c>
      <c r="M10" s="29" t="s">
        <v>100</v>
      </c>
    </row>
    <row r="11" spans="1:13" s="30" customFormat="1" ht="45" customHeight="1" x14ac:dyDescent="0.25">
      <c r="A11" s="21" t="s">
        <v>90</v>
      </c>
      <c r="B11" s="22" t="s">
        <v>55</v>
      </c>
      <c r="C11" s="31" t="s">
        <v>56</v>
      </c>
      <c r="D11" s="32" t="s">
        <v>57</v>
      </c>
      <c r="E11" s="33" t="s">
        <v>23</v>
      </c>
      <c r="F11" s="31" t="s">
        <v>58</v>
      </c>
      <c r="G11" s="27">
        <v>124800</v>
      </c>
      <c r="H11" s="28">
        <f>(I11/G11)*100</f>
        <v>79.96794871794873</v>
      </c>
      <c r="I11" s="27">
        <v>99800</v>
      </c>
      <c r="J11" s="25" t="s">
        <v>12</v>
      </c>
      <c r="K11" s="27" t="s">
        <v>13</v>
      </c>
      <c r="L11" s="19">
        <v>20</v>
      </c>
      <c r="M11" s="29" t="s">
        <v>100</v>
      </c>
    </row>
    <row r="12" spans="1:13" s="30" customFormat="1" ht="45" customHeight="1" x14ac:dyDescent="0.25">
      <c r="A12" s="21" t="s">
        <v>91</v>
      </c>
      <c r="B12" s="22" t="s">
        <v>59</v>
      </c>
      <c r="C12" s="23" t="s">
        <v>60</v>
      </c>
      <c r="D12" s="24" t="s">
        <v>61</v>
      </c>
      <c r="E12" s="25" t="s">
        <v>20</v>
      </c>
      <c r="F12" s="23" t="s">
        <v>62</v>
      </c>
      <c r="G12" s="27">
        <v>74000</v>
      </c>
      <c r="H12" s="28">
        <f>(I12/G12)*100</f>
        <v>50</v>
      </c>
      <c r="I12" s="27">
        <v>37000</v>
      </c>
      <c r="J12" s="25" t="s">
        <v>12</v>
      </c>
      <c r="K12" s="27" t="s">
        <v>19</v>
      </c>
      <c r="L12" s="19">
        <v>19</v>
      </c>
      <c r="M12" s="29" t="s">
        <v>100</v>
      </c>
    </row>
    <row r="13" spans="1:13" s="30" customFormat="1" ht="45" customHeight="1" x14ac:dyDescent="0.25">
      <c r="A13" s="21" t="s">
        <v>92</v>
      </c>
      <c r="B13" s="22" t="s">
        <v>63</v>
      </c>
      <c r="C13" s="31" t="s">
        <v>64</v>
      </c>
      <c r="D13" s="32" t="s">
        <v>65</v>
      </c>
      <c r="E13" s="33" t="s">
        <v>14</v>
      </c>
      <c r="F13" s="31" t="s">
        <v>66</v>
      </c>
      <c r="G13" s="27">
        <v>129000</v>
      </c>
      <c r="H13" s="28">
        <f>(I13/G13)*100</f>
        <v>77.51937984496125</v>
      </c>
      <c r="I13" s="27">
        <v>100000</v>
      </c>
      <c r="J13" s="25" t="s">
        <v>12</v>
      </c>
      <c r="K13" s="27" t="s">
        <v>13</v>
      </c>
      <c r="L13" s="19">
        <v>18</v>
      </c>
      <c r="M13" s="29" t="s">
        <v>100</v>
      </c>
    </row>
    <row r="14" spans="1:13" s="30" customFormat="1" ht="45" customHeight="1" x14ac:dyDescent="0.25">
      <c r="A14" s="21" t="s">
        <v>93</v>
      </c>
      <c r="B14" s="22" t="s">
        <v>67</v>
      </c>
      <c r="C14" s="23" t="s">
        <v>21</v>
      </c>
      <c r="D14" s="24" t="s">
        <v>22</v>
      </c>
      <c r="E14" s="25" t="s">
        <v>11</v>
      </c>
      <c r="F14" s="23" t="s">
        <v>68</v>
      </c>
      <c r="G14" s="27">
        <v>78500</v>
      </c>
      <c r="H14" s="28">
        <f t="shared" ref="H14" si="3">(I14/G14)*100</f>
        <v>80</v>
      </c>
      <c r="I14" s="27">
        <v>62800</v>
      </c>
      <c r="J14" s="25" t="s">
        <v>12</v>
      </c>
      <c r="K14" s="27" t="s">
        <v>13</v>
      </c>
      <c r="L14" s="19">
        <v>18</v>
      </c>
      <c r="M14" s="29" t="s">
        <v>100</v>
      </c>
    </row>
    <row r="15" spans="1:13" s="30" customFormat="1" ht="45" customHeight="1" x14ac:dyDescent="0.25">
      <c r="A15" s="21" t="s">
        <v>94</v>
      </c>
      <c r="B15" s="22" t="s">
        <v>69</v>
      </c>
      <c r="C15" s="31" t="s">
        <v>32</v>
      </c>
      <c r="D15" s="32" t="s">
        <v>33</v>
      </c>
      <c r="E15" s="33" t="s">
        <v>15</v>
      </c>
      <c r="F15" s="31" t="s">
        <v>70</v>
      </c>
      <c r="G15" s="27">
        <v>80000</v>
      </c>
      <c r="H15" s="28">
        <f t="shared" si="1"/>
        <v>50</v>
      </c>
      <c r="I15" s="27">
        <v>40000</v>
      </c>
      <c r="J15" s="25" t="s">
        <v>12</v>
      </c>
      <c r="K15" s="27" t="s">
        <v>13</v>
      </c>
      <c r="L15" s="19">
        <v>17</v>
      </c>
      <c r="M15" s="29" t="s">
        <v>100</v>
      </c>
    </row>
    <row r="16" spans="1:13" s="30" customFormat="1" ht="45" customHeight="1" x14ac:dyDescent="0.25">
      <c r="A16" s="21" t="s">
        <v>95</v>
      </c>
      <c r="B16" s="22" t="s">
        <v>71</v>
      </c>
      <c r="C16" s="23" t="s">
        <v>72</v>
      </c>
      <c r="D16" s="32" t="s">
        <v>73</v>
      </c>
      <c r="E16" s="33" t="s">
        <v>15</v>
      </c>
      <c r="F16" s="31" t="s">
        <v>74</v>
      </c>
      <c r="G16" s="27">
        <v>114500</v>
      </c>
      <c r="H16" s="28">
        <f t="shared" si="1"/>
        <v>49.956331877729262</v>
      </c>
      <c r="I16" s="27">
        <v>57200</v>
      </c>
      <c r="J16" s="25" t="s">
        <v>12</v>
      </c>
      <c r="K16" s="27" t="s">
        <v>13</v>
      </c>
      <c r="L16" s="19">
        <v>17</v>
      </c>
      <c r="M16" s="29" t="s">
        <v>100</v>
      </c>
    </row>
    <row r="17" spans="1:14" s="30" customFormat="1" ht="45" customHeight="1" x14ac:dyDescent="0.25">
      <c r="A17" s="21" t="s">
        <v>96</v>
      </c>
      <c r="B17" s="22" t="s">
        <v>75</v>
      </c>
      <c r="C17" s="23" t="s">
        <v>76</v>
      </c>
      <c r="D17" s="24" t="s">
        <v>77</v>
      </c>
      <c r="E17" s="25" t="s">
        <v>20</v>
      </c>
      <c r="F17" s="23" t="s">
        <v>78</v>
      </c>
      <c r="G17" s="27">
        <v>140000</v>
      </c>
      <c r="H17" s="28">
        <f t="shared" si="1"/>
        <v>42.857142857142854</v>
      </c>
      <c r="I17" s="27">
        <v>60000</v>
      </c>
      <c r="J17" s="25" t="s">
        <v>12</v>
      </c>
      <c r="K17" s="27" t="s">
        <v>13</v>
      </c>
      <c r="L17" s="19">
        <v>17</v>
      </c>
      <c r="M17" s="29" t="s">
        <v>100</v>
      </c>
    </row>
    <row r="18" spans="1:14" s="30" customFormat="1" ht="45" customHeight="1" x14ac:dyDescent="0.25">
      <c r="A18" s="21" t="s">
        <v>97</v>
      </c>
      <c r="B18" s="22" t="s">
        <v>79</v>
      </c>
      <c r="C18" s="31" t="s">
        <v>56</v>
      </c>
      <c r="D18" s="32" t="s">
        <v>57</v>
      </c>
      <c r="E18" s="33" t="s">
        <v>23</v>
      </c>
      <c r="F18" s="23" t="s">
        <v>80</v>
      </c>
      <c r="G18" s="27">
        <v>125000</v>
      </c>
      <c r="H18" s="28">
        <f t="shared" si="1"/>
        <v>80</v>
      </c>
      <c r="I18" s="27">
        <v>100000</v>
      </c>
      <c r="J18" s="25" t="s">
        <v>12</v>
      </c>
      <c r="K18" s="27" t="s">
        <v>13</v>
      </c>
      <c r="L18" s="19">
        <v>17</v>
      </c>
      <c r="M18" s="29" t="s">
        <v>100</v>
      </c>
    </row>
    <row r="19" spans="1:14" ht="26.25" customHeight="1" x14ac:dyDescent="0.25">
      <c r="B19" s="2"/>
      <c r="C19" s="2"/>
      <c r="D19" s="3"/>
      <c r="E19" s="4"/>
      <c r="F19" s="4"/>
      <c r="G19" s="5"/>
      <c r="H19" s="6"/>
      <c r="I19" s="7"/>
      <c r="J19" s="6"/>
      <c r="K19" s="7"/>
      <c r="L19" s="2"/>
      <c r="M19" s="2"/>
      <c r="N19" s="3"/>
    </row>
  </sheetData>
  <mergeCells count="1">
    <mergeCell ref="A1:M1"/>
  </mergeCells>
  <phoneticPr fontId="6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56" orientation="landscape" r:id="rId1"/>
  <headerFooter alignWithMargins="0">
    <oddFooter>&amp;C&amp;P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2" ma:contentTypeDescription="Create a new document." ma:contentTypeScope="" ma:versionID="1a4e68dac1cd905859b58eb52a09052d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047726573c19ecfd56e0bd1240fa1ffa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2497E7F-DFC4-416E-BD1A-863DC3348E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3EEF34-D85F-467C-84C1-AFA4CD5408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6D54F0-A46B-4012-8F48-8402439B809C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557a29b9-e21e-4cbc-be18-5910e2c41610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Příloha č.2_náhradníci_PZS_2022</vt:lpstr>
      <vt:lpstr>'Příloha č.2_náhradníci_PZS_2022'!Názvy_tisku</vt:lpstr>
      <vt:lpstr>'Příloha č.2_náhradníci_PZS_2022'!Oblast_tisku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</dc:creator>
  <cp:keywords/>
  <dc:description/>
  <cp:lastModifiedBy>Bruštíková Eva</cp:lastModifiedBy>
  <cp:revision/>
  <cp:lastPrinted>2022-02-22T16:16:41Z</cp:lastPrinted>
  <dcterms:created xsi:type="dcterms:W3CDTF">2020-01-16T12:21:34Z</dcterms:created>
  <dcterms:modified xsi:type="dcterms:W3CDTF">2022-02-22T16:16:51Z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SIP_Label_9b7d34a6-922c-473b-8048-37f831bec2ea_Enabled">
    <vt:lpwstr>true</vt:lpwstr>
  </property>
  <property fmtid="{D5CDD505-2E9C-101B-9397-08002B2CF9AE}" pid="4" name="MSIP_Label_9b7d34a6-922c-473b-8048-37f831bec2ea_SetDate">
    <vt:lpwstr>2022-02-22T11:21:28Z</vt:lpwstr>
  </property>
  <property fmtid="{D5CDD505-2E9C-101B-9397-08002B2CF9AE}" pid="5" name="MSIP_Label_9b7d34a6-922c-473b-8048-37f831bec2ea_Method">
    <vt:lpwstr>Privileged</vt:lpwstr>
  </property>
  <property fmtid="{D5CDD505-2E9C-101B-9397-08002B2CF9AE}" pid="6" name="MSIP_Label_9b7d34a6-922c-473b-8048-37f831bec2ea_Name">
    <vt:lpwstr>Veřejná informace</vt:lpwstr>
  </property>
  <property fmtid="{D5CDD505-2E9C-101B-9397-08002B2CF9AE}" pid="7" name="MSIP_Label_9b7d34a6-922c-473b-8048-37f831bec2ea_SiteId">
    <vt:lpwstr>39f24d0b-aa30-4551-8e81-43c77cf1000e</vt:lpwstr>
  </property>
  <property fmtid="{D5CDD505-2E9C-101B-9397-08002B2CF9AE}" pid="8" name="MSIP_Label_9b7d34a6-922c-473b-8048-37f831bec2ea_ActionId">
    <vt:lpwstr>a8e1e285-7c57-4e98-8ba8-9aa288c2141b</vt:lpwstr>
  </property>
  <property fmtid="{D5CDD505-2E9C-101B-9397-08002B2CF9AE}" pid="9" name="MSIP_Label_9b7d34a6-922c-473b-8048-37f831bec2ea_ContentBits">
    <vt:lpwstr>0</vt:lpwstr>
  </property>
</Properties>
</file>