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3464" windowHeight="6840" activeTab="0"/>
  </bookViews>
  <sheets>
    <sheet name="náhradníci" sheetId="1" r:id="rId1"/>
  </sheets>
  <definedNames>
    <definedName name="_xlnm.Print_Area" localSheetId="0">'náhradníci'!$A$1:$N$25</definedName>
    <definedName name="Z_269FD4A6_A73B_4325_BBDF_61FE1C019891_.wvu.PrintArea" localSheetId="0" hidden="1">'náhradníci'!$A$6:$L$24</definedName>
    <definedName name="Z_D26E4357_2C01_41FA_A076_2EFF79EF1531_.wvu.PrintArea" localSheetId="0" hidden="1">'náhradníci'!$A$6:$L$24</definedName>
    <definedName name="Z_E3DA7CFA_1E1D_411B_8E15_40BD1E4738E4_.wvu.PrintArea" localSheetId="0" hidden="1">'náhradníci'!$A$6:$L$24</definedName>
  </definedNames>
  <calcPr fullCalcOnLoad="1"/>
</workbook>
</file>

<file path=xl/sharedStrings.xml><?xml version="1.0" encoding="utf-8"?>
<sst xmlns="http://schemas.openxmlformats.org/spreadsheetml/2006/main" count="139" uniqueCount="100">
  <si>
    <t>žadatel</t>
  </si>
  <si>
    <t>název projektu - účelové určení</t>
  </si>
  <si>
    <t>neinvestiční</t>
  </si>
  <si>
    <t>právní forma</t>
  </si>
  <si>
    <t>druh dotace</t>
  </si>
  <si>
    <t>obec</t>
  </si>
  <si>
    <t>investiční</t>
  </si>
  <si>
    <t>69609969</t>
  </si>
  <si>
    <t>Region Slezská brána</t>
  </si>
  <si>
    <t>dobrovolný svazek obcí</t>
  </si>
  <si>
    <t>obecně prospěšná společnost</t>
  </si>
  <si>
    <t>10.</t>
  </si>
  <si>
    <t>11.</t>
  </si>
  <si>
    <t>12.</t>
  </si>
  <si>
    <t>18.</t>
  </si>
  <si>
    <t>19.</t>
  </si>
  <si>
    <t>23.</t>
  </si>
  <si>
    <t>28551656</t>
  </si>
  <si>
    <t>22719351</t>
  </si>
  <si>
    <t>spolek</t>
  </si>
  <si>
    <t>27.</t>
  </si>
  <si>
    <t>29.</t>
  </si>
  <si>
    <t>00300535</t>
  </si>
  <si>
    <t>Statutární město Opava</t>
  </si>
  <si>
    <t>pobočný spolek</t>
  </si>
  <si>
    <t>Statutární město Ostrava</t>
  </si>
  <si>
    <t>Křesťanské vzdělávací centrum Ostrava, z.s.</t>
  </si>
  <si>
    <t>22849777</t>
  </si>
  <si>
    <t>SESTRA ZEMĚ VOLÁ KE MNĚ - Péče o společný domov</t>
  </si>
  <si>
    <t>26543681</t>
  </si>
  <si>
    <t>IURS - Institut pro udržitelný rozvoj sídel z.s.</t>
  </si>
  <si>
    <t>Vzdělávání mladých o udržitelném rozvoji v Moravskoslezském kraji</t>
  </si>
  <si>
    <t>TICHÁNEK, z.s.</t>
  </si>
  <si>
    <t>Výstavba naučné stezky v obci Tichá „Poznej přírodu kolem sebe“</t>
  </si>
  <si>
    <t>Podpora osvětových kampaní v Opavě 2016</t>
  </si>
  <si>
    <t>00635499</t>
  </si>
  <si>
    <t>Obec Rohov</t>
  </si>
  <si>
    <t>Naučná stezka „Příroda za rohem Rohova“</t>
  </si>
  <si>
    <t>04487478</t>
  </si>
  <si>
    <t>Zavádění standardů udržitelného podnikání v Moravskoslezském kraji</t>
  </si>
  <si>
    <t>Centrum udržitelného rozvoje, z.s.</t>
  </si>
  <si>
    <t>26.</t>
  </si>
  <si>
    <t>Ekologická a environmentální výchova a osvěta v regionu Slezská brána</t>
  </si>
  <si>
    <t>70947261</t>
  </si>
  <si>
    <t>Centrum pro podporu občanů</t>
  </si>
  <si>
    <t>Den stromů pro Opavsko</t>
  </si>
  <si>
    <t>Město Nový Jičín</t>
  </si>
  <si>
    <t>00298212</t>
  </si>
  <si>
    <t>Zefektivnění komunikace a propagace Zdravého města Nový Jičín</t>
  </si>
  <si>
    <t>31.</t>
  </si>
  <si>
    <t>Živé zahrady Beskyd</t>
  </si>
  <si>
    <t>32.</t>
  </si>
  <si>
    <t>Čisté nebe o.p.s.</t>
  </si>
  <si>
    <t>Think tank Ostravské nebe II</t>
  </si>
  <si>
    <t>33.</t>
  </si>
  <si>
    <t>Usedlost Jasanka o.p.s.</t>
  </si>
  <si>
    <t>Jak to vidí zvířata</t>
  </si>
  <si>
    <t>34.</t>
  </si>
  <si>
    <t>00298328</t>
  </si>
  <si>
    <t>Město Příbor</t>
  </si>
  <si>
    <t>Výchovné a vzdělávací aktivity města Příbora v oblasti životního prostředí v roce 2016</t>
  </si>
  <si>
    <t>37.</t>
  </si>
  <si>
    <t>22734147</t>
  </si>
  <si>
    <t>PROFICIO, z.s.</t>
  </si>
  <si>
    <t>EVVO do rodinných a mateřských center na Moravě</t>
  </si>
  <si>
    <t>17.</t>
  </si>
  <si>
    <t>Lidé lidem 2016</t>
  </si>
  <si>
    <t>30.</t>
  </si>
  <si>
    <t>Šumění, z.s.</t>
  </si>
  <si>
    <t>Můžu ven? (Děti dětem)</t>
  </si>
  <si>
    <t>dotační titul</t>
  </si>
  <si>
    <t>1</t>
  </si>
  <si>
    <t>3</t>
  </si>
  <si>
    <t>4</t>
  </si>
  <si>
    <t>v Kč</t>
  </si>
  <si>
    <t>poř. č.</t>
  </si>
  <si>
    <t>IČO</t>
  </si>
  <si>
    <t>Celkem</t>
  </si>
  <si>
    <t>Pořadník náhradních žadatelů v rámci dotačního programu „Podpora dobrovolných aktivit v oblasti udržitelného rozvoje“ pro rok 2016</t>
  </si>
  <si>
    <t>výše dotace</t>
  </si>
  <si>
    <t xml:space="preserve">celkové uznatelné náklady (dle žádosti) </t>
  </si>
  <si>
    <t>infinity - progress o.s.</t>
  </si>
  <si>
    <t xml:space="preserve">maximální podíl dotace na uznatel. nákladech </t>
  </si>
  <si>
    <t>zahájení realizace projektu</t>
  </si>
  <si>
    <t>ukončení realizace projektu</t>
  </si>
  <si>
    <t>časová použitelnost dotace od - do</t>
  </si>
  <si>
    <t>bodové hodnocení (max. počet bodů = 60)</t>
  </si>
  <si>
    <t>15.1.2016 - 31.12.2016</t>
  </si>
  <si>
    <t>1.1.2016 - 31.12.2016</t>
  </si>
  <si>
    <t>17.3.2016 - 3.12.2016</t>
  </si>
  <si>
    <t>1.3.2016 - 16.12.2016</t>
  </si>
  <si>
    <t>4.1.2016 - 31.12.2016</t>
  </si>
  <si>
    <t>1.2.2016 - 31.12.2016</t>
  </si>
  <si>
    <t>15.3.2016 - 31.12.2016</t>
  </si>
  <si>
    <t>1.3.2016 - 17.12.2016</t>
  </si>
  <si>
    <t>1.2.2016 - 16.8.2016</t>
  </si>
  <si>
    <t>1.4.2016 - 31.12.2016</t>
  </si>
  <si>
    <t>1.5.2016 - 16.12.2016</t>
  </si>
  <si>
    <t>1.4.2016 - 16.12.2016</t>
  </si>
  <si>
    <t>1.3.2016 - 16.10.2016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</si>
</sst>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¥€-2]\ #\ ##,000_);[Red]\([$€-2]\ #\ ##,000\)"/>
  </numFmts>
  <fonts count="46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7"/>
  <sheetViews>
    <sheetView tabSelected="1" zoomScalePageLayoutView="0" workbookViewId="0" topLeftCell="G7">
      <selection activeCell="O13" sqref="O13"/>
    </sheetView>
  </sheetViews>
  <sheetFormatPr defaultColWidth="9.125" defaultRowHeight="12.75"/>
  <cols>
    <col min="1" max="1" width="7.50390625" style="1" customWidth="1"/>
    <col min="2" max="2" width="9.875" style="3" customWidth="1"/>
    <col min="3" max="3" width="18.625" style="1" customWidth="1"/>
    <col min="4" max="4" width="8.50390625" style="1" customWidth="1"/>
    <col min="5" max="5" width="10.50390625" style="2" customWidth="1"/>
    <col min="6" max="6" width="30.50390625" style="3" customWidth="1"/>
    <col min="7" max="7" width="11.375" style="3" customWidth="1"/>
    <col min="8" max="8" width="13.125" style="4" customWidth="1"/>
    <col min="9" max="9" width="12.625" style="3" customWidth="1"/>
    <col min="10" max="10" width="11.50390625" style="3" customWidth="1"/>
    <col min="11" max="12" width="16.625" style="3" customWidth="1"/>
    <col min="13" max="13" width="20.625" style="0" customWidth="1"/>
    <col min="14" max="14" width="11.50390625" style="0" customWidth="1"/>
    <col min="15" max="15" width="9.625" style="0" customWidth="1"/>
    <col min="16" max="16" width="8.375" style="0" customWidth="1"/>
    <col min="17" max="18" width="10.50390625" style="0" customWidth="1"/>
    <col min="19" max="21" width="8.875" style="0" customWidth="1"/>
    <col min="22" max="22" width="10.125" style="5" customWidth="1"/>
    <col min="23" max="24" width="8.875" style="0" customWidth="1"/>
    <col min="25" max="25" width="10.125" style="0" customWidth="1"/>
    <col min="26" max="16384" width="9.125" style="3" customWidth="1"/>
  </cols>
  <sheetData>
    <row r="1" spans="1:3" ht="15">
      <c r="A1" s="86"/>
      <c r="B1" s="87"/>
      <c r="C1" s="87"/>
    </row>
    <row r="2" spans="1:3" ht="15">
      <c r="A2" s="86"/>
      <c r="B2" s="86"/>
      <c r="C2" s="86"/>
    </row>
    <row r="3" spans="1:3" ht="15">
      <c r="A3" s="43"/>
      <c r="B3" s="43"/>
      <c r="C3" s="43"/>
    </row>
    <row r="4" spans="1:12" ht="15">
      <c r="A4" s="88" t="s">
        <v>78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4" ht="15.75" thickBot="1">
      <c r="A5" s="73" t="s">
        <v>74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4"/>
    </row>
    <row r="6" spans="1:25" ht="99" customHeight="1" thickBot="1">
      <c r="A6" s="48" t="s">
        <v>75</v>
      </c>
      <c r="B6" s="49" t="s">
        <v>76</v>
      </c>
      <c r="C6" s="50" t="s">
        <v>0</v>
      </c>
      <c r="D6" s="50" t="s">
        <v>70</v>
      </c>
      <c r="E6" s="50" t="s">
        <v>3</v>
      </c>
      <c r="F6" s="50" t="s">
        <v>1</v>
      </c>
      <c r="G6" s="51" t="s">
        <v>4</v>
      </c>
      <c r="H6" s="51" t="s">
        <v>80</v>
      </c>
      <c r="I6" s="50" t="s">
        <v>79</v>
      </c>
      <c r="J6" s="50" t="s">
        <v>82</v>
      </c>
      <c r="K6" s="51" t="s">
        <v>83</v>
      </c>
      <c r="L6" s="51" t="s">
        <v>84</v>
      </c>
      <c r="M6" s="51" t="s">
        <v>85</v>
      </c>
      <c r="N6" s="66" t="s">
        <v>86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14" s="6" customFormat="1" ht="47.25" customHeight="1">
      <c r="A7" s="64" t="s">
        <v>41</v>
      </c>
      <c r="B7" s="41" t="s">
        <v>7</v>
      </c>
      <c r="C7" s="65" t="s">
        <v>8</v>
      </c>
      <c r="D7" s="41" t="s">
        <v>71</v>
      </c>
      <c r="E7" s="41" t="s">
        <v>9</v>
      </c>
      <c r="F7" s="65" t="s">
        <v>42</v>
      </c>
      <c r="G7" s="41" t="s">
        <v>2</v>
      </c>
      <c r="H7" s="31">
        <v>130000</v>
      </c>
      <c r="I7" s="31">
        <v>89600</v>
      </c>
      <c r="J7" s="32">
        <f aca="true" t="shared" si="0" ref="J7:J23">IF(H7=0,IF((I7&lt;&gt;0),"Chyba !!!",IF(COUNT(H7:I7)=0,0,0)),IF((H7&lt;I7),"Chyba !!!",I7/H7))</f>
        <v>0.6892307692307692</v>
      </c>
      <c r="K7" s="42">
        <v>42384</v>
      </c>
      <c r="L7" s="42">
        <v>42719</v>
      </c>
      <c r="M7" s="71" t="s">
        <v>87</v>
      </c>
      <c r="N7" s="68">
        <v>40.33</v>
      </c>
    </row>
    <row r="8" spans="1:14" s="6" customFormat="1" ht="47.25" customHeight="1">
      <c r="A8" s="55" t="s">
        <v>61</v>
      </c>
      <c r="B8" s="24" t="s">
        <v>62</v>
      </c>
      <c r="C8" s="23" t="s">
        <v>63</v>
      </c>
      <c r="D8" s="24" t="s">
        <v>71</v>
      </c>
      <c r="E8" s="24" t="s">
        <v>19</v>
      </c>
      <c r="F8" s="25" t="s">
        <v>64</v>
      </c>
      <c r="G8" s="26" t="s">
        <v>2</v>
      </c>
      <c r="H8" s="35">
        <v>242500</v>
      </c>
      <c r="I8" s="27">
        <v>150000</v>
      </c>
      <c r="J8" s="28">
        <f t="shared" si="0"/>
        <v>0.6185567010309279</v>
      </c>
      <c r="K8" s="40">
        <v>42370</v>
      </c>
      <c r="L8" s="40">
        <v>42719</v>
      </c>
      <c r="M8" s="33" t="s">
        <v>88</v>
      </c>
      <c r="N8" s="69">
        <v>39.33</v>
      </c>
    </row>
    <row r="9" spans="1:14" s="6" customFormat="1" ht="47.25" customHeight="1">
      <c r="A9" s="55" t="s">
        <v>13</v>
      </c>
      <c r="B9" s="26" t="s">
        <v>18</v>
      </c>
      <c r="C9" s="38" t="s">
        <v>32</v>
      </c>
      <c r="D9" s="26" t="s">
        <v>71</v>
      </c>
      <c r="E9" s="26" t="s">
        <v>19</v>
      </c>
      <c r="F9" s="34" t="s">
        <v>33</v>
      </c>
      <c r="G9" s="26" t="s">
        <v>2</v>
      </c>
      <c r="H9" s="35">
        <v>150000</v>
      </c>
      <c r="I9" s="35">
        <v>105000</v>
      </c>
      <c r="J9" s="36">
        <f t="shared" si="0"/>
        <v>0.7</v>
      </c>
      <c r="K9" s="37">
        <v>42446</v>
      </c>
      <c r="L9" s="37">
        <v>42691</v>
      </c>
      <c r="M9" s="33" t="s">
        <v>89</v>
      </c>
      <c r="N9" s="69">
        <v>39</v>
      </c>
    </row>
    <row r="10" spans="1:14" s="6" customFormat="1" ht="46.5" customHeight="1">
      <c r="A10" s="55" t="s">
        <v>49</v>
      </c>
      <c r="B10" s="26" t="s">
        <v>17</v>
      </c>
      <c r="C10" s="38" t="s">
        <v>81</v>
      </c>
      <c r="D10" s="26" t="s">
        <v>71</v>
      </c>
      <c r="E10" s="26" t="s">
        <v>19</v>
      </c>
      <c r="F10" s="39" t="s">
        <v>50</v>
      </c>
      <c r="G10" s="26" t="s">
        <v>2</v>
      </c>
      <c r="H10" s="35">
        <v>148280</v>
      </c>
      <c r="I10" s="35">
        <v>103600</v>
      </c>
      <c r="J10" s="36">
        <f t="shared" si="0"/>
        <v>0.6986781764229836</v>
      </c>
      <c r="K10" s="37">
        <v>42430</v>
      </c>
      <c r="L10" s="37">
        <v>42704</v>
      </c>
      <c r="M10" s="33" t="s">
        <v>90</v>
      </c>
      <c r="N10" s="69">
        <v>38</v>
      </c>
    </row>
    <row r="11" spans="1:14" s="6" customFormat="1" ht="47.25" customHeight="1">
      <c r="A11" s="83" t="s">
        <v>15</v>
      </c>
      <c r="B11" s="81" t="s">
        <v>35</v>
      </c>
      <c r="C11" s="79" t="s">
        <v>36</v>
      </c>
      <c r="D11" s="81" t="s">
        <v>71</v>
      </c>
      <c r="E11" s="81" t="s">
        <v>5</v>
      </c>
      <c r="F11" s="80" t="s">
        <v>37</v>
      </c>
      <c r="G11" s="26" t="s">
        <v>2</v>
      </c>
      <c r="H11" s="35">
        <v>6000</v>
      </c>
      <c r="I11" s="35">
        <v>3000</v>
      </c>
      <c r="J11" s="36">
        <f t="shared" si="0"/>
        <v>0.5</v>
      </c>
      <c r="K11" s="84">
        <v>42373</v>
      </c>
      <c r="L11" s="84">
        <v>42719</v>
      </c>
      <c r="M11" s="82" t="s">
        <v>91</v>
      </c>
      <c r="N11" s="72">
        <v>38</v>
      </c>
    </row>
    <row r="12" spans="1:14" s="6" customFormat="1" ht="47.25" customHeight="1">
      <c r="A12" s="83"/>
      <c r="B12" s="82"/>
      <c r="C12" s="80"/>
      <c r="D12" s="90"/>
      <c r="E12" s="82"/>
      <c r="F12" s="80"/>
      <c r="G12" s="26" t="s">
        <v>6</v>
      </c>
      <c r="H12" s="35">
        <v>293000</v>
      </c>
      <c r="I12" s="35">
        <v>147000</v>
      </c>
      <c r="J12" s="36">
        <f t="shared" si="0"/>
        <v>0.5017064846416383</v>
      </c>
      <c r="K12" s="85"/>
      <c r="L12" s="85"/>
      <c r="M12" s="82"/>
      <c r="N12" s="72"/>
    </row>
    <row r="13" spans="1:14" s="6" customFormat="1" ht="47.25" customHeight="1">
      <c r="A13" s="55" t="s">
        <v>65</v>
      </c>
      <c r="B13" s="33">
        <v>845451</v>
      </c>
      <c r="C13" s="34" t="s">
        <v>25</v>
      </c>
      <c r="D13" s="33">
        <v>3</v>
      </c>
      <c r="E13" s="33" t="s">
        <v>5</v>
      </c>
      <c r="F13" s="34" t="s">
        <v>66</v>
      </c>
      <c r="G13" s="26" t="s">
        <v>2</v>
      </c>
      <c r="H13" s="35">
        <v>220000</v>
      </c>
      <c r="I13" s="35">
        <v>70000</v>
      </c>
      <c r="J13" s="36">
        <v>0.3182</v>
      </c>
      <c r="K13" s="37">
        <v>42430</v>
      </c>
      <c r="L13" s="37">
        <v>42643</v>
      </c>
      <c r="M13" s="33" t="s">
        <v>99</v>
      </c>
      <c r="N13" s="69">
        <v>37.67</v>
      </c>
    </row>
    <row r="14" spans="1:14" s="6" customFormat="1" ht="47.25" customHeight="1">
      <c r="A14" s="55" t="s">
        <v>57</v>
      </c>
      <c r="B14" s="26" t="s">
        <v>58</v>
      </c>
      <c r="C14" s="38" t="s">
        <v>59</v>
      </c>
      <c r="D14" s="26" t="s">
        <v>71</v>
      </c>
      <c r="E14" s="26" t="s">
        <v>5</v>
      </c>
      <c r="F14" s="30" t="s">
        <v>60</v>
      </c>
      <c r="G14" s="26" t="s">
        <v>2</v>
      </c>
      <c r="H14" s="35">
        <v>120000</v>
      </c>
      <c r="I14" s="35">
        <v>71800</v>
      </c>
      <c r="J14" s="36">
        <f t="shared" si="0"/>
        <v>0.5983333333333334</v>
      </c>
      <c r="K14" s="37">
        <v>42401</v>
      </c>
      <c r="L14" s="37">
        <v>42719</v>
      </c>
      <c r="M14" s="33" t="s">
        <v>92</v>
      </c>
      <c r="N14" s="69">
        <v>34</v>
      </c>
    </row>
    <row r="15" spans="1:14" s="6" customFormat="1" ht="47.25" customHeight="1">
      <c r="A15" s="55" t="s">
        <v>14</v>
      </c>
      <c r="B15" s="26" t="s">
        <v>22</v>
      </c>
      <c r="C15" s="38" t="s">
        <v>23</v>
      </c>
      <c r="D15" s="26" t="s">
        <v>72</v>
      </c>
      <c r="E15" s="26" t="s">
        <v>5</v>
      </c>
      <c r="F15" s="30" t="s">
        <v>34</v>
      </c>
      <c r="G15" s="26" t="s">
        <v>2</v>
      </c>
      <c r="H15" s="35">
        <v>142000</v>
      </c>
      <c r="I15" s="35">
        <v>85200</v>
      </c>
      <c r="J15" s="36">
        <f t="shared" si="0"/>
        <v>0.6</v>
      </c>
      <c r="K15" s="37">
        <v>42370</v>
      </c>
      <c r="L15" s="37">
        <v>42719</v>
      </c>
      <c r="M15" s="33" t="s">
        <v>88</v>
      </c>
      <c r="N15" s="69">
        <v>32.33</v>
      </c>
    </row>
    <row r="16" spans="1:14" s="6" customFormat="1" ht="47.25" customHeight="1">
      <c r="A16" s="55" t="s">
        <v>20</v>
      </c>
      <c r="B16" s="26" t="s">
        <v>43</v>
      </c>
      <c r="C16" s="38" t="s">
        <v>44</v>
      </c>
      <c r="D16" s="26" t="s">
        <v>72</v>
      </c>
      <c r="E16" s="26" t="s">
        <v>24</v>
      </c>
      <c r="F16" s="30" t="s">
        <v>45</v>
      </c>
      <c r="G16" s="26" t="s">
        <v>2</v>
      </c>
      <c r="H16" s="35">
        <v>190100</v>
      </c>
      <c r="I16" s="35">
        <v>131600</v>
      </c>
      <c r="J16" s="36">
        <f t="shared" si="0"/>
        <v>0.6922672277748554</v>
      </c>
      <c r="K16" s="37">
        <v>42444</v>
      </c>
      <c r="L16" s="37">
        <v>42719</v>
      </c>
      <c r="M16" s="33" t="s">
        <v>93</v>
      </c>
      <c r="N16" s="69">
        <v>32</v>
      </c>
    </row>
    <row r="17" spans="1:14" s="6" customFormat="1" ht="47.25" customHeight="1">
      <c r="A17" s="55" t="s">
        <v>51</v>
      </c>
      <c r="B17" s="33">
        <v>28642996</v>
      </c>
      <c r="C17" s="34" t="s">
        <v>52</v>
      </c>
      <c r="D17" s="33">
        <v>1</v>
      </c>
      <c r="E17" s="33" t="s">
        <v>10</v>
      </c>
      <c r="F17" s="39" t="s">
        <v>53</v>
      </c>
      <c r="G17" s="26" t="s">
        <v>2</v>
      </c>
      <c r="H17" s="35">
        <v>116500</v>
      </c>
      <c r="I17" s="35">
        <v>76000</v>
      </c>
      <c r="J17" s="36">
        <f t="shared" si="0"/>
        <v>0.6523605150214592</v>
      </c>
      <c r="K17" s="37">
        <v>42430</v>
      </c>
      <c r="L17" s="37">
        <v>42705</v>
      </c>
      <c r="M17" s="33" t="s">
        <v>94</v>
      </c>
      <c r="N17" s="69">
        <v>30.67</v>
      </c>
    </row>
    <row r="18" spans="1:14" s="6" customFormat="1" ht="47.25" customHeight="1">
      <c r="A18" s="55" t="s">
        <v>11</v>
      </c>
      <c r="B18" s="26" t="s">
        <v>27</v>
      </c>
      <c r="C18" s="38" t="s">
        <v>26</v>
      </c>
      <c r="D18" s="26" t="s">
        <v>71</v>
      </c>
      <c r="E18" s="26" t="s">
        <v>19</v>
      </c>
      <c r="F18" s="30" t="s">
        <v>28</v>
      </c>
      <c r="G18" s="26" t="s">
        <v>2</v>
      </c>
      <c r="H18" s="35">
        <v>100000</v>
      </c>
      <c r="I18" s="35">
        <v>70000</v>
      </c>
      <c r="J18" s="36">
        <f t="shared" si="0"/>
        <v>0.7</v>
      </c>
      <c r="K18" s="37">
        <v>42401</v>
      </c>
      <c r="L18" s="37">
        <v>42582</v>
      </c>
      <c r="M18" s="33" t="s">
        <v>95</v>
      </c>
      <c r="N18" s="69">
        <v>30.33</v>
      </c>
    </row>
    <row r="19" spans="1:14" s="6" customFormat="1" ht="47.25" customHeight="1">
      <c r="A19" s="55" t="s">
        <v>12</v>
      </c>
      <c r="B19" s="26" t="s">
        <v>29</v>
      </c>
      <c r="C19" s="38" t="s">
        <v>30</v>
      </c>
      <c r="D19" s="26" t="s">
        <v>71</v>
      </c>
      <c r="E19" s="26" t="s">
        <v>19</v>
      </c>
      <c r="F19" s="30" t="s">
        <v>31</v>
      </c>
      <c r="G19" s="26" t="s">
        <v>2</v>
      </c>
      <c r="H19" s="35">
        <v>125000</v>
      </c>
      <c r="I19" s="35">
        <v>87500</v>
      </c>
      <c r="J19" s="36">
        <f t="shared" si="0"/>
        <v>0.7</v>
      </c>
      <c r="K19" s="37">
        <v>42461</v>
      </c>
      <c r="L19" s="37">
        <v>42719</v>
      </c>
      <c r="M19" s="33" t="s">
        <v>96</v>
      </c>
      <c r="N19" s="69">
        <v>29.67</v>
      </c>
    </row>
    <row r="20" spans="1:14" s="6" customFormat="1" ht="47.25" customHeight="1">
      <c r="A20" s="55" t="s">
        <v>16</v>
      </c>
      <c r="B20" s="26" t="s">
        <v>38</v>
      </c>
      <c r="C20" s="38" t="s">
        <v>40</v>
      </c>
      <c r="D20" s="26" t="s">
        <v>73</v>
      </c>
      <c r="E20" s="26" t="s">
        <v>19</v>
      </c>
      <c r="F20" s="30" t="s">
        <v>39</v>
      </c>
      <c r="G20" s="26" t="s">
        <v>2</v>
      </c>
      <c r="H20" s="35">
        <v>214286</v>
      </c>
      <c r="I20" s="35">
        <v>150000</v>
      </c>
      <c r="J20" s="36">
        <f t="shared" si="0"/>
        <v>0.6999990666679111</v>
      </c>
      <c r="K20" s="37">
        <v>42491</v>
      </c>
      <c r="L20" s="37">
        <v>42704</v>
      </c>
      <c r="M20" s="33" t="s">
        <v>97</v>
      </c>
      <c r="N20" s="69">
        <v>29.67</v>
      </c>
    </row>
    <row r="21" spans="1:14" s="6" customFormat="1" ht="47.25" customHeight="1">
      <c r="A21" s="55" t="s">
        <v>54</v>
      </c>
      <c r="B21" s="33">
        <v>29449618</v>
      </c>
      <c r="C21" s="34" t="s">
        <v>55</v>
      </c>
      <c r="D21" s="33">
        <v>1</v>
      </c>
      <c r="E21" s="33" t="s">
        <v>10</v>
      </c>
      <c r="F21" s="39" t="s">
        <v>56</v>
      </c>
      <c r="G21" s="26" t="s">
        <v>2</v>
      </c>
      <c r="H21" s="35">
        <v>250400</v>
      </c>
      <c r="I21" s="35">
        <v>108700</v>
      </c>
      <c r="J21" s="36">
        <f t="shared" si="0"/>
        <v>0.43410543130990414</v>
      </c>
      <c r="K21" s="37">
        <v>42461</v>
      </c>
      <c r="L21" s="37">
        <v>42704</v>
      </c>
      <c r="M21" s="33" t="s">
        <v>98</v>
      </c>
      <c r="N21" s="69">
        <v>25.67</v>
      </c>
    </row>
    <row r="22" spans="1:14" s="6" customFormat="1" ht="47.25" customHeight="1">
      <c r="A22" s="83" t="s">
        <v>21</v>
      </c>
      <c r="B22" s="81" t="s">
        <v>47</v>
      </c>
      <c r="C22" s="79" t="s">
        <v>46</v>
      </c>
      <c r="D22" s="81" t="s">
        <v>72</v>
      </c>
      <c r="E22" s="81" t="s">
        <v>5</v>
      </c>
      <c r="F22" s="91" t="s">
        <v>48</v>
      </c>
      <c r="G22" s="26" t="s">
        <v>2</v>
      </c>
      <c r="H22" s="35">
        <v>76716</v>
      </c>
      <c r="I22" s="35">
        <v>45900</v>
      </c>
      <c r="J22" s="36">
        <f t="shared" si="0"/>
        <v>0.5983106522759268</v>
      </c>
      <c r="K22" s="84">
        <v>42401</v>
      </c>
      <c r="L22" s="84">
        <v>42719</v>
      </c>
      <c r="M22" s="82" t="s">
        <v>92</v>
      </c>
      <c r="N22" s="72">
        <v>24.67</v>
      </c>
    </row>
    <row r="23" spans="1:14" s="6" customFormat="1" ht="47.25" customHeight="1">
      <c r="A23" s="83"/>
      <c r="B23" s="82"/>
      <c r="C23" s="80"/>
      <c r="D23" s="90"/>
      <c r="E23" s="82"/>
      <c r="F23" s="92"/>
      <c r="G23" s="26" t="s">
        <v>6</v>
      </c>
      <c r="H23" s="35">
        <v>52000</v>
      </c>
      <c r="I23" s="35">
        <v>31200</v>
      </c>
      <c r="J23" s="36">
        <f t="shared" si="0"/>
        <v>0.6</v>
      </c>
      <c r="K23" s="85"/>
      <c r="L23" s="85"/>
      <c r="M23" s="82"/>
      <c r="N23" s="72"/>
    </row>
    <row r="24" spans="1:14" s="6" customFormat="1" ht="47.25" customHeight="1" thickBot="1">
      <c r="A24" s="56" t="s">
        <v>67</v>
      </c>
      <c r="B24" s="57">
        <v>3372316</v>
      </c>
      <c r="C24" s="58" t="s">
        <v>68</v>
      </c>
      <c r="D24" s="57">
        <v>1</v>
      </c>
      <c r="E24" s="57" t="s">
        <v>19</v>
      </c>
      <c r="F24" s="59" t="s">
        <v>69</v>
      </c>
      <c r="G24" s="60" t="s">
        <v>2</v>
      </c>
      <c r="H24" s="61">
        <v>104200</v>
      </c>
      <c r="I24" s="61">
        <v>72200</v>
      </c>
      <c r="J24" s="62">
        <v>0.6929</v>
      </c>
      <c r="K24" s="63">
        <v>42401</v>
      </c>
      <c r="L24" s="63">
        <v>42719</v>
      </c>
      <c r="M24" s="57" t="s">
        <v>92</v>
      </c>
      <c r="N24" s="70">
        <v>22.67</v>
      </c>
    </row>
    <row r="25" spans="1:58" s="6" customFormat="1" ht="50.25" customHeight="1">
      <c r="A25" s="77" t="s">
        <v>77</v>
      </c>
      <c r="B25" s="78"/>
      <c r="C25" s="78"/>
      <c r="D25" s="29"/>
      <c r="E25" s="21"/>
      <c r="F25" s="4"/>
      <c r="G25" s="52"/>
      <c r="H25" s="67">
        <f>SUM(H7:H24)</f>
        <v>2680982</v>
      </c>
      <c r="I25" s="67">
        <f>SUM(I7:I24)</f>
        <v>1598300</v>
      </c>
      <c r="J25" s="53"/>
      <c r="K25" s="4"/>
      <c r="L25" s="4"/>
      <c r="M25" s="54"/>
      <c r="N25"/>
      <c r="O25"/>
      <c r="P25"/>
      <c r="Q25"/>
      <c r="R25"/>
      <c r="S25"/>
      <c r="T25"/>
      <c r="U25"/>
      <c r="V25" s="5"/>
      <c r="W25"/>
      <c r="X25"/>
      <c r="Y2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s="6" customFormat="1" ht="50.25" customHeigh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22"/>
      <c r="N26"/>
      <c r="O26"/>
      <c r="P26"/>
      <c r="Q26"/>
      <c r="R26"/>
      <c r="S26"/>
      <c r="T26"/>
      <c r="U26"/>
      <c r="V26" s="5"/>
      <c r="W26"/>
      <c r="X26"/>
      <c r="Y2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s="47" customFormat="1" ht="50.2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5"/>
      <c r="W27" s="45"/>
      <c r="X27" s="45"/>
      <c r="Y27" s="4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</row>
    <row r="28" spans="1:58" s="6" customFormat="1" ht="50.25" customHeight="1">
      <c r="A28" s="1"/>
      <c r="B28" s="3"/>
      <c r="C28" s="1"/>
      <c r="D28" s="1"/>
      <c r="E28" s="2"/>
      <c r="F28" s="3"/>
      <c r="G28" s="3"/>
      <c r="H28" s="4"/>
      <c r="I28" s="3"/>
      <c r="J28" s="3"/>
      <c r="K28" s="3"/>
      <c r="L28" s="3"/>
      <c r="M28" s="22"/>
      <c r="N28"/>
      <c r="O28"/>
      <c r="P28"/>
      <c r="Q28"/>
      <c r="R28"/>
      <c r="S28"/>
      <c r="T28"/>
      <c r="U28"/>
      <c r="V28" s="5"/>
      <c r="W28"/>
      <c r="X28"/>
      <c r="Y2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s="6" customFormat="1" ht="50.25" customHeight="1">
      <c r="A29" s="1"/>
      <c r="B29" s="3"/>
      <c r="C29" s="1"/>
      <c r="D29" s="1"/>
      <c r="E29" s="2"/>
      <c r="F29" s="3"/>
      <c r="G29" s="3"/>
      <c r="H29" s="4"/>
      <c r="I29" s="3"/>
      <c r="J29" s="3"/>
      <c r="K29" s="3"/>
      <c r="L29" s="3"/>
      <c r="M29" s="22"/>
      <c r="N29"/>
      <c r="O29"/>
      <c r="P29"/>
      <c r="Q29"/>
      <c r="R29"/>
      <c r="S29"/>
      <c r="T29"/>
      <c r="U29"/>
      <c r="V29" s="5"/>
      <c r="W29"/>
      <c r="X29"/>
      <c r="Y2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s="6" customFormat="1" ht="50.25" customHeight="1">
      <c r="A30" s="1"/>
      <c r="B30" s="3"/>
      <c r="C30" s="1"/>
      <c r="D30" s="1"/>
      <c r="E30" s="2"/>
      <c r="F30" s="3"/>
      <c r="G30" s="3"/>
      <c r="H30" s="4"/>
      <c r="I30" s="3"/>
      <c r="J30" s="3"/>
      <c r="K30" s="3"/>
      <c r="L30" s="3"/>
      <c r="M30" s="22"/>
      <c r="N30"/>
      <c r="O30"/>
      <c r="P30"/>
      <c r="Q30"/>
      <c r="R30"/>
      <c r="S30"/>
      <c r="T30"/>
      <c r="U30"/>
      <c r="V30" s="5"/>
      <c r="W30"/>
      <c r="X30"/>
      <c r="Y3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6" customFormat="1" ht="50.25" customHeight="1">
      <c r="A31" s="1"/>
      <c r="B31" s="3"/>
      <c r="C31" s="1"/>
      <c r="D31" s="1"/>
      <c r="E31" s="2"/>
      <c r="F31" s="3"/>
      <c r="G31" s="3"/>
      <c r="H31" s="4"/>
      <c r="I31" s="3"/>
      <c r="J31" s="3"/>
      <c r="K31" s="3"/>
      <c r="L31" s="3"/>
      <c r="M31" s="22"/>
      <c r="N31"/>
      <c r="O31"/>
      <c r="P31"/>
      <c r="Q31"/>
      <c r="R31"/>
      <c r="S31"/>
      <c r="T31"/>
      <c r="U31"/>
      <c r="V31" s="5"/>
      <c r="W31"/>
      <c r="X31"/>
      <c r="Y3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6" customFormat="1" ht="42.75" customHeight="1">
      <c r="A32" s="1"/>
      <c r="B32" s="3"/>
      <c r="C32" s="1"/>
      <c r="D32" s="1"/>
      <c r="E32" s="2"/>
      <c r="F32" s="3"/>
      <c r="G32" s="3"/>
      <c r="H32" s="4"/>
      <c r="I32" s="3"/>
      <c r="J32" s="3"/>
      <c r="K32" s="3"/>
      <c r="L32" s="3"/>
      <c r="M32" s="22"/>
      <c r="N32"/>
      <c r="O32"/>
      <c r="P32"/>
      <c r="Q32"/>
      <c r="R32"/>
      <c r="S32"/>
      <c r="T32"/>
      <c r="U32"/>
      <c r="V32" s="5"/>
      <c r="W32"/>
      <c r="X32"/>
      <c r="Y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s="6" customFormat="1" ht="50.25" customHeight="1">
      <c r="A33" s="1"/>
      <c r="B33" s="3"/>
      <c r="C33" s="1"/>
      <c r="D33" s="1"/>
      <c r="E33" s="2"/>
      <c r="F33" s="3"/>
      <c r="G33" s="3"/>
      <c r="H33" s="4"/>
      <c r="I33" s="3"/>
      <c r="J33" s="3"/>
      <c r="K33" s="3"/>
      <c r="L33" s="3"/>
      <c r="M33" s="22"/>
      <c r="N33"/>
      <c r="O33"/>
      <c r="P33"/>
      <c r="Q33"/>
      <c r="R33"/>
      <c r="S33"/>
      <c r="T33"/>
      <c r="U33"/>
      <c r="V33" s="5"/>
      <c r="W33"/>
      <c r="X33"/>
      <c r="Y3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249" s="20" customFormat="1" ht="51" customHeight="1">
      <c r="A34" s="1"/>
      <c r="B34" s="3"/>
      <c r="C34" s="1"/>
      <c r="D34" s="1"/>
      <c r="E34" s="2"/>
      <c r="F34" s="3"/>
      <c r="G34" s="3"/>
      <c r="H34" s="4"/>
      <c r="I34" s="3"/>
      <c r="J34" s="3"/>
      <c r="K34" s="3"/>
      <c r="L34" s="3"/>
      <c r="M34" s="22"/>
      <c r="N34"/>
      <c r="O34"/>
      <c r="P34"/>
      <c r="Q34"/>
      <c r="R34"/>
      <c r="S34"/>
      <c r="T34"/>
      <c r="U34"/>
      <c r="V34" s="5"/>
      <c r="W34"/>
      <c r="X34"/>
      <c r="Y3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8"/>
      <c r="BH34" s="9"/>
      <c r="BI34" s="10"/>
      <c r="BJ34" s="9"/>
      <c r="BK34" s="11"/>
      <c r="BL34" s="11"/>
      <c r="BM34" s="12"/>
      <c r="BN34" s="11"/>
      <c r="BO34" s="13"/>
      <c r="BP34" s="14"/>
      <c r="BQ34" s="15"/>
      <c r="BR34" s="16"/>
      <c r="BS34" s="13"/>
      <c r="BT34" s="13"/>
      <c r="BU34" s="17"/>
      <c r="BV34" s="18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7"/>
      <c r="CM34" s="8"/>
      <c r="CN34" s="9"/>
      <c r="CO34" s="10"/>
      <c r="CP34" s="9"/>
      <c r="CQ34" s="11"/>
      <c r="CR34" s="11"/>
      <c r="CS34" s="12"/>
      <c r="CT34" s="11"/>
      <c r="CU34" s="13"/>
      <c r="CV34" s="14"/>
      <c r="CW34" s="15"/>
      <c r="CX34" s="16"/>
      <c r="CY34" s="13"/>
      <c r="CZ34" s="13"/>
      <c r="DA34" s="17"/>
      <c r="DB34" s="18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7"/>
      <c r="DS34" s="8"/>
      <c r="DT34" s="9"/>
      <c r="DU34" s="10"/>
      <c r="DV34" s="9"/>
      <c r="DW34" s="11"/>
      <c r="DX34" s="11"/>
      <c r="DY34" s="12"/>
      <c r="DZ34" s="11"/>
      <c r="EA34" s="13"/>
      <c r="EB34" s="14"/>
      <c r="EC34" s="15"/>
      <c r="ED34" s="16"/>
      <c r="EE34" s="13"/>
      <c r="EF34" s="13"/>
      <c r="EG34" s="17"/>
      <c r="EH34" s="18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7"/>
      <c r="EY34" s="8"/>
      <c r="EZ34" s="9"/>
      <c r="FA34" s="10"/>
      <c r="FB34" s="9"/>
      <c r="FC34" s="11"/>
      <c r="FD34" s="11"/>
      <c r="FE34" s="12"/>
      <c r="FF34" s="11"/>
      <c r="FG34" s="13"/>
      <c r="FH34" s="14"/>
      <c r="FI34" s="15"/>
      <c r="FJ34" s="16"/>
      <c r="FK34" s="13"/>
      <c r="FL34" s="13"/>
      <c r="FM34" s="17"/>
      <c r="FN34" s="18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7"/>
      <c r="GE34" s="8"/>
      <c r="GF34" s="9"/>
      <c r="GG34" s="10"/>
      <c r="GH34" s="9"/>
      <c r="GI34" s="11"/>
      <c r="GJ34" s="11"/>
      <c r="GK34" s="12"/>
      <c r="GL34" s="11"/>
      <c r="GM34" s="13"/>
      <c r="GN34" s="14"/>
      <c r="GO34" s="15"/>
      <c r="GP34" s="16"/>
      <c r="GQ34" s="13"/>
      <c r="GR34" s="13"/>
      <c r="GS34" s="17"/>
      <c r="GT34" s="18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7"/>
      <c r="HK34" s="8"/>
      <c r="HL34" s="9"/>
      <c r="HM34" s="10"/>
      <c r="HN34" s="9"/>
      <c r="HO34" s="11"/>
      <c r="HP34" s="11"/>
      <c r="HQ34" s="12"/>
      <c r="HR34" s="11"/>
      <c r="HS34" s="13"/>
      <c r="HT34" s="14"/>
      <c r="HU34" s="15"/>
      <c r="HV34" s="16"/>
      <c r="HW34" s="13"/>
      <c r="HX34" s="13"/>
      <c r="HY34" s="17"/>
      <c r="HZ34" s="18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</row>
    <row r="35" spans="1:58" s="6" customFormat="1" ht="39" customHeight="1">
      <c r="A35" s="1"/>
      <c r="B35" s="3"/>
      <c r="C35" s="1"/>
      <c r="D35" s="1"/>
      <c r="E35" s="2"/>
      <c r="F35" s="3"/>
      <c r="G35" s="3"/>
      <c r="H35" s="4"/>
      <c r="I35" s="3"/>
      <c r="J35" s="3"/>
      <c r="K35" s="3"/>
      <c r="L35" s="3"/>
      <c r="M35" s="22"/>
      <c r="N35"/>
      <c r="O35"/>
      <c r="P35"/>
      <c r="Q35"/>
      <c r="R35"/>
      <c r="S35"/>
      <c r="T35"/>
      <c r="U35"/>
      <c r="V35" s="5"/>
      <c r="W35"/>
      <c r="X35"/>
      <c r="Y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s="6" customFormat="1" ht="39.75" customHeight="1">
      <c r="A36" s="1"/>
      <c r="B36" s="3"/>
      <c r="C36" s="1"/>
      <c r="D36" s="1"/>
      <c r="E36" s="2"/>
      <c r="F36" s="3"/>
      <c r="G36" s="3"/>
      <c r="H36" s="4"/>
      <c r="I36" s="3"/>
      <c r="J36" s="3"/>
      <c r="K36" s="3"/>
      <c r="L36" s="3"/>
      <c r="M36" s="22"/>
      <c r="N36"/>
      <c r="O36"/>
      <c r="P36"/>
      <c r="Q36"/>
      <c r="R36"/>
      <c r="S36"/>
      <c r="T36"/>
      <c r="U36"/>
      <c r="V36" s="5"/>
      <c r="W36"/>
      <c r="X36"/>
      <c r="Y3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6" customFormat="1" ht="50.25" customHeight="1">
      <c r="A37" s="1"/>
      <c r="B37" s="3"/>
      <c r="C37" s="1"/>
      <c r="D37" s="1"/>
      <c r="E37" s="2"/>
      <c r="F37" s="3"/>
      <c r="G37" s="3"/>
      <c r="H37" s="4"/>
      <c r="I37" s="3"/>
      <c r="J37" s="3"/>
      <c r="K37" s="3"/>
      <c r="L37" s="3"/>
      <c r="M37" s="22"/>
      <c r="N37"/>
      <c r="O37"/>
      <c r="P37"/>
      <c r="Q37"/>
      <c r="R37"/>
      <c r="S37"/>
      <c r="T37"/>
      <c r="U37"/>
      <c r="V37" s="5"/>
      <c r="W37"/>
      <c r="X37"/>
      <c r="Y3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s="21" customFormat="1" ht="52.5" customHeight="1">
      <c r="A38" s="1"/>
      <c r="B38" s="3"/>
      <c r="C38" s="1"/>
      <c r="D38" s="1"/>
      <c r="E38" s="2"/>
      <c r="F38" s="3"/>
      <c r="G38" s="3"/>
      <c r="H38" s="4"/>
      <c r="I38" s="3"/>
      <c r="J38" s="3"/>
      <c r="K38" s="3"/>
      <c r="L38" s="3"/>
      <c r="M38"/>
      <c r="N38"/>
      <c r="O38"/>
      <c r="P38"/>
      <c r="Q38"/>
      <c r="R38"/>
      <c r="S38"/>
      <c r="T38"/>
      <c r="U38"/>
      <c r="V38" s="5"/>
      <c r="W38"/>
      <c r="X38"/>
      <c r="Y3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s="6" customFormat="1" ht="50.25" customHeight="1">
      <c r="A39" s="1"/>
      <c r="B39" s="3"/>
      <c r="C39" s="1"/>
      <c r="D39" s="1"/>
      <c r="E39" s="2"/>
      <c r="F39" s="3"/>
      <c r="G39" s="3"/>
      <c r="H39" s="4"/>
      <c r="I39" s="3"/>
      <c r="J39" s="3"/>
      <c r="K39" s="3"/>
      <c r="L39" s="3"/>
      <c r="M39"/>
      <c r="N39"/>
      <c r="O39"/>
      <c r="P39"/>
      <c r="Q39"/>
      <c r="R39"/>
      <c r="S39"/>
      <c r="T39"/>
      <c r="U39"/>
      <c r="V39" s="5"/>
      <c r="W39"/>
      <c r="X39"/>
      <c r="Y39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s="21" customFormat="1" ht="44.25" customHeight="1">
      <c r="A40" s="1"/>
      <c r="B40" s="3"/>
      <c r="C40" s="1"/>
      <c r="D40" s="1"/>
      <c r="E40" s="2"/>
      <c r="F40" s="3"/>
      <c r="G40" s="3"/>
      <c r="H40" s="4"/>
      <c r="I40" s="3"/>
      <c r="J40" s="3"/>
      <c r="K40" s="3"/>
      <c r="L40" s="3"/>
      <c r="M40"/>
      <c r="N40"/>
      <c r="O40"/>
      <c r="P40"/>
      <c r="Q40"/>
      <c r="R40"/>
      <c r="S40"/>
      <c r="T40"/>
      <c r="U40"/>
      <c r="V40" s="5"/>
      <c r="W40"/>
      <c r="X40"/>
      <c r="Y4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s="6" customFormat="1" ht="50.25" customHeight="1">
      <c r="A41" s="1"/>
      <c r="B41" s="3"/>
      <c r="C41" s="1"/>
      <c r="D41" s="1"/>
      <c r="E41" s="2"/>
      <c r="F41" s="3"/>
      <c r="G41" s="3"/>
      <c r="H41" s="4"/>
      <c r="I41" s="3"/>
      <c r="J41" s="3"/>
      <c r="K41" s="3"/>
      <c r="L41" s="3"/>
      <c r="M41"/>
      <c r="N41"/>
      <c r="O41"/>
      <c r="P41"/>
      <c r="Q41"/>
      <c r="R41"/>
      <c r="S41"/>
      <c r="T41"/>
      <c r="U41"/>
      <c r="V41" s="5"/>
      <c r="W41"/>
      <c r="X41"/>
      <c r="Y4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6" customFormat="1" ht="50.25" customHeight="1">
      <c r="A42" s="1"/>
      <c r="B42" s="3"/>
      <c r="C42" s="1"/>
      <c r="D42" s="1"/>
      <c r="E42" s="2"/>
      <c r="F42" s="3"/>
      <c r="G42" s="3"/>
      <c r="H42" s="4"/>
      <c r="I42" s="3"/>
      <c r="J42" s="3"/>
      <c r="K42" s="3"/>
      <c r="L42" s="3"/>
      <c r="M42"/>
      <c r="N42"/>
      <c r="O42"/>
      <c r="P42"/>
      <c r="Q42"/>
      <c r="R42"/>
      <c r="S42"/>
      <c r="T42"/>
      <c r="U42"/>
      <c r="V42" s="5"/>
      <c r="W42"/>
      <c r="X42"/>
      <c r="Y4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6" customFormat="1" ht="50.25" customHeight="1">
      <c r="A43" s="1"/>
      <c r="B43" s="3"/>
      <c r="C43" s="1"/>
      <c r="D43" s="1"/>
      <c r="E43" s="2"/>
      <c r="F43" s="3"/>
      <c r="G43" s="3"/>
      <c r="H43" s="4"/>
      <c r="I43" s="3"/>
      <c r="J43" s="3"/>
      <c r="K43" s="3"/>
      <c r="L43" s="3"/>
      <c r="M43"/>
      <c r="N43"/>
      <c r="O43"/>
      <c r="P43"/>
      <c r="Q43"/>
      <c r="R43"/>
      <c r="S43"/>
      <c r="T43"/>
      <c r="U43"/>
      <c r="V43" s="5"/>
      <c r="W43"/>
      <c r="X43"/>
      <c r="Y4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6" customFormat="1" ht="50.25" customHeight="1">
      <c r="A44" s="1"/>
      <c r="B44" s="3"/>
      <c r="C44" s="1"/>
      <c r="D44" s="1"/>
      <c r="E44" s="2"/>
      <c r="F44" s="3"/>
      <c r="G44" s="3"/>
      <c r="H44" s="4"/>
      <c r="I44" s="3"/>
      <c r="J44" s="3"/>
      <c r="K44" s="3"/>
      <c r="L44" s="3"/>
      <c r="M44"/>
      <c r="N44"/>
      <c r="O44"/>
      <c r="P44"/>
      <c r="Q44"/>
      <c r="R44"/>
      <c r="S44"/>
      <c r="T44"/>
      <c r="U44"/>
      <c r="V44" s="5"/>
      <c r="W44"/>
      <c r="X44"/>
      <c r="Y4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249" s="20" customFormat="1" ht="48" customHeight="1">
      <c r="A45" s="1"/>
      <c r="B45" s="3"/>
      <c r="C45" s="1"/>
      <c r="D45" s="1"/>
      <c r="E45" s="2"/>
      <c r="F45" s="3"/>
      <c r="G45" s="3"/>
      <c r="H45" s="4"/>
      <c r="I45" s="3"/>
      <c r="J45" s="3"/>
      <c r="K45" s="3"/>
      <c r="L45" s="3"/>
      <c r="M45"/>
      <c r="N45"/>
      <c r="O45"/>
      <c r="P45"/>
      <c r="Q45"/>
      <c r="R45"/>
      <c r="S45"/>
      <c r="T45"/>
      <c r="U45"/>
      <c r="V45" s="5"/>
      <c r="W45"/>
      <c r="X45"/>
      <c r="Y45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8"/>
      <c r="BH45" s="9"/>
      <c r="BI45" s="10"/>
      <c r="BJ45" s="9"/>
      <c r="BK45" s="11"/>
      <c r="BL45" s="11"/>
      <c r="BM45" s="12"/>
      <c r="BN45" s="11"/>
      <c r="BO45" s="13"/>
      <c r="BP45" s="14"/>
      <c r="BQ45" s="15"/>
      <c r="BR45" s="16"/>
      <c r="BS45" s="13"/>
      <c r="BT45" s="13"/>
      <c r="BU45" s="17"/>
      <c r="BV45" s="18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7"/>
      <c r="CM45" s="8"/>
      <c r="CN45" s="9"/>
      <c r="CO45" s="10"/>
      <c r="CP45" s="9"/>
      <c r="CQ45" s="11"/>
      <c r="CR45" s="11"/>
      <c r="CS45" s="12"/>
      <c r="CT45" s="11"/>
      <c r="CU45" s="13"/>
      <c r="CV45" s="14"/>
      <c r="CW45" s="15"/>
      <c r="CX45" s="16"/>
      <c r="CY45" s="13"/>
      <c r="CZ45" s="13"/>
      <c r="DA45" s="17"/>
      <c r="DB45" s="18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7"/>
      <c r="DS45" s="8"/>
      <c r="DT45" s="9"/>
      <c r="DU45" s="10"/>
      <c r="DV45" s="9"/>
      <c r="DW45" s="11"/>
      <c r="DX45" s="11"/>
      <c r="DY45" s="12"/>
      <c r="DZ45" s="11"/>
      <c r="EA45" s="13"/>
      <c r="EB45" s="14"/>
      <c r="EC45" s="15"/>
      <c r="ED45" s="16"/>
      <c r="EE45" s="13"/>
      <c r="EF45" s="13"/>
      <c r="EG45" s="17"/>
      <c r="EH45" s="18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7"/>
      <c r="EY45" s="8"/>
      <c r="EZ45" s="9"/>
      <c r="FA45" s="10"/>
      <c r="FB45" s="9"/>
      <c r="FC45" s="11"/>
      <c r="FD45" s="11"/>
      <c r="FE45" s="12"/>
      <c r="FF45" s="11"/>
      <c r="FG45" s="13"/>
      <c r="FH45" s="14"/>
      <c r="FI45" s="15"/>
      <c r="FJ45" s="16"/>
      <c r="FK45" s="13"/>
      <c r="FL45" s="13"/>
      <c r="FM45" s="17"/>
      <c r="FN45" s="18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7"/>
      <c r="GE45" s="8"/>
      <c r="GF45" s="9"/>
      <c r="GG45" s="10"/>
      <c r="GH45" s="9"/>
      <c r="GI45" s="11"/>
      <c r="GJ45" s="11"/>
      <c r="GK45" s="12"/>
      <c r="GL45" s="11"/>
      <c r="GM45" s="13"/>
      <c r="GN45" s="14"/>
      <c r="GO45" s="15"/>
      <c r="GP45" s="16"/>
      <c r="GQ45" s="13"/>
      <c r="GR45" s="13"/>
      <c r="GS45" s="17"/>
      <c r="GT45" s="18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7"/>
      <c r="HK45" s="8"/>
      <c r="HL45" s="9"/>
      <c r="HM45" s="10"/>
      <c r="HN45" s="9"/>
      <c r="HO45" s="11"/>
      <c r="HP45" s="11"/>
      <c r="HQ45" s="12"/>
      <c r="HR45" s="11"/>
      <c r="HS45" s="13"/>
      <c r="HT45" s="14"/>
      <c r="HU45" s="15"/>
      <c r="HV45" s="16"/>
      <c r="HW45" s="13"/>
      <c r="HX45" s="13"/>
      <c r="HY45" s="17"/>
      <c r="HZ45" s="18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</row>
    <row r="46" spans="1:58" s="6" customFormat="1" ht="69" customHeight="1">
      <c r="A46" s="1"/>
      <c r="B46" s="3"/>
      <c r="C46" s="1"/>
      <c r="D46" s="1"/>
      <c r="E46" s="2"/>
      <c r="F46" s="3"/>
      <c r="G46" s="3"/>
      <c r="H46" s="4"/>
      <c r="I46" s="3"/>
      <c r="J46" s="3"/>
      <c r="K46" s="3"/>
      <c r="L46" s="3"/>
      <c r="M46"/>
      <c r="N46"/>
      <c r="O46"/>
      <c r="P46"/>
      <c r="Q46"/>
      <c r="R46"/>
      <c r="S46"/>
      <c r="T46"/>
      <c r="U46"/>
      <c r="V46" s="5"/>
      <c r="W46"/>
      <c r="X46"/>
      <c r="Y46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6" customFormat="1" ht="39.75" customHeight="1">
      <c r="A47" s="1"/>
      <c r="B47" s="3"/>
      <c r="C47" s="1"/>
      <c r="D47" s="1"/>
      <c r="E47" s="2"/>
      <c r="F47" s="3"/>
      <c r="G47" s="3"/>
      <c r="H47" s="4"/>
      <c r="I47" s="3"/>
      <c r="J47" s="3"/>
      <c r="K47" s="3"/>
      <c r="L47" s="3"/>
      <c r="M47"/>
      <c r="N47"/>
      <c r="O47"/>
      <c r="P47"/>
      <c r="Q47"/>
      <c r="R47"/>
      <c r="S47"/>
      <c r="T47"/>
      <c r="U47"/>
      <c r="V47" s="5"/>
      <c r="W47"/>
      <c r="X47"/>
      <c r="Y47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s="6" customFormat="1" ht="50.25" customHeight="1">
      <c r="A48" s="1"/>
      <c r="B48" s="3"/>
      <c r="C48" s="1"/>
      <c r="D48" s="1"/>
      <c r="E48" s="2"/>
      <c r="F48" s="3"/>
      <c r="G48" s="3"/>
      <c r="H48" s="4"/>
      <c r="I48" s="3"/>
      <c r="J48" s="3"/>
      <c r="K48" s="3"/>
      <c r="L48" s="3"/>
      <c r="M48"/>
      <c r="N48"/>
      <c r="O48"/>
      <c r="P48"/>
      <c r="Q48"/>
      <c r="R48"/>
      <c r="S48"/>
      <c r="T48"/>
      <c r="U48"/>
      <c r="V48" s="5"/>
      <c r="W48"/>
      <c r="X48"/>
      <c r="Y48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249" s="20" customFormat="1" ht="48" customHeight="1">
      <c r="A49" s="1"/>
      <c r="B49" s="3"/>
      <c r="C49" s="1"/>
      <c r="D49" s="1"/>
      <c r="E49" s="2"/>
      <c r="F49" s="3"/>
      <c r="G49" s="3"/>
      <c r="H49" s="4"/>
      <c r="I49" s="3"/>
      <c r="J49" s="3"/>
      <c r="K49" s="3"/>
      <c r="L49" s="3"/>
      <c r="M49"/>
      <c r="N49"/>
      <c r="O49"/>
      <c r="P49"/>
      <c r="Q49"/>
      <c r="R49"/>
      <c r="S49"/>
      <c r="T49"/>
      <c r="U49"/>
      <c r="V49" s="5"/>
      <c r="W49"/>
      <c r="X49"/>
      <c r="Y49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8"/>
      <c r="BH49" s="9"/>
      <c r="BI49" s="10"/>
      <c r="BJ49" s="9"/>
      <c r="BK49" s="11"/>
      <c r="BL49" s="11"/>
      <c r="BM49" s="12"/>
      <c r="BN49" s="11"/>
      <c r="BO49" s="13"/>
      <c r="BP49" s="14"/>
      <c r="BQ49" s="15"/>
      <c r="BR49" s="16"/>
      <c r="BS49" s="13"/>
      <c r="BT49" s="13"/>
      <c r="BU49" s="17"/>
      <c r="BV49" s="18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7"/>
      <c r="CM49" s="8"/>
      <c r="CN49" s="9"/>
      <c r="CO49" s="10"/>
      <c r="CP49" s="9"/>
      <c r="CQ49" s="11"/>
      <c r="CR49" s="11"/>
      <c r="CS49" s="12"/>
      <c r="CT49" s="11"/>
      <c r="CU49" s="13"/>
      <c r="CV49" s="14"/>
      <c r="CW49" s="15"/>
      <c r="CX49" s="16"/>
      <c r="CY49" s="13"/>
      <c r="CZ49" s="13"/>
      <c r="DA49" s="17"/>
      <c r="DB49" s="18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7"/>
      <c r="DS49" s="8"/>
      <c r="DT49" s="9"/>
      <c r="DU49" s="10"/>
      <c r="DV49" s="9"/>
      <c r="DW49" s="11"/>
      <c r="DX49" s="11"/>
      <c r="DY49" s="12"/>
      <c r="DZ49" s="11"/>
      <c r="EA49" s="13"/>
      <c r="EB49" s="14"/>
      <c r="EC49" s="15"/>
      <c r="ED49" s="16"/>
      <c r="EE49" s="13"/>
      <c r="EF49" s="13"/>
      <c r="EG49" s="17"/>
      <c r="EH49" s="18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7"/>
      <c r="EY49" s="8"/>
      <c r="EZ49" s="9"/>
      <c r="FA49" s="10"/>
      <c r="FB49" s="9"/>
      <c r="FC49" s="11"/>
      <c r="FD49" s="11"/>
      <c r="FE49" s="12"/>
      <c r="FF49" s="11"/>
      <c r="FG49" s="13"/>
      <c r="FH49" s="14"/>
      <c r="FI49" s="15"/>
      <c r="FJ49" s="16"/>
      <c r="FK49" s="13"/>
      <c r="FL49" s="13"/>
      <c r="FM49" s="17"/>
      <c r="FN49" s="18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7"/>
      <c r="GE49" s="8"/>
      <c r="GF49" s="9"/>
      <c r="GG49" s="10"/>
      <c r="GH49" s="9"/>
      <c r="GI49" s="11"/>
      <c r="GJ49" s="11"/>
      <c r="GK49" s="12"/>
      <c r="GL49" s="11"/>
      <c r="GM49" s="13"/>
      <c r="GN49" s="14"/>
      <c r="GO49" s="15"/>
      <c r="GP49" s="16"/>
      <c r="GQ49" s="13"/>
      <c r="GR49" s="13"/>
      <c r="GS49" s="17"/>
      <c r="GT49" s="18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7"/>
      <c r="HK49" s="8"/>
      <c r="HL49" s="9"/>
      <c r="HM49" s="10"/>
      <c r="HN49" s="9"/>
      <c r="HO49" s="11"/>
      <c r="HP49" s="11"/>
      <c r="HQ49" s="12"/>
      <c r="HR49" s="11"/>
      <c r="HS49" s="13"/>
      <c r="HT49" s="14"/>
      <c r="HU49" s="15"/>
      <c r="HV49" s="16"/>
      <c r="HW49" s="13"/>
      <c r="HX49" s="13"/>
      <c r="HY49" s="17"/>
      <c r="HZ49" s="18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</row>
    <row r="50" spans="1:249" s="20" customFormat="1" ht="48" customHeight="1">
      <c r="A50" s="1"/>
      <c r="B50" s="3"/>
      <c r="C50" s="1"/>
      <c r="D50" s="1"/>
      <c r="E50" s="2"/>
      <c r="F50" s="3"/>
      <c r="G50" s="3"/>
      <c r="H50" s="4"/>
      <c r="I50" s="3"/>
      <c r="J50" s="3"/>
      <c r="K50" s="3"/>
      <c r="L50" s="3"/>
      <c r="M50"/>
      <c r="N50"/>
      <c r="O50"/>
      <c r="P50"/>
      <c r="Q50"/>
      <c r="R50"/>
      <c r="S50"/>
      <c r="T50"/>
      <c r="U50"/>
      <c r="V50" s="5"/>
      <c r="W50"/>
      <c r="X50"/>
      <c r="Y5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8"/>
      <c r="BH50" s="9"/>
      <c r="BI50" s="10"/>
      <c r="BJ50" s="9"/>
      <c r="BK50" s="11"/>
      <c r="BL50" s="11"/>
      <c r="BM50" s="12"/>
      <c r="BN50" s="11"/>
      <c r="BO50" s="13"/>
      <c r="BP50" s="14"/>
      <c r="BQ50" s="15"/>
      <c r="BR50" s="16"/>
      <c r="BS50" s="13"/>
      <c r="BT50" s="13"/>
      <c r="BU50" s="17"/>
      <c r="BV50" s="18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7"/>
      <c r="CM50" s="8"/>
      <c r="CN50" s="9"/>
      <c r="CO50" s="10"/>
      <c r="CP50" s="9"/>
      <c r="CQ50" s="11"/>
      <c r="CR50" s="11"/>
      <c r="CS50" s="12"/>
      <c r="CT50" s="11"/>
      <c r="CU50" s="13"/>
      <c r="CV50" s="14"/>
      <c r="CW50" s="15"/>
      <c r="CX50" s="16"/>
      <c r="CY50" s="13"/>
      <c r="CZ50" s="13"/>
      <c r="DA50" s="17"/>
      <c r="DB50" s="18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7"/>
      <c r="DS50" s="8"/>
      <c r="DT50" s="9"/>
      <c r="DU50" s="10"/>
      <c r="DV50" s="9"/>
      <c r="DW50" s="11"/>
      <c r="DX50" s="11"/>
      <c r="DY50" s="12"/>
      <c r="DZ50" s="11"/>
      <c r="EA50" s="13"/>
      <c r="EB50" s="14"/>
      <c r="EC50" s="15"/>
      <c r="ED50" s="16"/>
      <c r="EE50" s="13"/>
      <c r="EF50" s="13"/>
      <c r="EG50" s="17"/>
      <c r="EH50" s="18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7"/>
      <c r="EY50" s="8"/>
      <c r="EZ50" s="9"/>
      <c r="FA50" s="10"/>
      <c r="FB50" s="9"/>
      <c r="FC50" s="11"/>
      <c r="FD50" s="11"/>
      <c r="FE50" s="12"/>
      <c r="FF50" s="11"/>
      <c r="FG50" s="13"/>
      <c r="FH50" s="14"/>
      <c r="FI50" s="15"/>
      <c r="FJ50" s="16"/>
      <c r="FK50" s="13"/>
      <c r="FL50" s="13"/>
      <c r="FM50" s="17"/>
      <c r="FN50" s="18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7"/>
      <c r="GE50" s="8"/>
      <c r="GF50" s="9"/>
      <c r="GG50" s="10"/>
      <c r="GH50" s="9"/>
      <c r="GI50" s="11"/>
      <c r="GJ50" s="11"/>
      <c r="GK50" s="12"/>
      <c r="GL50" s="11"/>
      <c r="GM50" s="13"/>
      <c r="GN50" s="14"/>
      <c r="GO50" s="15"/>
      <c r="GP50" s="16"/>
      <c r="GQ50" s="13"/>
      <c r="GR50" s="13"/>
      <c r="GS50" s="17"/>
      <c r="GT50" s="18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7"/>
      <c r="HK50" s="8"/>
      <c r="HL50" s="9"/>
      <c r="HM50" s="10"/>
      <c r="HN50" s="9"/>
      <c r="HO50" s="11"/>
      <c r="HP50" s="11"/>
      <c r="HQ50" s="12"/>
      <c r="HR50" s="11"/>
      <c r="HS50" s="13"/>
      <c r="HT50" s="14"/>
      <c r="HU50" s="15"/>
      <c r="HV50" s="16"/>
      <c r="HW50" s="13"/>
      <c r="HX50" s="13"/>
      <c r="HY50" s="17"/>
      <c r="HZ50" s="18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</row>
    <row r="51" spans="1:58" s="6" customFormat="1" ht="50.25" customHeight="1">
      <c r="A51" s="1"/>
      <c r="B51" s="3"/>
      <c r="C51" s="1"/>
      <c r="D51" s="1"/>
      <c r="E51" s="2"/>
      <c r="F51" s="3"/>
      <c r="G51" s="3"/>
      <c r="H51" s="4"/>
      <c r="I51" s="3"/>
      <c r="J51" s="3"/>
      <c r="K51" s="3"/>
      <c r="L51" s="3"/>
      <c r="M51"/>
      <c r="N51"/>
      <c r="O51"/>
      <c r="P51"/>
      <c r="Q51"/>
      <c r="R51"/>
      <c r="S51"/>
      <c r="T51"/>
      <c r="U51"/>
      <c r="V51" s="5"/>
      <c r="W51"/>
      <c r="X51"/>
      <c r="Y51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6" customFormat="1" ht="50.25" customHeight="1">
      <c r="A52" s="1"/>
      <c r="B52" s="3"/>
      <c r="C52" s="1"/>
      <c r="D52" s="1"/>
      <c r="E52" s="2"/>
      <c r="F52" s="3"/>
      <c r="G52" s="3"/>
      <c r="H52" s="4"/>
      <c r="I52" s="3"/>
      <c r="J52" s="3"/>
      <c r="K52" s="3"/>
      <c r="L52" s="3"/>
      <c r="M52"/>
      <c r="N52"/>
      <c r="O52"/>
      <c r="P52"/>
      <c r="Q52"/>
      <c r="R52"/>
      <c r="S52"/>
      <c r="T52"/>
      <c r="U52"/>
      <c r="V52" s="5"/>
      <c r="W52"/>
      <c r="X52"/>
      <c r="Y5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s="6" customFormat="1" ht="50.25" customHeight="1">
      <c r="A53" s="1"/>
      <c r="B53" s="3"/>
      <c r="C53" s="1"/>
      <c r="D53" s="1"/>
      <c r="E53" s="2"/>
      <c r="F53" s="3"/>
      <c r="G53" s="3"/>
      <c r="H53" s="4"/>
      <c r="I53" s="3"/>
      <c r="J53" s="3"/>
      <c r="K53" s="3"/>
      <c r="L53" s="3"/>
      <c r="M53"/>
      <c r="N53"/>
      <c r="O53"/>
      <c r="P53"/>
      <c r="Q53"/>
      <c r="R53"/>
      <c r="S53"/>
      <c r="T53"/>
      <c r="U53"/>
      <c r="V53" s="5"/>
      <c r="W53"/>
      <c r="X53"/>
      <c r="Y5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249" s="20" customFormat="1" ht="48" customHeight="1">
      <c r="A54" s="1"/>
      <c r="B54" s="3"/>
      <c r="C54" s="1"/>
      <c r="D54" s="1"/>
      <c r="E54" s="2"/>
      <c r="F54" s="3"/>
      <c r="G54" s="3"/>
      <c r="H54" s="4"/>
      <c r="I54" s="3"/>
      <c r="J54" s="3"/>
      <c r="K54" s="3"/>
      <c r="L54" s="3"/>
      <c r="M54"/>
      <c r="N54"/>
      <c r="O54"/>
      <c r="P54"/>
      <c r="Q54"/>
      <c r="R54"/>
      <c r="S54"/>
      <c r="T54"/>
      <c r="U54"/>
      <c r="V54" s="5"/>
      <c r="W54"/>
      <c r="X54"/>
      <c r="Y54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8"/>
      <c r="BH54" s="9"/>
      <c r="BI54" s="10"/>
      <c r="BJ54" s="9"/>
      <c r="BK54" s="11"/>
      <c r="BL54" s="11"/>
      <c r="BM54" s="12"/>
      <c r="BN54" s="11"/>
      <c r="BO54" s="13"/>
      <c r="BP54" s="14"/>
      <c r="BQ54" s="15"/>
      <c r="BR54" s="16"/>
      <c r="BS54" s="13"/>
      <c r="BT54" s="13"/>
      <c r="BU54" s="17"/>
      <c r="BV54" s="18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7"/>
      <c r="CM54" s="8"/>
      <c r="CN54" s="9"/>
      <c r="CO54" s="10"/>
      <c r="CP54" s="9"/>
      <c r="CQ54" s="11"/>
      <c r="CR54" s="11"/>
      <c r="CS54" s="12"/>
      <c r="CT54" s="11"/>
      <c r="CU54" s="13"/>
      <c r="CV54" s="14"/>
      <c r="CW54" s="15"/>
      <c r="CX54" s="16"/>
      <c r="CY54" s="13"/>
      <c r="CZ54" s="13"/>
      <c r="DA54" s="17"/>
      <c r="DB54" s="18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7"/>
      <c r="DS54" s="8"/>
      <c r="DT54" s="9"/>
      <c r="DU54" s="10"/>
      <c r="DV54" s="9"/>
      <c r="DW54" s="11"/>
      <c r="DX54" s="11"/>
      <c r="DY54" s="12"/>
      <c r="DZ54" s="11"/>
      <c r="EA54" s="13"/>
      <c r="EB54" s="14"/>
      <c r="EC54" s="15"/>
      <c r="ED54" s="16"/>
      <c r="EE54" s="13"/>
      <c r="EF54" s="13"/>
      <c r="EG54" s="17"/>
      <c r="EH54" s="18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7"/>
      <c r="EY54" s="8"/>
      <c r="EZ54" s="9"/>
      <c r="FA54" s="10"/>
      <c r="FB54" s="9"/>
      <c r="FC54" s="11"/>
      <c r="FD54" s="11"/>
      <c r="FE54" s="12"/>
      <c r="FF54" s="11"/>
      <c r="FG54" s="13"/>
      <c r="FH54" s="14"/>
      <c r="FI54" s="15"/>
      <c r="FJ54" s="16"/>
      <c r="FK54" s="13"/>
      <c r="FL54" s="13"/>
      <c r="FM54" s="17"/>
      <c r="FN54" s="18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7"/>
      <c r="GE54" s="8"/>
      <c r="GF54" s="9"/>
      <c r="GG54" s="10"/>
      <c r="GH54" s="9"/>
      <c r="GI54" s="11"/>
      <c r="GJ54" s="11"/>
      <c r="GK54" s="12"/>
      <c r="GL54" s="11"/>
      <c r="GM54" s="13"/>
      <c r="GN54" s="14"/>
      <c r="GO54" s="15"/>
      <c r="GP54" s="16"/>
      <c r="GQ54" s="13"/>
      <c r="GR54" s="13"/>
      <c r="GS54" s="17"/>
      <c r="GT54" s="18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7"/>
      <c r="HK54" s="8"/>
      <c r="HL54" s="9"/>
      <c r="HM54" s="10"/>
      <c r="HN54" s="9"/>
      <c r="HO54" s="11"/>
      <c r="HP54" s="11"/>
      <c r="HQ54" s="12"/>
      <c r="HR54" s="11"/>
      <c r="HS54" s="13"/>
      <c r="HT54" s="14"/>
      <c r="HU54" s="15"/>
      <c r="HV54" s="16"/>
      <c r="HW54" s="13"/>
      <c r="HX54" s="13"/>
      <c r="HY54" s="17"/>
      <c r="HZ54" s="18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</row>
    <row r="55" spans="1:58" s="6" customFormat="1" ht="50.25" customHeight="1">
      <c r="A55" s="1"/>
      <c r="B55" s="3"/>
      <c r="C55" s="1"/>
      <c r="D55" s="1"/>
      <c r="E55" s="2"/>
      <c r="F55" s="3"/>
      <c r="G55" s="3"/>
      <c r="H55" s="4"/>
      <c r="I55" s="3"/>
      <c r="J55" s="3"/>
      <c r="K55" s="3"/>
      <c r="L55" s="3"/>
      <c r="M55"/>
      <c r="N55"/>
      <c r="O55"/>
      <c r="P55"/>
      <c r="Q55"/>
      <c r="R55"/>
      <c r="S55"/>
      <c r="T55"/>
      <c r="U55"/>
      <c r="V55" s="5"/>
      <c r="W55"/>
      <c r="X55"/>
      <c r="Y5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s="6" customFormat="1" ht="50.25" customHeight="1">
      <c r="A56" s="1"/>
      <c r="B56" s="3"/>
      <c r="C56" s="1"/>
      <c r="D56" s="1"/>
      <c r="E56" s="2"/>
      <c r="F56" s="3"/>
      <c r="G56" s="3"/>
      <c r="H56" s="4"/>
      <c r="I56" s="3"/>
      <c r="J56" s="3"/>
      <c r="K56" s="3"/>
      <c r="L56" s="3"/>
      <c r="M56"/>
      <c r="N56"/>
      <c r="O56"/>
      <c r="P56"/>
      <c r="Q56"/>
      <c r="R56"/>
      <c r="S56"/>
      <c r="T56"/>
      <c r="U56"/>
      <c r="V56" s="5"/>
      <c r="W56"/>
      <c r="X56"/>
      <c r="Y56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249" s="20" customFormat="1" ht="48" customHeight="1">
      <c r="A57" s="1"/>
      <c r="B57" s="3"/>
      <c r="C57" s="1"/>
      <c r="D57" s="1"/>
      <c r="E57" s="2"/>
      <c r="F57" s="3"/>
      <c r="G57" s="3"/>
      <c r="H57" s="4"/>
      <c r="I57" s="3"/>
      <c r="J57" s="3"/>
      <c r="K57" s="3"/>
      <c r="L57" s="3"/>
      <c r="M57"/>
      <c r="N57"/>
      <c r="O57"/>
      <c r="P57"/>
      <c r="Q57"/>
      <c r="R57"/>
      <c r="S57"/>
      <c r="T57"/>
      <c r="U57"/>
      <c r="V57" s="5"/>
      <c r="W57"/>
      <c r="X57"/>
      <c r="Y57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8"/>
      <c r="BH57" s="9"/>
      <c r="BI57" s="10"/>
      <c r="BJ57" s="9"/>
      <c r="BK57" s="11"/>
      <c r="BL57" s="11"/>
      <c r="BM57" s="12"/>
      <c r="BN57" s="11"/>
      <c r="BO57" s="13"/>
      <c r="BP57" s="14"/>
      <c r="BQ57" s="15"/>
      <c r="BR57" s="16"/>
      <c r="BS57" s="13"/>
      <c r="BT57" s="13"/>
      <c r="BU57" s="17"/>
      <c r="BV57" s="18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7"/>
      <c r="CM57" s="8"/>
      <c r="CN57" s="9"/>
      <c r="CO57" s="10"/>
      <c r="CP57" s="9"/>
      <c r="CQ57" s="11"/>
      <c r="CR57" s="11"/>
      <c r="CS57" s="12"/>
      <c r="CT57" s="11"/>
      <c r="CU57" s="13"/>
      <c r="CV57" s="14"/>
      <c r="CW57" s="15"/>
      <c r="CX57" s="16"/>
      <c r="CY57" s="13"/>
      <c r="CZ57" s="13"/>
      <c r="DA57" s="17"/>
      <c r="DB57" s="18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7"/>
      <c r="DS57" s="8"/>
      <c r="DT57" s="9"/>
      <c r="DU57" s="10"/>
      <c r="DV57" s="9"/>
      <c r="DW57" s="11"/>
      <c r="DX57" s="11"/>
      <c r="DY57" s="12"/>
      <c r="DZ57" s="11"/>
      <c r="EA57" s="13"/>
      <c r="EB57" s="14"/>
      <c r="EC57" s="15"/>
      <c r="ED57" s="16"/>
      <c r="EE57" s="13"/>
      <c r="EF57" s="13"/>
      <c r="EG57" s="17"/>
      <c r="EH57" s="18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7"/>
      <c r="EY57" s="8"/>
      <c r="EZ57" s="9"/>
      <c r="FA57" s="10"/>
      <c r="FB57" s="9"/>
      <c r="FC57" s="11"/>
      <c r="FD57" s="11"/>
      <c r="FE57" s="12"/>
      <c r="FF57" s="11"/>
      <c r="FG57" s="13"/>
      <c r="FH57" s="14"/>
      <c r="FI57" s="15"/>
      <c r="FJ57" s="16"/>
      <c r="FK57" s="13"/>
      <c r="FL57" s="13"/>
      <c r="FM57" s="17"/>
      <c r="FN57" s="18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7"/>
      <c r="GE57" s="8"/>
      <c r="GF57" s="9"/>
      <c r="GG57" s="10"/>
      <c r="GH57" s="9"/>
      <c r="GI57" s="11"/>
      <c r="GJ57" s="11"/>
      <c r="GK57" s="12"/>
      <c r="GL57" s="11"/>
      <c r="GM57" s="13"/>
      <c r="GN57" s="14"/>
      <c r="GO57" s="15"/>
      <c r="GP57" s="16"/>
      <c r="GQ57" s="13"/>
      <c r="GR57" s="13"/>
      <c r="GS57" s="17"/>
      <c r="GT57" s="18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7"/>
      <c r="HK57" s="8"/>
      <c r="HL57" s="9"/>
      <c r="HM57" s="10"/>
      <c r="HN57" s="9"/>
      <c r="HO57" s="11"/>
      <c r="HP57" s="11"/>
      <c r="HQ57" s="12"/>
      <c r="HR57" s="11"/>
      <c r="HS57" s="13"/>
      <c r="HT57" s="14"/>
      <c r="HU57" s="15"/>
      <c r="HV57" s="16"/>
      <c r="HW57" s="13"/>
      <c r="HX57" s="13"/>
      <c r="HY57" s="17"/>
      <c r="HZ57" s="18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</row>
    <row r="58" ht="30" customHeight="1"/>
  </sheetData>
  <sheetProtection/>
  <mergeCells count="26">
    <mergeCell ref="B11:B12"/>
    <mergeCell ref="C11:C12"/>
    <mergeCell ref="E11:E12"/>
    <mergeCell ref="D11:D12"/>
    <mergeCell ref="F11:F12"/>
    <mergeCell ref="K11:K12"/>
    <mergeCell ref="A1:C1"/>
    <mergeCell ref="A2:C2"/>
    <mergeCell ref="A4:L4"/>
    <mergeCell ref="M11:M12"/>
    <mergeCell ref="M22:M23"/>
    <mergeCell ref="K22:K23"/>
    <mergeCell ref="D22:D23"/>
    <mergeCell ref="F22:F23"/>
    <mergeCell ref="E22:E23"/>
    <mergeCell ref="L11:L12"/>
    <mergeCell ref="N11:N12"/>
    <mergeCell ref="N22:N23"/>
    <mergeCell ref="A5:N5"/>
    <mergeCell ref="A26:L26"/>
    <mergeCell ref="A25:C25"/>
    <mergeCell ref="C22:C23"/>
    <mergeCell ref="B22:B23"/>
    <mergeCell ref="A22:A23"/>
    <mergeCell ref="L22:L23"/>
    <mergeCell ref="A11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Macháčková Roxana</cp:lastModifiedBy>
  <cp:lastPrinted>2016-02-02T08:14:31Z</cp:lastPrinted>
  <dcterms:created xsi:type="dcterms:W3CDTF">2009-03-16T15:39:55Z</dcterms:created>
  <dcterms:modified xsi:type="dcterms:W3CDTF">2016-02-10T07:42:31Z</dcterms:modified>
  <cp:category/>
  <cp:version/>
  <cp:contentType/>
  <cp:contentStatus/>
</cp:coreProperties>
</file>