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adam_skava_msk_cz/Documents/Dokumenty/2) MATERIÁLY/Volební období 2020-2024/2022/2022-06-16_ZK_Materiál č. 9-zatím nevím_Poskytnutí dotací - PP 2022/"/>
    </mc:Choice>
  </mc:AlternateContent>
  <xr:revisionPtr revIDLastSave="1456" documentId="8_{4B5FF2EE-8BEF-4C5F-BD67-8F48F295D768}" xr6:coauthVersionLast="46" xr6:coauthVersionMax="46" xr10:uidLastSave="{1A4BF9C8-F215-47D1-BD18-208C0C5C4D6C}"/>
  <bookViews>
    <workbookView xWindow="-120" yWindow="-120" windowWidth="29040" windowHeight="15840" xr2:uid="{D3E44042-ECFE-452E-A7AF-D272930E159D}"/>
  </bookViews>
  <sheets>
    <sheet name="VZF" sheetId="1" r:id="rId1"/>
  </sheets>
  <externalReferences>
    <externalReference r:id="rId2"/>
  </externalReferences>
  <definedNames>
    <definedName name="Forma">[1]Seznamy!$A$2:$A$78</definedName>
    <definedName name="Sídlo">[1]Seznamy!$C$2:$C$8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H9" i="1"/>
  <c r="K9" i="1" s="1"/>
  <c r="H7" i="1" l="1"/>
  <c r="K7" i="1" s="1"/>
  <c r="H4" i="1"/>
  <c r="H3" i="1"/>
  <c r="H6" i="1"/>
  <c r="K6" i="1" s="1"/>
  <c r="H10" i="1"/>
  <c r="K10" i="1" s="1"/>
  <c r="H8" i="1"/>
  <c r="K8" i="1" s="1"/>
  <c r="H5" i="1"/>
  <c r="K5" i="1" s="1"/>
  <c r="K4" i="1" l="1"/>
  <c r="K3" i="1"/>
  <c r="H11" i="1"/>
  <c r="B11" i="1"/>
</calcChain>
</file>

<file path=xl/sharedStrings.xml><?xml version="1.0" encoding="utf-8"?>
<sst xmlns="http://schemas.openxmlformats.org/spreadsheetml/2006/main" count="70" uniqueCount="51">
  <si>
    <t xml:space="preserve">Fyzická osoba podnikající dle živnostenského zákona </t>
  </si>
  <si>
    <t>Společnost s ručením omezeným</t>
  </si>
  <si>
    <t>POŘADÍ</t>
  </si>
  <si>
    <t>ŽADATEL</t>
  </si>
  <si>
    <t>PRÁVNÍ FORMA ŽADATELE</t>
  </si>
  <si>
    <t>IČO ŽADATELE</t>
  </si>
  <si>
    <t>NÁZEV PROJEKTU</t>
  </si>
  <si>
    <t xml:space="preserve"> CELKOVÉ UZNATELNÉ NÁKLADY</t>
  </si>
  <si>
    <t>DOTACE (celkem)</t>
  </si>
  <si>
    <t>DOTACE (investiční část)</t>
  </si>
  <si>
    <t>DOTACE (neinvestiční část)</t>
  </si>
  <si>
    <t>Celkem</t>
  </si>
  <si>
    <t>Výběrová komise na základě prezentace žadatele v 2. kole hodnocení a s přihlédnutím k hodnocení 1. kola doporučuje projekt k financování.</t>
  </si>
  <si>
    <t>ÚČEL PROJEKTU</t>
  </si>
  <si>
    <t>Žadatel je doporučen k podpoře bez nutnosti obhajoby v druhém kole na základě splnění minimálních bodových a doporučujících kritérií.</t>
  </si>
  <si>
    <t>1.1.2022 - 30.06.2023</t>
  </si>
  <si>
    <t>Zahradní OLLA s.r.o.</t>
  </si>
  <si>
    <t>Kamila Walková</t>
  </si>
  <si>
    <t>Matěj Sládek</t>
  </si>
  <si>
    <t>Jana Syrová</t>
  </si>
  <si>
    <t>David Kenis</t>
  </si>
  <si>
    <t>Daniel Stoklasa</t>
  </si>
  <si>
    <t>dondem apps, s.r.o.</t>
  </si>
  <si>
    <t>APnutric, s.r.o.</t>
  </si>
  <si>
    <t>09153462</t>
  </si>
  <si>
    <t>00706566</t>
  </si>
  <si>
    <t>Pořízení strojního vybavení</t>
  </si>
  <si>
    <t>08923892</t>
  </si>
  <si>
    <t>SHINWA DESIGN</t>
  </si>
  <si>
    <t>68326220</t>
  </si>
  <si>
    <t>Voucher pro začínající firmy - zajištění přepravy mikrobagru a dokoupení příslušenství</t>
  </si>
  <si>
    <t>09116001</t>
  </si>
  <si>
    <t>Game Arts</t>
  </si>
  <si>
    <t>11813539</t>
  </si>
  <si>
    <t>Dondu</t>
  </si>
  <si>
    <t>11783681</t>
  </si>
  <si>
    <t>Rozvoj webové aplikace Enutric</t>
  </si>
  <si>
    <t>Rozšíření nezávislosti a portfolia nabízených služeb v oblasti výkopových prací a dalších přidružených stavebních prací (základy pergol, oplocení atd.).</t>
  </si>
  <si>
    <t>Rozvoj podnikání v oblasti návrhů interiérového designu a zpracování architektonických studií.</t>
  </si>
  <si>
    <t>Vývoj webové aplikace Enutric, která propočítává a sleduje nutriční výživový stav klientů sociálních zařízení (např. domovů důchodců) a pomocí automatických algoritmů navrhuje speciální dietu s ohledem na zdravotní stav klienta.</t>
  </si>
  <si>
    <t>Rozvoj podnikání zaměřujícího se na ruční designovou úpravu herních ovladačů pro herní konzole Playstation a Xbox dle přání zákazníků.</t>
  </si>
  <si>
    <t>Vývoj rezervačního systému Dondu spojující zákazníky s firmami, jež umožní jednoduše komunikovat s poskytovatelem služeb (např. lékařem, terapeutem, kadeřníkem apd.) a spravovat tyto služby z jednoho místa.</t>
  </si>
  <si>
    <t>Poskytování služeb v oblasti poradenství, školení a dohledu při implementaci požadavků MDR a QMS při návrhu, vývoji, konstrukci, výrobě a uvádění zdravotnických prostředků na trh.</t>
  </si>
  <si>
    <t>Vývoj, výroba a propagace zavlažovací technologie pomoci hliněných nádob OLLA pomáhající lidem s omezeným množstvím času a energie a mnohdy i zkušeností stát se úspěšnými pěstiteli.</t>
  </si>
  <si>
    <t>Příloha č. 1_Seznam žadatelů navržených pro poskytnutí dotací (VZF)</t>
  </si>
  <si>
    <t>Zefektivnění a rozšíření výrobních možností truhlářské dílny.</t>
  </si>
  <si>
    <t>DOBA REALIZACE PROJEKTU</t>
  </si>
  <si>
    <t>POZNÁMKA</t>
  </si>
  <si>
    <t>PODÍL DOTACE NA CELK.  UZN. NÁKLADECH</t>
  </si>
  <si>
    <t>Zavlažovací technologie Zahradní OLLA</t>
  </si>
  <si>
    <t xml:space="preserve">MDR akademie a rozvoj expertních služeb v MDR a QMS pro výrobce zdravotnických prostředků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</si>
</sst>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2" tint="-0.89992980742820516"/>
      <name val="Calibri"/>
      <family val="2"/>
      <scheme val="minor"/>
    </font>
    <font>
      <sz val="11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4" fontId="3" fillId="0" borderId="0" applyFill="0" applyBorder="0" applyProtection="0">
      <alignment horizontal="right" vertical="center" indent="2"/>
    </xf>
  </cellStyleXfs>
  <cellXfs count="17">
    <xf numFmtId="0" fontId="0" fillId="0" borderId="0" xfId="0"/>
    <xf numFmtId="16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right" vertical="center" indent="1"/>
    </xf>
    <xf numFmtId="164" fontId="2" fillId="0" borderId="0" xfId="0" applyNumberFormat="1" applyFont="1" applyAlignment="1">
      <alignment horizontal="right" vertical="center" indent="1"/>
    </xf>
    <xf numFmtId="10" fontId="0" fillId="0" borderId="0" xfId="1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4" fillId="0" borderId="0" xfId="0" applyFont="1"/>
    <xf numFmtId="0" fontId="0" fillId="0" borderId="0" xfId="1" applyNumberFormat="1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8" fillId="0" borderId="0" xfId="0" applyNumberFormat="1" applyFont="1" applyAlignment="1">
      <alignment horizontal="right" vertical="center" indent="1"/>
    </xf>
    <xf numFmtId="0" fontId="6" fillId="0" borderId="0" xfId="0" applyFont="1" applyAlignment="1">
      <alignment horizontal="left" vertical="center"/>
    </xf>
  </cellXfs>
  <cellStyles count="3">
    <cellStyle name="Datum" xfId="2" xr:uid="{FAF46C15-92F6-4706-A428-9626A6654BD8}"/>
    <cellStyle name="Normální" xfId="0" builtinId="0"/>
    <cellStyle name="Procenta" xfId="1" builtinId="5"/>
  </cellStyles>
  <dxfs count="18">
    <dxf>
      <numFmt numFmtId="164" formatCode="#,##0\ &quot;Kč&quot;"/>
    </dxf>
    <dxf>
      <numFmt numFmtId="164" formatCode="#,##0\ &quot;Kč&quot;"/>
    </dxf>
    <dxf>
      <alignment horizontal="center" vertical="bottom" textRotation="0" wrapText="1" indent="0" justifyLastLine="0" shrinkToFit="0" readingOrder="0"/>
    </dxf>
    <dxf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64" formatCode="#,##0\ &quot;Kč&quot;"/>
      <alignment horizontal="right" vertical="center" textRotation="0" wrapText="0" indent="1" justifyLastLine="0" shrinkToFit="0" readingOrder="0"/>
    </dxf>
    <dxf>
      <numFmt numFmtId="164" formatCode="#,##0\ &quot;Kč&quot;"/>
      <alignment horizontal="right" vertical="center" textRotation="0" wrapText="0" indent="1" justifyLastLine="0" shrinkToFit="0" readingOrder="0"/>
    </dxf>
    <dxf>
      <font>
        <b/>
      </font>
      <numFmt numFmtId="164" formatCode="#,##0\ &quot;Kč&quot;"/>
      <alignment horizontal="right" vertical="center" textRotation="0" wrapText="0" indent="1" justifyLastLine="0" shrinkToFit="0" readingOrder="0"/>
    </dxf>
    <dxf>
      <numFmt numFmtId="164" formatCode="#,##0\ &quot;Kč&quot;"/>
      <alignment horizontal="right" vertical="center" textRotation="0" wrapText="0" indent="1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</font>
      <alignment vertical="center" textRotation="0" wrapText="1" indent="0" justifyLastLine="0" shrinkToFit="0" readingOrder="0"/>
    </dxf>
    <dxf>
      <font>
        <b val="0"/>
      </font>
      <alignment horizontal="center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sk_skava3700\OneDrive%20-%20Moravskoslezsk&#253;%20kraj\Dokumenty\1)%20PROGRAMY%20A%20PROJEKTY\1.%20PODPORA%20PODNIK&#193;N&#205;\Ostatn&#237;\PP_Tabulk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nikání"/>
      <sheetName val="Seznamy"/>
      <sheetName val="Informace"/>
    </sheetNames>
    <sheetDataSet>
      <sheetData sheetId="0"/>
      <sheetData sheetId="1">
        <row r="2">
          <cell r="A2" t="str">
            <v xml:space="preserve">Fyzická osoba podnikající dle živnostenského zákona </v>
          </cell>
          <cell r="C2" t="str">
            <v>Frýdek-Místek</v>
          </cell>
        </row>
        <row r="3">
          <cell r="A3" t="str">
            <v>Fyzická osoba podnikající dle jiných zákonů než živnostenského a zákona o zemědělství</v>
          </cell>
          <cell r="C3" t="str">
            <v>Bruntál</v>
          </cell>
        </row>
        <row r="4">
          <cell r="A4" t="str">
            <v>Zemědělský podnikatel - fyzická osoba</v>
          </cell>
          <cell r="C4" t="str">
            <v>Karviná</v>
          </cell>
        </row>
        <row r="5">
          <cell r="A5" t="str">
            <v>Veřejná obchodní společnost</v>
          </cell>
          <cell r="C5" t="str">
            <v>Nový Jičín</v>
          </cell>
        </row>
        <row r="6">
          <cell r="A6" t="str">
            <v>Společnost s ručením omezeným</v>
          </cell>
          <cell r="C6" t="str">
            <v>Opava</v>
          </cell>
        </row>
        <row r="7">
          <cell r="A7" t="str">
            <v>Společnost komanditní</v>
          </cell>
          <cell r="C7" t="str">
            <v>Ostrava-město</v>
          </cell>
        </row>
        <row r="8">
          <cell r="A8" t="str">
            <v>Společný podnik</v>
          </cell>
          <cell r="C8" t="str">
            <v>Mimo MSK</v>
          </cell>
        </row>
        <row r="9">
          <cell r="A9" t="str">
            <v>Zájmové sdružení</v>
          </cell>
        </row>
        <row r="10">
          <cell r="A10" t="str">
            <v>Nadace</v>
          </cell>
        </row>
        <row r="11">
          <cell r="A11" t="str">
            <v>Nadační fond</v>
          </cell>
        </row>
        <row r="12">
          <cell r="A12" t="str">
            <v>Akciová společnost</v>
          </cell>
        </row>
        <row r="13">
          <cell r="A13" t="str">
            <v>Obecně prospěšná společnost</v>
          </cell>
        </row>
        <row r="14">
          <cell r="A14" t="str">
            <v>Společenství vlastníků jednotek</v>
          </cell>
        </row>
        <row r="15">
          <cell r="A15" t="str">
            <v>Komoditní burza</v>
          </cell>
        </row>
        <row r="16">
          <cell r="A16" t="str">
            <v>Ústav</v>
          </cell>
        </row>
        <row r="17">
          <cell r="A17" t="str">
            <v>Družstvo</v>
          </cell>
        </row>
        <row r="18">
          <cell r="A18" t="str">
            <v>Státní podnik</v>
          </cell>
        </row>
        <row r="19">
          <cell r="A19" t="str">
            <v>Česká národní banka</v>
          </cell>
        </row>
        <row r="20">
          <cell r="A20" t="str">
            <v>Organizační složka státu</v>
          </cell>
        </row>
        <row r="21">
          <cell r="A21" t="str">
            <v>Stálý rozhodčí soud</v>
          </cell>
        </row>
        <row r="22">
          <cell r="A22" t="str">
            <v>Příspěvková organizace</v>
          </cell>
        </row>
        <row r="23">
          <cell r="A23" t="str">
            <v>Správa železniční dopravní cesty, státní organizace</v>
          </cell>
        </row>
        <row r="24">
          <cell r="A24" t="str">
            <v>Rada pro veřejný dohled nad auditem</v>
          </cell>
        </row>
        <row r="25">
          <cell r="A25" t="str">
            <v>Veřejnoprávní instituce (ČT, Čro, ČTK)</v>
          </cell>
        </row>
        <row r="26">
          <cell r="A26" t="str">
            <v>Fond (ze zákona)</v>
          </cell>
        </row>
        <row r="27">
          <cell r="A27" t="str">
            <v>Zdravotní pojišťovna</v>
          </cell>
        </row>
        <row r="28">
          <cell r="A28" t="str">
            <v>Odštěpný závod zahraniční právnické osoby</v>
          </cell>
        </row>
        <row r="29">
          <cell r="A29" t="str">
            <v>Organizační složka zahraničního nadačního fondu</v>
          </cell>
        </row>
        <row r="30">
          <cell r="A30" t="str">
            <v>Organizační složka zahraniční nadace</v>
          </cell>
        </row>
        <row r="31">
          <cell r="A31" t="str">
            <v>Zahračniční fyzická osoba</v>
          </cell>
        </row>
        <row r="32">
          <cell r="A32" t="str">
            <v>Odštěpný závod zahraniční fyzické osoby</v>
          </cell>
        </row>
        <row r="33">
          <cell r="A33" t="str">
            <v>Zastoupení zahraniční banky</v>
          </cell>
        </row>
        <row r="34">
          <cell r="A34" t="str">
            <v>Odštěpný závod nebo jiná organizační složka podniku zapisující se do obchodního rejstříku</v>
          </cell>
        </row>
        <row r="35">
          <cell r="A35" t="str">
            <v>Samotná drobná provozovna obecního úřadu</v>
          </cell>
        </row>
        <row r="36">
          <cell r="A36" t="str">
            <v>Podílový, penzijní fond</v>
          </cell>
        </row>
        <row r="37">
          <cell r="A37" t="str">
            <v>Vysoká škola</v>
          </cell>
        </row>
        <row r="38">
          <cell r="A38" t="str">
            <v>Školská právnická osoba</v>
          </cell>
        </row>
        <row r="39">
          <cell r="A39" t="str">
            <v>Veřejná výzkumná instituce</v>
          </cell>
        </row>
        <row r="40">
          <cell r="A40" t="str">
            <v>Zvláštní organizace pro zastoupení českých zájmů v mezinárodních nevládních organizacích</v>
          </cell>
        </row>
        <row r="41">
          <cell r="A41" t="str">
            <v>Podnik nebo hospodářské zařízení sdružení</v>
          </cell>
        </row>
        <row r="42">
          <cell r="A42" t="str">
            <v>Spolek</v>
          </cell>
        </row>
        <row r="43">
          <cell r="A43" t="str">
            <v>Odborová organizace</v>
          </cell>
        </row>
        <row r="44">
          <cell r="A44" t="str">
            <v>Organizace zaměstnavatelů</v>
          </cell>
        </row>
        <row r="45">
          <cell r="A45" t="str">
            <v>Politická strana, politické hnutí</v>
          </cell>
        </row>
        <row r="46">
          <cell r="A46" t="str">
            <v>Podnik nebo hospodářské zařízení politické strany</v>
          </cell>
        </row>
        <row r="47">
          <cell r="A47" t="str">
            <v>Církve a náboženské společnosti</v>
          </cell>
        </row>
        <row r="48">
          <cell r="A48" t="str">
            <v>Evidované církevní právnické osoby</v>
          </cell>
        </row>
        <row r="49">
          <cell r="A49" t="str">
            <v>Svazy církví a náboženských společností</v>
          </cell>
        </row>
        <row r="50">
          <cell r="A50" t="str">
            <v>Organizační jednotka sdružení</v>
          </cell>
        </row>
        <row r="51">
          <cell r="A51" t="str">
            <v>Organizační jednotka politické strany, politického hnutí</v>
          </cell>
        </row>
        <row r="52">
          <cell r="A52" t="str">
            <v>Organizační jednotka odborová organizace a organizace zaměstnavatelů</v>
          </cell>
        </row>
        <row r="53">
          <cell r="A53" t="str">
            <v>Organizační jednotka zvláštní organizace pro zastoupení českých zájmů v mezinárodních nevládních organizacích</v>
          </cell>
        </row>
        <row r="54">
          <cell r="A54" t="str">
            <v>Pobočný spolek</v>
          </cell>
        </row>
        <row r="55">
          <cell r="A55" t="str">
            <v>Stavovská organizace - profesní komora</v>
          </cell>
        </row>
        <row r="56">
          <cell r="A56" t="str">
            <v>Komora (s výjimkou profesních komor)</v>
          </cell>
        </row>
        <row r="57">
          <cell r="A57" t="str">
            <v>Zájmové sdružení právnických osob</v>
          </cell>
        </row>
        <row r="58">
          <cell r="A58" t="str">
            <v>Honební společenstvo</v>
          </cell>
        </row>
        <row r="59">
          <cell r="A59" t="str">
            <v>Dobrovolný svazek obcí</v>
          </cell>
        </row>
        <row r="60">
          <cell r="A60" t="str">
            <v>Obec nebo městská část hlavního města Prahy</v>
          </cell>
        </row>
        <row r="61">
          <cell r="A61" t="str">
            <v>Kraj a hl. m. Praha</v>
          </cell>
        </row>
        <row r="62">
          <cell r="A62" t="str">
            <v>Regionální rada regionu soudržnosti</v>
          </cell>
        </row>
        <row r="63">
          <cell r="A63" t="str">
            <v>Zastupitelský orgán jiných států</v>
          </cell>
        </row>
        <row r="64">
          <cell r="A64" t="str">
            <v>Zahraniční spolek</v>
          </cell>
        </row>
        <row r="65">
          <cell r="A65" t="str">
            <v>Mezinárodní odborová organizace</v>
          </cell>
        </row>
        <row r="66">
          <cell r="A66" t="str">
            <v>Mezinárodní organizace zaměstnavatelů</v>
          </cell>
        </row>
        <row r="67">
          <cell r="A67" t="str">
            <v>Zahraniční kulturní, informační středisko, rozhlasová, tisková a televizní agentura</v>
          </cell>
        </row>
        <row r="68">
          <cell r="A68" t="str">
            <v>Mezinárodní nevládní organizace</v>
          </cell>
        </row>
        <row r="69">
          <cell r="A69" t="str">
            <v>Organizační jednotka mezinárodní nevládní organizace</v>
          </cell>
        </row>
        <row r="70">
          <cell r="A70" t="str">
            <v>Evropské hospodářské zájmové sdružení</v>
          </cell>
        </row>
        <row r="71">
          <cell r="A71" t="str">
            <v>Evropská společnost</v>
          </cell>
        </row>
        <row r="72">
          <cell r="A72" t="str">
            <v>Evropská družstevní společnost</v>
          </cell>
        </row>
        <row r="73">
          <cell r="A73" t="str">
            <v>Zahraniční pobočný spolek</v>
          </cell>
        </row>
        <row r="74">
          <cell r="A74" t="str">
            <v>Evropské seskupení pro územní spolupráci</v>
          </cell>
        </row>
        <row r="75">
          <cell r="A75" t="str">
            <v>Subjekt právním řádem výslovně neupravený</v>
          </cell>
        </row>
        <row r="76">
          <cell r="A76" t="str">
            <v>Mezinárodní vojenská organizace vzniklá na základě mezinárodní smlouvy</v>
          </cell>
        </row>
        <row r="77">
          <cell r="A77" t="str">
            <v>Právnická osoba zřízená zvláštním zákonem zapisovaná do veřejného rejstříku</v>
          </cell>
        </row>
        <row r="78">
          <cell r="A78" t="str">
            <v>Zatím neurčeno</v>
          </cell>
        </row>
      </sheetData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78B674A-CC39-4496-B573-AB53E3F3AA87}" name="Tabulka1" displayName="Tabulka1" ref="A2:M11" totalsRowCount="1" headerRowDxfId="17" dataDxfId="16">
  <autoFilter ref="A2:M10" xr:uid="{198B296D-FCF8-478C-B312-6D73B5DEBF62}"/>
  <tableColumns count="13">
    <tableColumn id="1" xr3:uid="{F289AAB1-E641-4D66-BF1D-5240741415CC}" name="POŘADÍ" totalsRowLabel="Celkem" dataDxfId="15"/>
    <tableColumn id="2" xr3:uid="{C93787B3-08C9-49F7-8201-438BBA9084F0}" name="ŽADATEL" totalsRowFunction="count" dataDxfId="14" totalsRowDxfId="2"/>
    <tableColumn id="3" xr3:uid="{E3BD98E2-BFF7-479B-B599-818293397450}" name="PRÁVNÍ FORMA ŽADATELE" dataDxfId="13"/>
    <tableColumn id="4" xr3:uid="{5B9B596B-6273-4866-8097-E92C28112875}" name="IČO ŽADATELE" dataDxfId="12"/>
    <tableColumn id="5" xr3:uid="{E3C26F78-92E9-4284-879C-C6C80A487BF4}" name="NÁZEV PROJEKTU" dataDxfId="11"/>
    <tableColumn id="7" xr3:uid="{A8B29301-0DAD-4A34-9D82-7CCF3D529176}" name="ÚČEL PROJEKTU" dataDxfId="10"/>
    <tableColumn id="12" xr3:uid="{A8E6FBCD-64B5-431E-9CF1-F5C9A8F67898}" name=" CELKOVÉ UZNATELNÉ NÁKLADY" totalsRowFunction="sum" dataDxfId="9" totalsRowDxfId="1"/>
    <tableColumn id="13" xr3:uid="{643EC2EF-4C52-46C3-B246-EE6517238658}" name="DOTACE (celkem)" totalsRowFunction="sum" dataDxfId="8" totalsRowDxfId="0">
      <calculatedColumnFormula>Tabulka1[[#This Row],[DOTACE (investiční část)]]+Tabulka1[[#This Row],[DOTACE (neinvestiční část)]]</calculatedColumnFormula>
    </tableColumn>
    <tableColumn id="14" xr3:uid="{9E49F67C-47E6-4B07-BEE2-DE54888E6CD1}" name="DOTACE (investiční část)" dataDxfId="7"/>
    <tableColumn id="15" xr3:uid="{DF983726-0CB5-45A5-BF60-320E4E468107}" name="DOTACE (neinvestiční část)" dataDxfId="6"/>
    <tableColumn id="16" xr3:uid="{B7C67F37-8FF9-49A9-B92A-C73ADD56C238}" name="PODÍL DOTACE NA CELK.  UZN. NÁKLADECH" dataDxfId="5" dataCellStyle="Procenta"/>
    <tableColumn id="6" xr3:uid="{FFDFF12A-007A-4B0A-A39D-D6713D23D2DD}" name="DOBA REALIZACE PROJEKTU" dataDxfId="4" dataCellStyle="Procenta"/>
    <tableColumn id="22" xr3:uid="{46E7DF17-BB3A-4FFA-A13B-CAB66E2554D1}" name="POZNÁMKA" dataDxfId="3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2AC22-E897-45D4-8F88-4637B866772F}">
  <sheetPr>
    <pageSetUpPr fitToPage="1"/>
  </sheetPr>
  <dimension ref="A1:N11"/>
  <sheetViews>
    <sheetView tabSelected="1" zoomScale="80" zoomScaleNormal="80"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I8" sqref="I8"/>
    </sheetView>
  </sheetViews>
  <sheetFormatPr defaultRowHeight="15" x14ac:dyDescent="0.25"/>
  <cols>
    <col min="1" max="1" width="11" bestFit="1" customWidth="1"/>
    <col min="2" max="2" width="22.7109375" style="14" customWidth="1"/>
    <col min="3" max="3" width="26.85546875" customWidth="1"/>
    <col min="4" max="4" width="11.5703125" customWidth="1"/>
    <col min="5" max="5" width="35.42578125" customWidth="1"/>
    <col min="6" max="6" width="62.140625" customWidth="1"/>
    <col min="7" max="7" width="16.140625" customWidth="1"/>
    <col min="8" max="8" width="15.42578125" customWidth="1"/>
    <col min="9" max="9" width="16.7109375" customWidth="1"/>
    <col min="10" max="10" width="17.5703125" customWidth="1"/>
    <col min="11" max="11" width="17.85546875" customWidth="1"/>
    <col min="12" max="12" width="20" customWidth="1"/>
    <col min="13" max="13" width="49" customWidth="1"/>
  </cols>
  <sheetData>
    <row r="1" spans="1:14" s="11" customFormat="1" ht="21" x14ac:dyDescent="0.35">
      <c r="A1" s="16" t="s">
        <v>44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4" s="4" customFormat="1" ht="45" x14ac:dyDescent="0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13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48</v>
      </c>
      <c r="L2" s="4" t="s">
        <v>46</v>
      </c>
      <c r="M2" s="4" t="s">
        <v>47</v>
      </c>
    </row>
    <row r="3" spans="1:14" ht="60.75" customHeight="1" x14ac:dyDescent="0.25">
      <c r="A3" s="8">
        <v>67</v>
      </c>
      <c r="B3" s="12" t="s">
        <v>16</v>
      </c>
      <c r="C3" s="2" t="s">
        <v>1</v>
      </c>
      <c r="D3" s="3" t="s">
        <v>24</v>
      </c>
      <c r="E3" s="2" t="s">
        <v>49</v>
      </c>
      <c r="F3" s="2" t="s">
        <v>43</v>
      </c>
      <c r="G3" s="5">
        <v>160000</v>
      </c>
      <c r="H3" s="6">
        <f>Tabulka1[[#This Row],[DOTACE (investiční část)]]+Tabulka1[[#This Row],[DOTACE (neinvestiční část)]]</f>
        <v>120000</v>
      </c>
      <c r="I3" s="5">
        <v>0</v>
      </c>
      <c r="J3" s="5">
        <v>120000</v>
      </c>
      <c r="K3" s="7">
        <f>Tabulka1[[#This Row],[DOTACE (celkem)]]/Tabulka1[[#This Row],[ CELKOVÉ UZNATELNÉ NÁKLADY]]</f>
        <v>0.75</v>
      </c>
      <c r="L3" s="10" t="s">
        <v>15</v>
      </c>
      <c r="M3" s="2" t="s">
        <v>14</v>
      </c>
    </row>
    <row r="4" spans="1:14" ht="45" x14ac:dyDescent="0.25">
      <c r="A4" s="8">
        <v>58</v>
      </c>
      <c r="B4" s="12" t="s">
        <v>17</v>
      </c>
      <c r="C4" s="2" t="s">
        <v>0</v>
      </c>
      <c r="D4" s="3" t="s">
        <v>25</v>
      </c>
      <c r="E4" s="2" t="s">
        <v>50</v>
      </c>
      <c r="F4" s="2" t="s">
        <v>42</v>
      </c>
      <c r="G4" s="5">
        <v>160000</v>
      </c>
      <c r="H4" s="6">
        <f>Tabulka1[[#This Row],[DOTACE (investiční část)]]+Tabulka1[[#This Row],[DOTACE (neinvestiční část)]]</f>
        <v>120000</v>
      </c>
      <c r="I4" s="5">
        <v>0</v>
      </c>
      <c r="J4" s="5">
        <v>120000</v>
      </c>
      <c r="K4" s="7">
        <f>Tabulka1[[#This Row],[DOTACE (celkem)]]/Tabulka1[[#This Row],[ CELKOVÉ UZNATELNÉ NÁKLADY]]</f>
        <v>0.75</v>
      </c>
      <c r="L4" s="10" t="s">
        <v>15</v>
      </c>
      <c r="M4" s="2" t="s">
        <v>14</v>
      </c>
      <c r="N4" s="9"/>
    </row>
    <row r="5" spans="1:14" ht="45" x14ac:dyDescent="0.25">
      <c r="A5" s="8">
        <v>80</v>
      </c>
      <c r="B5" s="12" t="s">
        <v>18</v>
      </c>
      <c r="C5" s="2" t="s">
        <v>0</v>
      </c>
      <c r="D5" s="3">
        <v>11811404</v>
      </c>
      <c r="E5" s="2" t="s">
        <v>26</v>
      </c>
      <c r="F5" s="2" t="s">
        <v>45</v>
      </c>
      <c r="G5" s="5">
        <v>160000</v>
      </c>
      <c r="H5" s="6">
        <f>Tabulka1[[#This Row],[DOTACE (investiční část)]]+Tabulka1[[#This Row],[DOTACE (neinvestiční část)]]</f>
        <v>120000</v>
      </c>
      <c r="I5" s="5">
        <v>120000</v>
      </c>
      <c r="J5" s="5">
        <v>0</v>
      </c>
      <c r="K5" s="7">
        <f>Tabulka1[[#This Row],[DOTACE (celkem)]]/Tabulka1[[#This Row],[ CELKOVÉ UZNATELNÉ NÁKLADY]]</f>
        <v>0.75</v>
      </c>
      <c r="L5" s="10" t="s">
        <v>15</v>
      </c>
      <c r="M5" s="2" t="s">
        <v>12</v>
      </c>
    </row>
    <row r="6" spans="1:14" ht="45" x14ac:dyDescent="0.25">
      <c r="A6" s="8">
        <v>4</v>
      </c>
      <c r="B6" s="12" t="s">
        <v>19</v>
      </c>
      <c r="C6" s="2" t="s">
        <v>0</v>
      </c>
      <c r="D6" s="3" t="s">
        <v>27</v>
      </c>
      <c r="E6" s="2" t="s">
        <v>28</v>
      </c>
      <c r="F6" s="2" t="s">
        <v>38</v>
      </c>
      <c r="G6" s="5">
        <v>180000</v>
      </c>
      <c r="H6" s="6">
        <f>Tabulka1[[#This Row],[DOTACE (investiční část)]]+Tabulka1[[#This Row],[DOTACE (neinvestiční část)]]</f>
        <v>120000</v>
      </c>
      <c r="I6" s="5">
        <v>0</v>
      </c>
      <c r="J6" s="5">
        <v>120000</v>
      </c>
      <c r="K6" s="7">
        <f>Tabulka1[[#This Row],[DOTACE (celkem)]]/Tabulka1[[#This Row],[ CELKOVÉ UZNATELNÉ NÁKLADY]]</f>
        <v>0.66666666666666663</v>
      </c>
      <c r="L6" s="10" t="s">
        <v>15</v>
      </c>
      <c r="M6" s="2" t="s">
        <v>12</v>
      </c>
    </row>
    <row r="7" spans="1:14" ht="45" x14ac:dyDescent="0.25">
      <c r="A7" s="8">
        <v>1</v>
      </c>
      <c r="B7" s="12" t="s">
        <v>20</v>
      </c>
      <c r="C7" s="2" t="s">
        <v>0</v>
      </c>
      <c r="D7" s="3" t="s">
        <v>29</v>
      </c>
      <c r="E7" s="2" t="s">
        <v>30</v>
      </c>
      <c r="F7" s="2" t="s">
        <v>37</v>
      </c>
      <c r="G7" s="5">
        <v>94088</v>
      </c>
      <c r="H7" s="6">
        <f>Tabulka1[[#This Row],[DOTACE (investiční část)]]+Tabulka1[[#This Row],[DOTACE (neinvestiční část)]]</f>
        <v>70500</v>
      </c>
      <c r="I7" s="5">
        <v>40500</v>
      </c>
      <c r="J7" s="5">
        <v>30000</v>
      </c>
      <c r="K7" s="7">
        <f>Tabulka1[[#This Row],[DOTACE (celkem)]]/Tabulka1[[#This Row],[ CELKOVÉ UZNATELNÉ NÁKLADY]]</f>
        <v>0.74929852903664651</v>
      </c>
      <c r="L7" s="10" t="s">
        <v>15</v>
      </c>
      <c r="M7" s="2" t="s">
        <v>12</v>
      </c>
    </row>
    <row r="8" spans="1:14" ht="45" x14ac:dyDescent="0.25">
      <c r="A8" s="8">
        <v>26</v>
      </c>
      <c r="B8" s="12" t="s">
        <v>21</v>
      </c>
      <c r="C8" s="2" t="s">
        <v>0</v>
      </c>
      <c r="D8" s="3" t="s">
        <v>31</v>
      </c>
      <c r="E8" s="2" t="s">
        <v>32</v>
      </c>
      <c r="F8" s="2" t="s">
        <v>40</v>
      </c>
      <c r="G8" s="5">
        <v>160000</v>
      </c>
      <c r="H8" s="6">
        <f>Tabulka1[[#This Row],[DOTACE (investiční část)]]+Tabulka1[[#This Row],[DOTACE (neinvestiční část)]]</f>
        <v>120000</v>
      </c>
      <c r="I8" s="5">
        <v>0</v>
      </c>
      <c r="J8" s="5">
        <v>120000</v>
      </c>
      <c r="K8" s="7">
        <f>Tabulka1[[#This Row],[DOTACE (celkem)]]/Tabulka1[[#This Row],[ CELKOVÉ UZNATELNÉ NÁKLADY]]</f>
        <v>0.75</v>
      </c>
      <c r="L8" s="10" t="s">
        <v>15</v>
      </c>
      <c r="M8" s="2" t="s">
        <v>12</v>
      </c>
    </row>
    <row r="9" spans="1:14" ht="60" x14ac:dyDescent="0.25">
      <c r="A9" s="8">
        <v>52</v>
      </c>
      <c r="B9" s="12" t="s">
        <v>22</v>
      </c>
      <c r="C9" s="2" t="s">
        <v>1</v>
      </c>
      <c r="D9" s="3" t="s">
        <v>33</v>
      </c>
      <c r="E9" s="2" t="s">
        <v>34</v>
      </c>
      <c r="F9" s="2" t="s">
        <v>41</v>
      </c>
      <c r="G9" s="5">
        <v>90000</v>
      </c>
      <c r="H9" s="6">
        <f>Tabulka1[[#This Row],[DOTACE (investiční část)]]+Tabulka1[[#This Row],[DOTACE (neinvestiční část)]]</f>
        <v>67500</v>
      </c>
      <c r="I9" s="15">
        <v>0</v>
      </c>
      <c r="J9" s="15">
        <v>67500</v>
      </c>
      <c r="K9" s="7">
        <f>Tabulka1[[#This Row],[DOTACE (celkem)]]/Tabulka1[[#This Row],[ CELKOVÉ UZNATELNÉ NÁKLADY]]</f>
        <v>0.75</v>
      </c>
      <c r="L9" s="10" t="s">
        <v>15</v>
      </c>
      <c r="M9" s="2" t="s">
        <v>12</v>
      </c>
    </row>
    <row r="10" spans="1:14" ht="60" x14ac:dyDescent="0.25">
      <c r="A10" s="8">
        <v>18</v>
      </c>
      <c r="B10" s="12" t="s">
        <v>23</v>
      </c>
      <c r="C10" s="2" t="s">
        <v>1</v>
      </c>
      <c r="D10" s="3" t="s">
        <v>35</v>
      </c>
      <c r="E10" s="2" t="s">
        <v>36</v>
      </c>
      <c r="F10" s="2" t="s">
        <v>39</v>
      </c>
      <c r="G10" s="5">
        <v>160000</v>
      </c>
      <c r="H10" s="6">
        <f>Tabulka1[[#This Row],[DOTACE (investiční část)]]+Tabulka1[[#This Row],[DOTACE (neinvestiční část)]]</f>
        <v>120000</v>
      </c>
      <c r="I10" s="5">
        <v>0</v>
      </c>
      <c r="J10" s="5">
        <v>120000</v>
      </c>
      <c r="K10" s="7">
        <f>Tabulka1[[#This Row],[DOTACE (celkem)]]/Tabulka1[[#This Row],[ CELKOVÉ UZNATELNÉ NÁKLADY]]</f>
        <v>0.75</v>
      </c>
      <c r="L10" s="10" t="s">
        <v>15</v>
      </c>
      <c r="M10" s="2" t="s">
        <v>12</v>
      </c>
    </row>
    <row r="11" spans="1:14" x14ac:dyDescent="0.25">
      <c r="A11" t="s">
        <v>11</v>
      </c>
      <c r="B11" s="13">
        <f>SUBTOTAL(103,Tabulka1[ŽADATEL])</f>
        <v>8</v>
      </c>
      <c r="G11" s="1">
        <f>SUBTOTAL(109,Tabulka1[[ CELKOVÉ UZNATELNÉ NÁKLADY]])</f>
        <v>1164088</v>
      </c>
      <c r="H11" s="1">
        <f>SUBTOTAL(109,Tabulka1[DOTACE (celkem)])</f>
        <v>858000</v>
      </c>
    </row>
  </sheetData>
  <mergeCells count="1">
    <mergeCell ref="A1:M1"/>
  </mergeCells>
  <phoneticPr fontId="5" type="noConversion"/>
  <dataValidations count="1">
    <dataValidation type="list" allowBlank="1" showInputMessage="1" showErrorMessage="1" sqref="C3:C10" xr:uid="{22AFED15-ACED-4E12-B97E-1A37BB4AB681}">
      <formula1>Forma</formula1>
    </dataValidation>
  </dataValidations>
  <pageMargins left="0.70866141732283472" right="0.70866141732283472" top="0.78740157480314965" bottom="0.78740157480314965" header="0.31496062992125984" footer="0.31496062992125984"/>
  <pageSetup paperSize="9" scale="43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0" ma:contentTypeDescription="Create a new document." ma:contentTypeScope="" ma:versionID="156e4e9b18418bfdc7b89f8714c8a855">
  <xsd:schema xmlns:xsd="http://www.w3.org/2001/XMLSchema" xmlns:xs="http://www.w3.org/2001/XMLSchema" xmlns:p="http://schemas.microsoft.com/office/2006/metadata/properties" xmlns:ns3="332bf68d-6f68-4e32-bbd9-660cee6f1f29" targetNamespace="http://schemas.microsoft.com/office/2006/metadata/properties" ma:root="true" ma:fieldsID="4487196bd1c01f875cafeb310c93ad1a" ns3:_="">
    <xsd:import namespace="332bf68d-6f68-4e32-bbd9-660cee6f1f2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9B5A31-26EA-4909-B0B8-EEC0BA3B8F17}">
  <ds:schemaRefs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332bf68d-6f68-4e32-bbd9-660cee6f1f29"/>
  </ds:schemaRefs>
</ds:datastoreItem>
</file>

<file path=customXml/itemProps2.xml><?xml version="1.0" encoding="utf-8"?>
<ds:datastoreItem xmlns:ds="http://schemas.openxmlformats.org/officeDocument/2006/customXml" ds:itemID="{DCCD48B0-4E00-425F-B814-D1D7E08DAA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F5AF2F-6CC0-4AE0-929C-566ABDC6D9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VZF</vt:lpstr>
    </vt:vector>
  </TitlesOfParts>
  <Company>Moravskoslezsky kraj - krajsky urad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Škáva Adam</dc:creator>
  <cp:lastModifiedBy>Škáva Adam</cp:lastModifiedBy>
  <cp:lastPrinted>2021-05-17T10:13:52Z</cp:lastPrinted>
  <dcterms:created xsi:type="dcterms:W3CDTF">2021-04-17T13:21:56Z</dcterms:created>
  <dcterms:modified xsi:type="dcterms:W3CDTF">2022-06-17T07:12:32Z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  <property fmtid="{D5CDD505-2E9C-101B-9397-08002B2CF9AE}" pid="3" name="MSIP_Label_215ad6d0-798b-44f9-b3fd-112ad6275fb4_Enabled">
    <vt:lpwstr>true</vt:lpwstr>
  </property>
  <property fmtid="{D5CDD505-2E9C-101B-9397-08002B2CF9AE}" pid="4" name="MSIP_Label_215ad6d0-798b-44f9-b3fd-112ad6275fb4_SetDate">
    <vt:lpwstr>2022-05-16T06:30:27Z</vt:lpwstr>
  </property>
  <property fmtid="{D5CDD505-2E9C-101B-9397-08002B2CF9AE}" pid="5" name="MSIP_Label_215ad6d0-798b-44f9-b3fd-112ad6275fb4_Method">
    <vt:lpwstr>Standard</vt:lpwstr>
  </property>
  <property fmtid="{D5CDD505-2E9C-101B-9397-08002B2CF9AE}" pid="6" name="MSIP_Label_215ad6d0-798b-44f9-b3fd-112ad6275fb4_Name">
    <vt:lpwstr>Neveřejná informace (popis)</vt:lpwstr>
  </property>
  <property fmtid="{D5CDD505-2E9C-101B-9397-08002B2CF9AE}" pid="7" name="MSIP_Label_215ad6d0-798b-44f9-b3fd-112ad6275fb4_SiteId">
    <vt:lpwstr>39f24d0b-aa30-4551-8e81-43c77cf1000e</vt:lpwstr>
  </property>
  <property fmtid="{D5CDD505-2E9C-101B-9397-08002B2CF9AE}" pid="8" name="MSIP_Label_215ad6d0-798b-44f9-b3fd-112ad6275fb4_ActionId">
    <vt:lpwstr>59e33ca5-6d89-44f2-8f4a-07efa5896001</vt:lpwstr>
  </property>
  <property fmtid="{D5CDD505-2E9C-101B-9397-08002B2CF9AE}" pid="9" name="MSIP_Label_215ad6d0-798b-44f9-b3fd-112ad6275fb4_ContentBits">
    <vt:lpwstr>2</vt:lpwstr>
  </property>
</Properties>
</file>