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kubikova2611\Desktop\Materiál do ZK  16.6.2022\"/>
    </mc:Choice>
  </mc:AlternateContent>
  <xr:revisionPtr revIDLastSave="0" documentId="13_ncr:1_{437729C5-A40C-454C-B05F-225A0E7CA1A3}" xr6:coauthVersionLast="46" xr6:coauthVersionMax="46" xr10:uidLastSave="{00000000-0000-0000-0000-000000000000}"/>
  <bookViews>
    <workbookView xWindow="28680" yWindow="-75" windowWidth="29040" windowHeight="15840" xr2:uid="{00000000-000D-0000-FFFF-FFFF00000000}"/>
  </bookViews>
  <sheets>
    <sheet name="Revize duben FINAL " sheetId="4" r:id="rId1"/>
  </sheets>
  <definedNames>
    <definedName name="_xlnm._FilterDatabase" localSheetId="0" hidden="1">'Revize duben FINAL '!$A$8:$XFA$53</definedName>
    <definedName name="_xlnm.Print_Area" localSheetId="0">'Revize duben FINAL '!$A$2:$BU$63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T16" i="4" l="1"/>
  <c r="AU33" i="4"/>
  <c r="AU24" i="4"/>
  <c r="AU10" i="4"/>
  <c r="AU11" i="4"/>
  <c r="AU12" i="4"/>
  <c r="AU13" i="4"/>
  <c r="AU14" i="4"/>
  <c r="AU15" i="4"/>
  <c r="BU15" i="4" s="1"/>
  <c r="AU16" i="4"/>
  <c r="AU9" i="4"/>
  <c r="BU16" i="4"/>
  <c r="AP16" i="4"/>
  <c r="Z16" i="4"/>
  <c r="Y16" i="4" s="1"/>
  <c r="AA16" i="4"/>
  <c r="AB16" i="4"/>
  <c r="AC16" i="4"/>
  <c r="AD16" i="4"/>
  <c r="AF16" i="4"/>
  <c r="AK16" i="4"/>
  <c r="BJ16" i="4"/>
  <c r="BN16" i="4"/>
  <c r="BR16" i="4"/>
  <c r="BS16" i="4"/>
  <c r="S48" i="4"/>
  <c r="R47" i="4"/>
  <c r="AV24" i="4"/>
  <c r="AN45" i="4"/>
  <c r="AO45" i="4"/>
  <c r="AQ45" i="4"/>
  <c r="AR45" i="4"/>
  <c r="AS45" i="4"/>
  <c r="AT45" i="4"/>
  <c r="AW45" i="4"/>
  <c r="AX45" i="4"/>
  <c r="AY45" i="4"/>
  <c r="BA45" i="4"/>
  <c r="BB45" i="4"/>
  <c r="BC45" i="4"/>
  <c r="BD45" i="4"/>
  <c r="BG45" i="4"/>
  <c r="BH45" i="4"/>
  <c r="BI45" i="4"/>
  <c r="BK45" i="4"/>
  <c r="BL45" i="4"/>
  <c r="BM45" i="4"/>
  <c r="BO45" i="4"/>
  <c r="BP45" i="4"/>
  <c r="BQ45" i="4"/>
  <c r="BV16" i="4" l="1"/>
  <c r="V45" i="4"/>
  <c r="U50" i="4"/>
  <c r="T49" i="4"/>
  <c r="L45" i="4"/>
  <c r="N45" i="4"/>
  <c r="O45" i="4"/>
  <c r="P45" i="4"/>
  <c r="Q45" i="4"/>
  <c r="S45" i="4"/>
  <c r="T45" i="4"/>
  <c r="U45" i="4"/>
  <c r="W45" i="4"/>
  <c r="X45" i="4"/>
  <c r="AE45" i="4"/>
  <c r="AG45" i="4"/>
  <c r="AI45" i="4"/>
  <c r="AJ45" i="4"/>
  <c r="BW45" i="4"/>
  <c r="BX45" i="4"/>
  <c r="BY45" i="4"/>
  <c r="BS17" i="4"/>
  <c r="BR17" i="4"/>
  <c r="BN17" i="4"/>
  <c r="BJ17" i="4"/>
  <c r="AK17" i="4"/>
  <c r="AF17" i="4"/>
  <c r="AD17" i="4"/>
  <c r="AC17" i="4"/>
  <c r="AA17" i="4"/>
  <c r="Z17" i="4"/>
  <c r="Y17" i="4" l="1"/>
  <c r="BU17" i="4" s="1"/>
  <c r="BT17" i="4"/>
  <c r="BV17" i="4" l="1"/>
  <c r="AD26" i="4" l="1"/>
  <c r="AD27" i="4"/>
  <c r="AD28" i="4"/>
  <c r="AB33" i="4" l="1"/>
  <c r="BR12" i="4" l="1"/>
  <c r="AF9" i="4"/>
  <c r="AD9" i="4" l="1"/>
  <c r="AD24" i="4"/>
  <c r="AD10" i="4"/>
  <c r="AD11" i="4"/>
  <c r="AD12" i="4"/>
  <c r="AD13" i="4"/>
  <c r="AD14" i="4"/>
  <c r="AD15" i="4"/>
  <c r="AD18" i="4"/>
  <c r="AD19" i="4"/>
  <c r="AD20" i="4"/>
  <c r="AD21" i="4"/>
  <c r="AD44" i="4"/>
  <c r="AD23" i="4"/>
  <c r="AD25" i="4"/>
  <c r="AD29" i="4"/>
  <c r="AD35" i="4"/>
  <c r="AD36" i="4"/>
  <c r="AD37" i="4"/>
  <c r="AD39" i="4"/>
  <c r="AD41" i="4"/>
  <c r="AD42" i="4"/>
  <c r="AD43" i="4"/>
  <c r="AC40" i="4"/>
  <c r="AB40" i="4"/>
  <c r="AK34" i="4"/>
  <c r="AK33" i="4"/>
  <c r="AZ28" i="4"/>
  <c r="I29" i="4"/>
  <c r="AC28" i="4"/>
  <c r="AC29" i="4"/>
  <c r="AC27" i="4"/>
  <c r="M35" i="4"/>
  <c r="M45" i="4" s="1"/>
  <c r="BR15" i="4"/>
  <c r="BR9" i="4"/>
  <c r="AU20" i="4"/>
  <c r="BJ19" i="4"/>
  <c r="BR24" i="4"/>
  <c r="BR13" i="4"/>
  <c r="BR14" i="4"/>
  <c r="BR18" i="4"/>
  <c r="BR19" i="4"/>
  <c r="BR20" i="4"/>
  <c r="BR21" i="4"/>
  <c r="BR22" i="4"/>
  <c r="BR44" i="4"/>
  <c r="BR23" i="4"/>
  <c r="BR25" i="4"/>
  <c r="BR26" i="4"/>
  <c r="BR27" i="4"/>
  <c r="BR28" i="4"/>
  <c r="BR29" i="4"/>
  <c r="BR30" i="4"/>
  <c r="BR31" i="4"/>
  <c r="BR32" i="4"/>
  <c r="BR33" i="4"/>
  <c r="BR34" i="4"/>
  <c r="BR35" i="4"/>
  <c r="BR36" i="4"/>
  <c r="BR37" i="4"/>
  <c r="BR38" i="4"/>
  <c r="BR39" i="4"/>
  <c r="BR40" i="4"/>
  <c r="BR41" i="4"/>
  <c r="BR42" i="4"/>
  <c r="BR43" i="4"/>
  <c r="BR10" i="4"/>
  <c r="BR11" i="4"/>
  <c r="BR45" i="4" l="1"/>
  <c r="AD45" i="4"/>
  <c r="AC35" i="4"/>
  <c r="BN19" i="4"/>
  <c r="BJ24" i="4"/>
  <c r="BJ10" i="4"/>
  <c r="BJ11" i="4"/>
  <c r="BJ12" i="4"/>
  <c r="BJ13" i="4"/>
  <c r="BJ14" i="4"/>
  <c r="BJ15" i="4"/>
  <c r="BJ18" i="4"/>
  <c r="BJ20" i="4"/>
  <c r="BJ21" i="4"/>
  <c r="BJ22" i="4"/>
  <c r="BJ44" i="4"/>
  <c r="BJ23" i="4"/>
  <c r="BJ25" i="4"/>
  <c r="BJ26" i="4"/>
  <c r="BJ27" i="4"/>
  <c r="BJ28" i="4"/>
  <c r="BJ29" i="4"/>
  <c r="BJ30" i="4"/>
  <c r="BJ31" i="4"/>
  <c r="BJ32" i="4"/>
  <c r="BJ33" i="4"/>
  <c r="BJ34" i="4"/>
  <c r="BJ35" i="4"/>
  <c r="BJ36" i="4"/>
  <c r="BJ37" i="4"/>
  <c r="BJ38" i="4"/>
  <c r="BJ39" i="4"/>
  <c r="BJ40" i="4"/>
  <c r="BJ41" i="4"/>
  <c r="BJ42" i="4"/>
  <c r="BJ43" i="4"/>
  <c r="BJ9" i="4"/>
  <c r="BN9" i="4"/>
  <c r="BN24" i="4"/>
  <c r="BN15" i="4"/>
  <c r="BN10" i="4"/>
  <c r="BN11" i="4"/>
  <c r="BN12" i="4"/>
  <c r="BN13" i="4"/>
  <c r="BN14" i="4"/>
  <c r="BN18" i="4"/>
  <c r="BN20" i="4"/>
  <c r="BN21" i="4"/>
  <c r="BN22" i="4"/>
  <c r="BN44" i="4"/>
  <c r="BN23" i="4"/>
  <c r="BN25" i="4"/>
  <c r="BN26" i="4"/>
  <c r="BN27" i="4"/>
  <c r="BN28" i="4"/>
  <c r="BN29" i="4"/>
  <c r="BN30" i="4"/>
  <c r="BN31" i="4"/>
  <c r="BN32" i="4"/>
  <c r="BN33" i="4"/>
  <c r="BN34" i="4"/>
  <c r="BN35" i="4"/>
  <c r="BN36" i="4"/>
  <c r="BN37" i="4"/>
  <c r="BN38" i="4"/>
  <c r="BN39" i="4"/>
  <c r="BN40" i="4"/>
  <c r="BN41" i="4"/>
  <c r="BN42" i="4"/>
  <c r="BN43" i="4"/>
  <c r="BE10" i="4"/>
  <c r="BE11" i="4"/>
  <c r="BE12" i="4"/>
  <c r="BE13" i="4"/>
  <c r="BE14" i="4"/>
  <c r="BE18" i="4"/>
  <c r="BE19" i="4"/>
  <c r="BE20" i="4"/>
  <c r="BE21" i="4"/>
  <c r="BE22" i="4"/>
  <c r="BE44" i="4"/>
  <c r="BE23" i="4"/>
  <c r="BE25" i="4"/>
  <c r="BE26" i="4"/>
  <c r="BE27" i="4"/>
  <c r="BE28" i="4"/>
  <c r="BE29" i="4"/>
  <c r="BE30" i="4"/>
  <c r="BE31" i="4"/>
  <c r="BE32" i="4"/>
  <c r="BE33" i="4"/>
  <c r="BE34" i="4"/>
  <c r="BE35" i="4"/>
  <c r="BE36" i="4"/>
  <c r="BE37" i="4"/>
  <c r="BE38" i="4"/>
  <c r="BE39" i="4"/>
  <c r="BE40" i="4"/>
  <c r="BE41" i="4"/>
  <c r="BE42" i="4"/>
  <c r="BE43" i="4"/>
  <c r="BE9" i="4"/>
  <c r="AZ24" i="4"/>
  <c r="AZ10" i="4"/>
  <c r="AZ11" i="4"/>
  <c r="AZ12" i="4"/>
  <c r="AZ13" i="4"/>
  <c r="AZ14" i="4"/>
  <c r="AZ15" i="4"/>
  <c r="AZ18" i="4"/>
  <c r="AZ19" i="4"/>
  <c r="AZ20" i="4"/>
  <c r="AZ21" i="4"/>
  <c r="AZ22" i="4"/>
  <c r="AZ44" i="4"/>
  <c r="AZ23" i="4"/>
  <c r="AZ25" i="4"/>
  <c r="AZ26" i="4"/>
  <c r="AZ27" i="4"/>
  <c r="AZ29" i="4"/>
  <c r="AZ30" i="4"/>
  <c r="AZ31" i="4"/>
  <c r="AZ32" i="4"/>
  <c r="AZ33" i="4"/>
  <c r="AZ34" i="4"/>
  <c r="AZ35" i="4"/>
  <c r="AZ36" i="4"/>
  <c r="AZ37" i="4"/>
  <c r="AZ38" i="4"/>
  <c r="AZ39" i="4"/>
  <c r="AZ40" i="4"/>
  <c r="AZ41" i="4"/>
  <c r="AZ42" i="4"/>
  <c r="AZ43" i="4"/>
  <c r="AZ9" i="4"/>
  <c r="AU18" i="4"/>
  <c r="AU19" i="4"/>
  <c r="AU21" i="4"/>
  <c r="AU22" i="4"/>
  <c r="AU44" i="4"/>
  <c r="AU23" i="4"/>
  <c r="AU25" i="4"/>
  <c r="AU26" i="4"/>
  <c r="AU27" i="4"/>
  <c r="AU28" i="4"/>
  <c r="AU29" i="4"/>
  <c r="AU30" i="4"/>
  <c r="AU31" i="4"/>
  <c r="AU32" i="4"/>
  <c r="AU34" i="4"/>
  <c r="AU35" i="4"/>
  <c r="AU36" i="4"/>
  <c r="AU37" i="4"/>
  <c r="AU38" i="4"/>
  <c r="AU39" i="4"/>
  <c r="AU40" i="4"/>
  <c r="AU41" i="4"/>
  <c r="AU42" i="4"/>
  <c r="AU43" i="4"/>
  <c r="AP9" i="4"/>
  <c r="AP24" i="4"/>
  <c r="AP10" i="4"/>
  <c r="AP11" i="4"/>
  <c r="AP12" i="4"/>
  <c r="AP13" i="4"/>
  <c r="AP14" i="4"/>
  <c r="AP15" i="4"/>
  <c r="AP18" i="4"/>
  <c r="AP19" i="4"/>
  <c r="AP20" i="4"/>
  <c r="AP21" i="4"/>
  <c r="AP22" i="4"/>
  <c r="AP44" i="4"/>
  <c r="AP23" i="4"/>
  <c r="AP25" i="4"/>
  <c r="AP26" i="4"/>
  <c r="AP27" i="4"/>
  <c r="AP28" i="4"/>
  <c r="AP29" i="4"/>
  <c r="AP30" i="4"/>
  <c r="AP31" i="4"/>
  <c r="AP32" i="4"/>
  <c r="AP33" i="4"/>
  <c r="AP34" i="4"/>
  <c r="AP35" i="4"/>
  <c r="AP36" i="4"/>
  <c r="AP37" i="4"/>
  <c r="AP38" i="4"/>
  <c r="AP39" i="4"/>
  <c r="AP40" i="4"/>
  <c r="AP41" i="4"/>
  <c r="AP42" i="4"/>
  <c r="AP43" i="4"/>
  <c r="AK9" i="4"/>
  <c r="AK10" i="4"/>
  <c r="AK12" i="4"/>
  <c r="AK13" i="4"/>
  <c r="AK15" i="4"/>
  <c r="AK18" i="4"/>
  <c r="AK19" i="4"/>
  <c r="AK20" i="4"/>
  <c r="AK21" i="4"/>
  <c r="AK22" i="4"/>
  <c r="AK44" i="4"/>
  <c r="AK23" i="4"/>
  <c r="AK27" i="4"/>
  <c r="AK28" i="4"/>
  <c r="AK29" i="4"/>
  <c r="AK30" i="4"/>
  <c r="AK31" i="4"/>
  <c r="AK32" i="4"/>
  <c r="AK35" i="4"/>
  <c r="AK36" i="4"/>
  <c r="AK37" i="4"/>
  <c r="AK38" i="4"/>
  <c r="AK39" i="4"/>
  <c r="AK40" i="4"/>
  <c r="AK41" i="4"/>
  <c r="AK42" i="4"/>
  <c r="AK43" i="4"/>
  <c r="AF10" i="4"/>
  <c r="AF11" i="4"/>
  <c r="AF12" i="4"/>
  <c r="AF13" i="4"/>
  <c r="AF14" i="4"/>
  <c r="AF15" i="4"/>
  <c r="AF18" i="4"/>
  <c r="AF19" i="4"/>
  <c r="AF20" i="4"/>
  <c r="AF22" i="4"/>
  <c r="AF44" i="4"/>
  <c r="AF23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K19" i="4"/>
  <c r="AP45" i="4" l="1"/>
  <c r="BN45" i="4"/>
  <c r="BJ45" i="4"/>
  <c r="AZ45" i="4"/>
  <c r="BS40" i="4"/>
  <c r="BT40" i="4" s="1"/>
  <c r="AA40" i="4"/>
  <c r="Z40" i="4"/>
  <c r="R40" i="4"/>
  <c r="Y40" i="4" l="1"/>
  <c r="BU40" i="4" s="1"/>
  <c r="AM26" i="4"/>
  <c r="AK26" i="4" s="1"/>
  <c r="AB28" i="4"/>
  <c r="BS28" i="4" s="1"/>
  <c r="BT28" i="4" s="1"/>
  <c r="AB27" i="4"/>
  <c r="BS27" i="4" s="1"/>
  <c r="BT27" i="4" s="1"/>
  <c r="AA28" i="4"/>
  <c r="Y28" i="4" s="1"/>
  <c r="AA27" i="4"/>
  <c r="Y27" i="4" s="1"/>
  <c r="BU28" i="4" l="1"/>
  <c r="BV28" i="4" s="1"/>
  <c r="BU27" i="4"/>
  <c r="BV27" i="4" s="1"/>
  <c r="R27" i="4"/>
  <c r="R28" i="4"/>
  <c r="R26" i="4" l="1"/>
  <c r="AA25" i="4"/>
  <c r="AA26" i="4" l="1"/>
  <c r="W52" i="4"/>
  <c r="V51" i="4"/>
  <c r="AC43" i="4"/>
  <c r="AB43" i="4"/>
  <c r="BS43" i="4" s="1"/>
  <c r="AA43" i="4"/>
  <c r="BZ43" i="4" s="1"/>
  <c r="Z43" i="4"/>
  <c r="R43" i="4"/>
  <c r="I43" i="4"/>
  <c r="AC42" i="4"/>
  <c r="AB42" i="4"/>
  <c r="BS42" i="4" s="1"/>
  <c r="AA42" i="4"/>
  <c r="BZ42" i="4" s="1"/>
  <c r="Z42" i="4"/>
  <c r="R42" i="4"/>
  <c r="I42" i="4"/>
  <c r="AC41" i="4"/>
  <c r="AB41" i="4"/>
  <c r="BS41" i="4" s="1"/>
  <c r="AA41" i="4"/>
  <c r="BZ41" i="4" s="1"/>
  <c r="Z41" i="4"/>
  <c r="R41" i="4"/>
  <c r="I41" i="4"/>
  <c r="AC39" i="4"/>
  <c r="AB39" i="4"/>
  <c r="BS39" i="4" s="1"/>
  <c r="BT39" i="4" s="1"/>
  <c r="AA39" i="4"/>
  <c r="BZ39" i="4" s="1"/>
  <c r="Z39" i="4"/>
  <c r="R39" i="4"/>
  <c r="AC38" i="4"/>
  <c r="AB38" i="4"/>
  <c r="BS38" i="4" s="1"/>
  <c r="AA38" i="4"/>
  <c r="BZ38" i="4" s="1"/>
  <c r="Z38" i="4"/>
  <c r="R38" i="4"/>
  <c r="I38" i="4"/>
  <c r="AC37" i="4"/>
  <c r="AB37" i="4"/>
  <c r="BS37" i="4" s="1"/>
  <c r="AA37" i="4"/>
  <c r="BZ37" i="4" s="1"/>
  <c r="Z37" i="4"/>
  <c r="R37" i="4"/>
  <c r="I37" i="4"/>
  <c r="AC36" i="4"/>
  <c r="AB36" i="4"/>
  <c r="BS36" i="4" s="1"/>
  <c r="AA36" i="4"/>
  <c r="BZ36" i="4" s="1"/>
  <c r="Z36" i="4"/>
  <c r="R36" i="4"/>
  <c r="I36" i="4"/>
  <c r="BZ35" i="4"/>
  <c r="AB35" i="4"/>
  <c r="BS35" i="4" s="1"/>
  <c r="BT35" i="4" s="1"/>
  <c r="Z35" i="4"/>
  <c r="Y35" i="4" s="1"/>
  <c r="R35" i="4"/>
  <c r="AC34" i="4"/>
  <c r="AB34" i="4"/>
  <c r="BS34" i="4" s="1"/>
  <c r="AA34" i="4"/>
  <c r="BZ34" i="4" s="1"/>
  <c r="Z34" i="4"/>
  <c r="R34" i="4"/>
  <c r="I34" i="4"/>
  <c r="AC33" i="4"/>
  <c r="BS33" i="4"/>
  <c r="AA33" i="4"/>
  <c r="BZ33" i="4" s="1"/>
  <c r="Z33" i="4"/>
  <c r="R33" i="4"/>
  <c r="I33" i="4"/>
  <c r="AC32" i="4"/>
  <c r="AB32" i="4"/>
  <c r="BS32" i="4" s="1"/>
  <c r="AA32" i="4"/>
  <c r="BZ32" i="4" s="1"/>
  <c r="Z32" i="4"/>
  <c r="R32" i="4"/>
  <c r="I32" i="4"/>
  <c r="AC31" i="4"/>
  <c r="AB31" i="4"/>
  <c r="BS31" i="4" s="1"/>
  <c r="AA31" i="4"/>
  <c r="BZ31" i="4" s="1"/>
  <c r="Z31" i="4"/>
  <c r="R31" i="4"/>
  <c r="I31" i="4"/>
  <c r="AC30" i="4"/>
  <c r="AB30" i="4"/>
  <c r="BS30" i="4" s="1"/>
  <c r="AA30" i="4"/>
  <c r="BZ30" i="4" s="1"/>
  <c r="Z30" i="4"/>
  <c r="R30" i="4"/>
  <c r="I30" i="4"/>
  <c r="AB29" i="4"/>
  <c r="BS29" i="4" s="1"/>
  <c r="BT29" i="4" s="1"/>
  <c r="AA29" i="4"/>
  <c r="BZ29" i="4" s="1"/>
  <c r="Z29" i="4"/>
  <c r="R29" i="4"/>
  <c r="AC26" i="4"/>
  <c r="AB26" i="4"/>
  <c r="BS26" i="4" s="1"/>
  <c r="J26" i="4"/>
  <c r="Z26" i="4" s="1"/>
  <c r="AM25" i="4"/>
  <c r="AK25" i="4" s="1"/>
  <c r="AC25" i="4"/>
  <c r="AB25" i="4"/>
  <c r="BS25" i="4" s="1"/>
  <c r="Z25" i="4"/>
  <c r="Y25" i="4" s="1"/>
  <c r="R25" i="4"/>
  <c r="I25" i="4"/>
  <c r="AC23" i="4"/>
  <c r="AB23" i="4"/>
  <c r="BS23" i="4" s="1"/>
  <c r="AA23" i="4"/>
  <c r="BZ23" i="4" s="1"/>
  <c r="Z23" i="4"/>
  <c r="R23" i="4"/>
  <c r="I23" i="4"/>
  <c r="AC44" i="4"/>
  <c r="AB44" i="4"/>
  <c r="BS44" i="4" s="1"/>
  <c r="AA44" i="4"/>
  <c r="BZ44" i="4" s="1"/>
  <c r="Z44" i="4"/>
  <c r="R44" i="4"/>
  <c r="I44" i="4"/>
  <c r="BT44" i="4" s="1"/>
  <c r="AC22" i="4"/>
  <c r="AB22" i="4"/>
  <c r="BS22" i="4" s="1"/>
  <c r="AA22" i="4"/>
  <c r="BZ22" i="4" s="1"/>
  <c r="Z22" i="4"/>
  <c r="R22" i="4"/>
  <c r="I22" i="4"/>
  <c r="BT22" i="4" s="1"/>
  <c r="AH21" i="4"/>
  <c r="AF21" i="4" s="1"/>
  <c r="AC21" i="4"/>
  <c r="AB21" i="4"/>
  <c r="BS21" i="4" s="1"/>
  <c r="Z21" i="4"/>
  <c r="R21" i="4"/>
  <c r="K21" i="4"/>
  <c r="K45" i="4" s="1"/>
  <c r="AC20" i="4"/>
  <c r="AB20" i="4"/>
  <c r="BS20" i="4" s="1"/>
  <c r="AA20" i="4"/>
  <c r="BZ20" i="4" s="1"/>
  <c r="Z20" i="4"/>
  <c r="R20" i="4"/>
  <c r="I20" i="4"/>
  <c r="AC19" i="4"/>
  <c r="AB19" i="4"/>
  <c r="BS19" i="4" s="1"/>
  <c r="BZ19" i="4"/>
  <c r="R19" i="4"/>
  <c r="J19" i="4"/>
  <c r="AC18" i="4"/>
  <c r="AB18" i="4"/>
  <c r="BS18" i="4" s="1"/>
  <c r="AA18" i="4"/>
  <c r="BZ18" i="4" s="1"/>
  <c r="R18" i="4"/>
  <c r="J18" i="4"/>
  <c r="BF15" i="4"/>
  <c r="BE15" i="4" s="1"/>
  <c r="AV15" i="4"/>
  <c r="AC15" i="4"/>
  <c r="AB15" i="4"/>
  <c r="BS15" i="4" s="1"/>
  <c r="AA15" i="4"/>
  <c r="BZ15" i="4" s="1"/>
  <c r="Z15" i="4"/>
  <c r="R15" i="4"/>
  <c r="I15" i="4"/>
  <c r="BT15" i="4" s="1"/>
  <c r="AM14" i="4"/>
  <c r="AK14" i="4" s="1"/>
  <c r="AC14" i="4"/>
  <c r="AB14" i="4"/>
  <c r="BS14" i="4" s="1"/>
  <c r="AA14" i="4"/>
  <c r="Z14" i="4"/>
  <c r="R14" i="4"/>
  <c r="I14" i="4"/>
  <c r="BT14" i="4" s="1"/>
  <c r="AC13" i="4"/>
  <c r="AB13" i="4"/>
  <c r="BS13" i="4" s="1"/>
  <c r="AA13" i="4"/>
  <c r="BZ13" i="4" s="1"/>
  <c r="Z13" i="4"/>
  <c r="R13" i="4"/>
  <c r="I13" i="4"/>
  <c r="BT13" i="4" s="1"/>
  <c r="AC12" i="4"/>
  <c r="AB12" i="4"/>
  <c r="BS12" i="4" s="1"/>
  <c r="AA12" i="4"/>
  <c r="BZ12" i="4" s="1"/>
  <c r="Z12" i="4"/>
  <c r="R12" i="4"/>
  <c r="I12" i="4"/>
  <c r="BT12" i="4" s="1"/>
  <c r="AL11" i="4"/>
  <c r="AL45" i="4" s="1"/>
  <c r="AC11" i="4"/>
  <c r="AB11" i="4"/>
  <c r="BS11" i="4" s="1"/>
  <c r="AA11" i="4"/>
  <c r="BZ11" i="4" s="1"/>
  <c r="Z11" i="4"/>
  <c r="R11" i="4"/>
  <c r="I11" i="4"/>
  <c r="BT11" i="4" s="1"/>
  <c r="AC10" i="4"/>
  <c r="AB10" i="4"/>
  <c r="BS10" i="4" s="1"/>
  <c r="AA10" i="4"/>
  <c r="BZ10" i="4" s="1"/>
  <c r="Z10" i="4"/>
  <c r="R10" i="4"/>
  <c r="I10" i="4"/>
  <c r="BT10" i="4" s="1"/>
  <c r="BF24" i="4"/>
  <c r="BF45" i="4" s="1"/>
  <c r="AV45" i="4"/>
  <c r="AM24" i="4"/>
  <c r="AH24" i="4"/>
  <c r="AC24" i="4"/>
  <c r="AB24" i="4"/>
  <c r="BS24" i="4" s="1"/>
  <c r="AA24" i="4"/>
  <c r="Z24" i="4"/>
  <c r="R24" i="4"/>
  <c r="I24" i="4"/>
  <c r="AC9" i="4"/>
  <c r="AB9" i="4"/>
  <c r="AA9" i="4"/>
  <c r="Z9" i="4"/>
  <c r="R9" i="4"/>
  <c r="I9" i="4"/>
  <c r="AM45" i="4" l="1"/>
  <c r="J45" i="4"/>
  <c r="AF24" i="4"/>
  <c r="AF45" i="4" s="1"/>
  <c r="AH45" i="4"/>
  <c r="AK24" i="4"/>
  <c r="BS9" i="4"/>
  <c r="BS45" i="4" s="1"/>
  <c r="AB45" i="4"/>
  <c r="AC45" i="4"/>
  <c r="BE24" i="4"/>
  <c r="BE45" i="4" s="1"/>
  <c r="BT9" i="4"/>
  <c r="R45" i="4"/>
  <c r="BT31" i="4"/>
  <c r="BT41" i="4"/>
  <c r="BT32" i="4"/>
  <c r="BT25" i="4"/>
  <c r="BT38" i="4"/>
  <c r="BT20" i="4"/>
  <c r="BT23" i="4"/>
  <c r="BT43" i="4"/>
  <c r="BT42" i="4"/>
  <c r="BT30" i="4"/>
  <c r="BT34" i="4"/>
  <c r="BT37" i="4"/>
  <c r="BT33" i="4"/>
  <c r="BT36" i="4"/>
  <c r="BU35" i="4"/>
  <c r="Y43" i="4"/>
  <c r="BU43" i="4" s="1"/>
  <c r="Y10" i="4"/>
  <c r="BU10" i="4" s="1"/>
  <c r="Y36" i="4"/>
  <c r="BU36" i="4" s="1"/>
  <c r="Y20" i="4"/>
  <c r="BU20" i="4" s="1"/>
  <c r="Y31" i="4"/>
  <c r="BU31" i="4" s="1"/>
  <c r="BU25" i="4"/>
  <c r="Y22" i="4"/>
  <c r="BU22" i="4" s="1"/>
  <c r="Y41" i="4"/>
  <c r="BU41" i="4" s="1"/>
  <c r="Y38" i="4"/>
  <c r="BU38" i="4" s="1"/>
  <c r="Y44" i="4"/>
  <c r="BU44" i="4" s="1"/>
  <c r="Y29" i="4"/>
  <c r="BU29" i="4" s="1"/>
  <c r="Y39" i="4"/>
  <c r="BU39" i="4" s="1"/>
  <c r="Y26" i="4"/>
  <c r="BU26" i="4" s="1"/>
  <c r="Y32" i="4"/>
  <c r="BU32" i="4" s="1"/>
  <c r="Y42" i="4"/>
  <c r="BU42" i="4" s="1"/>
  <c r="Y24" i="4"/>
  <c r="Y14" i="4"/>
  <c r="BU14" i="4" s="1"/>
  <c r="Y23" i="4"/>
  <c r="BU23" i="4" s="1"/>
  <c r="Y30" i="4"/>
  <c r="BU30" i="4" s="1"/>
  <c r="Y34" i="4"/>
  <c r="BU34" i="4" s="1"/>
  <c r="Z19" i="4"/>
  <c r="Y19" i="4" s="1"/>
  <c r="BU19" i="4" s="1"/>
  <c r="I19" i="4"/>
  <c r="BT19" i="4" s="1"/>
  <c r="AU45" i="4"/>
  <c r="AK11" i="4"/>
  <c r="Y15" i="4"/>
  <c r="Y9" i="4"/>
  <c r="Y13" i="4"/>
  <c r="BU13" i="4" s="1"/>
  <c r="Y11" i="4"/>
  <c r="Y12" i="4"/>
  <c r="BU12" i="4" s="1"/>
  <c r="Y33" i="4"/>
  <c r="BU33" i="4" s="1"/>
  <c r="Y37" i="4"/>
  <c r="BU37" i="4" s="1"/>
  <c r="BZ14" i="4"/>
  <c r="BZ25" i="4"/>
  <c r="BZ24" i="4"/>
  <c r="Z18" i="4"/>
  <c r="I26" i="4"/>
  <c r="BT26" i="4" s="1"/>
  <c r="BZ9" i="4"/>
  <c r="AA21" i="4"/>
  <c r="BZ21" i="4" s="1"/>
  <c r="I18" i="4"/>
  <c r="BT18" i="4" s="1"/>
  <c r="I21" i="4"/>
  <c r="BT21" i="4" s="1"/>
  <c r="BT24" i="4" l="1"/>
  <c r="BT45" i="4" s="1"/>
  <c r="AK45" i="4"/>
  <c r="Z45" i="4"/>
  <c r="I45" i="4"/>
  <c r="BU9" i="4"/>
  <c r="BZ45" i="4"/>
  <c r="AA45" i="4"/>
  <c r="BU24" i="4"/>
  <c r="BV24" i="4" s="1"/>
  <c r="BU11" i="4"/>
  <c r="BV11" i="4" s="1"/>
  <c r="Y18" i="4"/>
  <c r="Y21" i="4"/>
  <c r="BU21" i="4" s="1"/>
  <c r="BV12" i="4"/>
  <c r="BV25" i="4"/>
  <c r="BV41" i="4"/>
  <c r="BV22" i="4"/>
  <c r="BV29" i="4"/>
  <c r="BV43" i="4"/>
  <c r="BV30" i="4"/>
  <c r="BV42" i="4"/>
  <c r="BV35" i="4"/>
  <c r="BV23" i="4"/>
  <c r="BV15" i="4"/>
  <c r="BV13" i="4"/>
  <c r="BV44" i="4"/>
  <c r="BV31" i="4"/>
  <c r="BV26" i="4"/>
  <c r="BV19" i="4"/>
  <c r="BV14" i="4"/>
  <c r="BV32" i="4"/>
  <c r="BV20" i="4"/>
  <c r="BV33" i="4"/>
  <c r="BV39" i="4"/>
  <c r="BV38" i="4"/>
  <c r="BV37" i="4"/>
  <c r="BV10" i="4"/>
  <c r="BV34" i="4"/>
  <c r="BV36" i="4"/>
  <c r="Y45" i="4" l="1"/>
  <c r="BU18" i="4"/>
  <c r="BV9" i="4"/>
  <c r="BV21" i="4"/>
  <c r="BV18" i="4" l="1"/>
  <c r="BV45" i="4" s="1"/>
  <c r="BU45" i="4"/>
  <c r="BV47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Kotulová Ivona</author>
    <author>Kubíková Renata</author>
  </authors>
  <commentList>
    <comment ref="AO16" authorId="0" shapeId="0" xr:uid="{B7A2893C-B9D3-4199-BB5C-06B521ABCC9B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zároveň navýšení příjmů 4216, které budou použity na splátku úvěru 8124</t>
        </r>
      </text>
    </comment>
    <comment ref="L17" authorId="0" shapeId="0" xr:uid="{69CC69BA-18B2-47F1-9A90-1CC0F5DE6F84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úvěr UCB</t>
        </r>
      </text>
    </comment>
    <comment ref="AB17" authorId="0" shapeId="0" xr:uid="{32A92F0F-679F-4970-9ECC-6CC83D3AD3F0}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úvěr UCB</t>
        </r>
      </text>
    </comment>
    <comment ref="S39" authorId="1" shapeId="0" xr:uid="{090E5267-261D-4582-935A-76EC4A75FB7B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Dorezervy IM</t>
        </r>
      </text>
    </comment>
  </commentList>
</comments>
</file>

<file path=xl/sharedStrings.xml><?xml version="1.0" encoding="utf-8"?>
<sst xmlns="http://schemas.openxmlformats.org/spreadsheetml/2006/main" count="344" uniqueCount="152">
  <si>
    <t>§</t>
  </si>
  <si>
    <t>POL.</t>
  </si>
  <si>
    <t>-</t>
  </si>
  <si>
    <t>z toho změna rozpočtu vlastních zdrojů</t>
  </si>
  <si>
    <t>VÝDAJE</t>
  </si>
  <si>
    <t>Z TOHO</t>
  </si>
  <si>
    <t>ROZDÍL CELKEM</t>
  </si>
  <si>
    <t>vlastní zdroje MSK</t>
  </si>
  <si>
    <t>úvěr ČS,a.s.</t>
  </si>
  <si>
    <t>Název akce</t>
  </si>
  <si>
    <t>Odvětví</t>
  </si>
  <si>
    <t>Fond pro financování strategických projektů</t>
  </si>
  <si>
    <t>ROK 2023 PŘED REVIZÍ</t>
  </si>
  <si>
    <t>ROK 2024 PŘED REVIZÍ</t>
  </si>
  <si>
    <t>ROK 2024 PO REVIZI</t>
  </si>
  <si>
    <t>Celkové výdaje na akci před revizí</t>
  </si>
  <si>
    <t>Celkové výdaje na akci po revizi</t>
  </si>
  <si>
    <t>ORJ</t>
  </si>
  <si>
    <t>Závazný ukazatel v Kč</t>
  </si>
  <si>
    <t>Závazný ukazatel - změna o částku v Kč</t>
  </si>
  <si>
    <t>ZÁVAZKY</t>
  </si>
  <si>
    <t>ROZPOČET AKCE (v tis. Kč)</t>
  </si>
  <si>
    <t>CELKEM upravený rozpočet</t>
  </si>
  <si>
    <t>CELKEM schválený závazek</t>
  </si>
  <si>
    <t>NÁVRH závazku po revizi</t>
  </si>
  <si>
    <t>CELKEM</t>
  </si>
  <si>
    <t xml:space="preserve">Letiště Leoše Janáčka Ostrava, výstavba odbavovací plochy APN S3 </t>
  </si>
  <si>
    <t>Stabilizace zdiva hradu Hukvaldy (Muzeum Beskyd Frýdek-Místek, příspěvková organizace)</t>
  </si>
  <si>
    <t>Novostavba objektu depozitáře (Muzeum v Bruntále, příspěvková organizace)</t>
  </si>
  <si>
    <t>Zámek Bruntál - revitalizace objektu (Muzeum v Bruntále, příspěvková organizace)</t>
  </si>
  <si>
    <t>Rekultivace vnitrobloku a zpevněné plochy (Polské gymnázium - Polskie Gimnazjum im. Juliusza Słowackiego, Český Těšín, příspěvková organizace)</t>
  </si>
  <si>
    <t>Úpravy venkovních ploch (Mateřská školka Klíček, Karviná-Hranice, Einsteinova 2849, příspěvková organizace)</t>
  </si>
  <si>
    <t>Vybavení rekonstruovaných objektů Polského gymnázia (Polské gymnázium - Polskie Gimnazjum im. Juliusza Słowackiego, Český Těšín, příspěvková organizace)</t>
  </si>
  <si>
    <t>Rozšíření a modernizace prostor školy (Základní škola a Mateřska škola Motýlek, Kopřivnice, Smetanova 1122, příspěvkové organizace)</t>
  </si>
  <si>
    <t>Rekonstrukce objektu na ul .B. Němcové, Opava (Střední odborné učiliště stavební, Opava, příspěvková organizace)</t>
  </si>
  <si>
    <t>Využití objektu v Bílé (Vzdělávací a sportovní centrum, Bílá, příspěvková organizace)</t>
  </si>
  <si>
    <t>Rekonstrukce budovy na ulici Praskova čp. 411 v Opavě (Základní škola, Opava, Havlíčkova 1, příspěvková organizace)</t>
  </si>
  <si>
    <t>Rekonstrukce objektů Polského gymnázia (Polské gymnázium - Polskie Gimnazjum im. Juliusza Słowackiego, Český Těšín, příspěvková organizace)</t>
  </si>
  <si>
    <t>Rekonstrukce objektu SŠ a domova mládeže (Střední škola společného stravování, Ostrava-Hrabůvka,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</si>
  <si>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</si>
  <si>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Multifunkční pavilon s možností izolačního režimu (Nemocnice ve Frýdku-Místku, příspěvková organizace)</t>
  </si>
  <si>
    <t>Přístavba a nástavba rehabilitace (Nemocnice Třinec, příspěvková organizace)</t>
  </si>
  <si>
    <t>x</t>
  </si>
  <si>
    <t>vlastní zdroje z rozpočtu  MSK</t>
  </si>
  <si>
    <t>Celková změna rozpočtu 2022</t>
  </si>
  <si>
    <t>z toho změna financování z úvěru pro rok 2022</t>
  </si>
  <si>
    <t>z toho změna financování z FFSP pro rok 2022</t>
  </si>
  <si>
    <t>ROK 2025 PŘED REVIZÍ</t>
  </si>
  <si>
    <t>ROK 2025 PO REVIZI</t>
  </si>
  <si>
    <t>ROK 2026-2027 PŘED REVIZÍ</t>
  </si>
  <si>
    <t>ROK 2026-2027 PO REVIZÍ</t>
  </si>
  <si>
    <t>státní dotace aj. 2024 není závazek</t>
  </si>
  <si>
    <t>státní dotace -jiné zdroje aj. 2023 není závazek</t>
  </si>
  <si>
    <t>Prostředky PO</t>
  </si>
  <si>
    <t>z toho změna financování státní dotace -jiné zdroje aj. 2022</t>
  </si>
  <si>
    <t xml:space="preserve">z toho změna financování prostředků PO 2022 </t>
  </si>
  <si>
    <t xml:space="preserve">státní dotace aj. 2025 </t>
  </si>
  <si>
    <t xml:space="preserve">státní dotace aj. 2024 </t>
  </si>
  <si>
    <t xml:space="preserve">státní dotace aj. 2026-27 </t>
  </si>
  <si>
    <t>Dopr</t>
  </si>
  <si>
    <t>Kult</t>
  </si>
  <si>
    <t>Soc</t>
  </si>
  <si>
    <t>Škol</t>
  </si>
  <si>
    <t>Zdr</t>
  </si>
  <si>
    <t>úvěr</t>
  </si>
  <si>
    <t>uspora z úvěru</t>
  </si>
  <si>
    <t>úspora vlastní zdroje</t>
  </si>
  <si>
    <t>úspora (+),Chybí (-)</t>
  </si>
  <si>
    <t>4252001204</t>
  </si>
  <si>
    <t>nutno navýšit úvěr</t>
  </si>
  <si>
    <t>uspora z úvěru  jen 29.500  zbytek vlastní</t>
  </si>
  <si>
    <t>škol</t>
  </si>
  <si>
    <t>K/D</t>
  </si>
  <si>
    <t>K</t>
  </si>
  <si>
    <t>D</t>
  </si>
  <si>
    <t>Sportovní areál na ul. Komenského, Opava (Mendelovo gymnázium, Opava, příspěvková organizace)*</t>
  </si>
  <si>
    <t>Poznámka:</t>
  </si>
  <si>
    <t xml:space="preserve">KRAJ,    
DOTACE  K/D              </t>
  </si>
  <si>
    <t>Snížení energetické náročnosti budov Slezské nemocnice v Opavě (Slezská nemocnice v Opavě, příspěvková organizace)</t>
  </si>
  <si>
    <t>typ úpravy</t>
  </si>
  <si>
    <t>Rekonstrukce mostu ev. č. 478-008 Polanka nad Odrou (Správa silnic Moravskoslezského kraje, příspěvková organizace, Ostrava)</t>
  </si>
  <si>
    <t>úvěr - úspora</t>
  </si>
  <si>
    <t>úprava- změna schválení navýšení závazku z krajských</t>
  </si>
  <si>
    <t>nová</t>
  </si>
  <si>
    <t>7042</t>
  </si>
  <si>
    <t>Výstavba nadzemních koridorů (Slezská nemocnice v Opavě, příspěvková organizace)</t>
  </si>
  <si>
    <t>chybí- posunuto závazek na další rok</t>
  </si>
  <si>
    <t xml:space="preserve">Úprava parkovacích ploch  (Dětský domov SRDCE a Školní jídelna, Karviná-Fryštát, Vydmuchov 10, příspěvková organizace) </t>
  </si>
  <si>
    <t>Rekonstrukce auly Střední průmyslové školy   (Střední průmyslová škola, Obchodní akademie a Jazyková škola s právem státní jazykové zkoušky, Frýdek-Místek, příspěvková organizace</t>
  </si>
  <si>
    <t>Stavební úpravy tělocvičny (Mendelovo gymnázium, Opava, příspěvková organizace)</t>
  </si>
  <si>
    <t xml:space="preserve">nová </t>
  </si>
  <si>
    <t>Rok nákladu &lt; 2022</t>
  </si>
  <si>
    <t>navýšení úvěru</t>
  </si>
  <si>
    <t>navýšení</t>
  </si>
  <si>
    <t>posun úvěr v letech</t>
  </si>
  <si>
    <t>závazek posun v letech</t>
  </si>
  <si>
    <t>posun finančních prostředků v letech</t>
  </si>
  <si>
    <r>
      <t>snížení finančních prostředků -</t>
    </r>
    <r>
      <rPr>
        <sz val="8"/>
        <color rgb="FFFF0000"/>
        <rFont val="Tahoma"/>
        <family val="2"/>
        <charset val="238"/>
      </rPr>
      <t>úspora</t>
    </r>
  </si>
  <si>
    <t>rozvolnění v letech, přeschválení závazku</t>
  </si>
  <si>
    <t>Kategorie</t>
  </si>
  <si>
    <t xml:space="preserve">Snížení úvěru, navýšení závazků z vlastních zdrojů </t>
  </si>
  <si>
    <t>rozvolnění fin v letech, celkové náklady se nemění</t>
  </si>
  <si>
    <t>úspora VZ za méně</t>
  </si>
  <si>
    <t>změna zdroje financování</t>
  </si>
  <si>
    <t>navýšení závazku</t>
  </si>
  <si>
    <t>změna zdroje posun v letech</t>
  </si>
  <si>
    <t xml:space="preserve">ORG         </t>
  </si>
  <si>
    <t>jen zdůvodnění</t>
  </si>
  <si>
    <t>bez popisu v materiálu a bez listů akcí</t>
  </si>
  <si>
    <t>listy akcí</t>
  </si>
  <si>
    <t xml:space="preserve"> bez listů akcí , jedn odstavec v materiálu</t>
  </si>
  <si>
    <t>Kategorie změn:</t>
  </si>
  <si>
    <t>4259001904</t>
  </si>
  <si>
    <t>4260001227</t>
  </si>
  <si>
    <t>4261001121</t>
  </si>
  <si>
    <t>4262001317</t>
  </si>
  <si>
    <t>4263001122</t>
  </si>
  <si>
    <t>Revitalizace Slezského gymnázia (Slezské gymnázium, Opava, příspěvková organizace)</t>
  </si>
  <si>
    <t xml:space="preserve">Rekonstrukce dětského oddělení vč. DIP  (Nemocnice ve Frýdku - Místku, příspěvková organizace) </t>
  </si>
  <si>
    <t>Šatny pro zaměstnance v 1.PP budovy PCHO  (Nemocnice ve Frýdku - Místku, příspěvková organizace)</t>
  </si>
  <si>
    <t>Závazný ukazatel v Kč změna o částku ve sl. S aT</t>
  </si>
  <si>
    <t>Žerotínský zámek - revitalizace objektu (Muzeum Novojičínska, příspěvková organizace)</t>
  </si>
  <si>
    <t>6121/6351</t>
  </si>
  <si>
    <t>Jiné zdroje -  vlastní zdroje PO, plánovaný příjem u akcí "ISPROFIN" příp. dotace EU před revizí / zdroje PO před revizí</t>
  </si>
  <si>
    <t>Jiné zdroje -  vlastní zdroje PO, plánovaný příjem u akcí "ISPROFIN" příp. dotace EU před revizí / zdroje PO po revizi</t>
  </si>
  <si>
    <t>CELKEM upravený rozpočet k datu:  15.5 2022</t>
  </si>
  <si>
    <t>*) Akce reprodukce majetku kraje, u kterých již proběhla změna rozpočtu 2022 (např. z důvodu urychlení jejich realizace). Je nutno změnit závazky v letech 2023 až 2025.</t>
  </si>
  <si>
    <t>Rekonstrukce budovy na ulici Praskova čp. 411 v Opavě (Základní škola, Opava, Havlíčkova 1, příspěvková organizace) gastro zařízení</t>
  </si>
  <si>
    <t>Rekonstrukce budovy na ulici Praskova čp. 411 v Opavě (Základní škola, Opava, Havlíčkova 1, příspěvková organizace) interiér vybavení</t>
  </si>
  <si>
    <t>*</t>
  </si>
  <si>
    <t>4- Snížení finančních prostředků na akci či úspora na akci</t>
  </si>
  <si>
    <t>2 -Navýšení finančních prostředků na akci</t>
  </si>
  <si>
    <t xml:space="preserve">Financování vybraných akcí reprodukce majetku kraje na rok 2022, změna závazků kraje v dalších letech a změna financování akcí z úvěru České spořitelny, a. s. </t>
  </si>
  <si>
    <t>3- Schválení nových akcí</t>
  </si>
  <si>
    <t xml:space="preserve">1 -Změna financování akcí reprodukce majetku na rok 2022 změna zdroje financování a změna závazků    Moravskoslezského kraje
</t>
  </si>
  <si>
    <t>snížení úvěru,( vlastní prostředky P)</t>
  </si>
  <si>
    <t>Rekonstrukce budovy a spojovací chodby Máchova</t>
  </si>
  <si>
    <t>5758</t>
  </si>
  <si>
    <t>Výstavba domova pro seniory a domova se zvláštním režimem Kopřivnice</t>
  </si>
  <si>
    <t>5737</t>
  </si>
  <si>
    <t>změna po revizi na akci "Zajištění přípravy, realizace a havárie v rámci akcí reprodukce majetku kraje"</t>
  </si>
  <si>
    <t>úvěr UCB</t>
  </si>
  <si>
    <t>státní dotace aj. 2023 není závazek Úvěr UCB</t>
  </si>
  <si>
    <t>ROK 2023 PO REVIZI výstup</t>
  </si>
  <si>
    <t>ROZPOČET 2022 po revizi výstup</t>
  </si>
  <si>
    <t xml:space="preserve">ÚPRAVA ROZPOČTU - revize </t>
  </si>
  <si>
    <t>UPRAVENÝ ROZPOČET duben 22</t>
  </si>
  <si>
    <t>Rekonstrukce venkovního sportovního areálu (Střední průmyslová škola, Ostrava-Vítkovice, příspěvková organizace)</t>
  </si>
  <si>
    <t>Magnetická rezonance (Nemocnice s poliklinikou Karviná, příspěvková organizace)</t>
  </si>
  <si>
    <t>Pavilon T - stavební úpravy a přístavba odd. onkologie  (Slezská nemocnice v Opavě, příspěvková organizace)</t>
  </si>
  <si>
    <t>Rekonstrukce školní kuchyně  (Střední škola techniky a služeb, Karviná, příspěvková organizace)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</si>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</sst>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Tahoma"/>
      <family val="2"/>
      <charset val="238"/>
    </font>
    <font>
      <sz val="11"/>
      <name val="Calibri"/>
      <family val="2"/>
      <charset val="238"/>
    </font>
    <font>
      <b/>
      <sz val="11"/>
      <name val="Tahoma"/>
      <family val="2"/>
      <charset val="238"/>
    </font>
    <font>
      <b/>
      <sz val="11"/>
      <color indexed="10"/>
      <name val="Calibri"/>
      <family val="2"/>
      <charset val="238"/>
    </font>
    <font>
      <b/>
      <sz val="14"/>
      <name val="Tahoma"/>
      <family val="2"/>
      <charset val="238"/>
    </font>
    <font>
      <sz val="11"/>
      <color indexed="8"/>
      <name val="Calibri"/>
      <family val="2"/>
      <charset val="238"/>
    </font>
    <font>
      <b/>
      <sz val="10"/>
      <name val="Tahoma"/>
      <family val="2"/>
      <charset val="238"/>
    </font>
    <font>
      <sz val="10"/>
      <name val="Arial CE"/>
      <family val="2"/>
      <charset val="238"/>
    </font>
    <font>
      <sz val="9"/>
      <color theme="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b/>
      <sz val="9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rgb="FFFF0000"/>
      <name val="Tahoma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ahoma"/>
      <family val="2"/>
      <charset val="238"/>
    </font>
    <font>
      <sz val="8"/>
      <name val="Tahoma"/>
      <family val="2"/>
      <charset val="238"/>
    </font>
    <font>
      <sz val="7"/>
      <name val="Tahoma"/>
      <family val="2"/>
      <charset val="238"/>
    </font>
    <font>
      <sz val="8"/>
      <color rgb="FFFF0000"/>
      <name val="Tahoma"/>
      <family val="2"/>
      <charset val="238"/>
    </font>
    <font>
      <b/>
      <sz val="9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9" fillId="0" borderId="0"/>
    <xf numFmtId="0" fontId="25" fillId="0" borderId="0"/>
    <xf numFmtId="0" fontId="1" fillId="0" borderId="0">
      <alignment wrapText="1"/>
    </xf>
  </cellStyleXfs>
  <cellXfs count="568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Fill="1" applyBorder="1"/>
    <xf numFmtId="4" fontId="5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0" xfId="0" applyAlignment="1">
      <alignment horizontal="center" vertical="center" wrapText="1"/>
    </xf>
    <xf numFmtId="0" fontId="10" fillId="0" borderId="0" xfId="0" applyFont="1" applyFill="1"/>
    <xf numFmtId="4" fontId="10" fillId="0" borderId="0" xfId="0" applyNumberFormat="1" applyFont="1" applyFill="1"/>
    <xf numFmtId="4" fontId="11" fillId="4" borderId="2" xfId="3" applyNumberFormat="1" applyFont="1" applyFill="1" applyBorder="1" applyAlignment="1" applyProtection="1">
      <alignment vertical="center" wrapText="1" shrinkToFit="1"/>
      <protection locked="0"/>
    </xf>
    <xf numFmtId="0" fontId="14" fillId="0" borderId="0" xfId="0" applyFont="1"/>
    <xf numFmtId="0" fontId="16" fillId="0" borderId="0" xfId="0" applyFont="1"/>
    <xf numFmtId="0" fontId="0" fillId="0" borderId="1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49" fontId="4" fillId="4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4" fontId="4" fillId="0" borderId="0" xfId="0" applyNumberFormat="1" applyFont="1" applyFill="1" applyBorder="1"/>
    <xf numFmtId="0" fontId="16" fillId="0" borderId="0" xfId="0" applyFont="1" applyFill="1" applyBorder="1"/>
    <xf numFmtId="0" fontId="4" fillId="0" borderId="0" xfId="0" applyFont="1" applyFill="1" applyBorder="1"/>
    <xf numFmtId="49" fontId="4" fillId="0" borderId="0" xfId="0" applyNumberFormat="1" applyFont="1" applyFill="1" applyBorder="1" applyAlignment="1"/>
    <xf numFmtId="0" fontId="11" fillId="0" borderId="6" xfId="3" applyFont="1" applyFill="1" applyBorder="1" applyAlignment="1" applyProtection="1">
      <alignment horizontal="center" vertical="center" wrapText="1"/>
      <protection locked="0"/>
    </xf>
    <xf numFmtId="4" fontId="11" fillId="4" borderId="6" xfId="0" applyNumberFormat="1" applyFont="1" applyFill="1" applyBorder="1" applyAlignment="1">
      <alignment vertical="center"/>
    </xf>
    <xf numFmtId="4" fontId="11" fillId="0" borderId="6" xfId="0" applyNumberFormat="1" applyFont="1" applyFill="1" applyBorder="1" applyAlignment="1">
      <alignment vertical="center"/>
    </xf>
    <xf numFmtId="49" fontId="4" fillId="4" borderId="27" xfId="0" applyNumberFormat="1" applyFont="1" applyFill="1" applyBorder="1" applyAlignment="1">
      <alignment horizontal="left"/>
    </xf>
    <xf numFmtId="49" fontId="4" fillId="4" borderId="28" xfId="0" applyNumberFormat="1" applyFont="1" applyFill="1" applyBorder="1" applyAlignment="1">
      <alignment horizontal="left"/>
    </xf>
    <xf numFmtId="49" fontId="4" fillId="4" borderId="20" xfId="0" applyNumberFormat="1" applyFont="1" applyFill="1" applyBorder="1" applyAlignment="1">
      <alignment horizontal="left"/>
    </xf>
    <xf numFmtId="4" fontId="4" fillId="4" borderId="2" xfId="0" applyNumberFormat="1" applyFont="1" applyFill="1" applyBorder="1" applyAlignment="1">
      <alignment vertical="center"/>
    </xf>
    <xf numFmtId="4" fontId="4" fillId="4" borderId="9" xfId="0" applyNumberFormat="1" applyFont="1" applyFill="1" applyBorder="1" applyAlignment="1">
      <alignment vertical="center"/>
    </xf>
    <xf numFmtId="0" fontId="4" fillId="4" borderId="19" xfId="0" applyFont="1" applyFill="1" applyBorder="1" applyAlignment="1">
      <alignment vertical="center"/>
    </xf>
    <xf numFmtId="4" fontId="4" fillId="4" borderId="15" xfId="0" applyNumberFormat="1" applyFont="1" applyFill="1" applyBorder="1" applyAlignment="1">
      <alignment vertical="center"/>
    </xf>
    <xf numFmtId="49" fontId="4" fillId="4" borderId="12" xfId="0" applyNumberFormat="1" applyFont="1" applyFill="1" applyBorder="1" applyAlignment="1"/>
    <xf numFmtId="49" fontId="4" fillId="0" borderId="0" xfId="0" applyNumberFormat="1" applyFont="1" applyFill="1" applyBorder="1" applyAlignment="1">
      <alignment vertical="center"/>
    </xf>
    <xf numFmtId="0" fontId="17" fillId="0" borderId="0" xfId="0" applyFont="1" applyBorder="1"/>
    <xf numFmtId="4" fontId="18" fillId="0" borderId="0" xfId="0" applyNumberFormat="1" applyFont="1" applyFill="1" applyBorder="1" applyAlignment="1"/>
    <xf numFmtId="0" fontId="17" fillId="0" borderId="0" xfId="0" applyFont="1"/>
    <xf numFmtId="0" fontId="17" fillId="0" borderId="0" xfId="0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Fill="1" applyBorder="1"/>
    <xf numFmtId="0" fontId="17" fillId="0" borderId="0" xfId="0" applyFont="1" applyFill="1" applyAlignment="1">
      <alignment horizontal="center"/>
    </xf>
    <xf numFmtId="0" fontId="17" fillId="0" borderId="20" xfId="0" applyFont="1" applyBorder="1"/>
    <xf numFmtId="4" fontId="13" fillId="4" borderId="8" xfId="0" applyNumberFormat="1" applyFont="1" applyFill="1" applyBorder="1" applyAlignment="1">
      <alignment vertical="center"/>
    </xf>
    <xf numFmtId="4" fontId="17" fillId="0" borderId="0" xfId="0" applyNumberFormat="1" applyFont="1"/>
    <xf numFmtId="4" fontId="11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vertical="center"/>
    </xf>
    <xf numFmtId="0" fontId="11" fillId="0" borderId="2" xfId="3" applyFont="1" applyFill="1" applyBorder="1" applyAlignment="1" applyProtection="1">
      <alignment horizontal="center" vertical="center" wrapText="1"/>
      <protection locked="0"/>
    </xf>
    <xf numFmtId="4" fontId="11" fillId="4" borderId="2" xfId="0" applyNumberFormat="1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horizontal="right" vertical="center"/>
    </xf>
    <xf numFmtId="4" fontId="11" fillId="0" borderId="2" xfId="3" applyNumberFormat="1" applyFont="1" applyBorder="1" applyAlignment="1" applyProtection="1">
      <alignment horizontal="right" vertical="center" wrapText="1" shrinkToFit="1"/>
      <protection locked="0"/>
    </xf>
    <xf numFmtId="4" fontId="13" fillId="4" borderId="9" xfId="0" applyNumberFormat="1" applyFont="1" applyFill="1" applyBorder="1" applyAlignment="1">
      <alignment vertical="center"/>
    </xf>
    <xf numFmtId="4" fontId="20" fillId="0" borderId="2" xfId="0" applyNumberFormat="1" applyFont="1" applyBorder="1"/>
    <xf numFmtId="0" fontId="0" fillId="8" borderId="0" xfId="0" applyFill="1" applyBorder="1"/>
    <xf numFmtId="4" fontId="11" fillId="8" borderId="2" xfId="0" applyNumberFormat="1" applyFont="1" applyFill="1" applyBorder="1" applyAlignment="1">
      <alignment vertical="center"/>
    </xf>
    <xf numFmtId="0" fontId="0" fillId="8" borderId="0" xfId="0" applyFill="1"/>
    <xf numFmtId="4" fontId="11" fillId="4" borderId="29" xfId="0" applyNumberFormat="1" applyFont="1" applyFill="1" applyBorder="1" applyAlignment="1">
      <alignment vertical="center"/>
    </xf>
    <xf numFmtId="4" fontId="2" fillId="2" borderId="15" xfId="1" applyNumberFormat="1" applyFont="1" applyFill="1" applyBorder="1" applyAlignment="1">
      <alignment horizontal="center" vertical="center" wrapText="1"/>
    </xf>
    <xf numFmtId="0" fontId="17" fillId="8" borderId="0" xfId="0" applyFont="1" applyFill="1" applyBorder="1"/>
    <xf numFmtId="0" fontId="17" fillId="8" borderId="0" xfId="0" applyFont="1" applyFill="1"/>
    <xf numFmtId="4" fontId="4" fillId="4" borderId="1" xfId="0" applyNumberFormat="1" applyFont="1" applyFill="1" applyBorder="1" applyAlignment="1">
      <alignment vertical="center"/>
    </xf>
    <xf numFmtId="0" fontId="3" fillId="4" borderId="2" xfId="0" applyFont="1" applyFill="1" applyBorder="1"/>
    <xf numFmtId="0" fontId="16" fillId="4" borderId="2" xfId="0" applyFont="1" applyFill="1" applyBorder="1"/>
    <xf numFmtId="4" fontId="2" fillId="10" borderId="15" xfId="1" applyNumberFormat="1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/>
    </xf>
    <xf numFmtId="4" fontId="11" fillId="0" borderId="9" xfId="0" applyNumberFormat="1" applyFont="1" applyBorder="1" applyAlignment="1">
      <alignment horizontal="right" vertical="center"/>
    </xf>
    <xf numFmtId="0" fontId="10" fillId="8" borderId="3" xfId="0" applyFont="1" applyFill="1" applyBorder="1" applyAlignment="1">
      <alignment horizontal="center" vertical="center"/>
    </xf>
    <xf numFmtId="4" fontId="11" fillId="0" borderId="8" xfId="3" applyNumberFormat="1" applyFont="1" applyBorder="1" applyAlignment="1" applyProtection="1">
      <alignment horizontal="right" vertical="center" wrapText="1" shrinkToFit="1"/>
      <protection locked="0"/>
    </xf>
    <xf numFmtId="4" fontId="11" fillId="0" borderId="9" xfId="3" applyNumberFormat="1" applyFont="1" applyBorder="1" applyAlignment="1" applyProtection="1">
      <alignment horizontal="right" vertical="center" wrapText="1" shrinkToFit="1"/>
      <protection locked="0"/>
    </xf>
    <xf numFmtId="4" fontId="11" fillId="0" borderId="14" xfId="3" applyNumberFormat="1" applyFont="1" applyBorder="1" applyAlignment="1" applyProtection="1">
      <alignment horizontal="right" vertical="center" wrapText="1" shrinkToFit="1"/>
      <protection locked="0"/>
    </xf>
    <xf numFmtId="0" fontId="12" fillId="3" borderId="24" xfId="0" applyNumberFormat="1" applyFont="1" applyFill="1" applyBorder="1" applyAlignment="1">
      <alignment horizontal="center" vertical="center"/>
    </xf>
    <xf numFmtId="4" fontId="12" fillId="3" borderId="16" xfId="0" applyNumberFormat="1" applyFont="1" applyFill="1" applyBorder="1" applyAlignment="1">
      <alignment horizontal="center" vertical="center"/>
    </xf>
    <xf numFmtId="4" fontId="12" fillId="4" borderId="5" xfId="0" applyNumberFormat="1" applyFont="1" applyFill="1" applyBorder="1" applyAlignment="1">
      <alignment vertical="center"/>
    </xf>
    <xf numFmtId="4" fontId="11" fillId="4" borderId="9" xfId="0" applyNumberFormat="1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vertical="center"/>
    </xf>
    <xf numFmtId="4" fontId="11" fillId="4" borderId="8" xfId="0" applyNumberFormat="1" applyFont="1" applyFill="1" applyBorder="1" applyAlignment="1">
      <alignment vertical="center"/>
    </xf>
    <xf numFmtId="4" fontId="12" fillId="6" borderId="7" xfId="0" applyNumberFormat="1" applyFont="1" applyFill="1" applyBorder="1" applyAlignment="1">
      <alignment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8" xfId="0" applyNumberFormat="1" applyFont="1" applyFill="1" applyBorder="1" applyAlignment="1">
      <alignment vertical="center"/>
    </xf>
    <xf numFmtId="4" fontId="11" fillId="4" borderId="23" xfId="0" applyNumberFormat="1" applyFont="1" applyFill="1" applyBorder="1" applyAlignment="1">
      <alignment vertical="center"/>
    </xf>
    <xf numFmtId="4" fontId="11" fillId="4" borderId="1" xfId="0" applyNumberFormat="1" applyFont="1" applyFill="1" applyBorder="1" applyAlignment="1">
      <alignment vertical="center"/>
    </xf>
    <xf numFmtId="4" fontId="12" fillId="9" borderId="5" xfId="0" applyNumberFormat="1" applyFont="1" applyFill="1" applyBorder="1" applyAlignment="1">
      <alignment vertical="center"/>
    </xf>
    <xf numFmtId="4" fontId="12" fillId="9" borderId="7" xfId="0" applyNumberFormat="1" applyFont="1" applyFill="1" applyBorder="1" applyAlignment="1">
      <alignment vertical="center"/>
    </xf>
    <xf numFmtId="4" fontId="11" fillId="0" borderId="1" xfId="0" applyNumberFormat="1" applyFont="1" applyFill="1" applyBorder="1" applyAlignment="1">
      <alignment vertical="center"/>
    </xf>
    <xf numFmtId="4" fontId="0" fillId="0" borderId="0" xfId="0" applyNumberFormat="1" applyFill="1" applyAlignment="1">
      <alignment horizontal="center"/>
    </xf>
    <xf numFmtId="4" fontId="11" fillId="4" borderId="32" xfId="0" applyNumberFormat="1" applyFont="1" applyFill="1" applyBorder="1" applyAlignment="1">
      <alignment vertical="center"/>
    </xf>
    <xf numFmtId="4" fontId="11" fillId="0" borderId="15" xfId="0" applyNumberFormat="1" applyFont="1" applyFill="1" applyBorder="1" applyAlignment="1">
      <alignment vertical="center"/>
    </xf>
    <xf numFmtId="4" fontId="11" fillId="8" borderId="15" xfId="0" applyNumberFormat="1" applyFont="1" applyFill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32" xfId="0" applyNumberFormat="1" applyFont="1" applyBorder="1" applyAlignment="1">
      <alignment horizontal="right" vertical="center"/>
    </xf>
    <xf numFmtId="4" fontId="12" fillId="9" borderId="19" xfId="0" applyNumberFormat="1" applyFont="1" applyFill="1" applyBorder="1" applyAlignment="1">
      <alignment vertical="center"/>
    </xf>
    <xf numFmtId="4" fontId="11" fillId="0" borderId="33" xfId="0" applyNumberFormat="1" applyFont="1" applyFill="1" applyBorder="1" applyAlignment="1">
      <alignment vertical="center"/>
    </xf>
    <xf numFmtId="4" fontId="11" fillId="4" borderId="15" xfId="0" applyNumberFormat="1" applyFont="1" applyFill="1" applyBorder="1" applyAlignment="1">
      <alignment vertical="center"/>
    </xf>
    <xf numFmtId="4" fontId="12" fillId="3" borderId="0" xfId="0" applyNumberFormat="1" applyFont="1" applyFill="1" applyBorder="1" applyAlignment="1">
      <alignment horizontal="center" vertical="center"/>
    </xf>
    <xf numFmtId="4" fontId="12" fillId="3" borderId="2" xfId="0" applyNumberFormat="1" applyFont="1" applyFill="1" applyBorder="1" applyAlignment="1">
      <alignment horizontal="center" vertical="center"/>
    </xf>
    <xf numFmtId="4" fontId="11" fillId="8" borderId="2" xfId="0" applyNumberFormat="1" applyFont="1" applyFill="1" applyBorder="1" applyAlignment="1">
      <alignment horizontal="right" vertical="center"/>
    </xf>
    <xf numFmtId="4" fontId="10" fillId="13" borderId="0" xfId="0" applyNumberFormat="1" applyFont="1" applyFill="1"/>
    <xf numFmtId="4" fontId="10" fillId="7" borderId="0" xfId="0" applyNumberFormat="1" applyFont="1" applyFill="1"/>
    <xf numFmtId="0" fontId="23" fillId="0" borderId="0" xfId="0" applyFont="1" applyFill="1"/>
    <xf numFmtId="4" fontId="10" fillId="8" borderId="0" xfId="0" applyNumberFormat="1" applyFont="1" applyFill="1"/>
    <xf numFmtId="0" fontId="11" fillId="0" borderId="35" xfId="3" applyFont="1" applyFill="1" applyBorder="1" applyAlignment="1" applyProtection="1">
      <alignment horizontal="center" vertical="center" wrapText="1"/>
      <protection locked="0"/>
    </xf>
    <xf numFmtId="0" fontId="11" fillId="8" borderId="6" xfId="3" applyFont="1" applyFill="1" applyBorder="1" applyAlignment="1" applyProtection="1">
      <alignment horizontal="center" vertical="center" wrapText="1"/>
      <protection locked="0"/>
    </xf>
    <xf numFmtId="0" fontId="0" fillId="8" borderId="0" xfId="0" applyFill="1" applyBorder="1" applyAlignment="1">
      <alignment horizontal="center" vertical="center"/>
    </xf>
    <xf numFmtId="4" fontId="11" fillId="8" borderId="33" xfId="0" applyNumberFormat="1" applyFont="1" applyFill="1" applyBorder="1" applyAlignment="1">
      <alignment horizontal="right" vertical="center"/>
    </xf>
    <xf numFmtId="0" fontId="0" fillId="8" borderId="0" xfId="0" applyFill="1" applyAlignment="1">
      <alignment horizontal="center" vertical="center"/>
    </xf>
    <xf numFmtId="0" fontId="23" fillId="8" borderId="0" xfId="0" applyFont="1" applyFill="1"/>
    <xf numFmtId="0" fontId="10" fillId="14" borderId="0" xfId="0" applyFont="1" applyFill="1"/>
    <xf numFmtId="4" fontId="11" fillId="0" borderId="40" xfId="3" applyNumberFormat="1" applyFont="1" applyBorder="1" applyAlignment="1" applyProtection="1">
      <alignment horizontal="right" vertical="center" wrapText="1" shrinkToFit="1"/>
      <protection locked="0"/>
    </xf>
    <xf numFmtId="0" fontId="0" fillId="0" borderId="0" xfId="0" applyAlignment="1">
      <alignment horizontal="center"/>
    </xf>
    <xf numFmtId="0" fontId="10" fillId="8" borderId="0" xfId="0" applyFont="1" applyFill="1"/>
    <xf numFmtId="0" fontId="11" fillId="8" borderId="4" xfId="3" applyFont="1" applyFill="1" applyBorder="1" applyAlignment="1" applyProtection="1">
      <alignment horizontal="center" vertical="center" wrapText="1"/>
      <protection locked="0"/>
    </xf>
    <xf numFmtId="4" fontId="14" fillId="0" borderId="0" xfId="0" applyNumberFormat="1" applyFont="1"/>
    <xf numFmtId="4" fontId="14" fillId="5" borderId="0" xfId="0" applyNumberFormat="1" applyFont="1" applyFill="1"/>
    <xf numFmtId="4" fontId="26" fillId="4" borderId="2" xfId="0" applyNumberFormat="1" applyFont="1" applyFill="1" applyBorder="1" applyAlignment="1">
      <alignment vertical="center"/>
    </xf>
    <xf numFmtId="4" fontId="2" fillId="0" borderId="15" xfId="1" applyNumberFormat="1" applyFont="1" applyFill="1" applyBorder="1" applyAlignment="1">
      <alignment horizontal="center" vertical="center" wrapText="1"/>
    </xf>
    <xf numFmtId="0" fontId="8" fillId="0" borderId="6" xfId="3" applyFont="1" applyFill="1" applyBorder="1" applyAlignment="1" applyProtection="1">
      <alignment horizontal="center" vertical="center" textRotation="90" wrapText="1"/>
      <protection locked="0"/>
    </xf>
    <xf numFmtId="0" fontId="8" fillId="0" borderId="2" xfId="3" applyFont="1" applyFill="1" applyBorder="1" applyAlignment="1" applyProtection="1">
      <alignment horizontal="center" vertical="center" textRotation="90" wrapText="1"/>
      <protection locked="0"/>
    </xf>
    <xf numFmtId="4" fontId="13" fillId="4" borderId="32" xfId="0" applyNumberFormat="1" applyFont="1" applyFill="1" applyBorder="1" applyAlignment="1">
      <alignment vertical="center"/>
    </xf>
    <xf numFmtId="4" fontId="12" fillId="9" borderId="2" xfId="0" applyNumberFormat="1" applyFont="1" applyFill="1" applyBorder="1" applyAlignment="1">
      <alignment vertical="center"/>
    </xf>
    <xf numFmtId="4" fontId="12" fillId="11" borderId="7" xfId="0" applyNumberFormat="1" applyFont="1" applyFill="1" applyBorder="1" applyAlignment="1">
      <alignment vertical="center"/>
    </xf>
    <xf numFmtId="4" fontId="11" fillId="0" borderId="15" xfId="3" applyNumberFormat="1" applyFont="1" applyBorder="1" applyAlignment="1" applyProtection="1">
      <alignment horizontal="right" vertical="center" wrapText="1" shrinkToFit="1"/>
      <protection locked="0"/>
    </xf>
    <xf numFmtId="4" fontId="11" fillId="4" borderId="33" xfId="0" applyNumberFormat="1" applyFont="1" applyFill="1" applyBorder="1" applyAlignment="1">
      <alignment vertical="center"/>
    </xf>
    <xf numFmtId="4" fontId="12" fillId="11" borderId="19" xfId="0" applyNumberFormat="1" applyFont="1" applyFill="1" applyBorder="1" applyAlignment="1">
      <alignment vertical="center"/>
    </xf>
    <xf numFmtId="4" fontId="12" fillId="11" borderId="2" xfId="0" applyNumberFormat="1" applyFont="1" applyFill="1" applyBorder="1" applyAlignment="1">
      <alignment vertical="center"/>
    </xf>
    <xf numFmtId="4" fontId="2" fillId="2" borderId="34" xfId="1" applyNumberFormat="1" applyFont="1" applyFill="1" applyBorder="1" applyAlignment="1">
      <alignment horizontal="center" vertical="center" wrapText="1"/>
    </xf>
    <xf numFmtId="4" fontId="12" fillId="4" borderId="4" xfId="0" applyNumberFormat="1" applyFont="1" applyFill="1" applyBorder="1" applyAlignment="1">
      <alignment vertical="center"/>
    </xf>
    <xf numFmtId="4" fontId="2" fillId="7" borderId="33" xfId="1" applyNumberFormat="1" applyFont="1" applyFill="1" applyBorder="1" applyAlignment="1">
      <alignment horizontal="center" vertical="center" wrapText="1"/>
    </xf>
    <xf numFmtId="4" fontId="12" fillId="9" borderId="36" xfId="0" applyNumberFormat="1" applyFont="1" applyFill="1" applyBorder="1" applyAlignment="1">
      <alignment vertical="center"/>
    </xf>
    <xf numFmtId="4" fontId="2" fillId="0" borderId="34" xfId="1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1" fillId="0" borderId="13" xfId="3" applyFont="1" applyFill="1" applyBorder="1" applyAlignment="1" applyProtection="1">
      <alignment horizontal="center" vertical="center" wrapText="1"/>
      <protection locked="0"/>
    </xf>
    <xf numFmtId="0" fontId="11" fillId="8" borderId="13" xfId="3" applyFont="1" applyFill="1" applyBorder="1" applyAlignment="1" applyProtection="1">
      <alignment horizontal="center" vertical="center" wrapText="1"/>
      <protection locked="0"/>
    </xf>
    <xf numFmtId="4" fontId="11" fillId="8" borderId="2" xfId="3" applyNumberFormat="1" applyFont="1" applyFill="1" applyBorder="1" applyAlignment="1" applyProtection="1">
      <alignment horizontal="right" vertical="center" wrapText="1" shrinkToFit="1"/>
      <protection locked="0"/>
    </xf>
    <xf numFmtId="4" fontId="11" fillId="8" borderId="15" xfId="3" applyNumberFormat="1" applyFont="1" applyFill="1" applyBorder="1" applyAlignment="1" applyProtection="1">
      <alignment horizontal="right" vertical="center" wrapText="1" shrinkToFit="1"/>
      <protection locked="0"/>
    </xf>
    <xf numFmtId="0" fontId="11" fillId="8" borderId="15" xfId="3" applyFont="1" applyFill="1" applyBorder="1" applyAlignment="1" applyProtection="1">
      <alignment horizontal="center" vertical="center" wrapText="1"/>
      <protection locked="0"/>
    </xf>
    <xf numFmtId="0" fontId="10" fillId="8" borderId="2" xfId="0" applyFont="1" applyFill="1" applyBorder="1" applyAlignment="1">
      <alignment horizontal="center" vertical="center"/>
    </xf>
    <xf numFmtId="4" fontId="11" fillId="0" borderId="6" xfId="0" applyNumberFormat="1" applyFont="1" applyFill="1" applyBorder="1" applyAlignment="1">
      <alignment horizontal="right" vertical="center"/>
    </xf>
    <xf numFmtId="4" fontId="11" fillId="0" borderId="6" xfId="3" applyNumberFormat="1" applyFont="1" applyBorder="1" applyAlignment="1" applyProtection="1">
      <alignment horizontal="right" vertical="center" wrapText="1" shrinkToFit="1"/>
      <protection locked="0"/>
    </xf>
    <xf numFmtId="4" fontId="11" fillId="0" borderId="32" xfId="3" applyNumberFormat="1" applyFont="1" applyBorder="1" applyAlignment="1" applyProtection="1">
      <alignment horizontal="right" vertical="center" wrapText="1" shrinkToFit="1"/>
      <protection locked="0"/>
    </xf>
    <xf numFmtId="4" fontId="11" fillId="0" borderId="13" xfId="3" applyNumberFormat="1" applyFont="1" applyBorder="1" applyAlignment="1" applyProtection="1">
      <alignment horizontal="right" vertical="center" wrapText="1" shrinkToFit="1"/>
      <protection locked="0"/>
    </xf>
    <xf numFmtId="0" fontId="20" fillId="8" borderId="42" xfId="0" applyFont="1" applyFill="1" applyBorder="1" applyAlignment="1">
      <alignment wrapText="1"/>
    </xf>
    <xf numFmtId="0" fontId="24" fillId="8" borderId="52" xfId="0" applyFont="1" applyFill="1" applyBorder="1" applyAlignment="1">
      <alignment vertical="center" wrapText="1"/>
    </xf>
    <xf numFmtId="0" fontId="20" fillId="8" borderId="5" xfId="0" applyFont="1" applyFill="1" applyBorder="1" applyAlignment="1">
      <alignment horizontal="right"/>
    </xf>
    <xf numFmtId="0" fontId="20" fillId="8" borderId="7" xfId="0" applyFont="1" applyFill="1" applyBorder="1"/>
    <xf numFmtId="0" fontId="20" fillId="8" borderId="7" xfId="0" applyFont="1" applyFill="1" applyBorder="1" applyAlignment="1">
      <alignment horizontal="right"/>
    </xf>
    <xf numFmtId="4" fontId="2" fillId="2" borderId="31" xfId="1" applyNumberFormat="1" applyFont="1" applyFill="1" applyBorder="1" applyAlignment="1">
      <alignment horizontal="center" vertical="center" wrapText="1"/>
    </xf>
    <xf numFmtId="4" fontId="2" fillId="0" borderId="15" xfId="1" applyNumberFormat="1" applyFont="1" applyFill="1" applyBorder="1" applyAlignment="1">
      <alignment horizontal="center" vertical="center" wrapText="1"/>
    </xf>
    <xf numFmtId="0" fontId="8" fillId="0" borderId="15" xfId="3" applyFont="1" applyFill="1" applyBorder="1" applyAlignment="1" applyProtection="1">
      <alignment horizontal="center" vertical="center" textRotation="90" wrapText="1"/>
      <protection locked="0"/>
    </xf>
    <xf numFmtId="0" fontId="10" fillId="8" borderId="7" xfId="0" applyFont="1" applyFill="1" applyBorder="1" applyAlignment="1">
      <alignment horizontal="center" vertical="center"/>
    </xf>
    <xf numFmtId="4" fontId="11" fillId="8" borderId="7" xfId="0" applyNumberFormat="1" applyFont="1" applyFill="1" applyBorder="1" applyAlignment="1">
      <alignment vertical="center"/>
    </xf>
    <xf numFmtId="4" fontId="10" fillId="0" borderId="7" xfId="0" applyNumberFormat="1" applyFont="1" applyFill="1" applyBorder="1" applyAlignment="1">
      <alignment vertical="center"/>
    </xf>
    <xf numFmtId="4" fontId="24" fillId="8" borderId="23" xfId="0" applyNumberFormat="1" applyFont="1" applyFill="1" applyBorder="1"/>
    <xf numFmtId="4" fontId="24" fillId="8" borderId="1" xfId="0" applyNumberFormat="1" applyFont="1" applyFill="1" applyBorder="1"/>
    <xf numFmtId="4" fontId="24" fillId="8" borderId="33" xfId="0" applyNumberFormat="1" applyFont="1" applyFill="1" applyBorder="1"/>
    <xf numFmtId="4" fontId="24" fillId="8" borderId="48" xfId="0" applyNumberFormat="1" applyFont="1" applyFill="1" applyBorder="1"/>
    <xf numFmtId="0" fontId="10" fillId="8" borderId="36" xfId="0" applyFont="1" applyFill="1" applyBorder="1" applyAlignment="1">
      <alignment horizontal="center" vertical="center"/>
    </xf>
    <xf numFmtId="0" fontId="20" fillId="8" borderId="52" xfId="0" applyFont="1" applyFill="1" applyBorder="1" applyAlignment="1">
      <alignment vertical="center" wrapText="1"/>
    </xf>
    <xf numFmtId="0" fontId="10" fillId="8" borderId="17" xfId="0" applyFont="1" applyFill="1" applyBorder="1" applyAlignment="1">
      <alignment horizontal="center" vertical="center"/>
    </xf>
    <xf numFmtId="0" fontId="10" fillId="8" borderId="30" xfId="0" applyFont="1" applyFill="1" applyBorder="1" applyAlignment="1">
      <alignment horizontal="center" vertical="center"/>
    </xf>
    <xf numFmtId="0" fontId="10" fillId="8" borderId="19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/>
    </xf>
    <xf numFmtId="0" fontId="24" fillId="8" borderId="26" xfId="0" applyFont="1" applyFill="1" applyBorder="1" applyAlignment="1">
      <alignment vertical="center" wrapText="1"/>
    </xf>
    <xf numFmtId="4" fontId="11" fillId="8" borderId="59" xfId="0" applyNumberFormat="1" applyFont="1" applyFill="1" applyBorder="1" applyAlignment="1">
      <alignment horizontal="right" vertical="center"/>
    </xf>
    <xf numFmtId="4" fontId="11" fillId="8" borderId="6" xfId="3" applyNumberFormat="1" applyFont="1" applyFill="1" applyBorder="1" applyAlignment="1" applyProtection="1">
      <alignment horizontal="right" vertical="center" wrapText="1" shrinkToFit="1"/>
      <protection locked="0"/>
    </xf>
    <xf numFmtId="4" fontId="12" fillId="3" borderId="6" xfId="0" applyNumberFormat="1" applyFont="1" applyFill="1" applyBorder="1" applyAlignment="1">
      <alignment horizontal="center" vertical="center"/>
    </xf>
    <xf numFmtId="4" fontId="12" fillId="4" borderId="6" xfId="0" applyNumberFormat="1" applyFont="1" applyFill="1" applyBorder="1" applyAlignment="1">
      <alignment vertical="center"/>
    </xf>
    <xf numFmtId="4" fontId="11" fillId="4" borderId="54" xfId="0" applyNumberFormat="1" applyFont="1" applyFill="1" applyBorder="1" applyAlignment="1">
      <alignment vertical="center"/>
    </xf>
    <xf numFmtId="4" fontId="11" fillId="0" borderId="29" xfId="0" applyNumberFormat="1" applyFont="1" applyFill="1" applyBorder="1" applyAlignment="1">
      <alignment vertical="center"/>
    </xf>
    <xf numFmtId="4" fontId="11" fillId="8" borderId="29" xfId="0" applyNumberFormat="1" applyFont="1" applyFill="1" applyBorder="1" applyAlignment="1">
      <alignment vertical="center"/>
    </xf>
    <xf numFmtId="4" fontId="11" fillId="0" borderId="29" xfId="0" applyNumberFormat="1" applyFont="1" applyBorder="1" applyAlignment="1">
      <alignment horizontal="right" vertical="center"/>
    </xf>
    <xf numFmtId="4" fontId="11" fillId="0" borderId="54" xfId="0" applyNumberFormat="1" applyFont="1" applyBorder="1" applyAlignment="1">
      <alignment horizontal="right" vertical="center"/>
    </xf>
    <xf numFmtId="4" fontId="11" fillId="0" borderId="59" xfId="0" applyNumberFormat="1" applyFont="1" applyFill="1" applyBorder="1" applyAlignment="1">
      <alignment vertical="center"/>
    </xf>
    <xf numFmtId="4" fontId="12" fillId="11" borderId="5" xfId="0" applyNumberFormat="1" applyFont="1" applyFill="1" applyBorder="1" applyAlignment="1">
      <alignment vertical="center"/>
    </xf>
    <xf numFmtId="4" fontId="11" fillId="8" borderId="5" xfId="0" applyNumberFormat="1" applyFont="1" applyFill="1" applyBorder="1" applyAlignment="1">
      <alignment vertical="center"/>
    </xf>
    <xf numFmtId="4" fontId="10" fillId="0" borderId="5" xfId="0" applyNumberFormat="1" applyFont="1" applyFill="1" applyBorder="1" applyAlignment="1">
      <alignment vertical="center"/>
    </xf>
    <xf numFmtId="4" fontId="12" fillId="3" borderId="50" xfId="0" applyNumberFormat="1" applyFont="1" applyFill="1" applyBorder="1" applyAlignment="1">
      <alignment horizontal="center" vertical="center"/>
    </xf>
    <xf numFmtId="4" fontId="12" fillId="4" borderId="21" xfId="0" applyNumberFormat="1" applyFont="1" applyFill="1" applyBorder="1" applyAlignment="1">
      <alignment vertical="center"/>
    </xf>
    <xf numFmtId="4" fontId="11" fillId="0" borderId="13" xfId="0" applyNumberFormat="1" applyFont="1" applyBorder="1" applyAlignment="1">
      <alignment horizontal="right" vertical="center"/>
    </xf>
    <xf numFmtId="4" fontId="11" fillId="0" borderId="13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horizontal="right" vertical="center"/>
    </xf>
    <xf numFmtId="4" fontId="11" fillId="4" borderId="13" xfId="0" applyNumberFormat="1" applyFont="1" applyFill="1" applyBorder="1" applyAlignment="1">
      <alignment vertical="center"/>
    </xf>
    <xf numFmtId="4" fontId="11" fillId="4" borderId="48" xfId="0" applyNumberFormat="1" applyFont="1" applyFill="1" applyBorder="1" applyAlignment="1">
      <alignment vertical="center"/>
    </xf>
    <xf numFmtId="4" fontId="12" fillId="9" borderId="17" xfId="0" applyNumberFormat="1" applyFont="1" applyFill="1" applyBorder="1" applyAlignment="1">
      <alignment vertical="center"/>
    </xf>
    <xf numFmtId="4" fontId="11" fillId="0" borderId="13" xfId="0" applyNumberFormat="1" applyFont="1" applyFill="1" applyBorder="1" applyAlignment="1">
      <alignment vertical="center"/>
    </xf>
    <xf numFmtId="4" fontId="11" fillId="0" borderId="48" xfId="0" applyNumberFormat="1" applyFont="1" applyFill="1" applyBorder="1" applyAlignment="1">
      <alignment vertical="center"/>
    </xf>
    <xf numFmtId="4" fontId="11" fillId="4" borderId="14" xfId="0" applyNumberFormat="1" applyFont="1" applyFill="1" applyBorder="1" applyAlignment="1">
      <alignment vertical="center"/>
    </xf>
    <xf numFmtId="4" fontId="12" fillId="9" borderId="49" xfId="0" applyNumberFormat="1" applyFont="1" applyFill="1" applyBorder="1" applyAlignment="1">
      <alignment vertical="center"/>
    </xf>
    <xf numFmtId="4" fontId="12" fillId="11" borderId="17" xfId="0" applyNumberFormat="1" applyFont="1" applyFill="1" applyBorder="1" applyAlignment="1">
      <alignment vertical="center"/>
    </xf>
    <xf numFmtId="4" fontId="10" fillId="0" borderId="17" xfId="0" applyNumberFormat="1" applyFont="1" applyFill="1" applyBorder="1" applyAlignment="1">
      <alignment vertical="center"/>
    </xf>
    <xf numFmtId="4" fontId="13" fillId="4" borderId="14" xfId="0" applyNumberFormat="1" applyFont="1" applyFill="1" applyBorder="1" applyAlignment="1">
      <alignment vertical="center"/>
    </xf>
    <xf numFmtId="4" fontId="11" fillId="0" borderId="8" xfId="0" applyNumberFormat="1" applyFont="1" applyBorder="1" applyAlignment="1">
      <alignment horizontal="right" vertical="center"/>
    </xf>
    <xf numFmtId="0" fontId="20" fillId="8" borderId="60" xfId="0" applyFont="1" applyFill="1" applyBorder="1" applyAlignment="1">
      <alignment wrapText="1"/>
    </xf>
    <xf numFmtId="0" fontId="20" fillId="8" borderId="36" xfId="0" applyFont="1" applyFill="1" applyBorder="1"/>
    <xf numFmtId="4" fontId="24" fillId="8" borderId="18" xfId="0" applyNumberFormat="1" applyFont="1" applyFill="1" applyBorder="1"/>
    <xf numFmtId="4" fontId="11" fillId="0" borderId="4" xfId="3" applyNumberFormat="1" applyFont="1" applyBorder="1" applyAlignment="1" applyProtection="1">
      <alignment horizontal="right" vertical="center" wrapText="1" shrinkToFit="1"/>
      <protection locked="0"/>
    </xf>
    <xf numFmtId="4" fontId="11" fillId="0" borderId="37" xfId="3" applyNumberFormat="1" applyFont="1" applyBorder="1" applyAlignment="1" applyProtection="1">
      <alignment horizontal="right" vertical="center" wrapText="1" shrinkToFit="1"/>
      <protection locked="0"/>
    </xf>
    <xf numFmtId="4" fontId="12" fillId="3" borderId="31" xfId="0" applyNumberFormat="1" applyFont="1" applyFill="1" applyBorder="1" applyAlignment="1">
      <alignment horizontal="center" vertical="center"/>
    </xf>
    <xf numFmtId="4" fontId="11" fillId="0" borderId="4" xfId="0" applyNumberFormat="1" applyFont="1" applyBorder="1" applyAlignment="1">
      <alignment horizontal="right" vertical="center"/>
    </xf>
    <xf numFmtId="4" fontId="11" fillId="8" borderId="4" xfId="0" applyNumberFormat="1" applyFont="1" applyFill="1" applyBorder="1" applyAlignment="1">
      <alignment horizontal="right" vertical="center"/>
    </xf>
    <xf numFmtId="4" fontId="11" fillId="0" borderId="37" xfId="0" applyNumberFormat="1" applyFont="1" applyBorder="1" applyAlignment="1">
      <alignment horizontal="right" vertical="center"/>
    </xf>
    <xf numFmtId="4" fontId="11" fillId="4" borderId="4" xfId="0" applyNumberFormat="1" applyFont="1" applyFill="1" applyBorder="1" applyAlignment="1">
      <alignment vertical="center"/>
    </xf>
    <xf numFmtId="4" fontId="11" fillId="4" borderId="18" xfId="0" applyNumberFormat="1" applyFont="1" applyFill="1" applyBorder="1" applyAlignment="1">
      <alignment vertical="center"/>
    </xf>
    <xf numFmtId="4" fontId="11" fillId="0" borderId="4" xfId="0" applyNumberFormat="1" applyFont="1" applyFill="1" applyBorder="1" applyAlignment="1">
      <alignment vertical="center"/>
    </xf>
    <xf numFmtId="4" fontId="11" fillId="0" borderId="18" xfId="0" applyNumberFormat="1" applyFont="1" applyFill="1" applyBorder="1" applyAlignment="1">
      <alignment vertical="center"/>
    </xf>
    <xf numFmtId="4" fontId="11" fillId="4" borderId="37" xfId="0" applyNumberFormat="1" applyFont="1" applyFill="1" applyBorder="1" applyAlignment="1">
      <alignment vertical="center"/>
    </xf>
    <xf numFmtId="4" fontId="20" fillId="4" borderId="4" xfId="0" applyNumberFormat="1" applyFont="1" applyFill="1" applyBorder="1"/>
    <xf numFmtId="4" fontId="12" fillId="11" borderId="36" xfId="0" applyNumberFormat="1" applyFont="1" applyFill="1" applyBorder="1" applyAlignment="1">
      <alignment vertical="center"/>
    </xf>
    <xf numFmtId="4" fontId="10" fillId="0" borderId="36" xfId="0" applyNumberFormat="1" applyFont="1" applyFill="1" applyBorder="1" applyAlignment="1">
      <alignment vertical="center"/>
    </xf>
    <xf numFmtId="4" fontId="13" fillId="4" borderId="37" xfId="0" applyNumberFormat="1" applyFont="1" applyFill="1" applyBorder="1" applyAlignment="1">
      <alignment vertical="center"/>
    </xf>
    <xf numFmtId="4" fontId="12" fillId="3" borderId="24" xfId="0" applyNumberFormat="1" applyFont="1" applyFill="1" applyBorder="1" applyAlignment="1">
      <alignment horizontal="center" vertical="center"/>
    </xf>
    <xf numFmtId="0" fontId="20" fillId="8" borderId="17" xfId="0" applyFont="1" applyFill="1" applyBorder="1" applyAlignment="1">
      <alignment horizontal="right"/>
    </xf>
    <xf numFmtId="4" fontId="11" fillId="8" borderId="13" xfId="0" applyNumberFormat="1" applyFont="1" applyFill="1" applyBorder="1" applyAlignment="1">
      <alignment vertical="center"/>
    </xf>
    <xf numFmtId="4" fontId="2" fillId="8" borderId="15" xfId="1" applyNumberFormat="1" applyFont="1" applyFill="1" applyBorder="1" applyAlignment="1">
      <alignment horizontal="center" vertical="center" wrapText="1"/>
    </xf>
    <xf numFmtId="49" fontId="6" fillId="0" borderId="27" xfId="1" applyNumberFormat="1" applyFont="1" applyFill="1" applyBorder="1" applyAlignment="1">
      <alignment horizontal="center" vertical="center"/>
    </xf>
    <xf numFmtId="0" fontId="27" fillId="0" borderId="1" xfId="3" applyFont="1" applyFill="1" applyBorder="1" applyAlignment="1" applyProtection="1">
      <alignment horizontal="center" vertical="center" wrapText="1"/>
      <protection locked="0"/>
    </xf>
    <xf numFmtId="0" fontId="24" fillId="8" borderId="45" xfId="0" applyFont="1" applyFill="1" applyBorder="1" applyAlignment="1">
      <alignment wrapText="1"/>
    </xf>
    <xf numFmtId="0" fontId="20" fillId="8" borderId="46" xfId="0" applyFont="1" applyFill="1" applyBorder="1" applyAlignment="1">
      <alignment wrapText="1"/>
    </xf>
    <xf numFmtId="0" fontId="2" fillId="4" borderId="19" xfId="0" applyFont="1" applyFill="1" applyBorder="1" applyAlignment="1">
      <alignment vertical="center"/>
    </xf>
    <xf numFmtId="4" fontId="4" fillId="4" borderId="4" xfId="0" applyNumberFormat="1" applyFont="1" applyFill="1" applyBorder="1" applyAlignment="1">
      <alignment vertical="center"/>
    </xf>
    <xf numFmtId="4" fontId="4" fillId="4" borderId="18" xfId="0" applyNumberFormat="1" applyFont="1" applyFill="1" applyBorder="1" applyAlignment="1">
      <alignment vertical="center"/>
    </xf>
    <xf numFmtId="4" fontId="4" fillId="4" borderId="37" xfId="0" applyNumberFormat="1" applyFont="1" applyFill="1" applyBorder="1" applyAlignment="1">
      <alignment vertical="center"/>
    </xf>
    <xf numFmtId="49" fontId="11" fillId="2" borderId="62" xfId="0" applyNumberFormat="1" applyFont="1" applyFill="1" applyBorder="1" applyAlignment="1">
      <alignment horizontal="right" vertical="center" wrapText="1"/>
    </xf>
    <xf numFmtId="4" fontId="12" fillId="2" borderId="62" xfId="0" applyNumberFormat="1" applyFont="1" applyFill="1" applyBorder="1" applyAlignment="1">
      <alignment horizontal="right" vertical="center"/>
    </xf>
    <xf numFmtId="4" fontId="4" fillId="4" borderId="61" xfId="0" applyNumberFormat="1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34" xfId="0" applyFont="1" applyFill="1" applyBorder="1" applyAlignment="1">
      <alignment vertical="center"/>
    </xf>
    <xf numFmtId="0" fontId="18" fillId="4" borderId="3" xfId="0" applyFont="1" applyFill="1" applyBorder="1"/>
    <xf numFmtId="0" fontId="16" fillId="4" borderId="3" xfId="0" applyFont="1" applyFill="1" applyBorder="1"/>
    <xf numFmtId="4" fontId="4" fillId="4" borderId="3" xfId="0" applyNumberFormat="1" applyFont="1" applyFill="1" applyBorder="1" applyAlignment="1">
      <alignment vertical="center"/>
    </xf>
    <xf numFmtId="0" fontId="4" fillId="4" borderId="30" xfId="0" applyFont="1" applyFill="1" applyBorder="1" applyAlignment="1">
      <alignment vertical="center"/>
    </xf>
    <xf numFmtId="0" fontId="17" fillId="4" borderId="27" xfId="0" applyFont="1" applyFill="1" applyBorder="1"/>
    <xf numFmtId="0" fontId="17" fillId="4" borderId="0" xfId="0" applyFont="1" applyFill="1" applyBorder="1"/>
    <xf numFmtId="0" fontId="0" fillId="4" borderId="0" xfId="0" applyFill="1" applyBorder="1"/>
    <xf numFmtId="0" fontId="16" fillId="4" borderId="0" xfId="0" applyFont="1" applyFill="1" applyBorder="1"/>
    <xf numFmtId="0" fontId="16" fillId="4" borderId="20" xfId="0" applyFont="1" applyFill="1" applyBorder="1"/>
    <xf numFmtId="0" fontId="2" fillId="4" borderId="17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  <xf numFmtId="0" fontId="17" fillId="4" borderId="12" xfId="0" applyFont="1" applyFill="1" applyBorder="1"/>
    <xf numFmtId="49" fontId="4" fillId="4" borderId="22" xfId="0" applyNumberFormat="1" applyFont="1" applyFill="1" applyBorder="1" applyAlignment="1"/>
    <xf numFmtId="4" fontId="11" fillId="0" borderId="4" xfId="0" applyNumberFormat="1" applyFont="1" applyFill="1" applyBorder="1" applyAlignment="1">
      <alignment horizontal="right" vertical="center"/>
    </xf>
    <xf numFmtId="4" fontId="11" fillId="8" borderId="13" xfId="3" applyNumberFormat="1" applyFont="1" applyFill="1" applyBorder="1" applyAlignment="1" applyProtection="1">
      <alignment horizontal="right" vertical="center" wrapText="1" shrinkToFit="1"/>
      <protection locked="0"/>
    </xf>
    <xf numFmtId="0" fontId="10" fillId="0" borderId="19" xfId="0" applyFont="1" applyFill="1" applyBorder="1" applyAlignment="1">
      <alignment horizontal="center" vertical="center"/>
    </xf>
    <xf numFmtId="0" fontId="11" fillId="0" borderId="4" xfId="3" applyFont="1" applyFill="1" applyBorder="1" applyAlignment="1" applyProtection="1">
      <alignment horizontal="center" vertical="center" wrapText="1"/>
      <protection locked="0"/>
    </xf>
    <xf numFmtId="0" fontId="11" fillId="8" borderId="2" xfId="3" applyFont="1" applyFill="1" applyBorder="1" applyAlignment="1" applyProtection="1">
      <alignment horizontal="center" vertical="center" wrapText="1"/>
      <protection locked="0"/>
    </xf>
    <xf numFmtId="0" fontId="11" fillId="0" borderId="21" xfId="3" applyFont="1" applyFill="1" applyBorder="1" applyAlignment="1" applyProtection="1">
      <alignment horizontal="center" vertical="center" wrapText="1"/>
      <protection locked="0"/>
    </xf>
    <xf numFmtId="4" fontId="11" fillId="0" borderId="21" xfId="3" applyNumberFormat="1" applyFont="1" applyBorder="1" applyAlignment="1" applyProtection="1">
      <alignment horizontal="right" vertical="center" wrapText="1" shrinkToFit="1"/>
      <protection locked="0"/>
    </xf>
    <xf numFmtId="4" fontId="11" fillId="0" borderId="21" xfId="0" applyNumberFormat="1" applyFont="1" applyBorder="1" applyAlignment="1">
      <alignment horizontal="right" vertical="center"/>
    </xf>
    <xf numFmtId="4" fontId="11" fillId="4" borderId="21" xfId="0" applyNumberFormat="1" applyFont="1" applyFill="1" applyBorder="1" applyAlignment="1">
      <alignment vertical="center"/>
    </xf>
    <xf numFmtId="4" fontId="11" fillId="4" borderId="70" xfId="0" applyNumberFormat="1" applyFont="1" applyFill="1" applyBorder="1" applyAlignment="1">
      <alignment vertical="center"/>
    </xf>
    <xf numFmtId="4" fontId="11" fillId="0" borderId="21" xfId="0" applyNumberFormat="1" applyFont="1" applyFill="1" applyBorder="1" applyAlignment="1">
      <alignment vertical="center"/>
    </xf>
    <xf numFmtId="4" fontId="11" fillId="0" borderId="70" xfId="0" applyNumberFormat="1" applyFont="1" applyFill="1" applyBorder="1" applyAlignment="1">
      <alignment vertical="center"/>
    </xf>
    <xf numFmtId="4" fontId="11" fillId="4" borderId="40" xfId="0" applyNumberFormat="1" applyFont="1" applyFill="1" applyBorder="1" applyAlignment="1">
      <alignment vertical="center"/>
    </xf>
    <xf numFmtId="4" fontId="13" fillId="4" borderId="40" xfId="0" applyNumberFormat="1" applyFont="1" applyFill="1" applyBorder="1" applyAlignment="1">
      <alignment vertical="center"/>
    </xf>
    <xf numFmtId="0" fontId="10" fillId="8" borderId="49" xfId="0" applyFont="1" applyFill="1" applyBorder="1" applyAlignment="1">
      <alignment horizontal="center" vertical="center"/>
    </xf>
    <xf numFmtId="0" fontId="24" fillId="8" borderId="11" xfId="0" applyFont="1" applyFill="1" applyBorder="1" applyAlignment="1">
      <alignment vertical="center" wrapText="1"/>
    </xf>
    <xf numFmtId="0" fontId="20" fillId="8" borderId="49" xfId="0" applyFont="1" applyFill="1" applyBorder="1" applyAlignment="1">
      <alignment horizontal="right"/>
    </xf>
    <xf numFmtId="4" fontId="11" fillId="8" borderId="70" xfId="0" applyNumberFormat="1" applyFont="1" applyFill="1" applyBorder="1" applyAlignment="1">
      <alignment horizontal="right" vertical="center"/>
    </xf>
    <xf numFmtId="4" fontId="11" fillId="8" borderId="21" xfId="0" applyNumberFormat="1" applyFont="1" applyFill="1" applyBorder="1" applyAlignment="1">
      <alignment vertical="center"/>
    </xf>
    <xf numFmtId="4" fontId="11" fillId="0" borderId="40" xfId="0" applyNumberFormat="1" applyFont="1" applyBorder="1" applyAlignment="1">
      <alignment horizontal="right" vertical="center"/>
    </xf>
    <xf numFmtId="4" fontId="12" fillId="11" borderId="49" xfId="0" applyNumberFormat="1" applyFont="1" applyFill="1" applyBorder="1" applyAlignment="1">
      <alignment vertical="center"/>
    </xf>
    <xf numFmtId="4" fontId="10" fillId="0" borderId="49" xfId="0" applyNumberFormat="1" applyFont="1" applyFill="1" applyBorder="1" applyAlignment="1">
      <alignment vertical="center"/>
    </xf>
    <xf numFmtId="4" fontId="24" fillId="8" borderId="2" xfId="0" applyNumberFormat="1" applyFont="1" applyFill="1" applyBorder="1"/>
    <xf numFmtId="4" fontId="11" fillId="8" borderId="4" xfId="0" applyNumberFormat="1" applyFont="1" applyFill="1" applyBorder="1" applyAlignment="1">
      <alignment vertical="center"/>
    </xf>
    <xf numFmtId="0" fontId="11" fillId="0" borderId="15" xfId="3" applyFont="1" applyFill="1" applyBorder="1" applyAlignment="1" applyProtection="1">
      <alignment horizontal="center" vertical="center" wrapText="1"/>
      <protection locked="0"/>
    </xf>
    <xf numFmtId="0" fontId="11" fillId="0" borderId="4" xfId="3" applyFont="1" applyFill="1" applyBorder="1" applyAlignment="1" applyProtection="1">
      <alignment horizontal="center" vertical="center" wrapText="1"/>
      <protection locked="0"/>
    </xf>
    <xf numFmtId="0" fontId="11" fillId="8" borderId="2" xfId="3" applyFont="1" applyFill="1" applyBorder="1" applyAlignment="1" applyProtection="1">
      <alignment horizontal="center" vertical="center" wrapText="1"/>
      <protection locked="0"/>
    </xf>
    <xf numFmtId="0" fontId="20" fillId="8" borderId="25" xfId="0" applyFont="1" applyFill="1" applyBorder="1" applyAlignment="1">
      <alignment horizontal="right"/>
    </xf>
    <xf numFmtId="0" fontId="20" fillId="8" borderId="3" xfId="0" applyFont="1" applyFill="1" applyBorder="1"/>
    <xf numFmtId="0" fontId="20" fillId="8" borderId="61" xfId="0" applyFont="1" applyFill="1" applyBorder="1" applyAlignment="1">
      <alignment horizontal="right"/>
    </xf>
    <xf numFmtId="0" fontId="20" fillId="8" borderId="44" xfId="0" applyFont="1" applyFill="1" applyBorder="1" applyAlignment="1">
      <alignment horizontal="right"/>
    </xf>
    <xf numFmtId="0" fontId="20" fillId="8" borderId="45" xfId="0" applyFont="1" applyFill="1" applyBorder="1" applyAlignment="1">
      <alignment wrapText="1"/>
    </xf>
    <xf numFmtId="0" fontId="20" fillId="8" borderId="58" xfId="0" applyFont="1" applyFill="1" applyBorder="1" applyAlignment="1">
      <alignment wrapText="1"/>
    </xf>
    <xf numFmtId="0" fontId="20" fillId="8" borderId="47" xfId="0" applyFont="1" applyFill="1" applyBorder="1" applyAlignment="1">
      <alignment wrapText="1"/>
    </xf>
    <xf numFmtId="0" fontId="10" fillId="0" borderId="7" xfId="0" applyFont="1" applyBorder="1" applyAlignment="1">
      <alignment horizontal="center" vertical="center"/>
    </xf>
    <xf numFmtId="0" fontId="11" fillId="0" borderId="2" xfId="3" applyFont="1" applyBorder="1" applyAlignment="1" applyProtection="1">
      <alignment horizontal="center" vertical="center" wrapText="1"/>
      <protection locked="0"/>
    </xf>
    <xf numFmtId="0" fontId="20" fillId="8" borderId="42" xfId="0" applyFont="1" applyFill="1" applyBorder="1" applyAlignment="1">
      <alignment vertical="center" wrapText="1"/>
    </xf>
    <xf numFmtId="0" fontId="20" fillId="8" borderId="7" xfId="0" applyFont="1" applyFill="1" applyBorder="1" applyAlignment="1">
      <alignment horizontal="right" vertical="center"/>
    </xf>
    <xf numFmtId="4" fontId="24" fillId="8" borderId="1" xfId="0" applyNumberFormat="1" applyFont="1" applyFill="1" applyBorder="1" applyAlignment="1">
      <alignment vertical="center"/>
    </xf>
    <xf numFmtId="4" fontId="11" fillId="0" borderId="4" xfId="0" applyNumberFormat="1" applyFont="1" applyBorder="1" applyAlignment="1">
      <alignment vertical="center"/>
    </xf>
    <xf numFmtId="4" fontId="11" fillId="0" borderId="18" xfId="0" applyNumberFormat="1" applyFont="1" applyBorder="1" applyAlignment="1">
      <alignment vertical="center"/>
    </xf>
    <xf numFmtId="4" fontId="10" fillId="0" borderId="36" xfId="0" applyNumberFormat="1" applyFont="1" applyBorder="1" applyAlignment="1">
      <alignment vertical="center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20" fillId="0" borderId="48" xfId="0" applyNumberFormat="1" applyFont="1" applyBorder="1" applyAlignment="1">
      <alignment vertical="center"/>
    </xf>
    <xf numFmtId="4" fontId="30" fillId="2" borderId="62" xfId="0" applyNumberFormat="1" applyFont="1" applyFill="1" applyBorder="1" applyAlignment="1">
      <alignment horizontal="right" vertical="center"/>
    </xf>
    <xf numFmtId="0" fontId="31" fillId="0" borderId="0" xfId="0" applyFont="1"/>
    <xf numFmtId="0" fontId="32" fillId="4" borderId="30" xfId="0" applyFont="1" applyFill="1" applyBorder="1" applyAlignment="1">
      <alignment vertical="center"/>
    </xf>
    <xf numFmtId="49" fontId="32" fillId="4" borderId="27" xfId="0" applyNumberFormat="1" applyFont="1" applyFill="1" applyBorder="1" applyAlignment="1">
      <alignment horizontal="left"/>
    </xf>
    <xf numFmtId="49" fontId="32" fillId="4" borderId="28" xfId="0" applyNumberFormat="1" applyFont="1" applyFill="1" applyBorder="1" applyAlignment="1">
      <alignment horizontal="left"/>
    </xf>
    <xf numFmtId="49" fontId="32" fillId="0" borderId="0" xfId="0" applyNumberFormat="1" applyFont="1" applyAlignment="1">
      <alignment horizontal="left"/>
    </xf>
    <xf numFmtId="4" fontId="31" fillId="0" borderId="0" xfId="0" applyNumberFormat="1" applyFont="1"/>
    <xf numFmtId="4" fontId="32" fillId="4" borderId="38" xfId="0" applyNumberFormat="1" applyFont="1" applyFill="1" applyBorder="1" applyAlignment="1">
      <alignment vertical="center"/>
    </xf>
    <xf numFmtId="4" fontId="32" fillId="4" borderId="62" xfId="0" applyNumberFormat="1" applyFont="1" applyFill="1" applyBorder="1" applyAlignment="1">
      <alignment vertical="center"/>
    </xf>
    <xf numFmtId="4" fontId="32" fillId="4" borderId="67" xfId="0" applyNumberFormat="1" applyFont="1" applyFill="1" applyBorder="1" applyAlignment="1">
      <alignment vertical="center"/>
    </xf>
    <xf numFmtId="4" fontId="32" fillId="4" borderId="39" xfId="0" applyNumberFormat="1" applyFont="1" applyFill="1" applyBorder="1" applyAlignment="1">
      <alignment vertical="center"/>
    </xf>
    <xf numFmtId="4" fontId="2" fillId="8" borderId="15" xfId="1" applyNumberFormat="1" applyFont="1" applyFill="1" applyBorder="1" applyAlignment="1">
      <alignment horizontal="center" vertical="center" wrapText="1"/>
    </xf>
    <xf numFmtId="4" fontId="2" fillId="8" borderId="33" xfId="1" applyNumberFormat="1" applyFont="1" applyFill="1" applyBorder="1" applyAlignment="1">
      <alignment horizontal="center" vertical="center" wrapText="1"/>
    </xf>
    <xf numFmtId="0" fontId="10" fillId="8" borderId="25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4" fontId="12" fillId="8" borderId="23" xfId="0" applyNumberFormat="1" applyFont="1" applyFill="1" applyBorder="1" applyAlignment="1">
      <alignment horizontal="center" vertical="center"/>
    </xf>
    <xf numFmtId="4" fontId="12" fillId="8" borderId="1" xfId="0" applyNumberFormat="1" applyFont="1" applyFill="1" applyBorder="1" applyAlignment="1">
      <alignment horizontal="center" vertical="center"/>
    </xf>
    <xf numFmtId="4" fontId="12" fillId="8" borderId="2" xfId="0" applyNumberFormat="1" applyFont="1" applyFill="1" applyBorder="1" applyAlignment="1">
      <alignment horizontal="center" vertical="center"/>
    </xf>
    <xf numFmtId="0" fontId="10" fillId="8" borderId="61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4" fontId="12" fillId="8" borderId="18" xfId="0" applyNumberFormat="1" applyFont="1" applyFill="1" applyBorder="1" applyAlignment="1">
      <alignment horizontal="center" vertical="center"/>
    </xf>
    <xf numFmtId="0" fontId="10" fillId="8" borderId="44" xfId="0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4" fontId="12" fillId="8" borderId="48" xfId="0" applyNumberFormat="1" applyFont="1" applyFill="1" applyBorder="1" applyAlignment="1">
      <alignment horizontal="center" vertical="center"/>
    </xf>
    <xf numFmtId="4" fontId="12" fillId="8" borderId="33" xfId="0" applyNumberFormat="1" applyFont="1" applyFill="1" applyBorder="1" applyAlignment="1">
      <alignment horizontal="center" vertical="center"/>
    </xf>
    <xf numFmtId="0" fontId="10" fillId="8" borderId="29" xfId="0" applyFont="1" applyFill="1" applyBorder="1" applyAlignment="1">
      <alignment horizontal="center" vertical="center"/>
    </xf>
    <xf numFmtId="0" fontId="10" fillId="8" borderId="15" xfId="0" applyFont="1" applyFill="1" applyBorder="1" applyAlignment="1">
      <alignment horizontal="center" vertical="center"/>
    </xf>
    <xf numFmtId="4" fontId="12" fillId="8" borderId="13" xfId="0" applyNumberFormat="1" applyFont="1" applyFill="1" applyBorder="1" applyAlignment="1">
      <alignment horizontal="center" vertical="center"/>
    </xf>
    <xf numFmtId="0" fontId="11" fillId="8" borderId="25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49" fontId="12" fillId="8" borderId="23" xfId="0" applyNumberFormat="1" applyFont="1" applyFill="1" applyBorder="1" applyAlignment="1">
      <alignment horizontal="center" vertical="center"/>
    </xf>
    <xf numFmtId="0" fontId="10" fillId="8" borderId="53" xfId="0" applyFont="1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4" fontId="12" fillId="8" borderId="70" xfId="0" applyNumberFormat="1" applyFont="1" applyFill="1" applyBorder="1" applyAlignment="1">
      <alignment horizontal="center" vertical="center"/>
    </xf>
    <xf numFmtId="4" fontId="12" fillId="8" borderId="59" xfId="0" applyNumberFormat="1" applyFont="1" applyFill="1" applyBorder="1" applyAlignment="1">
      <alignment horizontal="center" vertical="center"/>
    </xf>
    <xf numFmtId="4" fontId="12" fillId="4" borderId="5" xfId="0" applyNumberFormat="1" applyFont="1" applyFill="1" applyBorder="1" applyAlignment="1">
      <alignment horizontal="right" vertical="center"/>
    </xf>
    <xf numFmtId="4" fontId="12" fillId="4" borderId="7" xfId="0" applyNumberFormat="1" applyFont="1" applyFill="1" applyBorder="1" applyAlignment="1">
      <alignment horizontal="right" vertical="center"/>
    </xf>
    <xf numFmtId="4" fontId="12" fillId="4" borderId="2" xfId="0" applyNumberFormat="1" applyFont="1" applyFill="1" applyBorder="1" applyAlignment="1">
      <alignment horizontal="right" vertical="center"/>
    </xf>
    <xf numFmtId="4" fontId="12" fillId="4" borderId="36" xfId="0" applyNumberFormat="1" applyFont="1" applyFill="1" applyBorder="1" applyAlignment="1">
      <alignment horizontal="right" vertical="center"/>
    </xf>
    <xf numFmtId="4" fontId="12" fillId="4" borderId="17" xfId="0" applyNumberFormat="1" applyFont="1" applyFill="1" applyBorder="1" applyAlignment="1">
      <alignment horizontal="right" vertical="center"/>
    </xf>
    <xf numFmtId="4" fontId="12" fillId="4" borderId="30" xfId="0" applyNumberFormat="1" applyFont="1" applyFill="1" applyBorder="1" applyAlignment="1">
      <alignment horizontal="right" vertical="center"/>
    </xf>
    <xf numFmtId="4" fontId="12" fillId="4" borderId="19" xfId="0" applyNumberFormat="1" applyFont="1" applyFill="1" applyBorder="1" applyAlignment="1">
      <alignment horizontal="right" vertical="center"/>
    </xf>
    <xf numFmtId="4" fontId="12" fillId="4" borderId="49" xfId="0" applyNumberFormat="1" applyFont="1" applyFill="1" applyBorder="1" applyAlignment="1">
      <alignment horizontal="right" vertical="center"/>
    </xf>
    <xf numFmtId="4" fontId="11" fillId="8" borderId="6" xfId="0" applyNumberFormat="1" applyFont="1" applyFill="1" applyBorder="1" applyAlignment="1">
      <alignment horizontal="right" vertical="center"/>
    </xf>
    <xf numFmtId="4" fontId="11" fillId="8" borderId="8" xfId="0" applyNumberFormat="1" applyFont="1" applyFill="1" applyBorder="1" applyAlignment="1">
      <alignment horizontal="right" vertical="center"/>
    </xf>
    <xf numFmtId="4" fontId="11" fillId="8" borderId="9" xfId="0" applyNumberFormat="1" applyFont="1" applyFill="1" applyBorder="1" applyAlignment="1">
      <alignment horizontal="right" vertical="center"/>
    </xf>
    <xf numFmtId="4" fontId="11" fillId="8" borderId="37" xfId="0" applyNumberFormat="1" applyFont="1" applyFill="1" applyBorder="1" applyAlignment="1">
      <alignment horizontal="right" vertical="center"/>
    </xf>
    <xf numFmtId="4" fontId="11" fillId="8" borderId="13" xfId="0" applyNumberFormat="1" applyFont="1" applyFill="1" applyBorder="1" applyAlignment="1">
      <alignment horizontal="right" vertical="center"/>
    </xf>
    <xf numFmtId="4" fontId="11" fillId="8" borderId="14" xfId="0" applyNumberFormat="1" applyFont="1" applyFill="1" applyBorder="1" applyAlignment="1">
      <alignment horizontal="right" vertical="center"/>
    </xf>
    <xf numFmtId="4" fontId="11" fillId="8" borderId="29" xfId="0" applyNumberFormat="1" applyFont="1" applyFill="1" applyBorder="1" applyAlignment="1">
      <alignment horizontal="right" vertical="center"/>
    </xf>
    <xf numFmtId="4" fontId="11" fillId="8" borderId="54" xfId="0" applyNumberFormat="1" applyFont="1" applyFill="1" applyBorder="1" applyAlignment="1">
      <alignment horizontal="right" vertical="center"/>
    </xf>
    <xf numFmtId="4" fontId="11" fillId="8" borderId="15" xfId="0" applyNumberFormat="1" applyFont="1" applyFill="1" applyBorder="1" applyAlignment="1">
      <alignment horizontal="right" vertical="center"/>
    </xf>
    <xf numFmtId="4" fontId="11" fillId="8" borderId="32" xfId="0" applyNumberFormat="1" applyFont="1" applyFill="1" applyBorder="1" applyAlignment="1">
      <alignment horizontal="right" vertical="center"/>
    </xf>
    <xf numFmtId="4" fontId="11" fillId="8" borderId="21" xfId="0" applyNumberFormat="1" applyFont="1" applyFill="1" applyBorder="1" applyAlignment="1">
      <alignment horizontal="right" vertical="center"/>
    </xf>
    <xf numFmtId="4" fontId="11" fillId="8" borderId="40" xfId="0" applyNumberFormat="1" applyFont="1" applyFill="1" applyBorder="1" applyAlignment="1">
      <alignment horizontal="right" vertical="center"/>
    </xf>
    <xf numFmtId="4" fontId="12" fillId="8" borderId="4" xfId="0" applyNumberFormat="1" applyFont="1" applyFill="1" applyBorder="1" applyAlignment="1">
      <alignment vertical="center"/>
    </xf>
    <xf numFmtId="4" fontId="11" fillId="8" borderId="9" xfId="3" applyNumberFormat="1" applyFont="1" applyFill="1" applyBorder="1" applyAlignment="1" applyProtection="1">
      <alignment vertical="center" wrapText="1" shrinkToFit="1"/>
      <protection locked="0"/>
    </xf>
    <xf numFmtId="4" fontId="11" fillId="8" borderId="14" xfId="0" applyNumberFormat="1" applyFont="1" applyFill="1" applyBorder="1" applyAlignment="1">
      <alignment vertical="center"/>
    </xf>
    <xf numFmtId="4" fontId="11" fillId="8" borderId="54" xfId="0" applyNumberFormat="1" applyFont="1" applyFill="1" applyBorder="1" applyAlignment="1">
      <alignment vertical="center"/>
    </xf>
    <xf numFmtId="4" fontId="11" fillId="8" borderId="32" xfId="0" applyNumberFormat="1" applyFont="1" applyFill="1" applyBorder="1" applyAlignment="1">
      <alignment vertical="center"/>
    </xf>
    <xf numFmtId="4" fontId="2" fillId="8" borderId="34" xfId="1" applyNumberFormat="1" applyFont="1" applyFill="1" applyBorder="1" applyAlignment="1">
      <alignment horizontal="center" vertical="center" wrapText="1"/>
    </xf>
    <xf numFmtId="4" fontId="12" fillId="8" borderId="5" xfId="0" applyNumberFormat="1" applyFont="1" applyFill="1" applyBorder="1" applyAlignment="1">
      <alignment vertical="center"/>
    </xf>
    <xf numFmtId="4" fontId="12" fillId="8" borderId="7" xfId="0" applyNumberFormat="1" applyFont="1" applyFill="1" applyBorder="1" applyAlignment="1">
      <alignment vertical="center"/>
    </xf>
    <xf numFmtId="4" fontId="12" fillId="8" borderId="36" xfId="0" applyNumberFormat="1" applyFont="1" applyFill="1" applyBorder="1" applyAlignment="1">
      <alignment vertical="center"/>
    </xf>
    <xf numFmtId="4" fontId="12" fillId="8" borderId="17" xfId="0" applyNumberFormat="1" applyFont="1" applyFill="1" applyBorder="1" applyAlignment="1">
      <alignment vertical="center"/>
    </xf>
    <xf numFmtId="4" fontId="12" fillId="8" borderId="49" xfId="0" applyNumberFormat="1" applyFont="1" applyFill="1" applyBorder="1" applyAlignment="1">
      <alignment vertical="center"/>
    </xf>
    <xf numFmtId="4" fontId="11" fillId="8" borderId="23" xfId="0" applyNumberFormat="1" applyFont="1" applyFill="1" applyBorder="1" applyAlignment="1">
      <alignment vertical="center"/>
    </xf>
    <xf numFmtId="4" fontId="11" fillId="8" borderId="6" xfId="0" applyNumberFormat="1" applyFont="1" applyFill="1" applyBorder="1" applyAlignment="1">
      <alignment vertical="center"/>
    </xf>
    <xf numFmtId="4" fontId="11" fillId="8" borderId="1" xfId="0" applyNumberFormat="1" applyFont="1" applyFill="1" applyBorder="1" applyAlignment="1">
      <alignment vertical="center"/>
    </xf>
    <xf numFmtId="4" fontId="11" fillId="8" borderId="18" xfId="0" applyNumberFormat="1" applyFont="1" applyFill="1" applyBorder="1" applyAlignment="1">
      <alignment vertical="center"/>
    </xf>
    <xf numFmtId="4" fontId="20" fillId="8" borderId="18" xfId="0" applyNumberFormat="1" applyFont="1" applyFill="1" applyBorder="1"/>
    <xf numFmtId="4" fontId="11" fillId="4" borderId="59" xfId="0" applyNumberFormat="1" applyFont="1" applyFill="1" applyBorder="1" applyAlignment="1">
      <alignment vertical="center"/>
    </xf>
    <xf numFmtId="4" fontId="11" fillId="8" borderId="24" xfId="0" applyNumberFormat="1" applyFont="1" applyFill="1" applyBorder="1" applyAlignment="1">
      <alignment vertical="center"/>
    </xf>
    <xf numFmtId="4" fontId="11" fillId="8" borderId="16" xfId="0" applyNumberFormat="1" applyFont="1" applyFill="1" applyBorder="1" applyAlignment="1">
      <alignment vertical="center"/>
    </xf>
    <xf numFmtId="4" fontId="11" fillId="8" borderId="3" xfId="0" applyNumberFormat="1" applyFont="1" applyFill="1" applyBorder="1" applyAlignment="1">
      <alignment vertical="center"/>
    </xf>
    <xf numFmtId="4" fontId="11" fillId="8" borderId="31" xfId="0" applyNumberFormat="1" applyFont="1" applyFill="1" applyBorder="1" applyAlignment="1">
      <alignment vertical="center"/>
    </xf>
    <xf numFmtId="4" fontId="11" fillId="8" borderId="44" xfId="0" applyNumberFormat="1" applyFont="1" applyFill="1" applyBorder="1" applyAlignment="1">
      <alignment vertical="center"/>
    </xf>
    <xf numFmtId="4" fontId="11" fillId="8" borderId="66" xfId="0" applyNumberFormat="1" applyFont="1" applyFill="1" applyBorder="1" applyAlignment="1">
      <alignment vertical="center"/>
    </xf>
    <xf numFmtId="4" fontId="11" fillId="8" borderId="34" xfId="0" applyNumberFormat="1" applyFont="1" applyFill="1" applyBorder="1" applyAlignment="1">
      <alignment vertical="center"/>
    </xf>
    <xf numFmtId="4" fontId="11" fillId="8" borderId="53" xfId="0" applyNumberFormat="1" applyFont="1" applyFill="1" applyBorder="1" applyAlignment="1">
      <alignment vertical="center"/>
    </xf>
    <xf numFmtId="4" fontId="11" fillId="8" borderId="8" xfId="0" applyNumberFormat="1" applyFont="1" applyFill="1" applyBorder="1" applyAlignment="1">
      <alignment vertical="center"/>
    </xf>
    <xf numFmtId="4" fontId="11" fillId="8" borderId="9" xfId="0" applyNumberFormat="1" applyFont="1" applyFill="1" applyBorder="1" applyAlignment="1">
      <alignment vertical="center"/>
    </xf>
    <xf numFmtId="4" fontId="11" fillId="8" borderId="37" xfId="0" applyNumberFormat="1" applyFont="1" applyFill="1" applyBorder="1" applyAlignment="1">
      <alignment vertical="center"/>
    </xf>
    <xf numFmtId="4" fontId="11" fillId="8" borderId="40" xfId="0" applyNumberFormat="1" applyFont="1" applyFill="1" applyBorder="1" applyAlignment="1">
      <alignment vertical="center"/>
    </xf>
    <xf numFmtId="4" fontId="11" fillId="4" borderId="24" xfId="0" applyNumberFormat="1" applyFont="1" applyFill="1" applyBorder="1" applyAlignment="1">
      <alignment vertical="center"/>
    </xf>
    <xf numFmtId="4" fontId="11" fillId="4" borderId="16" xfId="0" applyNumberFormat="1" applyFont="1" applyFill="1" applyBorder="1" applyAlignment="1">
      <alignment vertical="center"/>
    </xf>
    <xf numFmtId="4" fontId="11" fillId="4" borderId="31" xfId="0" applyNumberFormat="1" applyFont="1" applyFill="1" applyBorder="1" applyAlignment="1">
      <alignment vertical="center"/>
    </xf>
    <xf numFmtId="4" fontId="11" fillId="4" borderId="50" xfId="0" applyNumberFormat="1" applyFont="1" applyFill="1" applyBorder="1" applyAlignment="1">
      <alignment vertical="center"/>
    </xf>
    <xf numFmtId="4" fontId="11" fillId="4" borderId="27" xfId="0" applyNumberFormat="1" applyFont="1" applyFill="1" applyBorder="1" applyAlignment="1">
      <alignment vertical="center"/>
    </xf>
    <xf numFmtId="4" fontId="11" fillId="4" borderId="51" xfId="0" applyNumberFormat="1" applyFont="1" applyFill="1" applyBorder="1" applyAlignment="1">
      <alignment vertical="center"/>
    </xf>
    <xf numFmtId="4" fontId="11" fillId="4" borderId="12" xfId="0" applyNumberFormat="1" applyFont="1" applyFill="1" applyBorder="1" applyAlignment="1">
      <alignment vertical="center"/>
    </xf>
    <xf numFmtId="4" fontId="12" fillId="4" borderId="36" xfId="0" applyNumberFormat="1" applyFont="1" applyFill="1" applyBorder="1" applyAlignment="1">
      <alignment vertical="center"/>
    </xf>
    <xf numFmtId="4" fontId="12" fillId="4" borderId="49" xfId="0" applyNumberFormat="1" applyFont="1" applyFill="1" applyBorder="1" applyAlignment="1">
      <alignment vertical="center"/>
    </xf>
    <xf numFmtId="4" fontId="11" fillId="0" borderId="9" xfId="0" applyNumberFormat="1" applyFont="1" applyFill="1" applyBorder="1" applyAlignment="1">
      <alignment vertical="center"/>
    </xf>
    <xf numFmtId="4" fontId="11" fillId="0" borderId="37" xfId="0" applyNumberFormat="1" applyFont="1" applyFill="1" applyBorder="1" applyAlignment="1">
      <alignment vertical="center"/>
    </xf>
    <xf numFmtId="4" fontId="11" fillId="0" borderId="9" xfId="0" applyNumberFormat="1" applyFont="1" applyBorder="1" applyAlignment="1">
      <alignment vertical="center"/>
    </xf>
    <xf numFmtId="4" fontId="11" fillId="0" borderId="14" xfId="0" applyNumberFormat="1" applyFont="1" applyFill="1" applyBorder="1" applyAlignment="1">
      <alignment vertical="center"/>
    </xf>
    <xf numFmtId="4" fontId="11" fillId="0" borderId="54" xfId="0" applyNumberFormat="1" applyFont="1" applyFill="1" applyBorder="1" applyAlignment="1">
      <alignment vertical="center"/>
    </xf>
    <xf numFmtId="4" fontId="11" fillId="0" borderId="32" xfId="0" applyNumberFormat="1" applyFont="1" applyFill="1" applyBorder="1" applyAlignment="1">
      <alignment vertical="center"/>
    </xf>
    <xf numFmtId="4" fontId="11" fillId="0" borderId="40" xfId="0" applyNumberFormat="1" applyFont="1" applyFill="1" applyBorder="1" applyAlignment="1">
      <alignment vertical="center"/>
    </xf>
    <xf numFmtId="0" fontId="10" fillId="8" borderId="34" xfId="0" applyFont="1" applyFill="1" applyBorder="1" applyAlignment="1">
      <alignment horizontal="center" vertical="center"/>
    </xf>
    <xf numFmtId="4" fontId="12" fillId="4" borderId="35" xfId="0" applyNumberFormat="1" applyFont="1" applyFill="1" applyBorder="1" applyAlignment="1">
      <alignment vertical="center"/>
    </xf>
    <xf numFmtId="4" fontId="12" fillId="8" borderId="35" xfId="0" applyNumberFormat="1" applyFont="1" applyFill="1" applyBorder="1" applyAlignment="1">
      <alignment vertical="center"/>
    </xf>
    <xf numFmtId="4" fontId="12" fillId="8" borderId="19" xfId="0" applyNumberFormat="1" applyFont="1" applyFill="1" applyBorder="1" applyAlignment="1">
      <alignment vertical="center"/>
    </xf>
    <xf numFmtId="4" fontId="12" fillId="4" borderId="55" xfId="0" applyNumberFormat="1" applyFont="1" applyFill="1" applyBorder="1" applyAlignment="1">
      <alignment vertical="center"/>
    </xf>
    <xf numFmtId="4" fontId="12" fillId="8" borderId="55" xfId="0" applyNumberFormat="1" applyFont="1" applyFill="1" applyBorder="1" applyAlignment="1">
      <alignment vertical="center"/>
    </xf>
    <xf numFmtId="4" fontId="10" fillId="0" borderId="19" xfId="0" applyNumberFormat="1" applyFont="1" applyFill="1" applyBorder="1" applyAlignment="1">
      <alignment vertical="center"/>
    </xf>
    <xf numFmtId="4" fontId="12" fillId="8" borderId="6" xfId="0" applyNumberFormat="1" applyFont="1" applyFill="1" applyBorder="1" applyAlignment="1">
      <alignment vertical="center"/>
    </xf>
    <xf numFmtId="4" fontId="12" fillId="8" borderId="21" xfId="0" applyNumberFormat="1" applyFont="1" applyFill="1" applyBorder="1" applyAlignment="1">
      <alignment vertical="center"/>
    </xf>
    <xf numFmtId="4" fontId="11" fillId="4" borderId="70" xfId="3" applyNumberFormat="1" applyFont="1" applyFill="1" applyBorder="1" applyAlignment="1" applyProtection="1">
      <alignment vertical="center" wrapText="1" shrinkToFit="1"/>
      <protection locked="0"/>
    </xf>
    <xf numFmtId="4" fontId="12" fillId="8" borderId="25" xfId="0" applyNumberFormat="1" applyFont="1" applyFill="1" applyBorder="1" applyAlignment="1">
      <alignment vertical="center"/>
    </xf>
    <xf numFmtId="4" fontId="12" fillId="8" borderId="61" xfId="0" applyNumberFormat="1" applyFont="1" applyFill="1" applyBorder="1" applyAlignment="1">
      <alignment vertical="center"/>
    </xf>
    <xf numFmtId="4" fontId="12" fillId="8" borderId="53" xfId="0" applyNumberFormat="1" applyFont="1" applyFill="1" applyBorder="1" applyAlignment="1">
      <alignment vertical="center"/>
    </xf>
    <xf numFmtId="0" fontId="20" fillId="8" borderId="52" xfId="0" applyFont="1" applyFill="1" applyBorder="1" applyAlignment="1">
      <alignment wrapText="1"/>
    </xf>
    <xf numFmtId="0" fontId="20" fillId="8" borderId="19" xfId="0" applyFont="1" applyFill="1" applyBorder="1"/>
    <xf numFmtId="4" fontId="11" fillId="0" borderId="15" xfId="0" applyNumberFormat="1" applyFont="1" applyFill="1" applyBorder="1" applyAlignment="1">
      <alignment horizontal="right" vertical="center"/>
    </xf>
    <xf numFmtId="4" fontId="12" fillId="3" borderId="51" xfId="0" applyNumberFormat="1" applyFont="1" applyFill="1" applyBorder="1" applyAlignment="1">
      <alignment horizontal="center" vertical="center"/>
    </xf>
    <xf numFmtId="4" fontId="11" fillId="0" borderId="15" xfId="0" applyNumberFormat="1" applyFont="1" applyBorder="1" applyAlignment="1">
      <alignment vertical="center"/>
    </xf>
    <xf numFmtId="4" fontId="11" fillId="8" borderId="33" xfId="0" applyNumberFormat="1" applyFont="1" applyFill="1" applyBorder="1" applyAlignment="1">
      <alignment vertical="center"/>
    </xf>
    <xf numFmtId="4" fontId="11" fillId="8" borderId="51" xfId="0" applyNumberFormat="1" applyFont="1" applyFill="1" applyBorder="1" applyAlignment="1">
      <alignment vertical="center"/>
    </xf>
    <xf numFmtId="0" fontId="24" fillId="8" borderId="43" xfId="0" applyFont="1" applyFill="1" applyBorder="1" applyAlignment="1">
      <alignment vertical="center" wrapText="1"/>
    </xf>
    <xf numFmtId="4" fontId="11" fillId="4" borderId="72" xfId="0" applyNumberFormat="1" applyFont="1" applyFill="1" applyBorder="1" applyAlignment="1">
      <alignment vertical="center"/>
    </xf>
    <xf numFmtId="4" fontId="12" fillId="4" borderId="7" xfId="0" applyNumberFormat="1" applyFont="1" applyFill="1" applyBorder="1" applyAlignment="1">
      <alignment vertical="center"/>
    </xf>
    <xf numFmtId="4" fontId="11" fillId="0" borderId="25" xfId="0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4" fontId="11" fillId="0" borderId="61" xfId="0" applyNumberFormat="1" applyFont="1" applyBorder="1" applyAlignment="1">
      <alignment horizontal="right" vertical="center"/>
    </xf>
    <xf numFmtId="4" fontId="11" fillId="0" borderId="44" xfId="0" applyNumberFormat="1" applyFont="1" applyBorder="1" applyAlignment="1">
      <alignment horizontal="right" vertical="center"/>
    </xf>
    <xf numFmtId="4" fontId="11" fillId="0" borderId="8" xfId="0" applyNumberFormat="1" applyFont="1" applyBorder="1" applyAlignment="1">
      <alignment vertical="center"/>
    </xf>
    <xf numFmtId="4" fontId="11" fillId="0" borderId="37" xfId="0" applyNumberFormat="1" applyFont="1" applyBorder="1" applyAlignment="1">
      <alignment vertical="center"/>
    </xf>
    <xf numFmtId="0" fontId="27" fillId="0" borderId="23" xfId="3" applyFont="1" applyFill="1" applyBorder="1" applyAlignment="1" applyProtection="1">
      <alignment horizontal="center" vertical="center" wrapText="1"/>
      <protection locked="0"/>
    </xf>
    <xf numFmtId="0" fontId="27" fillId="0" borderId="18" xfId="3" applyFont="1" applyFill="1" applyBorder="1" applyAlignment="1" applyProtection="1">
      <alignment horizontal="center" vertical="center" wrapText="1"/>
      <protection locked="0"/>
    </xf>
    <xf numFmtId="0" fontId="28" fillId="0" borderId="1" xfId="3" applyFont="1" applyFill="1" applyBorder="1" applyAlignment="1" applyProtection="1">
      <alignment horizontal="center" vertical="center" wrapText="1"/>
      <protection locked="0"/>
    </xf>
    <xf numFmtId="0" fontId="28" fillId="0" borderId="1" xfId="3" applyFont="1" applyBorder="1" applyAlignment="1" applyProtection="1">
      <alignment horizontal="center" vertical="center" wrapText="1"/>
      <protection locked="0"/>
    </xf>
    <xf numFmtId="0" fontId="11" fillId="0" borderId="1" xfId="3" applyFont="1" applyFill="1" applyBorder="1" applyAlignment="1" applyProtection="1">
      <alignment horizontal="center" vertical="center" wrapText="1"/>
      <protection locked="0"/>
    </xf>
    <xf numFmtId="0" fontId="27" fillId="0" borderId="48" xfId="3" applyFont="1" applyFill="1" applyBorder="1" applyAlignment="1" applyProtection="1">
      <alignment horizontal="center" vertical="center" wrapText="1"/>
      <protection locked="0"/>
    </xf>
    <xf numFmtId="0" fontId="27" fillId="8" borderId="18" xfId="3" applyFont="1" applyFill="1" applyBorder="1" applyAlignment="1" applyProtection="1">
      <alignment horizontal="center" vertical="center" wrapText="1"/>
      <protection locked="0"/>
    </xf>
    <xf numFmtId="0" fontId="28" fillId="0" borderId="33" xfId="3" applyFont="1" applyFill="1" applyBorder="1" applyAlignment="1" applyProtection="1">
      <alignment horizontal="center" vertical="center" wrapText="1"/>
      <protection locked="0"/>
    </xf>
    <xf numFmtId="0" fontId="28" fillId="0" borderId="23" xfId="3" applyFont="1" applyFill="1" applyBorder="1" applyAlignment="1" applyProtection="1">
      <alignment horizontal="center" vertical="center" wrapText="1"/>
      <protection locked="0"/>
    </xf>
    <xf numFmtId="0" fontId="28" fillId="0" borderId="48" xfId="3" applyFont="1" applyFill="1" applyBorder="1" applyAlignment="1" applyProtection="1">
      <alignment horizontal="center" vertical="center" wrapText="1"/>
      <protection locked="0"/>
    </xf>
    <xf numFmtId="0" fontId="11" fillId="0" borderId="23" xfId="3" applyFont="1" applyFill="1" applyBorder="1" applyAlignment="1" applyProtection="1">
      <alignment horizontal="center" vertical="center" wrapText="1"/>
      <protection locked="0"/>
    </xf>
    <xf numFmtId="0" fontId="28" fillId="0" borderId="70" xfId="3" applyFont="1" applyFill="1" applyBorder="1" applyAlignment="1" applyProtection="1">
      <alignment horizontal="center" vertical="center" wrapText="1"/>
      <protection locked="0"/>
    </xf>
    <xf numFmtId="0" fontId="11" fillId="15" borderId="45" xfId="3" applyFont="1" applyFill="1" applyBorder="1" applyAlignment="1" applyProtection="1">
      <alignment horizontal="center" vertical="center" wrapText="1"/>
      <protection locked="0"/>
    </xf>
    <xf numFmtId="0" fontId="11" fillId="15" borderId="46" xfId="3" applyFont="1" applyFill="1" applyBorder="1" applyAlignment="1" applyProtection="1">
      <alignment horizontal="center" vertical="center" wrapText="1"/>
      <protection locked="0"/>
    </xf>
    <xf numFmtId="0" fontId="11" fillId="15" borderId="58" xfId="3" applyFont="1" applyFill="1" applyBorder="1" applyAlignment="1" applyProtection="1">
      <alignment horizontal="center" vertical="center" wrapText="1"/>
      <protection locked="0"/>
    </xf>
    <xf numFmtId="0" fontId="11" fillId="15" borderId="47" xfId="3" applyFont="1" applyFill="1" applyBorder="1" applyAlignment="1" applyProtection="1">
      <alignment horizontal="center" vertical="center" wrapText="1"/>
      <protection locked="0"/>
    </xf>
    <xf numFmtId="0" fontId="11" fillId="15" borderId="57" xfId="3" applyFont="1" applyFill="1" applyBorder="1" applyAlignment="1" applyProtection="1">
      <alignment horizontal="center" vertical="center" wrapText="1"/>
      <protection locked="0"/>
    </xf>
    <xf numFmtId="0" fontId="11" fillId="15" borderId="73" xfId="3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49" fontId="2" fillId="8" borderId="30" xfId="1" applyNumberFormat="1" applyFont="1" applyFill="1" applyBorder="1" applyAlignment="1">
      <alignment horizontal="center" vertical="center" wrapText="1"/>
    </xf>
    <xf numFmtId="49" fontId="2" fillId="8" borderId="55" xfId="1" applyNumberFormat="1" applyFont="1" applyFill="1" applyBorder="1" applyAlignment="1">
      <alignment horizontal="center" vertical="center" wrapText="1"/>
    </xf>
    <xf numFmtId="0" fontId="20" fillId="8" borderId="57" xfId="0" applyFont="1" applyFill="1" applyBorder="1" applyAlignment="1">
      <alignment horizontal="left" vertical="center" wrapText="1"/>
    </xf>
    <xf numFmtId="0" fontId="20" fillId="8" borderId="58" xfId="0" applyFont="1" applyFill="1" applyBorder="1" applyAlignment="1">
      <alignment horizontal="left" vertical="center" wrapText="1"/>
    </xf>
    <xf numFmtId="0" fontId="15" fillId="0" borderId="26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8" fillId="0" borderId="41" xfId="3" applyFont="1" applyFill="1" applyBorder="1" applyAlignment="1" applyProtection="1">
      <alignment horizontal="center" vertical="center" textRotation="90" wrapText="1"/>
      <protection locked="0"/>
    </xf>
    <xf numFmtId="0" fontId="8" fillId="0" borderId="42" xfId="3" applyFont="1" applyFill="1" applyBorder="1" applyAlignment="1" applyProtection="1">
      <alignment horizontal="center" vertical="center" textRotation="90" wrapText="1"/>
      <protection locked="0"/>
    </xf>
    <xf numFmtId="0" fontId="8" fillId="0" borderId="52" xfId="3" applyFont="1" applyFill="1" applyBorder="1" applyAlignment="1" applyProtection="1">
      <alignment horizontal="center" vertical="center" textRotation="90" wrapText="1"/>
      <protection locked="0"/>
    </xf>
    <xf numFmtId="0" fontId="8" fillId="0" borderId="45" xfId="3" applyFont="1" applyFill="1" applyBorder="1" applyAlignment="1" applyProtection="1">
      <alignment horizontal="center" vertical="center" textRotation="90" wrapText="1"/>
      <protection locked="0"/>
    </xf>
    <xf numFmtId="0" fontId="8" fillId="0" borderId="46" xfId="3" applyFont="1" applyFill="1" applyBorder="1" applyAlignment="1" applyProtection="1">
      <alignment horizontal="center" vertical="center" textRotation="90" wrapText="1"/>
      <protection locked="0"/>
    </xf>
    <xf numFmtId="0" fontId="8" fillId="0" borderId="57" xfId="3" applyFont="1" applyFill="1" applyBorder="1" applyAlignment="1" applyProtection="1">
      <alignment horizontal="center" vertical="center" textRotation="90" wrapText="1"/>
      <protection locked="0"/>
    </xf>
    <xf numFmtId="0" fontId="8" fillId="0" borderId="25" xfId="3" applyFont="1" applyFill="1" applyBorder="1" applyAlignment="1" applyProtection="1">
      <alignment horizontal="center" vertical="center" textRotation="90" wrapText="1"/>
      <protection locked="0"/>
    </xf>
    <xf numFmtId="0" fontId="8" fillId="0" borderId="3" xfId="3" applyFont="1" applyFill="1" applyBorder="1" applyAlignment="1" applyProtection="1">
      <alignment horizontal="center" vertical="center" textRotation="90" wrapText="1"/>
      <protection locked="0"/>
    </xf>
    <xf numFmtId="0" fontId="8" fillId="0" borderId="34" xfId="3" applyFont="1" applyFill="1" applyBorder="1" applyAlignment="1" applyProtection="1">
      <alignment horizontal="center" vertical="center" textRotation="90" wrapText="1"/>
      <protection locked="0"/>
    </xf>
    <xf numFmtId="0" fontId="8" fillId="0" borderId="6" xfId="3" applyFont="1" applyFill="1" applyBorder="1" applyAlignment="1" applyProtection="1">
      <alignment horizontal="center" vertical="center" textRotation="90" wrapText="1"/>
      <protection locked="0"/>
    </xf>
    <xf numFmtId="0" fontId="8" fillId="0" borderId="2" xfId="3" applyFont="1" applyFill="1" applyBorder="1" applyAlignment="1" applyProtection="1">
      <alignment horizontal="center" vertical="center" textRotation="90" wrapText="1"/>
      <protection locked="0"/>
    </xf>
    <xf numFmtId="0" fontId="8" fillId="0" borderId="15" xfId="3" applyFont="1" applyFill="1" applyBorder="1" applyAlignment="1" applyProtection="1">
      <alignment horizontal="center" vertical="center" textRotation="90" wrapText="1"/>
      <protection locked="0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 wrapText="1"/>
    </xf>
    <xf numFmtId="49" fontId="6" fillId="0" borderId="59" xfId="1" applyNumberFormat="1" applyFont="1" applyFill="1" applyBorder="1" applyAlignment="1">
      <alignment horizontal="center" vertical="center"/>
    </xf>
    <xf numFmtId="49" fontId="6" fillId="0" borderId="27" xfId="1" applyNumberFormat="1" applyFont="1" applyFill="1" applyBorder="1" applyAlignment="1">
      <alignment horizontal="center" vertical="center"/>
    </xf>
    <xf numFmtId="49" fontId="6" fillId="0" borderId="66" xfId="1" applyNumberFormat="1" applyFont="1" applyFill="1" applyBorder="1" applyAlignment="1">
      <alignment horizontal="center" vertical="center"/>
    </xf>
    <xf numFmtId="4" fontId="6" fillId="0" borderId="59" xfId="2" applyNumberFormat="1" applyFont="1" applyFill="1" applyBorder="1" applyAlignment="1">
      <alignment horizontal="center" vertical="center"/>
    </xf>
    <xf numFmtId="4" fontId="6" fillId="0" borderId="27" xfId="2" applyNumberFormat="1" applyFont="1" applyFill="1" applyBorder="1" applyAlignment="1">
      <alignment horizontal="center" vertical="center"/>
    </xf>
    <xf numFmtId="49" fontId="2" fillId="2" borderId="54" xfId="1" applyNumberFormat="1" applyFont="1" applyFill="1" applyBorder="1" applyAlignment="1">
      <alignment horizontal="center" vertical="center" wrapText="1"/>
    </xf>
    <xf numFmtId="49" fontId="2" fillId="2" borderId="56" xfId="1" applyNumberFormat="1" applyFont="1" applyFill="1" applyBorder="1" applyAlignment="1">
      <alignment horizontal="center" vertical="center" wrapText="1"/>
    </xf>
    <xf numFmtId="49" fontId="2" fillId="0" borderId="45" xfId="1" applyNumberFormat="1" applyFont="1" applyFill="1" applyBorder="1" applyAlignment="1">
      <alignment horizontal="center" vertical="center" wrapText="1"/>
    </xf>
    <xf numFmtId="49" fontId="2" fillId="0" borderId="46" xfId="1" applyNumberFormat="1" applyFont="1" applyFill="1" applyBorder="1" applyAlignment="1">
      <alignment horizontal="center" vertical="center" wrapText="1"/>
    </xf>
    <xf numFmtId="49" fontId="2" fillId="0" borderId="57" xfId="1" applyNumberFormat="1" applyFont="1" applyFill="1" applyBorder="1" applyAlignment="1">
      <alignment horizontal="center" vertical="center" wrapText="1"/>
    </xf>
    <xf numFmtId="49" fontId="2" fillId="2" borderId="45" xfId="1" applyNumberFormat="1" applyFont="1" applyFill="1" applyBorder="1" applyAlignment="1">
      <alignment horizontal="center" vertical="center" wrapText="1"/>
    </xf>
    <xf numFmtId="49" fontId="2" fillId="2" borderId="46" xfId="1" applyNumberFormat="1" applyFont="1" applyFill="1" applyBorder="1" applyAlignment="1">
      <alignment horizontal="center" vertical="center" wrapText="1"/>
    </xf>
    <xf numFmtId="49" fontId="2" fillId="2" borderId="57" xfId="1" applyNumberFormat="1" applyFont="1" applyFill="1" applyBorder="1" applyAlignment="1">
      <alignment horizontal="center" vertical="center" wrapText="1"/>
    </xf>
    <xf numFmtId="4" fontId="4" fillId="0" borderId="38" xfId="2" applyNumberFormat="1" applyFont="1" applyFill="1" applyBorder="1" applyAlignment="1">
      <alignment horizontal="center" vertical="center"/>
    </xf>
    <xf numFmtId="4" fontId="4" fillId="0" borderId="62" xfId="2" applyNumberFormat="1" applyFont="1" applyFill="1" applyBorder="1" applyAlignment="1">
      <alignment horizontal="center" vertical="center"/>
    </xf>
    <xf numFmtId="4" fontId="4" fillId="0" borderId="39" xfId="2" applyNumberFormat="1" applyFont="1" applyFill="1" applyBorder="1" applyAlignment="1">
      <alignment horizontal="center" vertical="center"/>
    </xf>
    <xf numFmtId="4" fontId="2" fillId="4" borderId="45" xfId="1" applyNumberFormat="1" applyFont="1" applyFill="1" applyBorder="1" applyAlignment="1">
      <alignment horizontal="center" vertical="center" wrapText="1"/>
    </xf>
    <xf numFmtId="4" fontId="2" fillId="4" borderId="57" xfId="1" applyNumberFormat="1" applyFont="1" applyFill="1" applyBorder="1" applyAlignment="1">
      <alignment horizontal="center" vertical="center" wrapText="1"/>
    </xf>
    <xf numFmtId="4" fontId="2" fillId="0" borderId="61" xfId="1" applyNumberFormat="1" applyFont="1" applyFill="1" applyBorder="1" applyAlignment="1">
      <alignment horizontal="center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4" fontId="2" fillId="8" borderId="4" xfId="1" applyNumberFormat="1" applyFont="1" applyFill="1" applyBorder="1" applyAlignment="1">
      <alignment horizontal="center" vertical="center" wrapText="1"/>
    </xf>
    <xf numFmtId="4" fontId="2" fillId="8" borderId="15" xfId="1" applyNumberFormat="1" applyFont="1" applyFill="1" applyBorder="1" applyAlignment="1">
      <alignment horizontal="center" vertical="center" wrapText="1"/>
    </xf>
    <xf numFmtId="4" fontId="2" fillId="8" borderId="18" xfId="1" applyNumberFormat="1" applyFont="1" applyFill="1" applyBorder="1" applyAlignment="1">
      <alignment horizontal="center" vertical="center" wrapText="1"/>
    </xf>
    <xf numFmtId="4" fontId="2" fillId="8" borderId="33" xfId="1" applyNumberFormat="1" applyFont="1" applyFill="1" applyBorder="1" applyAlignment="1">
      <alignment horizontal="center" vertical="center" wrapText="1"/>
    </xf>
    <xf numFmtId="4" fontId="2" fillId="8" borderId="4" xfId="2" applyNumberFormat="1" applyFont="1" applyFill="1" applyBorder="1" applyAlignment="1">
      <alignment horizontal="center" vertical="center" wrapText="1"/>
    </xf>
    <xf numFmtId="4" fontId="2" fillId="8" borderId="15" xfId="2" applyNumberFormat="1" applyFont="1" applyFill="1" applyBorder="1" applyAlignment="1">
      <alignment horizontal="center" vertical="center" wrapText="1"/>
    </xf>
    <xf numFmtId="4" fontId="2" fillId="8" borderId="18" xfId="2" applyNumberFormat="1" applyFont="1" applyFill="1" applyBorder="1" applyAlignment="1">
      <alignment horizontal="center" vertical="center" wrapText="1"/>
    </xf>
    <xf numFmtId="4" fontId="4" fillId="2" borderId="63" xfId="2" applyNumberFormat="1" applyFont="1" applyFill="1" applyBorder="1" applyAlignment="1">
      <alignment horizontal="center" vertical="center"/>
    </xf>
    <xf numFmtId="4" fontId="4" fillId="2" borderId="64" xfId="2" applyNumberFormat="1" applyFont="1" applyFill="1" applyBorder="1" applyAlignment="1">
      <alignment horizontal="center" vertical="center"/>
    </xf>
    <xf numFmtId="4" fontId="4" fillId="2" borderId="65" xfId="2" applyNumberFormat="1" applyFont="1" applyFill="1" applyBorder="1" applyAlignment="1">
      <alignment horizontal="center" vertical="center"/>
    </xf>
    <xf numFmtId="4" fontId="4" fillId="2" borderId="63" xfId="1" applyNumberFormat="1" applyFont="1" applyFill="1" applyBorder="1" applyAlignment="1">
      <alignment horizontal="center" vertical="center"/>
    </xf>
    <xf numFmtId="4" fontId="4" fillId="2" borderId="64" xfId="1" applyNumberFormat="1" applyFont="1" applyFill="1" applyBorder="1" applyAlignment="1">
      <alignment horizontal="center" vertical="center"/>
    </xf>
    <xf numFmtId="4" fontId="4" fillId="2" borderId="65" xfId="1" applyNumberFormat="1" applyFont="1" applyFill="1" applyBorder="1" applyAlignment="1">
      <alignment horizontal="center" vertical="center"/>
    </xf>
    <xf numFmtId="4" fontId="4" fillId="0" borderId="38" xfId="1" applyNumberFormat="1" applyFont="1" applyFill="1" applyBorder="1" applyAlignment="1">
      <alignment horizontal="center" vertical="center"/>
    </xf>
    <xf numFmtId="4" fontId="4" fillId="0" borderId="62" xfId="1" applyNumberFormat="1" applyFont="1" applyFill="1" applyBorder="1" applyAlignment="1">
      <alignment horizontal="center" vertical="center"/>
    </xf>
    <xf numFmtId="4" fontId="4" fillId="0" borderId="39" xfId="1" applyNumberFormat="1" applyFont="1" applyFill="1" applyBorder="1" applyAlignment="1">
      <alignment horizontal="center" vertical="center"/>
    </xf>
    <xf numFmtId="4" fontId="4" fillId="8" borderId="38" xfId="1" applyNumberFormat="1" applyFont="1" applyFill="1" applyBorder="1" applyAlignment="1">
      <alignment horizontal="center" vertical="center"/>
    </xf>
    <xf numFmtId="4" fontId="4" fillId="8" borderId="62" xfId="1" applyNumberFormat="1" applyFont="1" applyFill="1" applyBorder="1" applyAlignment="1">
      <alignment horizontal="center" vertical="center"/>
    </xf>
    <xf numFmtId="4" fontId="4" fillId="8" borderId="39" xfId="1" applyNumberFormat="1" applyFont="1" applyFill="1" applyBorder="1" applyAlignment="1">
      <alignment horizontal="center" vertical="center"/>
    </xf>
    <xf numFmtId="4" fontId="4" fillId="0" borderId="63" xfId="2" applyNumberFormat="1" applyFont="1" applyFill="1" applyBorder="1" applyAlignment="1">
      <alignment horizontal="center" vertical="center"/>
    </xf>
    <xf numFmtId="4" fontId="4" fillId="0" borderId="64" xfId="2" applyNumberFormat="1" applyFont="1" applyFill="1" applyBorder="1" applyAlignment="1">
      <alignment horizontal="center" vertical="center"/>
    </xf>
    <xf numFmtId="4" fontId="4" fillId="0" borderId="65" xfId="2" applyNumberFormat="1" applyFont="1" applyFill="1" applyBorder="1" applyAlignment="1">
      <alignment horizontal="center" vertical="center"/>
    </xf>
    <xf numFmtId="4" fontId="4" fillId="2" borderId="38" xfId="2" applyNumberFormat="1" applyFont="1" applyFill="1" applyBorder="1" applyAlignment="1">
      <alignment horizontal="center" vertical="center"/>
    </xf>
    <xf numFmtId="4" fontId="4" fillId="2" borderId="62" xfId="2" applyNumberFormat="1" applyFont="1" applyFill="1" applyBorder="1" applyAlignment="1">
      <alignment horizontal="center" vertical="center"/>
    </xf>
    <xf numFmtId="4" fontId="4" fillId="2" borderId="39" xfId="2" applyNumberFormat="1" applyFont="1" applyFill="1" applyBorder="1" applyAlignment="1">
      <alignment horizontal="center" vertical="center"/>
    </xf>
    <xf numFmtId="4" fontId="2" fillId="2" borderId="61" xfId="2" applyNumberFormat="1" applyFont="1" applyFill="1" applyBorder="1" applyAlignment="1">
      <alignment horizontal="center" vertical="center" wrapText="1"/>
    </xf>
    <xf numFmtId="4" fontId="2" fillId="2" borderId="4" xfId="2" applyNumberFormat="1" applyFont="1" applyFill="1" applyBorder="1" applyAlignment="1">
      <alignment horizontal="center" vertical="center" wrapText="1"/>
    </xf>
    <xf numFmtId="4" fontId="2" fillId="2" borderId="18" xfId="2" applyNumberFormat="1" applyFont="1" applyFill="1" applyBorder="1" applyAlignment="1">
      <alignment horizontal="center" vertical="center" wrapText="1"/>
    </xf>
    <xf numFmtId="4" fontId="2" fillId="8" borderId="58" xfId="2" applyNumberFormat="1" applyFont="1" applyFill="1" applyBorder="1" applyAlignment="1">
      <alignment horizontal="center" vertical="center" wrapText="1"/>
    </xf>
    <xf numFmtId="4" fontId="2" fillId="8" borderId="57" xfId="2" applyNumberFormat="1" applyFont="1" applyFill="1" applyBorder="1" applyAlignment="1">
      <alignment horizontal="center" vertical="center" wrapText="1"/>
    </xf>
    <xf numFmtId="4" fontId="2" fillId="8" borderId="61" xfId="2" applyNumberFormat="1" applyFont="1" applyFill="1" applyBorder="1" applyAlignment="1">
      <alignment horizontal="center" vertical="center" wrapText="1"/>
    </xf>
    <xf numFmtId="4" fontId="2" fillId="2" borderId="58" xfId="1" applyNumberFormat="1" applyFont="1" applyFill="1" applyBorder="1" applyAlignment="1">
      <alignment horizontal="center" vertical="center" wrapText="1"/>
    </xf>
    <xf numFmtId="4" fontId="2" fillId="2" borderId="57" xfId="1" applyNumberFormat="1" applyFont="1" applyFill="1" applyBorder="1" applyAlignment="1">
      <alignment horizontal="center" vertical="center" wrapText="1"/>
    </xf>
    <xf numFmtId="4" fontId="2" fillId="0" borderId="31" xfId="2" applyNumberFormat="1" applyFont="1" applyFill="1" applyBorder="1" applyAlignment="1">
      <alignment horizontal="center" vertical="center" wrapText="1"/>
    </xf>
    <xf numFmtId="4" fontId="2" fillId="2" borderId="31" xfId="2" applyNumberFormat="1" applyFont="1" applyFill="1" applyBorder="1" applyAlignment="1">
      <alignment horizontal="center" vertical="center" wrapText="1"/>
    </xf>
    <xf numFmtId="0" fontId="0" fillId="0" borderId="43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69" xfId="0" applyBorder="1" applyAlignment="1">
      <alignment horizontal="left" vertical="top" wrapText="1"/>
    </xf>
    <xf numFmtId="4" fontId="2" fillId="0" borderId="61" xfId="2" applyNumberFormat="1" applyFont="1" applyFill="1" applyBorder="1" applyAlignment="1">
      <alignment horizontal="center" vertical="center" wrapText="1"/>
    </xf>
    <xf numFmtId="4" fontId="2" fillId="0" borderId="4" xfId="2" applyNumberFormat="1" applyFont="1" applyFill="1" applyBorder="1" applyAlignment="1">
      <alignment horizontal="center" vertical="center" wrapText="1"/>
    </xf>
    <xf numFmtId="4" fontId="2" fillId="0" borderId="18" xfId="2" applyNumberFormat="1" applyFont="1" applyFill="1" applyBorder="1" applyAlignment="1">
      <alignment horizontal="center" vertical="center" wrapText="1"/>
    </xf>
    <xf numFmtId="4" fontId="2" fillId="2" borderId="58" xfId="2" applyNumberFormat="1" applyFont="1" applyFill="1" applyBorder="1" applyAlignment="1">
      <alignment horizontal="center" vertical="center" wrapText="1"/>
    </xf>
    <xf numFmtId="4" fontId="2" fillId="2" borderId="57" xfId="2" applyNumberFormat="1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left" vertical="center"/>
    </xf>
    <xf numFmtId="0" fontId="16" fillId="2" borderId="62" xfId="0" applyFont="1" applyFill="1" applyBorder="1" applyAlignment="1">
      <alignment horizontal="left" vertical="center"/>
    </xf>
    <xf numFmtId="4" fontId="2" fillId="0" borderId="58" xfId="2" applyNumberFormat="1" applyFont="1" applyFill="1" applyBorder="1" applyAlignment="1">
      <alignment horizontal="center" vertical="center" wrapText="1"/>
    </xf>
    <xf numFmtId="4" fontId="2" fillId="0" borderId="57" xfId="2" applyNumberFormat="1" applyFont="1" applyFill="1" applyBorder="1" applyAlignment="1">
      <alignment horizontal="center" vertical="center" wrapText="1"/>
    </xf>
    <xf numFmtId="4" fontId="2" fillId="8" borderId="61" xfId="1" applyNumberFormat="1" applyFont="1" applyFill="1" applyBorder="1" applyAlignment="1">
      <alignment horizontal="center" vertical="center" wrapText="1"/>
    </xf>
    <xf numFmtId="4" fontId="2" fillId="2" borderId="61" xfId="1" applyNumberFormat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4" fontId="2" fillId="2" borderId="18" xfId="1" applyNumberFormat="1" applyFont="1" applyFill="1" applyBorder="1" applyAlignment="1">
      <alignment horizontal="center" vertical="center" wrapText="1"/>
    </xf>
    <xf numFmtId="4" fontId="2" fillId="8" borderId="45" xfId="1" applyNumberFormat="1" applyFont="1" applyFill="1" applyBorder="1" applyAlignment="1">
      <alignment horizontal="center" vertical="center" wrapText="1"/>
    </xf>
    <xf numFmtId="4" fontId="2" fillId="8" borderId="57" xfId="1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1" fillId="0" borderId="15" xfId="3" applyFont="1" applyFill="1" applyBorder="1" applyAlignment="1" applyProtection="1">
      <alignment horizontal="center" vertical="center" wrapText="1"/>
      <protection locked="0"/>
    </xf>
    <xf numFmtId="0" fontId="11" fillId="0" borderId="4" xfId="3" applyFont="1" applyFill="1" applyBorder="1" applyAlignment="1" applyProtection="1">
      <alignment horizontal="center" vertical="center" wrapText="1"/>
      <protection locked="0"/>
    </xf>
    <xf numFmtId="0" fontId="11" fillId="8" borderId="2" xfId="3" applyFont="1" applyFill="1" applyBorder="1" applyAlignment="1" applyProtection="1">
      <alignment horizontal="center" vertical="center" wrapText="1"/>
      <protection locked="0"/>
    </xf>
    <xf numFmtId="0" fontId="20" fillId="8" borderId="19" xfId="0" applyFont="1" applyFill="1" applyBorder="1" applyAlignment="1">
      <alignment horizontal="right"/>
    </xf>
    <xf numFmtId="0" fontId="20" fillId="8" borderId="36" xfId="0" applyFont="1" applyFill="1" applyBorder="1" applyAlignment="1">
      <alignment horizontal="right"/>
    </xf>
    <xf numFmtId="0" fontId="0" fillId="0" borderId="42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68" xfId="0" applyBorder="1" applyAlignment="1">
      <alignment horizontal="left" vertical="top" wrapText="1"/>
    </xf>
    <xf numFmtId="0" fontId="0" fillId="12" borderId="26" xfId="0" applyFill="1" applyBorder="1" applyAlignment="1">
      <alignment horizontal="center"/>
    </xf>
    <xf numFmtId="0" fontId="0" fillId="12" borderId="27" xfId="0" applyFill="1" applyBorder="1" applyAlignment="1">
      <alignment horizontal="center"/>
    </xf>
    <xf numFmtId="0" fontId="0" fillId="12" borderId="28" xfId="0" applyFill="1" applyBorder="1" applyAlignment="1">
      <alignment horizontal="center"/>
    </xf>
    <xf numFmtId="0" fontId="0" fillId="12" borderId="60" xfId="0" applyFill="1" applyBorder="1" applyAlignment="1">
      <alignment horizontal="center"/>
    </xf>
    <xf numFmtId="0" fontId="0" fillId="12" borderId="31" xfId="0" applyFill="1" applyBorder="1" applyAlignment="1">
      <alignment horizontal="center"/>
    </xf>
    <xf numFmtId="0" fontId="0" fillId="12" borderId="74" xfId="0" applyFill="1" applyBorder="1" applyAlignment="1">
      <alignment horizontal="center"/>
    </xf>
    <xf numFmtId="0" fontId="4" fillId="4" borderId="63" xfId="0" applyFont="1" applyFill="1" applyBorder="1" applyAlignment="1">
      <alignment horizontal="left" vertical="center" wrapText="1"/>
    </xf>
    <xf numFmtId="0" fontId="4" fillId="4" borderId="64" xfId="0" applyFont="1" applyFill="1" applyBorder="1" applyAlignment="1">
      <alignment horizontal="left" vertical="center" wrapText="1"/>
    </xf>
    <xf numFmtId="0" fontId="4" fillId="4" borderId="71" xfId="0" applyFont="1" applyFill="1" applyBorder="1" applyAlignment="1">
      <alignment horizontal="left" vertical="center" wrapText="1"/>
    </xf>
    <xf numFmtId="0" fontId="11" fillId="15" borderId="46" xfId="3" applyFont="1" applyFill="1" applyBorder="1" applyAlignment="1" applyProtection="1">
      <alignment horizontal="center" vertical="center" wrapText="1"/>
      <protection locked="0"/>
    </xf>
  </cellXfs>
  <cellStyles count="7">
    <cellStyle name="Excel Built-in Normal" xfId="3" xr:uid="{00000000-0005-0000-0000-000000000000}"/>
    <cellStyle name="Normální" xfId="0" builtinId="0"/>
    <cellStyle name="Normální 11" xfId="5" xr:uid="{1F258C66-911D-49F8-8E80-3541DD0199F9}"/>
    <cellStyle name="Normální 2" xfId="4" xr:uid="{00000000-0005-0000-0000-000002000000}"/>
    <cellStyle name="Normální 2 2" xfId="6" xr:uid="{6317C8BC-69B4-4236-90F9-875562AF1785}"/>
    <cellStyle name="normální_owssvr(1)" xfId="1" xr:uid="{00000000-0005-0000-0000-000003000000}"/>
    <cellStyle name="normální_podklad-příjmy" xfId="2" xr:uid="{00000000-0005-0000-0000-000004000000}"/>
  </cellStyles>
  <dxfs count="0"/>
  <tableStyles count="0" defaultTableStyle="TableStyleMedium2" defaultPivotStyle="PivotStyleLight16"/>
  <colors>
    <mruColors>
      <color rgb="FF66FF66"/>
      <color rgb="FF90DFF8"/>
      <color rgb="FFF828DA"/>
      <color rgb="FFFFCCFF"/>
      <color rgb="FFFF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CA269-E2D2-4C48-9B1D-85B482C65B8C}">
  <sheetPr>
    <pageSetUpPr fitToPage="1"/>
  </sheetPr>
  <dimension ref="A1:XFA94"/>
  <sheetViews>
    <sheetView tabSelected="1" topLeftCell="AL1" zoomScale="80" zoomScaleNormal="80" workbookViewId="0">
      <pane ySplit="8" topLeftCell="A39" activePane="bottomLeft" state="frozen"/>
      <selection activeCell="H1" sqref="H1"/>
      <selection pane="bottomLeft" activeCell="BS49" sqref="BS49"/>
    </sheetView>
  </sheetViews>
  <sheetFormatPr defaultRowHeight="15" x14ac:dyDescent="0.25"/>
  <cols>
    <col min="1" max="1" width="3.140625" customWidth="1"/>
    <col min="2" max="2" width="6.42578125" customWidth="1"/>
    <col min="3" max="3" width="6.5703125" customWidth="1"/>
    <col min="4" max="4" width="11.85546875" hidden="1" customWidth="1"/>
    <col min="5" max="5" width="5.140625" customWidth="1"/>
    <col min="6" max="6" width="49.28515625" customWidth="1"/>
    <col min="7" max="7" width="13.28515625" style="12" customWidth="1"/>
    <col min="8" max="8" width="10.7109375" style="110" customWidth="1"/>
    <col min="9" max="9" width="17.42578125" style="41" customWidth="1"/>
    <col min="10" max="10" width="13.140625" customWidth="1"/>
    <col min="11" max="12" width="13.7109375" customWidth="1"/>
    <col min="13" max="13" width="13.7109375" hidden="1" customWidth="1"/>
    <col min="14" max="14" width="12.7109375" hidden="1" customWidth="1"/>
    <col min="15" max="15" width="12.5703125" style="1" customWidth="1"/>
    <col min="16" max="16" width="12.42578125" style="1" customWidth="1"/>
    <col min="17" max="17" width="18.85546875" style="1" customWidth="1"/>
    <col min="18" max="18" width="16" style="41" bestFit="1" customWidth="1"/>
    <col min="19" max="19" width="17.42578125" bestFit="1" customWidth="1"/>
    <col min="20" max="21" width="15.28515625" customWidth="1"/>
    <col min="22" max="23" width="15.28515625" hidden="1" customWidth="1"/>
    <col min="24" max="24" width="15.42578125" hidden="1" customWidth="1"/>
    <col min="25" max="25" width="14.85546875" style="44" customWidth="1"/>
    <col min="26" max="26" width="14.28515625" customWidth="1"/>
    <col min="27" max="27" width="12.28515625" customWidth="1"/>
    <col min="28" max="28" width="15.7109375" customWidth="1"/>
    <col min="29" max="29" width="12.28515625" hidden="1" customWidth="1"/>
    <col min="30" max="30" width="13.42578125" hidden="1" customWidth="1"/>
    <col min="31" max="31" width="16.28515625" customWidth="1"/>
    <col min="32" max="32" width="14.140625" style="41" customWidth="1"/>
    <col min="33" max="33" width="12.5703125" style="10" customWidth="1"/>
    <col min="34" max="34" width="13.7109375" style="61" customWidth="1"/>
    <col min="35" max="35" width="9.85546875" hidden="1" customWidth="1"/>
    <col min="36" max="36" width="13.28515625" hidden="1" customWidth="1"/>
    <col min="37" max="37" width="15.140625" style="65" bestFit="1" customWidth="1"/>
    <col min="38" max="38" width="14" customWidth="1"/>
    <col min="39" max="39" width="15.140625" bestFit="1" customWidth="1"/>
    <col min="40" max="40" width="10.7109375" customWidth="1"/>
    <col min="41" max="41" width="13" customWidth="1"/>
    <col min="42" max="42" width="15.42578125" style="65" customWidth="1"/>
    <col min="43" max="43" width="11.5703125" bestFit="1" customWidth="1"/>
    <col min="44" max="44" width="12.85546875" customWidth="1"/>
    <col min="45" max="46" width="13.42578125" customWidth="1"/>
    <col min="47" max="47" width="14.28515625" style="41" customWidth="1"/>
    <col min="48" max="48" width="13.42578125" customWidth="1"/>
    <col min="49" max="49" width="14.5703125" customWidth="1"/>
    <col min="50" max="50" width="10.7109375" customWidth="1"/>
    <col min="51" max="51" width="13.28515625" hidden="1" customWidth="1"/>
    <col min="52" max="52" width="13.7109375" style="41" customWidth="1"/>
    <col min="53" max="53" width="13.28515625" customWidth="1"/>
    <col min="54" max="54" width="12" customWidth="1"/>
    <col min="55" max="55" width="13.42578125" hidden="1" customWidth="1"/>
    <col min="56" max="56" width="13.7109375" hidden="1" customWidth="1"/>
    <col min="57" max="57" width="14.85546875" style="41" customWidth="1"/>
    <col min="58" max="58" width="14.7109375" customWidth="1"/>
    <col min="59" max="59" width="10.85546875" bestFit="1" customWidth="1"/>
    <col min="60" max="60" width="13.140625" customWidth="1"/>
    <col min="61" max="61" width="14.28515625" hidden="1" customWidth="1"/>
    <col min="62" max="62" width="14.28515625" style="41" hidden="1" customWidth="1"/>
    <col min="63" max="63" width="14.5703125" hidden="1" customWidth="1"/>
    <col min="64" max="64" width="9.7109375" hidden="1" customWidth="1"/>
    <col min="65" max="65" width="11.28515625" hidden="1" customWidth="1"/>
    <col min="66" max="66" width="12.7109375" style="41" hidden="1" customWidth="1"/>
    <col min="67" max="67" width="11.7109375" hidden="1" customWidth="1"/>
    <col min="68" max="68" width="12.7109375" hidden="1" customWidth="1"/>
    <col min="69" max="69" width="11.7109375" hidden="1" customWidth="1"/>
    <col min="70" max="70" width="14.28515625" customWidth="1"/>
    <col min="71" max="71" width="14" customWidth="1"/>
    <col min="72" max="72" width="14" bestFit="1" customWidth="1"/>
    <col min="73" max="73" width="15.140625" style="41" bestFit="1" customWidth="1"/>
    <col min="74" max="74" width="17.7109375" hidden="1" customWidth="1"/>
    <col min="75" max="75" width="19.28515625" hidden="1" customWidth="1"/>
    <col min="76" max="77" width="0" hidden="1" customWidth="1"/>
    <col min="78" max="78" width="15.28515625" hidden="1" customWidth="1"/>
    <col min="79" max="84" width="0" hidden="1" customWidth="1"/>
  </cols>
  <sheetData>
    <row r="1" spans="1:80" ht="15.75" thickBot="1" x14ac:dyDescent="0.3">
      <c r="A1" t="s">
        <v>151</v>
      </c>
    </row>
    <row r="2" spans="1:80" ht="18" x14ac:dyDescent="0.25">
      <c r="A2" s="448" t="s">
        <v>132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50"/>
    </row>
    <row r="3" spans="1:80" ht="18.75" thickBot="1" x14ac:dyDescent="0.3">
      <c r="A3" s="451" t="s">
        <v>21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452"/>
      <c r="T3" s="452"/>
      <c r="U3" s="452"/>
      <c r="V3" s="452"/>
      <c r="W3" s="452"/>
      <c r="X3" s="452"/>
      <c r="Y3" s="452"/>
      <c r="Z3" s="452"/>
      <c r="AA3" s="452"/>
      <c r="AB3" s="452"/>
      <c r="AC3" s="452"/>
      <c r="AD3" s="452"/>
      <c r="AE3" s="452"/>
      <c r="AF3" s="452"/>
      <c r="AG3" s="452"/>
      <c r="AH3" s="452"/>
      <c r="AI3" s="452"/>
      <c r="AJ3" s="452"/>
      <c r="AK3" s="452"/>
      <c r="AL3" s="452"/>
      <c r="AM3" s="452"/>
      <c r="AN3" s="452"/>
      <c r="AO3" s="452"/>
      <c r="AP3" s="452"/>
      <c r="AQ3" s="452"/>
      <c r="AR3" s="452"/>
      <c r="AS3" s="452"/>
      <c r="AT3" s="452"/>
      <c r="AU3" s="452"/>
      <c r="AV3" s="452"/>
      <c r="AW3" s="452"/>
      <c r="AX3" s="452"/>
      <c r="AY3" s="452"/>
      <c r="AZ3" s="452"/>
      <c r="BA3" s="452"/>
      <c r="BB3" s="452"/>
      <c r="BC3" s="452"/>
      <c r="BD3" s="452"/>
      <c r="BE3" s="452"/>
      <c r="BF3" s="452"/>
      <c r="BG3" s="452"/>
      <c r="BH3" s="452"/>
      <c r="BI3" s="452"/>
      <c r="BJ3" s="452"/>
      <c r="BK3" s="452"/>
      <c r="BL3" s="452"/>
      <c r="BM3" s="452"/>
      <c r="BN3" s="452"/>
      <c r="BO3" s="452"/>
      <c r="BP3" s="452"/>
      <c r="BQ3" s="452"/>
      <c r="BR3" s="452"/>
      <c r="BS3" s="452"/>
      <c r="BT3" s="452"/>
      <c r="BU3" s="453"/>
    </row>
    <row r="4" spans="1:80" ht="15.75" hidden="1" thickBot="1" x14ac:dyDescent="0.3">
      <c r="A4" s="18"/>
      <c r="B4" s="8"/>
      <c r="C4" s="8"/>
      <c r="D4" s="8"/>
      <c r="E4" s="8"/>
      <c r="F4" s="8"/>
      <c r="G4" s="19"/>
      <c r="H4" s="108"/>
      <c r="I4" s="39"/>
      <c r="J4" s="8" t="s">
        <v>7</v>
      </c>
      <c r="K4" s="8" t="s">
        <v>8</v>
      </c>
      <c r="L4" s="8"/>
      <c r="M4" s="8"/>
      <c r="N4" s="8" t="s">
        <v>11</v>
      </c>
      <c r="O4" s="9" t="s">
        <v>0</v>
      </c>
      <c r="P4" s="9" t="s">
        <v>1</v>
      </c>
      <c r="Q4" s="9"/>
      <c r="R4" s="39"/>
      <c r="S4" s="8" t="s">
        <v>7</v>
      </c>
      <c r="T4" s="8" t="s">
        <v>8</v>
      </c>
      <c r="U4" s="8"/>
      <c r="V4" s="8"/>
      <c r="W4" s="8" t="s">
        <v>11</v>
      </c>
      <c r="X4" s="8"/>
      <c r="Y4" s="42"/>
      <c r="Z4" s="8"/>
      <c r="AA4" s="8"/>
      <c r="AB4" s="8"/>
      <c r="AC4" s="8"/>
      <c r="AD4" s="8"/>
      <c r="AE4" s="8"/>
      <c r="AF4" s="39"/>
      <c r="AG4" s="20"/>
      <c r="AH4" s="59"/>
      <c r="AI4" s="8"/>
      <c r="AJ4" s="8"/>
      <c r="AK4" s="64"/>
      <c r="AL4" s="8"/>
      <c r="AM4" s="8"/>
      <c r="AN4" s="8"/>
      <c r="AO4" s="8"/>
      <c r="AP4" s="64"/>
      <c r="AQ4" s="8"/>
      <c r="AR4" s="8"/>
      <c r="AS4" s="8"/>
      <c r="AT4" s="8"/>
      <c r="AU4" s="39"/>
      <c r="AV4" s="8"/>
      <c r="AW4" s="8"/>
      <c r="AX4" s="8"/>
      <c r="AY4" s="8"/>
      <c r="AZ4" s="39"/>
      <c r="BA4" s="8"/>
      <c r="BB4" s="8"/>
      <c r="BC4" s="8"/>
      <c r="BD4" s="8"/>
      <c r="BE4" s="39"/>
      <c r="BF4" s="8"/>
      <c r="BG4" s="8"/>
      <c r="BH4" s="8"/>
      <c r="BI4" s="8"/>
      <c r="BJ4" s="39"/>
      <c r="BK4" s="8"/>
      <c r="BL4" s="8"/>
      <c r="BM4" s="8"/>
      <c r="BN4" s="39"/>
      <c r="BO4" s="8"/>
      <c r="BP4" s="8"/>
      <c r="BQ4" s="8"/>
      <c r="BR4" s="8"/>
      <c r="BS4" s="8"/>
      <c r="BT4" s="8"/>
      <c r="BU4" s="47"/>
    </row>
    <row r="5" spans="1:80" ht="21" customHeight="1" thickBot="1" x14ac:dyDescent="0.3">
      <c r="A5" s="454" t="s">
        <v>99</v>
      </c>
      <c r="B5" s="457" t="s">
        <v>10</v>
      </c>
      <c r="C5" s="460" t="s">
        <v>77</v>
      </c>
      <c r="D5" s="121"/>
      <c r="E5" s="463" t="s">
        <v>17</v>
      </c>
      <c r="F5" s="466" t="s">
        <v>9</v>
      </c>
      <c r="G5" s="469" t="s">
        <v>106</v>
      </c>
      <c r="H5" s="472" t="s">
        <v>91</v>
      </c>
      <c r="I5" s="475" t="s">
        <v>4</v>
      </c>
      <c r="J5" s="476"/>
      <c r="K5" s="476"/>
      <c r="L5" s="476"/>
      <c r="M5" s="476"/>
      <c r="N5" s="476"/>
      <c r="O5" s="476"/>
      <c r="P5" s="476"/>
      <c r="Q5" s="476"/>
      <c r="R5" s="476"/>
      <c r="S5" s="476"/>
      <c r="T5" s="476"/>
      <c r="U5" s="476"/>
      <c r="V5" s="476"/>
      <c r="W5" s="476"/>
      <c r="X5" s="476"/>
      <c r="Y5" s="476"/>
      <c r="Z5" s="476"/>
      <c r="AA5" s="476"/>
      <c r="AB5" s="476"/>
      <c r="AC5" s="476"/>
      <c r="AD5" s="477"/>
      <c r="AE5" s="221"/>
      <c r="AF5" s="478" t="s">
        <v>20</v>
      </c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B5" s="479"/>
      <c r="BC5" s="479"/>
      <c r="BD5" s="479"/>
      <c r="BE5" s="479"/>
      <c r="BF5" s="479"/>
      <c r="BG5" s="479"/>
      <c r="BH5" s="479"/>
      <c r="BI5" s="479"/>
      <c r="BJ5" s="479"/>
      <c r="BK5" s="479"/>
      <c r="BL5" s="479"/>
      <c r="BM5" s="479"/>
      <c r="BN5" s="479"/>
      <c r="BO5" s="479"/>
      <c r="BP5" s="479"/>
      <c r="BQ5" s="479"/>
      <c r="BR5" s="444" t="s">
        <v>123</v>
      </c>
      <c r="BS5" s="480" t="s">
        <v>124</v>
      </c>
      <c r="BT5" s="482" t="s">
        <v>15</v>
      </c>
      <c r="BU5" s="485" t="s">
        <v>16</v>
      </c>
    </row>
    <row r="6" spans="1:80" ht="15" customHeight="1" thickBot="1" x14ac:dyDescent="0.3">
      <c r="A6" s="455"/>
      <c r="B6" s="458"/>
      <c r="C6" s="461"/>
      <c r="D6" s="122"/>
      <c r="E6" s="464"/>
      <c r="F6" s="467"/>
      <c r="G6" s="470"/>
      <c r="H6" s="473"/>
      <c r="I6" s="508" t="s">
        <v>146</v>
      </c>
      <c r="J6" s="509"/>
      <c r="K6" s="509"/>
      <c r="L6" s="509"/>
      <c r="M6" s="509"/>
      <c r="N6" s="509"/>
      <c r="O6" s="509"/>
      <c r="P6" s="509"/>
      <c r="Q6" s="510"/>
      <c r="R6" s="511" t="s">
        <v>145</v>
      </c>
      <c r="S6" s="512"/>
      <c r="T6" s="512"/>
      <c r="U6" s="512"/>
      <c r="V6" s="512"/>
      <c r="W6" s="512"/>
      <c r="X6" s="513"/>
      <c r="Y6" s="505" t="s">
        <v>144</v>
      </c>
      <c r="Z6" s="506"/>
      <c r="AA6" s="506"/>
      <c r="AB6" s="506"/>
      <c r="AC6" s="506"/>
      <c r="AD6" s="506"/>
      <c r="AE6" s="507"/>
      <c r="AF6" s="514" t="s">
        <v>12</v>
      </c>
      <c r="AG6" s="515"/>
      <c r="AH6" s="515"/>
      <c r="AI6" s="515"/>
      <c r="AJ6" s="516"/>
      <c r="AK6" s="502" t="s">
        <v>143</v>
      </c>
      <c r="AL6" s="503"/>
      <c r="AM6" s="503"/>
      <c r="AN6" s="503"/>
      <c r="AO6" s="504"/>
      <c r="AP6" s="488" t="s">
        <v>13</v>
      </c>
      <c r="AQ6" s="489"/>
      <c r="AR6" s="489"/>
      <c r="AS6" s="489"/>
      <c r="AT6" s="490"/>
      <c r="AU6" s="517" t="s">
        <v>14</v>
      </c>
      <c r="AV6" s="518"/>
      <c r="AW6" s="518"/>
      <c r="AX6" s="518"/>
      <c r="AY6" s="519"/>
      <c r="AZ6" s="488" t="s">
        <v>47</v>
      </c>
      <c r="BA6" s="489"/>
      <c r="BB6" s="489"/>
      <c r="BC6" s="489"/>
      <c r="BD6" s="490"/>
      <c r="BE6" s="517" t="s">
        <v>48</v>
      </c>
      <c r="BF6" s="518"/>
      <c r="BG6" s="518"/>
      <c r="BH6" s="518"/>
      <c r="BI6" s="519"/>
      <c r="BJ6" s="488" t="s">
        <v>49</v>
      </c>
      <c r="BK6" s="489"/>
      <c r="BL6" s="489"/>
      <c r="BM6" s="489"/>
      <c r="BN6" s="518" t="s">
        <v>50</v>
      </c>
      <c r="BO6" s="518"/>
      <c r="BP6" s="518"/>
      <c r="BQ6" s="519"/>
      <c r="BR6" s="445"/>
      <c r="BS6" s="481"/>
      <c r="BT6" s="483"/>
      <c r="BU6" s="486"/>
    </row>
    <row r="7" spans="1:80" ht="21" customHeight="1" x14ac:dyDescent="0.25">
      <c r="A7" s="455"/>
      <c r="B7" s="458"/>
      <c r="C7" s="461"/>
      <c r="D7" s="122"/>
      <c r="E7" s="464"/>
      <c r="F7" s="467"/>
      <c r="G7" s="470"/>
      <c r="H7" s="473"/>
      <c r="I7" s="491" t="s">
        <v>125</v>
      </c>
      <c r="J7" s="493" t="s">
        <v>5</v>
      </c>
      <c r="K7" s="494"/>
      <c r="L7" s="494"/>
      <c r="M7" s="494"/>
      <c r="N7" s="494"/>
      <c r="O7" s="495" t="s">
        <v>0</v>
      </c>
      <c r="P7" s="495" t="s">
        <v>1</v>
      </c>
      <c r="Q7" s="497" t="s">
        <v>18</v>
      </c>
      <c r="R7" s="491" t="s">
        <v>6</v>
      </c>
      <c r="S7" s="542" t="s">
        <v>5</v>
      </c>
      <c r="T7" s="495"/>
      <c r="U7" s="495"/>
      <c r="V7" s="495"/>
      <c r="W7" s="495"/>
      <c r="X7" s="497" t="s">
        <v>19</v>
      </c>
      <c r="Y7" s="526" t="s">
        <v>22</v>
      </c>
      <c r="Z7" s="543" t="s">
        <v>5</v>
      </c>
      <c r="AA7" s="544"/>
      <c r="AB7" s="544"/>
      <c r="AC7" s="544"/>
      <c r="AD7" s="545"/>
      <c r="AE7" s="153"/>
      <c r="AF7" s="546" t="s">
        <v>23</v>
      </c>
      <c r="AG7" s="528" t="s">
        <v>5</v>
      </c>
      <c r="AH7" s="528"/>
      <c r="AI7" s="528"/>
      <c r="AJ7" s="528"/>
      <c r="AK7" s="526" t="s">
        <v>24</v>
      </c>
      <c r="AL7" s="529" t="s">
        <v>5</v>
      </c>
      <c r="AM7" s="529"/>
      <c r="AN7" s="529"/>
      <c r="AO7" s="520"/>
      <c r="AP7" s="499" t="s">
        <v>23</v>
      </c>
      <c r="AQ7" s="499" t="s">
        <v>5</v>
      </c>
      <c r="AR7" s="499"/>
      <c r="AS7" s="499"/>
      <c r="AT7" s="501"/>
      <c r="AU7" s="526" t="s">
        <v>24</v>
      </c>
      <c r="AV7" s="520" t="s">
        <v>5</v>
      </c>
      <c r="AW7" s="521"/>
      <c r="AX7" s="521"/>
      <c r="AY7" s="522"/>
      <c r="AZ7" s="523" t="s">
        <v>23</v>
      </c>
      <c r="BA7" s="525" t="s">
        <v>5</v>
      </c>
      <c r="BB7" s="499"/>
      <c r="BC7" s="499"/>
      <c r="BD7" s="501"/>
      <c r="BE7" s="526" t="s">
        <v>24</v>
      </c>
      <c r="BF7" s="520" t="s">
        <v>5</v>
      </c>
      <c r="BG7" s="521"/>
      <c r="BH7" s="521"/>
      <c r="BI7" s="522"/>
      <c r="BJ7" s="540" t="s">
        <v>23</v>
      </c>
      <c r="BK7" s="533" t="s">
        <v>5</v>
      </c>
      <c r="BL7" s="534"/>
      <c r="BM7" s="535"/>
      <c r="BN7" s="536" t="s">
        <v>24</v>
      </c>
      <c r="BO7" s="520" t="s">
        <v>5</v>
      </c>
      <c r="BP7" s="521"/>
      <c r="BQ7" s="522"/>
      <c r="BR7" s="445"/>
      <c r="BS7" s="481"/>
      <c r="BT7" s="483"/>
      <c r="BU7" s="486"/>
    </row>
    <row r="8" spans="1:80" ht="74.25" customHeight="1" thickBot="1" x14ac:dyDescent="0.3">
      <c r="A8" s="456"/>
      <c r="B8" s="459"/>
      <c r="C8" s="462"/>
      <c r="D8" s="155" t="s">
        <v>79</v>
      </c>
      <c r="E8" s="465"/>
      <c r="F8" s="468"/>
      <c r="G8" s="471"/>
      <c r="H8" s="474"/>
      <c r="I8" s="492"/>
      <c r="J8" s="134" t="s">
        <v>43</v>
      </c>
      <c r="K8" s="154" t="s">
        <v>8</v>
      </c>
      <c r="L8" s="220" t="s">
        <v>141</v>
      </c>
      <c r="M8" s="69" t="s">
        <v>53</v>
      </c>
      <c r="N8" s="154" t="s">
        <v>11</v>
      </c>
      <c r="O8" s="496"/>
      <c r="P8" s="496"/>
      <c r="Q8" s="498"/>
      <c r="R8" s="492"/>
      <c r="S8" s="353" t="s">
        <v>7</v>
      </c>
      <c r="T8" s="220" t="s">
        <v>8</v>
      </c>
      <c r="U8" s="220" t="s">
        <v>141</v>
      </c>
      <c r="V8" s="220" t="s">
        <v>53</v>
      </c>
      <c r="W8" s="220" t="s">
        <v>11</v>
      </c>
      <c r="X8" s="498"/>
      <c r="Y8" s="527"/>
      <c r="Z8" s="130" t="s">
        <v>7</v>
      </c>
      <c r="AA8" s="63" t="s">
        <v>8</v>
      </c>
      <c r="AB8" s="63" t="s">
        <v>141</v>
      </c>
      <c r="AC8" s="63" t="s">
        <v>53</v>
      </c>
      <c r="AD8" s="63" t="s">
        <v>11</v>
      </c>
      <c r="AE8" s="63" t="s">
        <v>120</v>
      </c>
      <c r="AF8" s="547"/>
      <c r="AG8" s="134" t="s">
        <v>7</v>
      </c>
      <c r="AH8" s="220" t="s">
        <v>8</v>
      </c>
      <c r="AI8" s="154" t="s">
        <v>11</v>
      </c>
      <c r="AJ8" s="132" t="s">
        <v>52</v>
      </c>
      <c r="AK8" s="527"/>
      <c r="AL8" s="130" t="s">
        <v>7</v>
      </c>
      <c r="AM8" s="63" t="s">
        <v>8</v>
      </c>
      <c r="AN8" s="63" t="s">
        <v>11</v>
      </c>
      <c r="AO8" s="63" t="s">
        <v>142</v>
      </c>
      <c r="AP8" s="500"/>
      <c r="AQ8" s="304" t="s">
        <v>7</v>
      </c>
      <c r="AR8" s="304" t="s">
        <v>8</v>
      </c>
      <c r="AS8" s="304" t="s">
        <v>11</v>
      </c>
      <c r="AT8" s="305" t="s">
        <v>51</v>
      </c>
      <c r="AU8" s="527"/>
      <c r="AV8" s="130" t="s">
        <v>7</v>
      </c>
      <c r="AW8" s="63" t="s">
        <v>8</v>
      </c>
      <c r="AX8" s="63" t="s">
        <v>11</v>
      </c>
      <c r="AY8" s="132" t="s">
        <v>57</v>
      </c>
      <c r="AZ8" s="524"/>
      <c r="BA8" s="353" t="s">
        <v>7</v>
      </c>
      <c r="BB8" s="304" t="s">
        <v>8</v>
      </c>
      <c r="BC8" s="304" t="s">
        <v>11</v>
      </c>
      <c r="BD8" s="305" t="s">
        <v>56</v>
      </c>
      <c r="BE8" s="527"/>
      <c r="BF8" s="130" t="s">
        <v>7</v>
      </c>
      <c r="BG8" s="63" t="s">
        <v>8</v>
      </c>
      <c r="BH8" s="63" t="s">
        <v>11</v>
      </c>
      <c r="BI8" s="132" t="s">
        <v>56</v>
      </c>
      <c r="BJ8" s="541"/>
      <c r="BK8" s="134" t="s">
        <v>7</v>
      </c>
      <c r="BL8" s="120" t="s">
        <v>11</v>
      </c>
      <c r="BM8" s="132" t="s">
        <v>58</v>
      </c>
      <c r="BN8" s="537"/>
      <c r="BO8" s="130" t="s">
        <v>7</v>
      </c>
      <c r="BP8" s="63" t="s">
        <v>11</v>
      </c>
      <c r="BQ8" s="132" t="s">
        <v>58</v>
      </c>
      <c r="BR8" s="445"/>
      <c r="BS8" s="481"/>
      <c r="BT8" s="484"/>
      <c r="BU8" s="487"/>
      <c r="BV8" t="s">
        <v>67</v>
      </c>
      <c r="BZ8" t="s">
        <v>64</v>
      </c>
    </row>
    <row r="9" spans="1:80" s="13" customFormat="1" ht="48" customHeight="1" x14ac:dyDescent="0.2">
      <c r="A9" s="135">
        <v>1</v>
      </c>
      <c r="B9" s="27" t="s">
        <v>60</v>
      </c>
      <c r="C9" s="107" t="s">
        <v>73</v>
      </c>
      <c r="D9" s="422" t="s">
        <v>101</v>
      </c>
      <c r="E9" s="434">
        <v>7</v>
      </c>
      <c r="F9" s="278" t="s">
        <v>27</v>
      </c>
      <c r="G9" s="274">
        <v>4116</v>
      </c>
      <c r="H9" s="159">
        <v>2200</v>
      </c>
      <c r="I9" s="328">
        <f t="shared" ref="I9:I43" si="0">J9+K9+N9</f>
        <v>10000</v>
      </c>
      <c r="J9" s="144">
        <v>10000</v>
      </c>
      <c r="K9" s="145">
        <v>0</v>
      </c>
      <c r="L9" s="145">
        <v>0</v>
      </c>
      <c r="M9" s="145">
        <v>0</v>
      </c>
      <c r="N9" s="73">
        <v>0</v>
      </c>
      <c r="O9" s="306">
        <v>3322</v>
      </c>
      <c r="P9" s="307">
        <v>5171</v>
      </c>
      <c r="Q9" s="308" t="s">
        <v>42</v>
      </c>
      <c r="R9" s="328">
        <f t="shared" ref="R9" si="1">S9+T9+U9+V9+W9</f>
        <v>-9850</v>
      </c>
      <c r="S9" s="336">
        <v>-9850</v>
      </c>
      <c r="T9" s="336">
        <v>0</v>
      </c>
      <c r="U9" s="336">
        <v>0</v>
      </c>
      <c r="V9" s="336">
        <v>0</v>
      </c>
      <c r="W9" s="337">
        <v>0</v>
      </c>
      <c r="X9" s="217"/>
      <c r="Y9" s="78">
        <f>Z9+AA9</f>
        <v>150</v>
      </c>
      <c r="Z9" s="28">
        <f t="shared" ref="Z9:Z23" si="2">J9+S9</f>
        <v>150</v>
      </c>
      <c r="AA9" s="28">
        <f t="shared" ref="AA9:AA18" si="3">K9+T9</f>
        <v>0</v>
      </c>
      <c r="AB9" s="28">
        <f t="shared" ref="AB9:AB40" si="4">U9+L9</f>
        <v>0</v>
      </c>
      <c r="AC9" s="28">
        <f t="shared" ref="AC9:AC21" si="5">M9+V9</f>
        <v>0</v>
      </c>
      <c r="AD9" s="28">
        <f t="shared" ref="AD9:AD21" si="6">N9+W9</f>
        <v>0</v>
      </c>
      <c r="AE9" s="81" t="s">
        <v>42</v>
      </c>
      <c r="AF9" s="354">
        <f>AG9+AH9+AI9</f>
        <v>10000</v>
      </c>
      <c r="AG9" s="83">
        <v>10000</v>
      </c>
      <c r="AH9" s="420">
        <v>0</v>
      </c>
      <c r="AI9" s="416">
        <v>0</v>
      </c>
      <c r="AJ9" s="198">
        <v>0</v>
      </c>
      <c r="AK9" s="173">
        <f>AL9+AM9</f>
        <v>12850</v>
      </c>
      <c r="AL9" s="28">
        <v>12850</v>
      </c>
      <c r="AM9" s="28">
        <v>0</v>
      </c>
      <c r="AN9" s="28">
        <v>0</v>
      </c>
      <c r="AO9" s="85">
        <v>0</v>
      </c>
      <c r="AP9" s="354">
        <f>AQ9+AR9</f>
        <v>10000</v>
      </c>
      <c r="AQ9" s="29">
        <v>10000</v>
      </c>
      <c r="AR9" s="29">
        <v>0</v>
      </c>
      <c r="AS9" s="29">
        <v>0</v>
      </c>
      <c r="AT9" s="84">
        <v>0</v>
      </c>
      <c r="AU9" s="384">
        <f>AV9+AW9</f>
        <v>12000</v>
      </c>
      <c r="AV9" s="28">
        <v>12000</v>
      </c>
      <c r="AW9" s="28">
        <v>0</v>
      </c>
      <c r="AX9" s="81">
        <v>0</v>
      </c>
      <c r="AY9" s="377">
        <v>0</v>
      </c>
      <c r="AZ9" s="354">
        <f>BA9+BB9</f>
        <v>0</v>
      </c>
      <c r="BA9" s="359">
        <v>0</v>
      </c>
      <c r="BB9" s="373">
        <v>0</v>
      </c>
      <c r="BC9" s="365">
        <v>0</v>
      </c>
      <c r="BD9" s="360">
        <v>0</v>
      </c>
      <c r="BE9" s="28">
        <f>BF9+BG9</f>
        <v>5000</v>
      </c>
      <c r="BF9" s="28">
        <v>5000</v>
      </c>
      <c r="BG9" s="28">
        <v>0</v>
      </c>
      <c r="BH9" s="28">
        <v>0</v>
      </c>
      <c r="BI9" s="28">
        <v>0</v>
      </c>
      <c r="BJ9" s="87">
        <f>BK9</f>
        <v>0</v>
      </c>
      <c r="BK9" s="29">
        <v>0</v>
      </c>
      <c r="BL9" s="29">
        <v>0</v>
      </c>
      <c r="BM9" s="80">
        <v>0</v>
      </c>
      <c r="BN9" s="180">
        <f>BO9</f>
        <v>0</v>
      </c>
      <c r="BO9" s="28">
        <v>0</v>
      </c>
      <c r="BP9" s="28">
        <v>0</v>
      </c>
      <c r="BQ9" s="85">
        <v>0</v>
      </c>
      <c r="BR9" s="181">
        <f t="shared" ref="BR9:BR43" si="7">BM9+BD9+AT9+AJ9+L9</f>
        <v>0</v>
      </c>
      <c r="BS9" s="364">
        <f t="shared" ref="BS9:BS43" si="8">BQ9+BI9+AY9+AB9+AO9</f>
        <v>0</v>
      </c>
      <c r="BT9" s="182">
        <f>H9+I9+AF9+AP9+AZ9+BJ9+M9</f>
        <v>32200</v>
      </c>
      <c r="BU9" s="48">
        <f>H9+Y9+AK9+AU9+BE9+BN9+BS9+AC9</f>
        <v>32200</v>
      </c>
      <c r="BV9" s="14">
        <f t="shared" ref="BV9:BV43" si="9">BT9-BU9</f>
        <v>0</v>
      </c>
      <c r="BZ9" s="117">
        <f t="shared" ref="BZ9:BZ25" si="10">AA9+AM9+AW9+BG9</f>
        <v>0</v>
      </c>
      <c r="CB9" s="13" t="s">
        <v>108</v>
      </c>
    </row>
    <row r="10" spans="1:80" s="13" customFormat="1" ht="48" customHeight="1" x14ac:dyDescent="0.2">
      <c r="A10" s="136">
        <v>1</v>
      </c>
      <c r="B10" s="52" t="s">
        <v>62</v>
      </c>
      <c r="C10" s="273" t="s">
        <v>73</v>
      </c>
      <c r="D10" s="222" t="s">
        <v>98</v>
      </c>
      <c r="E10" s="435">
        <v>7</v>
      </c>
      <c r="F10" s="224" t="s">
        <v>33</v>
      </c>
      <c r="G10" s="275">
        <v>4114</v>
      </c>
      <c r="H10" s="160">
        <v>647.35</v>
      </c>
      <c r="I10" s="329">
        <f t="shared" ref="I10:I22" si="11">J10+K10+N10</f>
        <v>22072.6</v>
      </c>
      <c r="J10" s="55">
        <v>22072.6</v>
      </c>
      <c r="K10" s="56">
        <v>0</v>
      </c>
      <c r="L10" s="56">
        <v>0</v>
      </c>
      <c r="M10" s="56">
        <v>0</v>
      </c>
      <c r="N10" s="74">
        <v>0</v>
      </c>
      <c r="O10" s="72">
        <v>3114</v>
      </c>
      <c r="P10" s="143">
        <v>6121</v>
      </c>
      <c r="Q10" s="309" t="s">
        <v>42</v>
      </c>
      <c r="R10" s="329">
        <f>S10+T10+U10+V10+W10</f>
        <v>-15000</v>
      </c>
      <c r="S10" s="101">
        <v>-15000</v>
      </c>
      <c r="T10" s="101">
        <v>0</v>
      </c>
      <c r="U10" s="101">
        <v>0</v>
      </c>
      <c r="V10" s="101">
        <v>0</v>
      </c>
      <c r="W10" s="338">
        <v>0</v>
      </c>
      <c r="X10" s="77"/>
      <c r="Y10" s="384">
        <f t="shared" ref="Y10:Y43" si="12">Z10+AA10</f>
        <v>7072.5999999999985</v>
      </c>
      <c r="Z10" s="53">
        <f t="shared" ref="Z10:Z19" si="13">J10+S10</f>
        <v>7072.5999999999985</v>
      </c>
      <c r="AA10" s="53">
        <f t="shared" si="3"/>
        <v>0</v>
      </c>
      <c r="AB10" s="53">
        <f t="shared" si="4"/>
        <v>0</v>
      </c>
      <c r="AC10" s="53">
        <f t="shared" si="5"/>
        <v>0</v>
      </c>
      <c r="AD10" s="53">
        <f t="shared" si="6"/>
        <v>0</v>
      </c>
      <c r="AE10" s="79" t="s">
        <v>42</v>
      </c>
      <c r="AF10" s="356">
        <f t="shared" ref="AF10:AF43" si="14">AG10+AH10+AI10</f>
        <v>0</v>
      </c>
      <c r="AG10" s="50">
        <v>0</v>
      </c>
      <c r="AH10" s="388">
        <v>0</v>
      </c>
      <c r="AI10" s="417">
        <v>0</v>
      </c>
      <c r="AJ10" s="71">
        <v>0</v>
      </c>
      <c r="AK10" s="131">
        <f t="shared" ref="AK10:AK43" si="15">AL10+AM10</f>
        <v>15000</v>
      </c>
      <c r="AL10" s="53">
        <v>15000</v>
      </c>
      <c r="AM10" s="53">
        <v>0</v>
      </c>
      <c r="AN10" s="53">
        <v>0</v>
      </c>
      <c r="AO10" s="86">
        <v>0</v>
      </c>
      <c r="AP10" s="355">
        <f t="shared" ref="AP10:AP43" si="16">AQ10+AR10</f>
        <v>0</v>
      </c>
      <c r="AQ10" s="54">
        <v>0</v>
      </c>
      <c r="AR10" s="54">
        <v>0</v>
      </c>
      <c r="AS10" s="54">
        <v>0</v>
      </c>
      <c r="AT10" s="386">
        <v>0</v>
      </c>
      <c r="AU10" s="384">
        <f t="shared" ref="AU10:AU16" si="17">AV10+AW10</f>
        <v>0</v>
      </c>
      <c r="AV10" s="53">
        <v>0</v>
      </c>
      <c r="AW10" s="53">
        <v>0</v>
      </c>
      <c r="AX10" s="79">
        <v>0</v>
      </c>
      <c r="AY10" s="378">
        <v>0</v>
      </c>
      <c r="AZ10" s="356">
        <f t="shared" ref="AZ10:AZ43" si="18">BA10+BB10</f>
        <v>0</v>
      </c>
      <c r="BA10" s="361">
        <v>0</v>
      </c>
      <c r="BB10" s="374">
        <v>0</v>
      </c>
      <c r="BC10" s="366">
        <v>0</v>
      </c>
      <c r="BD10" s="60">
        <v>0</v>
      </c>
      <c r="BE10" s="53">
        <f t="shared" ref="BE10:BE43" si="19">BF10+BG10</f>
        <v>0</v>
      </c>
      <c r="BF10" s="53">
        <v>0</v>
      </c>
      <c r="BG10" s="53">
        <v>0</v>
      </c>
      <c r="BH10" s="53">
        <v>0</v>
      </c>
      <c r="BI10" s="53">
        <v>0</v>
      </c>
      <c r="BJ10" s="88">
        <f t="shared" ref="BJ10:BJ43" si="20">BK10</f>
        <v>0</v>
      </c>
      <c r="BK10" s="54">
        <v>0</v>
      </c>
      <c r="BL10" s="54">
        <v>0</v>
      </c>
      <c r="BM10" s="89">
        <v>0</v>
      </c>
      <c r="BN10" s="125">
        <f t="shared" ref="BN10:BN43" si="21">BO10</f>
        <v>0</v>
      </c>
      <c r="BO10" s="53">
        <v>0</v>
      </c>
      <c r="BP10" s="53">
        <v>0</v>
      </c>
      <c r="BQ10" s="86">
        <v>0</v>
      </c>
      <c r="BR10" s="157">
        <f t="shared" si="7"/>
        <v>0</v>
      </c>
      <c r="BS10" s="127">
        <f t="shared" si="8"/>
        <v>0</v>
      </c>
      <c r="BT10" s="158">
        <f>H10+I10+AF10+AP10+AZ10+BJ10+M10</f>
        <v>22719.949999999997</v>
      </c>
      <c r="BU10" s="57">
        <f t="shared" ref="BU10:BU35" si="22">H10+Y10+AK10+AU10+BE10+BN10+BS10+AC10</f>
        <v>22719.949999999997</v>
      </c>
      <c r="BV10" s="14">
        <f t="shared" ref="BV10:BV19" si="23">BT10-BU10</f>
        <v>0</v>
      </c>
      <c r="BZ10" s="117">
        <f t="shared" si="10"/>
        <v>0</v>
      </c>
      <c r="CB10" s="13" t="s">
        <v>108</v>
      </c>
    </row>
    <row r="11" spans="1:80" s="13" customFormat="1" ht="48" customHeight="1" x14ac:dyDescent="0.2">
      <c r="A11" s="136">
        <v>1</v>
      </c>
      <c r="B11" s="52" t="s">
        <v>62</v>
      </c>
      <c r="C11" s="273" t="s">
        <v>73</v>
      </c>
      <c r="D11" s="424" t="s">
        <v>96</v>
      </c>
      <c r="E11" s="435">
        <v>7</v>
      </c>
      <c r="F11" s="224" t="s">
        <v>39</v>
      </c>
      <c r="G11" s="275">
        <v>5868</v>
      </c>
      <c r="H11" s="160">
        <v>1742.1671999999999</v>
      </c>
      <c r="I11" s="329">
        <f t="shared" si="11"/>
        <v>17258.82</v>
      </c>
      <c r="J11" s="55">
        <v>17258.82</v>
      </c>
      <c r="K11" s="56">
        <v>0</v>
      </c>
      <c r="L11" s="56">
        <v>0</v>
      </c>
      <c r="M11" s="56">
        <v>0</v>
      </c>
      <c r="N11" s="74">
        <v>0</v>
      </c>
      <c r="O11" s="72">
        <v>3322</v>
      </c>
      <c r="P11" s="143">
        <v>6121</v>
      </c>
      <c r="Q11" s="309" t="s">
        <v>42</v>
      </c>
      <c r="R11" s="329">
        <f>S11+T11+U11+V11+W11</f>
        <v>-12000</v>
      </c>
      <c r="S11" s="101">
        <v>-12000</v>
      </c>
      <c r="T11" s="101">
        <v>0</v>
      </c>
      <c r="U11" s="101">
        <v>0</v>
      </c>
      <c r="V11" s="101">
        <v>0</v>
      </c>
      <c r="W11" s="338">
        <v>0</v>
      </c>
      <c r="X11" s="77"/>
      <c r="Y11" s="384">
        <f t="shared" si="12"/>
        <v>5258.82</v>
      </c>
      <c r="Z11" s="53">
        <f t="shared" si="13"/>
        <v>5258.82</v>
      </c>
      <c r="AA11" s="53">
        <f t="shared" si="3"/>
        <v>0</v>
      </c>
      <c r="AB11" s="53">
        <f t="shared" si="4"/>
        <v>0</v>
      </c>
      <c r="AC11" s="53">
        <f t="shared" si="5"/>
        <v>0</v>
      </c>
      <c r="AD11" s="53">
        <f t="shared" si="6"/>
        <v>0</v>
      </c>
      <c r="AE11" s="79" t="s">
        <v>42</v>
      </c>
      <c r="AF11" s="356">
        <f t="shared" si="14"/>
        <v>44549</v>
      </c>
      <c r="AG11" s="50">
        <v>44549</v>
      </c>
      <c r="AH11" s="388">
        <v>0</v>
      </c>
      <c r="AI11" s="417">
        <v>0</v>
      </c>
      <c r="AJ11" s="71">
        <v>0</v>
      </c>
      <c r="AK11" s="131">
        <f>AL11+AM11</f>
        <v>56549</v>
      </c>
      <c r="AL11" s="53">
        <f>44549+12000</f>
        <v>56549</v>
      </c>
      <c r="AM11" s="53">
        <v>0</v>
      </c>
      <c r="AN11" s="53">
        <v>0</v>
      </c>
      <c r="AO11" s="86">
        <v>0</v>
      </c>
      <c r="AP11" s="355">
        <f t="shared" si="16"/>
        <v>0</v>
      </c>
      <c r="AQ11" s="54">
        <v>0</v>
      </c>
      <c r="AR11" s="54">
        <v>0</v>
      </c>
      <c r="AS11" s="54">
        <v>0</v>
      </c>
      <c r="AT11" s="386">
        <v>0</v>
      </c>
      <c r="AU11" s="384">
        <f t="shared" si="17"/>
        <v>0</v>
      </c>
      <c r="AV11" s="53">
        <v>0</v>
      </c>
      <c r="AW11" s="53">
        <v>0</v>
      </c>
      <c r="AX11" s="79">
        <v>0</v>
      </c>
      <c r="AY11" s="378">
        <v>0</v>
      </c>
      <c r="AZ11" s="356">
        <f t="shared" si="18"/>
        <v>0</v>
      </c>
      <c r="BA11" s="361">
        <v>0</v>
      </c>
      <c r="BB11" s="374">
        <v>0</v>
      </c>
      <c r="BC11" s="366">
        <v>0</v>
      </c>
      <c r="BD11" s="60">
        <v>0</v>
      </c>
      <c r="BE11" s="53">
        <f t="shared" si="19"/>
        <v>0</v>
      </c>
      <c r="BF11" s="53">
        <v>0</v>
      </c>
      <c r="BG11" s="53">
        <v>0</v>
      </c>
      <c r="BH11" s="53">
        <v>0</v>
      </c>
      <c r="BI11" s="53">
        <v>0</v>
      </c>
      <c r="BJ11" s="88">
        <f t="shared" si="20"/>
        <v>0</v>
      </c>
      <c r="BK11" s="54">
        <v>0</v>
      </c>
      <c r="BL11" s="54">
        <v>0</v>
      </c>
      <c r="BM11" s="89">
        <v>0</v>
      </c>
      <c r="BN11" s="125">
        <f t="shared" si="21"/>
        <v>0</v>
      </c>
      <c r="BO11" s="53">
        <v>0</v>
      </c>
      <c r="BP11" s="53">
        <v>0</v>
      </c>
      <c r="BQ11" s="86">
        <v>0</v>
      </c>
      <c r="BR11" s="157">
        <f t="shared" si="7"/>
        <v>0</v>
      </c>
      <c r="BS11" s="127">
        <f t="shared" si="8"/>
        <v>0</v>
      </c>
      <c r="BT11" s="158">
        <f>H11+I11+AF11+AP11+AZ11+BJ11</f>
        <v>63549.987200000003</v>
      </c>
      <c r="BU11" s="57">
        <f t="shared" si="22"/>
        <v>63549.987200000003</v>
      </c>
      <c r="BV11" s="14">
        <f t="shared" si="23"/>
        <v>0</v>
      </c>
      <c r="BZ11" s="117">
        <f t="shared" si="10"/>
        <v>0</v>
      </c>
      <c r="CB11" s="13" t="s">
        <v>108</v>
      </c>
    </row>
    <row r="12" spans="1:80" s="13" customFormat="1" ht="48" customHeight="1" x14ac:dyDescent="0.2">
      <c r="A12" s="136">
        <v>1</v>
      </c>
      <c r="B12" s="52" t="s">
        <v>63</v>
      </c>
      <c r="C12" s="273" t="s">
        <v>74</v>
      </c>
      <c r="D12" s="424" t="s">
        <v>95</v>
      </c>
      <c r="E12" s="435">
        <v>7</v>
      </c>
      <c r="F12" s="224" t="s">
        <v>40</v>
      </c>
      <c r="G12" s="275">
        <v>4068105003</v>
      </c>
      <c r="H12" s="160">
        <v>1203.95</v>
      </c>
      <c r="I12" s="329">
        <f t="shared" si="11"/>
        <v>22627</v>
      </c>
      <c r="J12" s="55">
        <v>22627</v>
      </c>
      <c r="K12" s="56">
        <v>0</v>
      </c>
      <c r="L12" s="56">
        <v>0</v>
      </c>
      <c r="M12" s="56">
        <v>0</v>
      </c>
      <c r="N12" s="74">
        <v>0</v>
      </c>
      <c r="O12" s="72">
        <v>3522</v>
      </c>
      <c r="P12" s="143">
        <v>6351</v>
      </c>
      <c r="Q12" s="309">
        <v>22627000</v>
      </c>
      <c r="R12" s="329">
        <f>S12+T12+U12+V12+W12</f>
        <v>-11000</v>
      </c>
      <c r="S12" s="101">
        <v>-11000</v>
      </c>
      <c r="T12" s="101">
        <v>0</v>
      </c>
      <c r="U12" s="101">
        <v>0</v>
      </c>
      <c r="V12" s="101">
        <v>0</v>
      </c>
      <c r="W12" s="338">
        <v>0</v>
      </c>
      <c r="X12" s="77"/>
      <c r="Y12" s="384">
        <f t="shared" si="12"/>
        <v>11627</v>
      </c>
      <c r="Z12" s="53">
        <f t="shared" si="13"/>
        <v>11627</v>
      </c>
      <c r="AA12" s="53">
        <f t="shared" si="3"/>
        <v>0</v>
      </c>
      <c r="AB12" s="53">
        <f t="shared" si="4"/>
        <v>0</v>
      </c>
      <c r="AC12" s="53">
        <f t="shared" si="5"/>
        <v>0</v>
      </c>
      <c r="AD12" s="53">
        <f t="shared" si="6"/>
        <v>0</v>
      </c>
      <c r="AE12" s="79">
        <v>-11000000</v>
      </c>
      <c r="AF12" s="356">
        <f t="shared" si="14"/>
        <v>0</v>
      </c>
      <c r="AG12" s="50">
        <v>0</v>
      </c>
      <c r="AH12" s="388">
        <v>0</v>
      </c>
      <c r="AI12" s="417">
        <v>0</v>
      </c>
      <c r="AJ12" s="71">
        <v>0</v>
      </c>
      <c r="AK12" s="131">
        <f t="shared" si="15"/>
        <v>11000</v>
      </c>
      <c r="AL12" s="53">
        <v>11000</v>
      </c>
      <c r="AM12" s="53">
        <v>0</v>
      </c>
      <c r="AN12" s="53">
        <v>0</v>
      </c>
      <c r="AO12" s="86">
        <v>0</v>
      </c>
      <c r="AP12" s="355">
        <f t="shared" si="16"/>
        <v>0</v>
      </c>
      <c r="AQ12" s="54">
        <v>0</v>
      </c>
      <c r="AR12" s="54">
        <v>0</v>
      </c>
      <c r="AS12" s="54">
        <v>0</v>
      </c>
      <c r="AT12" s="386">
        <v>100000</v>
      </c>
      <c r="AU12" s="384">
        <f t="shared" si="17"/>
        <v>0</v>
      </c>
      <c r="AV12" s="53">
        <v>0</v>
      </c>
      <c r="AW12" s="53">
        <v>0</v>
      </c>
      <c r="AX12" s="79">
        <v>0</v>
      </c>
      <c r="AY12" s="378">
        <v>100000</v>
      </c>
      <c r="AZ12" s="356">
        <f t="shared" si="18"/>
        <v>0</v>
      </c>
      <c r="BA12" s="361">
        <v>0</v>
      </c>
      <c r="BB12" s="374">
        <v>0</v>
      </c>
      <c r="BC12" s="366">
        <v>0</v>
      </c>
      <c r="BD12" s="361">
        <v>473967</v>
      </c>
      <c r="BE12" s="53">
        <f t="shared" si="19"/>
        <v>0</v>
      </c>
      <c r="BF12" s="53">
        <v>0</v>
      </c>
      <c r="BG12" s="53">
        <v>0</v>
      </c>
      <c r="BH12" s="53">
        <v>0</v>
      </c>
      <c r="BI12" s="53">
        <v>473967</v>
      </c>
      <c r="BJ12" s="88">
        <f t="shared" si="20"/>
        <v>0</v>
      </c>
      <c r="BK12" s="54">
        <v>0</v>
      </c>
      <c r="BL12" s="54">
        <v>0</v>
      </c>
      <c r="BM12" s="89">
        <v>0</v>
      </c>
      <c r="BN12" s="125">
        <f t="shared" si="21"/>
        <v>0</v>
      </c>
      <c r="BO12" s="53">
        <v>0</v>
      </c>
      <c r="BP12" s="53">
        <v>0</v>
      </c>
      <c r="BQ12" s="86">
        <v>0</v>
      </c>
      <c r="BR12" s="356">
        <f t="shared" si="7"/>
        <v>573967</v>
      </c>
      <c r="BS12" s="127">
        <f t="shared" si="8"/>
        <v>573967</v>
      </c>
      <c r="BT12" s="158">
        <f>H12+I12+AF12+AP12+AZ12+BJ12+BD12+AT12</f>
        <v>597797.94999999995</v>
      </c>
      <c r="BU12" s="57">
        <f>H12+Y12+AK12+AU12+BE12+BN12+BS12+AC12</f>
        <v>597797.94999999995</v>
      </c>
      <c r="BV12" s="14">
        <f t="shared" si="23"/>
        <v>0</v>
      </c>
      <c r="BZ12" s="117">
        <f t="shared" si="10"/>
        <v>0</v>
      </c>
      <c r="CB12" s="13" t="s">
        <v>108</v>
      </c>
    </row>
    <row r="13" spans="1:80" s="13" customFormat="1" ht="48" customHeight="1" x14ac:dyDescent="0.2">
      <c r="A13" s="136">
        <v>1</v>
      </c>
      <c r="B13" s="52" t="s">
        <v>63</v>
      </c>
      <c r="C13" s="273" t="s">
        <v>74</v>
      </c>
      <c r="D13" s="424" t="s">
        <v>95</v>
      </c>
      <c r="E13" s="435">
        <v>7</v>
      </c>
      <c r="F13" s="224" t="s">
        <v>148</v>
      </c>
      <c r="G13" s="275">
        <v>4234105008</v>
      </c>
      <c r="H13" s="160">
        <v>0</v>
      </c>
      <c r="I13" s="329">
        <f t="shared" si="11"/>
        <v>60000</v>
      </c>
      <c r="J13" s="55">
        <v>60000</v>
      </c>
      <c r="K13" s="56">
        <v>0</v>
      </c>
      <c r="L13" s="56">
        <v>0</v>
      </c>
      <c r="M13" s="56">
        <v>0</v>
      </c>
      <c r="N13" s="74">
        <v>0</v>
      </c>
      <c r="O13" s="72">
        <v>3522</v>
      </c>
      <c r="P13" s="143">
        <v>6351</v>
      </c>
      <c r="Q13" s="309">
        <v>60000000</v>
      </c>
      <c r="R13" s="329">
        <f t="shared" ref="R13" si="24">S13+T13+U13+V13+W13</f>
        <v>-15000</v>
      </c>
      <c r="S13" s="101">
        <v>-15000</v>
      </c>
      <c r="T13" s="101">
        <v>0</v>
      </c>
      <c r="U13" s="101">
        <v>0</v>
      </c>
      <c r="V13" s="101">
        <v>0</v>
      </c>
      <c r="W13" s="338">
        <v>0</v>
      </c>
      <c r="X13" s="77"/>
      <c r="Y13" s="384">
        <f t="shared" si="12"/>
        <v>45000</v>
      </c>
      <c r="Z13" s="53">
        <f t="shared" si="13"/>
        <v>45000</v>
      </c>
      <c r="AA13" s="53">
        <f t="shared" si="3"/>
        <v>0</v>
      </c>
      <c r="AB13" s="53">
        <f t="shared" si="4"/>
        <v>0</v>
      </c>
      <c r="AC13" s="53">
        <f t="shared" si="5"/>
        <v>0</v>
      </c>
      <c r="AD13" s="53">
        <f t="shared" si="6"/>
        <v>0</v>
      </c>
      <c r="AE13" s="79">
        <v>-15000000</v>
      </c>
      <c r="AF13" s="356">
        <f t="shared" si="14"/>
        <v>0</v>
      </c>
      <c r="AG13" s="50">
        <v>0</v>
      </c>
      <c r="AH13" s="388">
        <v>0</v>
      </c>
      <c r="AI13" s="417">
        <v>0</v>
      </c>
      <c r="AJ13" s="71">
        <v>0</v>
      </c>
      <c r="AK13" s="131">
        <f t="shared" si="15"/>
        <v>15000</v>
      </c>
      <c r="AL13" s="53">
        <v>15000</v>
      </c>
      <c r="AM13" s="53">
        <v>0</v>
      </c>
      <c r="AN13" s="53">
        <v>0</v>
      </c>
      <c r="AO13" s="86">
        <v>0</v>
      </c>
      <c r="AP13" s="355">
        <f t="shared" si="16"/>
        <v>0</v>
      </c>
      <c r="AQ13" s="54">
        <v>0</v>
      </c>
      <c r="AR13" s="54">
        <v>0</v>
      </c>
      <c r="AS13" s="54">
        <v>0</v>
      </c>
      <c r="AT13" s="386">
        <v>0</v>
      </c>
      <c r="AU13" s="384">
        <f t="shared" si="17"/>
        <v>0</v>
      </c>
      <c r="AV13" s="53">
        <v>0</v>
      </c>
      <c r="AW13" s="53">
        <v>0</v>
      </c>
      <c r="AX13" s="79">
        <v>0</v>
      </c>
      <c r="AY13" s="378"/>
      <c r="AZ13" s="356">
        <f t="shared" si="18"/>
        <v>0</v>
      </c>
      <c r="BA13" s="361">
        <v>0</v>
      </c>
      <c r="BB13" s="374">
        <v>0</v>
      </c>
      <c r="BC13" s="366">
        <v>0</v>
      </c>
      <c r="BD13" s="60">
        <v>0</v>
      </c>
      <c r="BE13" s="53">
        <f t="shared" si="19"/>
        <v>0</v>
      </c>
      <c r="BF13" s="53">
        <v>0</v>
      </c>
      <c r="BG13" s="53">
        <v>0</v>
      </c>
      <c r="BH13" s="53">
        <v>0</v>
      </c>
      <c r="BI13" s="53">
        <v>0</v>
      </c>
      <c r="BJ13" s="88">
        <f t="shared" si="20"/>
        <v>0</v>
      </c>
      <c r="BK13" s="54">
        <v>0</v>
      </c>
      <c r="BL13" s="54">
        <v>0</v>
      </c>
      <c r="BM13" s="89">
        <v>0</v>
      </c>
      <c r="BN13" s="125">
        <f t="shared" si="21"/>
        <v>0</v>
      </c>
      <c r="BO13" s="53">
        <v>0</v>
      </c>
      <c r="BP13" s="53">
        <v>0</v>
      </c>
      <c r="BQ13" s="86">
        <v>0</v>
      </c>
      <c r="BR13" s="355">
        <f t="shared" si="7"/>
        <v>0</v>
      </c>
      <c r="BS13" s="127">
        <f t="shared" si="8"/>
        <v>0</v>
      </c>
      <c r="BT13" s="158">
        <f>H13+I13+AF13+AP13+AZ13+BJ13+M13</f>
        <v>60000</v>
      </c>
      <c r="BU13" s="57">
        <f t="shared" si="22"/>
        <v>60000</v>
      </c>
      <c r="BV13" s="14">
        <f t="shared" si="23"/>
        <v>0</v>
      </c>
      <c r="BZ13" s="117">
        <f t="shared" si="10"/>
        <v>0</v>
      </c>
      <c r="CB13" s="13" t="s">
        <v>108</v>
      </c>
    </row>
    <row r="14" spans="1:80" s="13" customFormat="1" ht="48" customHeight="1" x14ac:dyDescent="0.2">
      <c r="A14" s="136">
        <v>1</v>
      </c>
      <c r="B14" s="272" t="s">
        <v>63</v>
      </c>
      <c r="C14" s="116" t="s">
        <v>74</v>
      </c>
      <c r="D14" s="423" t="s">
        <v>94</v>
      </c>
      <c r="E14" s="436">
        <v>7</v>
      </c>
      <c r="F14" s="224" t="s">
        <v>41</v>
      </c>
      <c r="G14" s="275">
        <v>4496405004</v>
      </c>
      <c r="H14" s="269">
        <v>2550.6304999999998</v>
      </c>
      <c r="I14" s="329">
        <f t="shared" si="11"/>
        <v>94970.96</v>
      </c>
      <c r="J14" s="56">
        <v>0</v>
      </c>
      <c r="K14" s="56">
        <v>94970.96</v>
      </c>
      <c r="L14" s="56">
        <v>0</v>
      </c>
      <c r="M14" s="56">
        <v>0</v>
      </c>
      <c r="N14" s="56">
        <v>0</v>
      </c>
      <c r="O14" s="143">
        <v>3522</v>
      </c>
      <c r="P14" s="143">
        <v>6351</v>
      </c>
      <c r="Q14" s="310">
        <v>94970960</v>
      </c>
      <c r="R14" s="329">
        <f>S14+T14+U14+V14+W14</f>
        <v>-80000</v>
      </c>
      <c r="S14" s="101">
        <v>0</v>
      </c>
      <c r="T14" s="101">
        <v>-80000</v>
      </c>
      <c r="U14" s="101">
        <v>0</v>
      </c>
      <c r="V14" s="101">
        <v>0</v>
      </c>
      <c r="W14" s="101">
        <v>0</v>
      </c>
      <c r="X14" s="70"/>
      <c r="Y14" s="415">
        <f t="shared" si="12"/>
        <v>14970.960000000006</v>
      </c>
      <c r="Z14" s="53">
        <f t="shared" si="13"/>
        <v>0</v>
      </c>
      <c r="AA14" s="53">
        <f t="shared" si="3"/>
        <v>14970.960000000006</v>
      </c>
      <c r="AB14" s="53">
        <f t="shared" si="4"/>
        <v>0</v>
      </c>
      <c r="AC14" s="53">
        <f t="shared" si="5"/>
        <v>0</v>
      </c>
      <c r="AD14" s="53">
        <f t="shared" si="6"/>
        <v>0</v>
      </c>
      <c r="AE14" s="79">
        <v>-80000000</v>
      </c>
      <c r="AF14" s="356">
        <f t="shared" si="14"/>
        <v>10000</v>
      </c>
      <c r="AG14" s="50">
        <v>0</v>
      </c>
      <c r="AH14" s="388">
        <v>10000</v>
      </c>
      <c r="AI14" s="417">
        <v>0</v>
      </c>
      <c r="AJ14" s="71">
        <v>0</v>
      </c>
      <c r="AK14" s="131">
        <f t="shared" si="15"/>
        <v>90000</v>
      </c>
      <c r="AL14" s="53">
        <v>0</v>
      </c>
      <c r="AM14" s="53">
        <f>10000+80000</f>
        <v>90000</v>
      </c>
      <c r="AN14" s="53">
        <v>0</v>
      </c>
      <c r="AO14" s="86">
        <v>0</v>
      </c>
      <c r="AP14" s="355">
        <f t="shared" si="16"/>
        <v>0</v>
      </c>
      <c r="AQ14" s="54">
        <v>0</v>
      </c>
      <c r="AR14" s="54">
        <v>0</v>
      </c>
      <c r="AS14" s="54">
        <v>0</v>
      </c>
      <c r="AT14" s="386">
        <v>0</v>
      </c>
      <c r="AU14" s="384">
        <f t="shared" si="17"/>
        <v>0</v>
      </c>
      <c r="AV14" s="53">
        <v>0</v>
      </c>
      <c r="AW14" s="53">
        <v>0</v>
      </c>
      <c r="AX14" s="79">
        <v>0</v>
      </c>
      <c r="AY14" s="378">
        <v>0</v>
      </c>
      <c r="AZ14" s="355">
        <f t="shared" si="18"/>
        <v>0</v>
      </c>
      <c r="BA14" s="60">
        <v>0</v>
      </c>
      <c r="BB14" s="374">
        <v>0</v>
      </c>
      <c r="BC14" s="367">
        <v>0</v>
      </c>
      <c r="BD14" s="60">
        <v>0</v>
      </c>
      <c r="BE14" s="53">
        <f t="shared" si="19"/>
        <v>0</v>
      </c>
      <c r="BF14" s="53">
        <v>0</v>
      </c>
      <c r="BG14" s="53">
        <v>0</v>
      </c>
      <c r="BH14" s="53">
        <v>0</v>
      </c>
      <c r="BI14" s="53">
        <v>0</v>
      </c>
      <c r="BJ14" s="124">
        <f t="shared" si="20"/>
        <v>0</v>
      </c>
      <c r="BK14" s="54">
        <v>0</v>
      </c>
      <c r="BL14" s="54">
        <v>0</v>
      </c>
      <c r="BM14" s="58">
        <v>0</v>
      </c>
      <c r="BN14" s="129">
        <f t="shared" si="21"/>
        <v>0</v>
      </c>
      <c r="BO14" s="53">
        <v>0</v>
      </c>
      <c r="BP14" s="53">
        <v>0</v>
      </c>
      <c r="BQ14" s="53">
        <v>0</v>
      </c>
      <c r="BR14" s="356">
        <f t="shared" si="7"/>
        <v>0</v>
      </c>
      <c r="BS14" s="127">
        <f t="shared" si="8"/>
        <v>0</v>
      </c>
      <c r="BT14" s="158">
        <f>H14+I14+AF14+AP14+AZ14+BJ14+M14</f>
        <v>107521.59050000001</v>
      </c>
      <c r="BU14" s="57">
        <f t="shared" si="22"/>
        <v>107521.59050000001</v>
      </c>
      <c r="BV14" s="14">
        <f t="shared" si="23"/>
        <v>0</v>
      </c>
      <c r="BW14" s="14"/>
      <c r="BZ14" s="118">
        <f t="shared" si="10"/>
        <v>104970.96</v>
      </c>
      <c r="CB14" s="13" t="s">
        <v>108</v>
      </c>
    </row>
    <row r="15" spans="1:80" s="13" customFormat="1" ht="48" customHeight="1" x14ac:dyDescent="0.2">
      <c r="A15" s="136">
        <v>1</v>
      </c>
      <c r="B15" s="272" t="s">
        <v>60</v>
      </c>
      <c r="C15" s="116" t="s">
        <v>73</v>
      </c>
      <c r="D15" s="423" t="s">
        <v>103</v>
      </c>
      <c r="E15" s="436">
        <v>7</v>
      </c>
      <c r="F15" s="279" t="s">
        <v>28</v>
      </c>
      <c r="G15" s="276">
        <v>5848</v>
      </c>
      <c r="H15" s="201">
        <v>2081.6729999999998</v>
      </c>
      <c r="I15" s="329">
        <f t="shared" si="11"/>
        <v>2918.32</v>
      </c>
      <c r="J15" s="247">
        <v>2918.32</v>
      </c>
      <c r="K15" s="202">
        <v>0</v>
      </c>
      <c r="L15" s="202">
        <v>0</v>
      </c>
      <c r="M15" s="202">
        <v>0</v>
      </c>
      <c r="N15" s="203">
        <v>0</v>
      </c>
      <c r="O15" s="311">
        <v>3315</v>
      </c>
      <c r="P15" s="312">
        <v>6121</v>
      </c>
      <c r="Q15" s="313" t="s">
        <v>42</v>
      </c>
      <c r="R15" s="331">
        <f>S15+T15+U15+V15+W15</f>
        <v>0</v>
      </c>
      <c r="S15" s="206">
        <v>0</v>
      </c>
      <c r="T15" s="206">
        <v>0</v>
      </c>
      <c r="U15" s="206">
        <v>0</v>
      </c>
      <c r="V15" s="206">
        <v>0</v>
      </c>
      <c r="W15" s="339">
        <v>0</v>
      </c>
      <c r="X15" s="204"/>
      <c r="Y15" s="384">
        <f t="shared" si="12"/>
        <v>2918.32</v>
      </c>
      <c r="Z15" s="53">
        <f t="shared" si="13"/>
        <v>2918.32</v>
      </c>
      <c r="AA15" s="53">
        <f t="shared" si="3"/>
        <v>0</v>
      </c>
      <c r="AB15" s="53">
        <f t="shared" si="4"/>
        <v>0</v>
      </c>
      <c r="AC15" s="53">
        <f t="shared" si="5"/>
        <v>0</v>
      </c>
      <c r="AD15" s="53">
        <f t="shared" si="6"/>
        <v>0</v>
      </c>
      <c r="AE15" s="79">
        <v>0</v>
      </c>
      <c r="AF15" s="356">
        <f t="shared" si="14"/>
        <v>30000</v>
      </c>
      <c r="AG15" s="205">
        <v>0</v>
      </c>
      <c r="AH15" s="375">
        <v>30000</v>
      </c>
      <c r="AI15" s="418">
        <v>0</v>
      </c>
      <c r="AJ15" s="207">
        <v>0</v>
      </c>
      <c r="AK15" s="131">
        <f t="shared" si="15"/>
        <v>0</v>
      </c>
      <c r="AL15" s="208">
        <v>0</v>
      </c>
      <c r="AM15" s="208">
        <v>0</v>
      </c>
      <c r="AN15" s="208">
        <v>0</v>
      </c>
      <c r="AO15" s="86">
        <v>0</v>
      </c>
      <c r="AP15" s="356">
        <f t="shared" si="16"/>
        <v>65000</v>
      </c>
      <c r="AQ15" s="210">
        <v>0</v>
      </c>
      <c r="AR15" s="270">
        <v>65000</v>
      </c>
      <c r="AS15" s="210">
        <v>0</v>
      </c>
      <c r="AT15" s="387">
        <v>0</v>
      </c>
      <c r="AU15" s="384">
        <f t="shared" si="17"/>
        <v>0</v>
      </c>
      <c r="AV15" s="208">
        <f>30000-30000</f>
        <v>0</v>
      </c>
      <c r="AW15" s="208">
        <v>0</v>
      </c>
      <c r="AX15" s="212">
        <v>0</v>
      </c>
      <c r="AY15" s="379">
        <v>30000</v>
      </c>
      <c r="AZ15" s="356">
        <f t="shared" si="18"/>
        <v>0</v>
      </c>
      <c r="BA15" s="362">
        <v>0</v>
      </c>
      <c r="BB15" s="375">
        <v>0</v>
      </c>
      <c r="BC15" s="368">
        <v>0</v>
      </c>
      <c r="BD15" s="270">
        <v>0</v>
      </c>
      <c r="BE15" s="53">
        <f t="shared" si="19"/>
        <v>0</v>
      </c>
      <c r="BF15" s="208">
        <f>65000-65000</f>
        <v>0</v>
      </c>
      <c r="BG15" s="208">
        <v>0</v>
      </c>
      <c r="BH15" s="208">
        <v>0</v>
      </c>
      <c r="BI15" s="208">
        <v>65000</v>
      </c>
      <c r="BJ15" s="133">
        <f t="shared" si="20"/>
        <v>0</v>
      </c>
      <c r="BK15" s="210">
        <v>0</v>
      </c>
      <c r="BL15" s="210">
        <v>0</v>
      </c>
      <c r="BM15" s="211">
        <v>0</v>
      </c>
      <c r="BN15" s="214">
        <f>BO15</f>
        <v>0</v>
      </c>
      <c r="BO15" s="208">
        <v>0</v>
      </c>
      <c r="BP15" s="208">
        <v>0</v>
      </c>
      <c r="BQ15" s="209">
        <v>0</v>
      </c>
      <c r="BR15" s="355">
        <f t="shared" si="7"/>
        <v>0</v>
      </c>
      <c r="BS15" s="127">
        <f>BQ15+BI15+AY15+AB15+AO15</f>
        <v>95000</v>
      </c>
      <c r="BT15" s="215">
        <f>H15+I15+AF15+AP15+AZ15+BJ15+M15</f>
        <v>99999.993000000002</v>
      </c>
      <c r="BU15" s="216">
        <f>H15+Y15+AK15+AU15+BE15+BN15+BS15+AC15</f>
        <v>99999.993000000002</v>
      </c>
      <c r="BV15" s="14">
        <f t="shared" si="23"/>
        <v>0</v>
      </c>
      <c r="BZ15" s="117">
        <f t="shared" si="10"/>
        <v>0</v>
      </c>
      <c r="CB15" s="13" t="s">
        <v>108</v>
      </c>
    </row>
    <row r="16" spans="1:80" s="290" customFormat="1" ht="48" customHeight="1" x14ac:dyDescent="0.25">
      <c r="A16" s="281">
        <v>1</v>
      </c>
      <c r="B16" s="282" t="s">
        <v>61</v>
      </c>
      <c r="C16" s="273" t="s">
        <v>73</v>
      </c>
      <c r="D16" s="425"/>
      <c r="E16" s="435">
        <v>14</v>
      </c>
      <c r="F16" s="283" t="s">
        <v>136</v>
      </c>
      <c r="G16" s="284" t="s">
        <v>137</v>
      </c>
      <c r="H16" s="285">
        <v>3655.74</v>
      </c>
      <c r="I16" s="329">
        <v>136664.09</v>
      </c>
      <c r="J16" s="50">
        <v>1139.0899999999999</v>
      </c>
      <c r="K16" s="56">
        <v>97731</v>
      </c>
      <c r="L16" s="202">
        <v>37794</v>
      </c>
      <c r="M16" s="56">
        <v>0</v>
      </c>
      <c r="N16" s="56">
        <v>0</v>
      </c>
      <c r="O16" s="72">
        <v>4350</v>
      </c>
      <c r="P16" s="143">
        <v>6121</v>
      </c>
      <c r="Q16" s="309" t="s">
        <v>42</v>
      </c>
      <c r="R16" s="329">
        <v>-106139</v>
      </c>
      <c r="S16" s="101">
        <v>0</v>
      </c>
      <c r="T16" s="101">
        <v>-68345</v>
      </c>
      <c r="U16" s="101">
        <v>-37794</v>
      </c>
      <c r="V16" s="101">
        <v>0</v>
      </c>
      <c r="W16" s="101">
        <v>0</v>
      </c>
      <c r="X16" s="77"/>
      <c r="Y16" s="384">
        <f>SUM(Z16:AD16)</f>
        <v>30525.09</v>
      </c>
      <c r="Z16" s="53">
        <f t="shared" si="13"/>
        <v>1139.0899999999999</v>
      </c>
      <c r="AA16" s="53">
        <f t="shared" si="3"/>
        <v>29386</v>
      </c>
      <c r="AB16" s="53">
        <f>L16+U16</f>
        <v>0</v>
      </c>
      <c r="AC16" s="53">
        <f t="shared" si="5"/>
        <v>0</v>
      </c>
      <c r="AD16" s="53">
        <f t="shared" si="6"/>
        <v>0</v>
      </c>
      <c r="AE16" s="79" t="s">
        <v>42</v>
      </c>
      <c r="AF16" s="356">
        <f t="shared" si="14"/>
        <v>66661</v>
      </c>
      <c r="AG16" s="50">
        <v>0</v>
      </c>
      <c r="AH16" s="388">
        <v>19761</v>
      </c>
      <c r="AI16" s="417">
        <v>46900</v>
      </c>
      <c r="AJ16" s="71">
        <v>0</v>
      </c>
      <c r="AK16" s="131">
        <f>AL16+AM16+AN16+AO16</f>
        <v>172800</v>
      </c>
      <c r="AL16" s="53">
        <v>0</v>
      </c>
      <c r="AM16" s="53">
        <v>88106</v>
      </c>
      <c r="AN16" s="53">
        <v>46900</v>
      </c>
      <c r="AO16" s="86">
        <v>37794</v>
      </c>
      <c r="AP16" s="356">
        <f t="shared" si="16"/>
        <v>4000</v>
      </c>
      <c r="AQ16" s="51">
        <v>4000</v>
      </c>
      <c r="AR16" s="51">
        <v>0</v>
      </c>
      <c r="AS16" s="51">
        <v>0</v>
      </c>
      <c r="AT16" s="388">
        <v>0</v>
      </c>
      <c r="AU16" s="384">
        <f t="shared" si="17"/>
        <v>4000</v>
      </c>
      <c r="AV16" s="53">
        <v>4000</v>
      </c>
      <c r="AW16" s="53">
        <v>0</v>
      </c>
      <c r="AX16" s="79">
        <v>0</v>
      </c>
      <c r="AY16" s="378">
        <v>0</v>
      </c>
      <c r="AZ16" s="355">
        <v>0</v>
      </c>
      <c r="BA16" s="60">
        <v>0</v>
      </c>
      <c r="BB16" s="374">
        <v>0</v>
      </c>
      <c r="BC16" s="367">
        <v>0</v>
      </c>
      <c r="BD16" s="60">
        <v>0</v>
      </c>
      <c r="BE16" s="53">
        <v>0</v>
      </c>
      <c r="BF16" s="53">
        <v>0</v>
      </c>
      <c r="BG16" s="53">
        <v>0</v>
      </c>
      <c r="BH16" s="53">
        <v>0</v>
      </c>
      <c r="BI16" s="53">
        <v>0</v>
      </c>
      <c r="BJ16" s="133">
        <f t="shared" si="20"/>
        <v>0</v>
      </c>
      <c r="BK16" s="286">
        <v>0</v>
      </c>
      <c r="BL16" s="286">
        <v>0</v>
      </c>
      <c r="BM16" s="287">
        <v>0</v>
      </c>
      <c r="BN16" s="214">
        <f t="shared" ref="BN16:BN17" si="25">BO16</f>
        <v>0</v>
      </c>
      <c r="BO16" s="208">
        <v>0</v>
      </c>
      <c r="BP16" s="208">
        <v>0</v>
      </c>
      <c r="BQ16" s="209">
        <v>0</v>
      </c>
      <c r="BR16" s="356">
        <f t="shared" si="7"/>
        <v>37794</v>
      </c>
      <c r="BS16" s="127">
        <f t="shared" ref="BS16:BS17" si="26">BQ16+BI16+AY16+AB16+AO16</f>
        <v>37794</v>
      </c>
      <c r="BT16" s="288">
        <f>H16+I16+AF16+AP16+AZ16+BJ16+M16</f>
        <v>210980.83</v>
      </c>
      <c r="BU16" s="216">
        <f>H16+Y16+AK16+AU16+BE16+BN16+AC16</f>
        <v>210980.83000000002</v>
      </c>
      <c r="BV16" s="289">
        <f t="shared" si="23"/>
        <v>0</v>
      </c>
      <c r="BZ16" s="291"/>
    </row>
    <row r="17" spans="1:80" s="290" customFormat="1" ht="48" customHeight="1" thickBot="1" x14ac:dyDescent="0.3">
      <c r="A17" s="281">
        <v>1</v>
      </c>
      <c r="B17" s="282" t="s">
        <v>61</v>
      </c>
      <c r="C17" s="273" t="s">
        <v>73</v>
      </c>
      <c r="D17" s="425"/>
      <c r="E17" s="435">
        <v>14</v>
      </c>
      <c r="F17" s="283" t="s">
        <v>138</v>
      </c>
      <c r="G17" s="284" t="s">
        <v>139</v>
      </c>
      <c r="H17" s="285">
        <v>8146.59</v>
      </c>
      <c r="I17" s="329">
        <v>246553.82</v>
      </c>
      <c r="J17" s="50">
        <v>38.97</v>
      </c>
      <c r="K17" s="56">
        <v>181514.85</v>
      </c>
      <c r="L17" s="202">
        <v>65000</v>
      </c>
      <c r="M17" s="56">
        <v>0</v>
      </c>
      <c r="N17" s="56">
        <v>0</v>
      </c>
      <c r="O17" s="72">
        <v>4357</v>
      </c>
      <c r="P17" s="143">
        <v>6121</v>
      </c>
      <c r="Q17" s="309" t="s">
        <v>42</v>
      </c>
      <c r="R17" s="329">
        <v>-93000</v>
      </c>
      <c r="S17" s="101">
        <v>0</v>
      </c>
      <c r="T17" s="101">
        <v>-93000</v>
      </c>
      <c r="U17" s="101">
        <v>0</v>
      </c>
      <c r="V17" s="101">
        <v>0</v>
      </c>
      <c r="W17" s="101">
        <v>0</v>
      </c>
      <c r="X17" s="77"/>
      <c r="Y17" s="415">
        <f>SUM(Z17:AD17)</f>
        <v>153553.82</v>
      </c>
      <c r="Z17" s="53">
        <f t="shared" si="13"/>
        <v>38.97</v>
      </c>
      <c r="AA17" s="53">
        <f t="shared" si="3"/>
        <v>88514.85</v>
      </c>
      <c r="AB17" s="53">
        <v>65000</v>
      </c>
      <c r="AC17" s="53">
        <f t="shared" si="5"/>
        <v>0</v>
      </c>
      <c r="AD17" s="53">
        <f t="shared" si="6"/>
        <v>0</v>
      </c>
      <c r="AE17" s="79" t="s">
        <v>42</v>
      </c>
      <c r="AF17" s="356">
        <f t="shared" si="14"/>
        <v>112039</v>
      </c>
      <c r="AG17" s="50">
        <v>0</v>
      </c>
      <c r="AH17" s="374">
        <v>112039</v>
      </c>
      <c r="AI17" s="417">
        <v>0</v>
      </c>
      <c r="AJ17" s="71">
        <v>0</v>
      </c>
      <c r="AK17" s="131">
        <f t="shared" ref="AK17" si="27">AL17+AM17</f>
        <v>205039</v>
      </c>
      <c r="AL17" s="53">
        <v>0</v>
      </c>
      <c r="AM17" s="53">
        <v>205039</v>
      </c>
      <c r="AN17" s="53">
        <v>0</v>
      </c>
      <c r="AO17" s="86">
        <v>0</v>
      </c>
      <c r="AP17" s="355">
        <v>0</v>
      </c>
      <c r="AQ17" s="51">
        <v>0</v>
      </c>
      <c r="AR17" s="51">
        <v>0</v>
      </c>
      <c r="AS17" s="51">
        <v>0</v>
      </c>
      <c r="AT17" s="388">
        <v>0</v>
      </c>
      <c r="AU17" s="384">
        <v>0</v>
      </c>
      <c r="AV17" s="53">
        <v>0</v>
      </c>
      <c r="AW17" s="53">
        <v>0</v>
      </c>
      <c r="AX17" s="79">
        <v>0</v>
      </c>
      <c r="AY17" s="378">
        <v>0</v>
      </c>
      <c r="AZ17" s="355">
        <v>0</v>
      </c>
      <c r="BA17" s="60">
        <v>0</v>
      </c>
      <c r="BB17" s="374">
        <v>0</v>
      </c>
      <c r="BC17" s="367">
        <v>0</v>
      </c>
      <c r="BD17" s="60">
        <v>0</v>
      </c>
      <c r="BE17" s="53">
        <v>0</v>
      </c>
      <c r="BF17" s="53">
        <v>0</v>
      </c>
      <c r="BG17" s="53">
        <v>0</v>
      </c>
      <c r="BH17" s="53">
        <v>0</v>
      </c>
      <c r="BI17" s="53">
        <v>0</v>
      </c>
      <c r="BJ17" s="190">
        <f t="shared" si="20"/>
        <v>0</v>
      </c>
      <c r="BK17" s="186">
        <v>0</v>
      </c>
      <c r="BL17" s="186">
        <v>0</v>
      </c>
      <c r="BM17" s="292">
        <v>0</v>
      </c>
      <c r="BN17" s="195">
        <f t="shared" si="25"/>
        <v>0</v>
      </c>
      <c r="BO17" s="188">
        <v>0</v>
      </c>
      <c r="BP17" s="188">
        <v>0</v>
      </c>
      <c r="BQ17" s="189">
        <v>0</v>
      </c>
      <c r="BR17" s="355">
        <f t="shared" si="7"/>
        <v>65000</v>
      </c>
      <c r="BS17" s="127">
        <f t="shared" si="26"/>
        <v>65000</v>
      </c>
      <c r="BT17" s="288">
        <f>H17+I17+AF17+AP17+AZ17+BJ17+M17</f>
        <v>366739.41000000003</v>
      </c>
      <c r="BU17" s="216">
        <f>H17+Y17+AK17+AU17+BE17+BN17+AC17</f>
        <v>366739.41000000003</v>
      </c>
      <c r="BV17" s="289">
        <f t="shared" si="23"/>
        <v>0</v>
      </c>
      <c r="BZ17" s="291"/>
    </row>
    <row r="18" spans="1:80" s="13" customFormat="1" ht="48" customHeight="1" x14ac:dyDescent="0.2">
      <c r="A18" s="136">
        <v>1</v>
      </c>
      <c r="B18" s="52" t="s">
        <v>62</v>
      </c>
      <c r="C18" s="273" t="s">
        <v>74</v>
      </c>
      <c r="D18" s="222" t="s">
        <v>103</v>
      </c>
      <c r="E18" s="435">
        <v>7</v>
      </c>
      <c r="F18" s="224" t="s">
        <v>31</v>
      </c>
      <c r="G18" s="275">
        <v>4096001411</v>
      </c>
      <c r="H18" s="160">
        <v>228.44800000000001</v>
      </c>
      <c r="I18" s="329">
        <f t="shared" si="11"/>
        <v>11116.01</v>
      </c>
      <c r="J18" s="55">
        <f>16.01+11100</f>
        <v>11116.01</v>
      </c>
      <c r="K18" s="56">
        <v>0</v>
      </c>
      <c r="L18" s="56">
        <v>0</v>
      </c>
      <c r="M18" s="56">
        <v>0</v>
      </c>
      <c r="N18" s="74">
        <v>0</v>
      </c>
      <c r="O18" s="72">
        <v>3112</v>
      </c>
      <c r="P18" s="143">
        <v>6351</v>
      </c>
      <c r="Q18" s="309">
        <v>11116002</v>
      </c>
      <c r="R18" s="329">
        <f>S18+T18+U18+V18+W18</f>
        <v>0</v>
      </c>
      <c r="S18" s="101">
        <v>-11100</v>
      </c>
      <c r="T18" s="101">
        <v>11100</v>
      </c>
      <c r="U18" s="101">
        <v>0</v>
      </c>
      <c r="V18" s="101">
        <v>0</v>
      </c>
      <c r="W18" s="338">
        <v>0</v>
      </c>
      <c r="X18" s="77"/>
      <c r="Y18" s="384">
        <f t="shared" si="12"/>
        <v>11116.01</v>
      </c>
      <c r="Z18" s="53">
        <f t="shared" si="13"/>
        <v>16.010000000000218</v>
      </c>
      <c r="AA18" s="53">
        <f t="shared" si="3"/>
        <v>11100</v>
      </c>
      <c r="AB18" s="53">
        <f t="shared" si="4"/>
        <v>0</v>
      </c>
      <c r="AC18" s="53">
        <f t="shared" si="5"/>
        <v>0</v>
      </c>
      <c r="AD18" s="53">
        <f t="shared" si="6"/>
        <v>0</v>
      </c>
      <c r="AE18" s="79">
        <v>0</v>
      </c>
      <c r="AF18" s="356">
        <f t="shared" si="14"/>
        <v>0</v>
      </c>
      <c r="AG18" s="205">
        <v>0</v>
      </c>
      <c r="AH18" s="421">
        <v>0</v>
      </c>
      <c r="AI18" s="418">
        <v>0</v>
      </c>
      <c r="AJ18" s="207">
        <v>0</v>
      </c>
      <c r="AK18" s="131">
        <f t="shared" si="15"/>
        <v>0</v>
      </c>
      <c r="AL18" s="53">
        <v>0</v>
      </c>
      <c r="AM18" s="53">
        <v>0</v>
      </c>
      <c r="AN18" s="53">
        <v>0</v>
      </c>
      <c r="AO18" s="86">
        <v>0</v>
      </c>
      <c r="AP18" s="355">
        <f t="shared" si="16"/>
        <v>0</v>
      </c>
      <c r="AQ18" s="54">
        <v>0</v>
      </c>
      <c r="AR18" s="54">
        <v>0</v>
      </c>
      <c r="AS18" s="54">
        <v>0</v>
      </c>
      <c r="AT18" s="386">
        <v>0</v>
      </c>
      <c r="AU18" s="384">
        <f t="shared" ref="AU18:AU43" si="28">AV18+AW18</f>
        <v>0</v>
      </c>
      <c r="AV18" s="53">
        <v>0</v>
      </c>
      <c r="AW18" s="53">
        <v>0</v>
      </c>
      <c r="AX18" s="79">
        <v>0</v>
      </c>
      <c r="AY18" s="378">
        <v>0</v>
      </c>
      <c r="AZ18" s="356">
        <f t="shared" si="18"/>
        <v>0</v>
      </c>
      <c r="BA18" s="361">
        <v>0</v>
      </c>
      <c r="BB18" s="374">
        <v>0</v>
      </c>
      <c r="BC18" s="366">
        <v>0</v>
      </c>
      <c r="BD18" s="60">
        <v>0</v>
      </c>
      <c r="BE18" s="53">
        <f t="shared" si="19"/>
        <v>0</v>
      </c>
      <c r="BF18" s="53">
        <v>0</v>
      </c>
      <c r="BG18" s="53">
        <v>0</v>
      </c>
      <c r="BH18" s="53">
        <v>0</v>
      </c>
      <c r="BI18" s="53">
        <v>0</v>
      </c>
      <c r="BJ18" s="88">
        <f t="shared" si="20"/>
        <v>0</v>
      </c>
      <c r="BK18" s="54">
        <v>0</v>
      </c>
      <c r="BL18" s="54">
        <v>0</v>
      </c>
      <c r="BM18" s="89">
        <v>0</v>
      </c>
      <c r="BN18" s="125">
        <f t="shared" si="21"/>
        <v>0</v>
      </c>
      <c r="BO18" s="53">
        <v>0</v>
      </c>
      <c r="BP18" s="53">
        <v>0</v>
      </c>
      <c r="BQ18" s="86">
        <v>0</v>
      </c>
      <c r="BR18" s="356">
        <f t="shared" si="7"/>
        <v>0</v>
      </c>
      <c r="BS18" s="127">
        <f t="shared" si="8"/>
        <v>0</v>
      </c>
      <c r="BT18" s="158">
        <f>H18+I18+AF18+AP18+AZ18+BJ18+BS18+M18</f>
        <v>11344.458000000001</v>
      </c>
      <c r="BU18" s="57">
        <f t="shared" si="22"/>
        <v>11344.458000000001</v>
      </c>
      <c r="BV18" s="14">
        <f t="shared" si="23"/>
        <v>0</v>
      </c>
      <c r="BZ18" s="118">
        <f t="shared" si="10"/>
        <v>11100</v>
      </c>
      <c r="CB18" s="13" t="s">
        <v>108</v>
      </c>
    </row>
    <row r="19" spans="1:80" s="13" customFormat="1" ht="48" customHeight="1" x14ac:dyDescent="0.2">
      <c r="A19" s="136">
        <v>1</v>
      </c>
      <c r="B19" s="52" t="s">
        <v>62</v>
      </c>
      <c r="C19" s="273" t="s">
        <v>72</v>
      </c>
      <c r="D19" s="222" t="s">
        <v>82</v>
      </c>
      <c r="E19" s="435">
        <v>7</v>
      </c>
      <c r="F19" s="224" t="s">
        <v>34</v>
      </c>
      <c r="G19" s="275">
        <v>5456</v>
      </c>
      <c r="H19" s="160">
        <v>1530.4690000000001</v>
      </c>
      <c r="I19" s="329">
        <f>J19+K19+N19</f>
        <v>2307.8000000000002</v>
      </c>
      <c r="J19" s="55">
        <f>217.8</f>
        <v>217.8</v>
      </c>
      <c r="K19" s="56">
        <f>1820+270</f>
        <v>2090</v>
      </c>
      <c r="L19" s="56">
        <v>0</v>
      </c>
      <c r="M19" s="56">
        <v>0</v>
      </c>
      <c r="N19" s="74">
        <v>0</v>
      </c>
      <c r="O19" s="72">
        <v>3147</v>
      </c>
      <c r="P19" s="143" t="s">
        <v>122</v>
      </c>
      <c r="Q19" s="309" t="s">
        <v>42</v>
      </c>
      <c r="R19" s="329">
        <f>S19+T19+U19+V19+W19</f>
        <v>0</v>
      </c>
      <c r="S19" s="101">
        <v>0</v>
      </c>
      <c r="T19" s="101">
        <v>0</v>
      </c>
      <c r="U19" s="101">
        <v>0</v>
      </c>
      <c r="V19" s="101">
        <v>0</v>
      </c>
      <c r="W19" s="338">
        <v>0</v>
      </c>
      <c r="X19" s="77"/>
      <c r="Y19" s="384">
        <f t="shared" si="12"/>
        <v>2307.8000000000002</v>
      </c>
      <c r="Z19" s="53">
        <f t="shared" si="13"/>
        <v>217.8</v>
      </c>
      <c r="AA19" s="53">
        <v>2090</v>
      </c>
      <c r="AB19" s="53">
        <f t="shared" si="4"/>
        <v>0</v>
      </c>
      <c r="AC19" s="53">
        <f t="shared" si="5"/>
        <v>0</v>
      </c>
      <c r="AD19" s="53">
        <f t="shared" si="6"/>
        <v>0</v>
      </c>
      <c r="AE19" s="79">
        <v>0</v>
      </c>
      <c r="AF19" s="356">
        <f t="shared" si="14"/>
        <v>26000</v>
      </c>
      <c r="AG19" s="50">
        <v>0</v>
      </c>
      <c r="AH19" s="374">
        <v>26000</v>
      </c>
      <c r="AI19" s="417">
        <v>0</v>
      </c>
      <c r="AJ19" s="71">
        <v>0</v>
      </c>
      <c r="AK19" s="131">
        <f t="shared" si="15"/>
        <v>0</v>
      </c>
      <c r="AL19" s="53">
        <v>0</v>
      </c>
      <c r="AM19" s="53">
        <v>0</v>
      </c>
      <c r="AN19" s="53">
        <v>0</v>
      </c>
      <c r="AO19" s="86">
        <v>0</v>
      </c>
      <c r="AP19" s="355">
        <f t="shared" si="16"/>
        <v>27610</v>
      </c>
      <c r="AQ19" s="54">
        <v>0</v>
      </c>
      <c r="AR19" s="60">
        <v>27610</v>
      </c>
      <c r="AS19" s="54">
        <v>0</v>
      </c>
      <c r="AT19" s="386">
        <v>0</v>
      </c>
      <c r="AU19" s="384">
        <f t="shared" si="28"/>
        <v>0</v>
      </c>
      <c r="AV19" s="53">
        <v>0</v>
      </c>
      <c r="AW19" s="53">
        <v>0</v>
      </c>
      <c r="AX19" s="79">
        <v>0</v>
      </c>
      <c r="AY19" s="378">
        <v>27610</v>
      </c>
      <c r="AZ19" s="356">
        <f t="shared" si="18"/>
        <v>0</v>
      </c>
      <c r="BA19" s="361">
        <v>0</v>
      </c>
      <c r="BB19" s="374">
        <v>0</v>
      </c>
      <c r="BC19" s="366">
        <v>0</v>
      </c>
      <c r="BD19" s="60">
        <v>0</v>
      </c>
      <c r="BE19" s="53">
        <f t="shared" si="19"/>
        <v>0</v>
      </c>
      <c r="BF19" s="53">
        <v>0</v>
      </c>
      <c r="BG19" s="53">
        <v>0</v>
      </c>
      <c r="BH19" s="53">
        <v>0</v>
      </c>
      <c r="BI19" s="53">
        <v>26000</v>
      </c>
      <c r="BJ19" s="88">
        <f>BK19</f>
        <v>0</v>
      </c>
      <c r="BK19" s="54">
        <v>0</v>
      </c>
      <c r="BL19" s="54">
        <v>0</v>
      </c>
      <c r="BM19" s="89">
        <v>0</v>
      </c>
      <c r="BN19" s="125">
        <f>BO19</f>
        <v>0</v>
      </c>
      <c r="BO19" s="53">
        <v>0</v>
      </c>
      <c r="BP19" s="53">
        <v>0</v>
      </c>
      <c r="BQ19" s="86">
        <v>0</v>
      </c>
      <c r="BR19" s="355">
        <f t="shared" si="7"/>
        <v>0</v>
      </c>
      <c r="BS19" s="127">
        <f t="shared" si="8"/>
        <v>53610</v>
      </c>
      <c r="BT19" s="158">
        <f>H19+I19+AF19+AP19+AZ19+BJ19+M19</f>
        <v>57448.269</v>
      </c>
      <c r="BU19" s="57">
        <f t="shared" si="22"/>
        <v>57448.269</v>
      </c>
      <c r="BV19" s="105">
        <f t="shared" si="23"/>
        <v>0</v>
      </c>
      <c r="BZ19" s="118">
        <f t="shared" si="10"/>
        <v>2090</v>
      </c>
      <c r="CB19" s="13" t="s">
        <v>108</v>
      </c>
    </row>
    <row r="20" spans="1:80" s="13" customFormat="1" ht="48" customHeight="1" x14ac:dyDescent="0.2">
      <c r="A20" s="136">
        <v>1</v>
      </c>
      <c r="B20" s="52" t="s">
        <v>62</v>
      </c>
      <c r="C20" s="273" t="s">
        <v>73</v>
      </c>
      <c r="D20" s="426"/>
      <c r="E20" s="435">
        <v>7</v>
      </c>
      <c r="F20" s="224" t="s">
        <v>38</v>
      </c>
      <c r="G20" s="275">
        <v>5867</v>
      </c>
      <c r="H20" s="160">
        <v>1361.25</v>
      </c>
      <c r="I20" s="329">
        <f t="shared" si="11"/>
        <v>10500</v>
      </c>
      <c r="J20" s="55">
        <v>500</v>
      </c>
      <c r="K20" s="56">
        <v>10000</v>
      </c>
      <c r="L20" s="56">
        <v>0</v>
      </c>
      <c r="M20" s="56">
        <v>0</v>
      </c>
      <c r="N20" s="74">
        <v>0</v>
      </c>
      <c r="O20" s="72">
        <v>3127</v>
      </c>
      <c r="P20" s="143">
        <v>6121</v>
      </c>
      <c r="Q20" s="309" t="s">
        <v>42</v>
      </c>
      <c r="R20" s="329">
        <f t="shared" ref="R20:R25" si="29">S20+T20+U20+V20+W20</f>
        <v>-9100</v>
      </c>
      <c r="S20" s="101">
        <v>0</v>
      </c>
      <c r="T20" s="101">
        <v>-9100</v>
      </c>
      <c r="U20" s="101">
        <v>0</v>
      </c>
      <c r="V20" s="101">
        <v>0</v>
      </c>
      <c r="W20" s="338">
        <v>0</v>
      </c>
      <c r="X20" s="77"/>
      <c r="Y20" s="384">
        <f t="shared" si="12"/>
        <v>1400</v>
      </c>
      <c r="Z20" s="53">
        <f t="shared" ref="Z20:Z22" si="30">J20+S20</f>
        <v>500</v>
      </c>
      <c r="AA20" s="53">
        <f t="shared" ref="AA20:AA34" si="31">K20+T20</f>
        <v>900</v>
      </c>
      <c r="AB20" s="53">
        <f t="shared" si="4"/>
        <v>0</v>
      </c>
      <c r="AC20" s="53">
        <f t="shared" si="5"/>
        <v>0</v>
      </c>
      <c r="AD20" s="53">
        <f t="shared" si="6"/>
        <v>0</v>
      </c>
      <c r="AE20" s="79">
        <v>0</v>
      </c>
      <c r="AF20" s="356">
        <f t="shared" si="14"/>
        <v>65000</v>
      </c>
      <c r="AG20" s="50">
        <v>0</v>
      </c>
      <c r="AH20" s="388">
        <v>65000</v>
      </c>
      <c r="AI20" s="417">
        <v>0</v>
      </c>
      <c r="AJ20" s="71">
        <v>0</v>
      </c>
      <c r="AK20" s="131">
        <f t="shared" si="15"/>
        <v>60000</v>
      </c>
      <c r="AL20" s="53">
        <v>0</v>
      </c>
      <c r="AM20" s="53">
        <v>60000</v>
      </c>
      <c r="AN20" s="53">
        <v>0</v>
      </c>
      <c r="AO20" s="86">
        <v>0</v>
      </c>
      <c r="AP20" s="355">
        <f t="shared" si="16"/>
        <v>0</v>
      </c>
      <c r="AQ20" s="54">
        <v>0</v>
      </c>
      <c r="AR20" s="54">
        <v>0</v>
      </c>
      <c r="AS20" s="54">
        <v>0</v>
      </c>
      <c r="AT20" s="386">
        <v>0</v>
      </c>
      <c r="AU20" s="384">
        <f>AV20+AW20</f>
        <v>14100</v>
      </c>
      <c r="AV20" s="53">
        <v>2149.5</v>
      </c>
      <c r="AW20" s="53">
        <v>11950.5</v>
      </c>
      <c r="AX20" s="79">
        <v>0</v>
      </c>
      <c r="AY20" s="378">
        <v>0</v>
      </c>
      <c r="AZ20" s="356">
        <f t="shared" si="18"/>
        <v>0</v>
      </c>
      <c r="BA20" s="361">
        <v>0</v>
      </c>
      <c r="BB20" s="374">
        <v>0</v>
      </c>
      <c r="BC20" s="366">
        <v>0</v>
      </c>
      <c r="BD20" s="60">
        <v>0</v>
      </c>
      <c r="BE20" s="53">
        <f t="shared" si="19"/>
        <v>0</v>
      </c>
      <c r="BF20" s="53">
        <v>0</v>
      </c>
      <c r="BG20" s="53">
        <v>0</v>
      </c>
      <c r="BH20" s="53">
        <v>0</v>
      </c>
      <c r="BI20" s="53">
        <v>0</v>
      </c>
      <c r="BJ20" s="88">
        <f t="shared" si="20"/>
        <v>0</v>
      </c>
      <c r="BK20" s="54">
        <v>0</v>
      </c>
      <c r="BL20" s="54">
        <v>0</v>
      </c>
      <c r="BM20" s="89">
        <v>0</v>
      </c>
      <c r="BN20" s="125">
        <f t="shared" si="21"/>
        <v>0</v>
      </c>
      <c r="BO20" s="53">
        <v>0</v>
      </c>
      <c r="BP20" s="53">
        <v>0</v>
      </c>
      <c r="BQ20" s="86">
        <v>0</v>
      </c>
      <c r="BR20" s="356">
        <f t="shared" si="7"/>
        <v>0</v>
      </c>
      <c r="BS20" s="127">
        <f t="shared" si="8"/>
        <v>0</v>
      </c>
      <c r="BT20" s="288">
        <f>H20+I20+AF20+AP20+AZ20+BJ20+BS20+M20</f>
        <v>76861.25</v>
      </c>
      <c r="BU20" s="57">
        <f t="shared" si="22"/>
        <v>76861.25</v>
      </c>
      <c r="BV20" s="14">
        <f t="shared" ref="BV20:BV25" si="32">BT20-BU20</f>
        <v>0</v>
      </c>
      <c r="BZ20" s="118">
        <f t="shared" si="10"/>
        <v>72850.5</v>
      </c>
      <c r="CB20" s="13" t="s">
        <v>108</v>
      </c>
    </row>
    <row r="21" spans="1:80" s="13" customFormat="1" ht="50.25" customHeight="1" x14ac:dyDescent="0.2">
      <c r="A21" s="136">
        <v>1</v>
      </c>
      <c r="B21" s="52" t="s">
        <v>62</v>
      </c>
      <c r="C21" s="273" t="s">
        <v>73</v>
      </c>
      <c r="D21" s="222" t="s">
        <v>103</v>
      </c>
      <c r="E21" s="435">
        <v>7</v>
      </c>
      <c r="F21" s="224" t="s">
        <v>75</v>
      </c>
      <c r="G21" s="275">
        <v>5879</v>
      </c>
      <c r="H21" s="160">
        <v>553.17000000000007</v>
      </c>
      <c r="I21" s="329">
        <f t="shared" si="11"/>
        <v>713</v>
      </c>
      <c r="J21" s="56">
        <v>0</v>
      </c>
      <c r="K21" s="56">
        <f>500+213</f>
        <v>713</v>
      </c>
      <c r="L21" s="56">
        <v>0</v>
      </c>
      <c r="M21" s="56">
        <v>0</v>
      </c>
      <c r="N21" s="74">
        <v>0</v>
      </c>
      <c r="O21" s="72">
        <v>3121</v>
      </c>
      <c r="P21" s="143">
        <v>6121</v>
      </c>
      <c r="Q21" s="309" t="s">
        <v>42</v>
      </c>
      <c r="R21" s="329">
        <f t="shared" si="29"/>
        <v>0</v>
      </c>
      <c r="S21" s="101">
        <v>0</v>
      </c>
      <c r="T21" s="101">
        <v>0</v>
      </c>
      <c r="U21" s="101">
        <v>0</v>
      </c>
      <c r="V21" s="101">
        <v>0</v>
      </c>
      <c r="W21" s="338">
        <v>0</v>
      </c>
      <c r="X21" s="77"/>
      <c r="Y21" s="384">
        <f t="shared" si="12"/>
        <v>713</v>
      </c>
      <c r="Z21" s="53">
        <f t="shared" si="30"/>
        <v>0</v>
      </c>
      <c r="AA21" s="53">
        <f t="shared" si="31"/>
        <v>713</v>
      </c>
      <c r="AB21" s="53">
        <f t="shared" si="4"/>
        <v>0</v>
      </c>
      <c r="AC21" s="53">
        <f t="shared" si="5"/>
        <v>0</v>
      </c>
      <c r="AD21" s="53">
        <f t="shared" si="6"/>
        <v>0</v>
      </c>
      <c r="AE21" s="79">
        <v>0</v>
      </c>
      <c r="AF21" s="356">
        <f>AG21+AH21+AI21</f>
        <v>29787</v>
      </c>
      <c r="AG21" s="50">
        <v>0</v>
      </c>
      <c r="AH21" s="349">
        <f>30000-213</f>
        <v>29787</v>
      </c>
      <c r="AI21" s="417">
        <v>0</v>
      </c>
      <c r="AJ21" s="71">
        <v>0</v>
      </c>
      <c r="AK21" s="131">
        <f t="shared" si="15"/>
        <v>0</v>
      </c>
      <c r="AL21" s="53">
        <v>0</v>
      </c>
      <c r="AM21" s="15">
        <v>0</v>
      </c>
      <c r="AN21" s="53">
        <v>0</v>
      </c>
      <c r="AO21" s="86">
        <v>15000</v>
      </c>
      <c r="AP21" s="355">
        <f t="shared" si="16"/>
        <v>0</v>
      </c>
      <c r="AQ21" s="54">
        <v>0</v>
      </c>
      <c r="AR21" s="54">
        <v>0</v>
      </c>
      <c r="AS21" s="54">
        <v>0</v>
      </c>
      <c r="AT21" s="386">
        <v>0</v>
      </c>
      <c r="AU21" s="384">
        <f t="shared" si="28"/>
        <v>0</v>
      </c>
      <c r="AV21" s="53">
        <v>0</v>
      </c>
      <c r="AW21" s="53">
        <v>0</v>
      </c>
      <c r="AX21" s="79">
        <v>0</v>
      </c>
      <c r="AY21" s="378">
        <v>14787</v>
      </c>
      <c r="AZ21" s="356">
        <f t="shared" si="18"/>
        <v>0</v>
      </c>
      <c r="BA21" s="361">
        <v>0</v>
      </c>
      <c r="BB21" s="374">
        <v>0</v>
      </c>
      <c r="BC21" s="366">
        <v>0</v>
      </c>
      <c r="BD21" s="60">
        <v>0</v>
      </c>
      <c r="BE21" s="53">
        <f t="shared" si="19"/>
        <v>0</v>
      </c>
      <c r="BF21" s="53">
        <v>0</v>
      </c>
      <c r="BG21" s="53">
        <v>0</v>
      </c>
      <c r="BH21" s="53">
        <v>0</v>
      </c>
      <c r="BI21" s="53">
        <v>0</v>
      </c>
      <c r="BJ21" s="88">
        <f t="shared" si="20"/>
        <v>0</v>
      </c>
      <c r="BK21" s="54">
        <v>0</v>
      </c>
      <c r="BL21" s="54">
        <v>0</v>
      </c>
      <c r="BM21" s="89">
        <v>0</v>
      </c>
      <c r="BN21" s="125">
        <f t="shared" si="21"/>
        <v>0</v>
      </c>
      <c r="BO21" s="53">
        <v>0</v>
      </c>
      <c r="BP21" s="53">
        <v>0</v>
      </c>
      <c r="BQ21" s="86">
        <v>0</v>
      </c>
      <c r="BR21" s="355">
        <f t="shared" si="7"/>
        <v>0</v>
      </c>
      <c r="BS21" s="127">
        <f t="shared" si="8"/>
        <v>29787</v>
      </c>
      <c r="BT21" s="288">
        <f>H21+I21+AF21+AP21+AZ21+BJ21+M21</f>
        <v>31053.17</v>
      </c>
      <c r="BU21" s="57">
        <f t="shared" si="22"/>
        <v>31053.17</v>
      </c>
      <c r="BV21" s="14">
        <f t="shared" si="32"/>
        <v>0</v>
      </c>
      <c r="BZ21" s="118">
        <f t="shared" si="10"/>
        <v>713</v>
      </c>
      <c r="CB21" s="13" t="s">
        <v>108</v>
      </c>
    </row>
    <row r="22" spans="1:80" s="13" customFormat="1" ht="48" customHeight="1" thickBot="1" x14ac:dyDescent="0.25">
      <c r="A22" s="137">
        <v>1</v>
      </c>
      <c r="B22" s="138" t="s">
        <v>71</v>
      </c>
      <c r="C22" s="139" t="s">
        <v>74</v>
      </c>
      <c r="D22" s="427" t="s">
        <v>103</v>
      </c>
      <c r="E22" s="437">
        <v>7</v>
      </c>
      <c r="F22" s="280" t="s">
        <v>147</v>
      </c>
      <c r="G22" s="277" t="s">
        <v>68</v>
      </c>
      <c r="H22" s="162">
        <v>0</v>
      </c>
      <c r="I22" s="332">
        <f t="shared" si="11"/>
        <v>9350</v>
      </c>
      <c r="J22" s="147">
        <v>9350</v>
      </c>
      <c r="K22" s="147">
        <v>0</v>
      </c>
      <c r="L22" s="147">
        <v>0</v>
      </c>
      <c r="M22" s="147">
        <v>174.3</v>
      </c>
      <c r="N22" s="75">
        <v>0</v>
      </c>
      <c r="O22" s="314">
        <v>3127</v>
      </c>
      <c r="P22" s="315">
        <v>6351</v>
      </c>
      <c r="Q22" s="316">
        <v>9350000</v>
      </c>
      <c r="R22" s="332">
        <f t="shared" si="29"/>
        <v>0</v>
      </c>
      <c r="S22" s="340">
        <v>-9350</v>
      </c>
      <c r="T22" s="340">
        <v>9350</v>
      </c>
      <c r="U22" s="340">
        <v>0</v>
      </c>
      <c r="V22" s="340">
        <v>0</v>
      </c>
      <c r="W22" s="341">
        <v>0</v>
      </c>
      <c r="X22" s="183">
        <v>0</v>
      </c>
      <c r="Y22" s="385">
        <f t="shared" si="12"/>
        <v>9350</v>
      </c>
      <c r="Z22" s="188">
        <f t="shared" si="30"/>
        <v>0</v>
      </c>
      <c r="AA22" s="188">
        <f t="shared" si="31"/>
        <v>9350</v>
      </c>
      <c r="AB22" s="188">
        <f t="shared" si="4"/>
        <v>0</v>
      </c>
      <c r="AC22" s="188">
        <f t="shared" ref="AC22:AC35" si="33">M22+V22</f>
        <v>174.3</v>
      </c>
      <c r="AD22" s="188">
        <v>0</v>
      </c>
      <c r="AE22" s="193">
        <v>0</v>
      </c>
      <c r="AF22" s="358">
        <f t="shared" si="14"/>
        <v>0</v>
      </c>
      <c r="AG22" s="191">
        <v>0</v>
      </c>
      <c r="AH22" s="350">
        <v>0</v>
      </c>
      <c r="AI22" s="419">
        <v>0</v>
      </c>
      <c r="AJ22" s="187">
        <v>0</v>
      </c>
      <c r="AK22" s="184">
        <f t="shared" si="15"/>
        <v>0</v>
      </c>
      <c r="AL22" s="188">
        <v>0</v>
      </c>
      <c r="AM22" s="188">
        <v>0</v>
      </c>
      <c r="AN22" s="188">
        <v>0</v>
      </c>
      <c r="AO22" s="189">
        <v>0</v>
      </c>
      <c r="AP22" s="357">
        <f t="shared" si="16"/>
        <v>0</v>
      </c>
      <c r="AQ22" s="191">
        <v>0</v>
      </c>
      <c r="AR22" s="191">
        <v>0</v>
      </c>
      <c r="AS22" s="191">
        <v>0</v>
      </c>
      <c r="AT22" s="389">
        <v>0</v>
      </c>
      <c r="AU22" s="385">
        <f t="shared" si="28"/>
        <v>0</v>
      </c>
      <c r="AV22" s="188">
        <v>0</v>
      </c>
      <c r="AW22" s="188">
        <v>0</v>
      </c>
      <c r="AX22" s="193">
        <v>0</v>
      </c>
      <c r="AY22" s="380">
        <v>0</v>
      </c>
      <c r="AZ22" s="358">
        <f t="shared" si="18"/>
        <v>0</v>
      </c>
      <c r="BA22" s="219">
        <v>0</v>
      </c>
      <c r="BB22" s="350">
        <v>0</v>
      </c>
      <c r="BC22" s="369">
        <v>0</v>
      </c>
      <c r="BD22" s="219">
        <v>0</v>
      </c>
      <c r="BE22" s="188">
        <f t="shared" si="19"/>
        <v>0</v>
      </c>
      <c r="BF22" s="188">
        <v>0</v>
      </c>
      <c r="BG22" s="188">
        <v>0</v>
      </c>
      <c r="BH22" s="188">
        <v>0</v>
      </c>
      <c r="BI22" s="188">
        <v>0</v>
      </c>
      <c r="BJ22" s="190">
        <f t="shared" si="20"/>
        <v>0</v>
      </c>
      <c r="BK22" s="191">
        <v>0</v>
      </c>
      <c r="BL22" s="191">
        <v>0</v>
      </c>
      <c r="BM22" s="192">
        <v>0</v>
      </c>
      <c r="BN22" s="195">
        <f t="shared" si="21"/>
        <v>0</v>
      </c>
      <c r="BO22" s="188">
        <v>0</v>
      </c>
      <c r="BP22" s="188">
        <v>0</v>
      </c>
      <c r="BQ22" s="189">
        <v>0</v>
      </c>
      <c r="BR22" s="358">
        <f t="shared" si="7"/>
        <v>0</v>
      </c>
      <c r="BS22" s="189">
        <f t="shared" si="8"/>
        <v>0</v>
      </c>
      <c r="BT22" s="196">
        <f>H22+I22+AF22+AP22+AZ22+BJ22+M22</f>
        <v>9524.2999999999993</v>
      </c>
      <c r="BU22" s="197">
        <f t="shared" si="22"/>
        <v>9524.2999999999993</v>
      </c>
      <c r="BV22" s="105">
        <f t="shared" si="32"/>
        <v>0</v>
      </c>
      <c r="BW22" s="111"/>
      <c r="BZ22" s="118">
        <f t="shared" si="10"/>
        <v>9350</v>
      </c>
      <c r="CB22" s="13" t="s">
        <v>108</v>
      </c>
    </row>
    <row r="23" spans="1:80" s="13" customFormat="1" ht="48" customHeight="1" x14ac:dyDescent="0.2">
      <c r="A23" s="163">
        <v>2</v>
      </c>
      <c r="B23" s="250" t="s">
        <v>59</v>
      </c>
      <c r="C23" s="116" t="s">
        <v>73</v>
      </c>
      <c r="D23" s="428" t="s">
        <v>100</v>
      </c>
      <c r="E23" s="436">
        <v>16</v>
      </c>
      <c r="F23" s="199" t="s">
        <v>80</v>
      </c>
      <c r="G23" s="200">
        <v>4191</v>
      </c>
      <c r="H23" s="201">
        <v>0</v>
      </c>
      <c r="I23" s="331">
        <f t="shared" si="0"/>
        <v>48500</v>
      </c>
      <c r="J23" s="202">
        <v>7500</v>
      </c>
      <c r="K23" s="202">
        <v>41000</v>
      </c>
      <c r="L23" s="202">
        <v>0</v>
      </c>
      <c r="M23" s="202">
        <v>0</v>
      </c>
      <c r="N23" s="203">
        <v>0</v>
      </c>
      <c r="O23" s="311">
        <v>2212</v>
      </c>
      <c r="P23" s="312">
        <v>6351</v>
      </c>
      <c r="Q23" s="313">
        <v>48500000</v>
      </c>
      <c r="R23" s="331">
        <f t="shared" si="29"/>
        <v>-48500</v>
      </c>
      <c r="S23" s="206">
        <v>-7500</v>
      </c>
      <c r="T23" s="206">
        <v>-41000</v>
      </c>
      <c r="U23" s="206">
        <v>0</v>
      </c>
      <c r="V23" s="206">
        <v>0</v>
      </c>
      <c r="W23" s="339">
        <v>0</v>
      </c>
      <c r="X23" s="204"/>
      <c r="Y23" s="131">
        <f t="shared" si="12"/>
        <v>0</v>
      </c>
      <c r="Z23" s="208">
        <f t="shared" si="2"/>
        <v>0</v>
      </c>
      <c r="AA23" s="208">
        <f t="shared" si="31"/>
        <v>0</v>
      </c>
      <c r="AB23" s="208">
        <f t="shared" si="4"/>
        <v>0</v>
      </c>
      <c r="AC23" s="208">
        <f t="shared" si="33"/>
        <v>0</v>
      </c>
      <c r="AD23" s="208">
        <f>N23+W23</f>
        <v>0</v>
      </c>
      <c r="AE23" s="208">
        <v>-48500000</v>
      </c>
      <c r="AF23" s="348">
        <f t="shared" si="14"/>
        <v>0</v>
      </c>
      <c r="AG23" s="205">
        <v>0</v>
      </c>
      <c r="AH23" s="206">
        <v>0</v>
      </c>
      <c r="AI23" s="205">
        <v>0</v>
      </c>
      <c r="AJ23" s="207">
        <v>0</v>
      </c>
      <c r="AK23" s="131">
        <f t="shared" si="15"/>
        <v>60000</v>
      </c>
      <c r="AL23" s="208">
        <v>60000</v>
      </c>
      <c r="AM23" s="208">
        <v>0</v>
      </c>
      <c r="AN23" s="208">
        <v>0</v>
      </c>
      <c r="AO23" s="209">
        <v>0</v>
      </c>
      <c r="AP23" s="356">
        <f t="shared" si="16"/>
        <v>0</v>
      </c>
      <c r="AQ23" s="210">
        <v>0</v>
      </c>
      <c r="AR23" s="210">
        <v>0</v>
      </c>
      <c r="AS23" s="210">
        <v>0</v>
      </c>
      <c r="AT23" s="387">
        <v>0</v>
      </c>
      <c r="AU23" s="384">
        <f t="shared" si="28"/>
        <v>0</v>
      </c>
      <c r="AV23" s="208">
        <v>0</v>
      </c>
      <c r="AW23" s="208">
        <v>0</v>
      </c>
      <c r="AX23" s="212">
        <v>0</v>
      </c>
      <c r="AY23" s="379">
        <v>0</v>
      </c>
      <c r="AZ23" s="356">
        <f t="shared" si="18"/>
        <v>0</v>
      </c>
      <c r="BA23" s="363">
        <v>0</v>
      </c>
      <c r="BB23" s="375">
        <v>0</v>
      </c>
      <c r="BC23" s="368">
        <v>0</v>
      </c>
      <c r="BD23" s="270">
        <v>0</v>
      </c>
      <c r="BE23" s="208">
        <f t="shared" si="19"/>
        <v>0</v>
      </c>
      <c r="BF23" s="213">
        <v>0</v>
      </c>
      <c r="BG23" s="208">
        <v>0</v>
      </c>
      <c r="BH23" s="208">
        <v>0</v>
      </c>
      <c r="BI23" s="208">
        <v>0</v>
      </c>
      <c r="BJ23" s="133">
        <f t="shared" si="20"/>
        <v>0</v>
      </c>
      <c r="BK23" s="210">
        <v>0</v>
      </c>
      <c r="BL23" s="210">
        <v>0</v>
      </c>
      <c r="BM23" s="211">
        <v>0</v>
      </c>
      <c r="BN23" s="214">
        <f t="shared" si="21"/>
        <v>0</v>
      </c>
      <c r="BO23" s="208">
        <v>0</v>
      </c>
      <c r="BP23" s="208">
        <v>0</v>
      </c>
      <c r="BQ23" s="209">
        <v>0</v>
      </c>
      <c r="BR23" s="356">
        <f t="shared" si="7"/>
        <v>0</v>
      </c>
      <c r="BS23" s="414">
        <f t="shared" si="8"/>
        <v>0</v>
      </c>
      <c r="BT23" s="215">
        <f>H23+I23+AF23+AP23+AZ23+BJ23+BS23+M23</f>
        <v>48500</v>
      </c>
      <c r="BU23" s="216">
        <f t="shared" si="22"/>
        <v>60000</v>
      </c>
      <c r="BV23" s="103">
        <f t="shared" si="32"/>
        <v>-11500</v>
      </c>
      <c r="BW23" s="13" t="s">
        <v>86</v>
      </c>
      <c r="BZ23" s="117">
        <f t="shared" si="10"/>
        <v>0</v>
      </c>
      <c r="CB23" s="13" t="s">
        <v>107</v>
      </c>
    </row>
    <row r="24" spans="1:80" s="13" customFormat="1" ht="42" x14ac:dyDescent="0.2">
      <c r="A24" s="136">
        <v>2</v>
      </c>
      <c r="B24" s="52" t="s">
        <v>60</v>
      </c>
      <c r="C24" s="273" t="s">
        <v>73</v>
      </c>
      <c r="D24" s="423" t="s">
        <v>101</v>
      </c>
      <c r="E24" s="435">
        <v>7</v>
      </c>
      <c r="F24" s="224" t="s">
        <v>29</v>
      </c>
      <c r="G24" s="275">
        <v>5955</v>
      </c>
      <c r="H24" s="160">
        <v>5099.91</v>
      </c>
      <c r="I24" s="329">
        <f>J24+K24+N24</f>
        <v>50169.4</v>
      </c>
      <c r="J24" s="55">
        <v>30169.4</v>
      </c>
      <c r="K24" s="56">
        <v>20000</v>
      </c>
      <c r="L24" s="56">
        <v>0</v>
      </c>
      <c r="M24" s="56">
        <v>0</v>
      </c>
      <c r="N24" s="74">
        <v>0</v>
      </c>
      <c r="O24" s="72">
        <v>3322</v>
      </c>
      <c r="P24" s="143">
        <v>5171</v>
      </c>
      <c r="Q24" s="309" t="s">
        <v>42</v>
      </c>
      <c r="R24" s="329">
        <f>S24+T24+U24+V24+W24</f>
        <v>-45000</v>
      </c>
      <c r="S24" s="101">
        <v>-30000</v>
      </c>
      <c r="T24" s="101">
        <v>-15000</v>
      </c>
      <c r="U24" s="101">
        <v>0</v>
      </c>
      <c r="V24" s="101">
        <v>0</v>
      </c>
      <c r="W24" s="338">
        <v>0</v>
      </c>
      <c r="X24" s="77"/>
      <c r="Y24" s="384">
        <f>Z24+AA24</f>
        <v>5169.4000000000015</v>
      </c>
      <c r="Z24" s="53">
        <f>J24+S24</f>
        <v>169.40000000000146</v>
      </c>
      <c r="AA24" s="53">
        <f>K24+T24</f>
        <v>5000</v>
      </c>
      <c r="AB24" s="53">
        <f>U24+L24</f>
        <v>0</v>
      </c>
      <c r="AC24" s="53">
        <f>M24+V24</f>
        <v>0</v>
      </c>
      <c r="AD24" s="53">
        <f>N24+W24</f>
        <v>0</v>
      </c>
      <c r="AE24" s="79">
        <v>0</v>
      </c>
      <c r="AF24" s="356">
        <f>AG24+AH24+AI24</f>
        <v>55000</v>
      </c>
      <c r="AG24" s="50">
        <v>0</v>
      </c>
      <c r="AH24" s="374">
        <f>55000</f>
        <v>55000</v>
      </c>
      <c r="AI24" s="417">
        <v>0</v>
      </c>
      <c r="AJ24" s="71">
        <v>0</v>
      </c>
      <c r="AK24" s="131">
        <f>AL24+AM24</f>
        <v>85000</v>
      </c>
      <c r="AL24" s="53">
        <v>30000</v>
      </c>
      <c r="AM24" s="53">
        <f>25000+30000</f>
        <v>55000</v>
      </c>
      <c r="AN24" s="53">
        <v>0</v>
      </c>
      <c r="AO24" s="86">
        <v>0</v>
      </c>
      <c r="AP24" s="355">
        <f>AQ24+AR24</f>
        <v>37000</v>
      </c>
      <c r="AQ24" s="54">
        <v>12443</v>
      </c>
      <c r="AR24" s="60">
        <v>24557</v>
      </c>
      <c r="AS24" s="54">
        <v>0</v>
      </c>
      <c r="AT24" s="386">
        <v>0</v>
      </c>
      <c r="AU24" s="384">
        <f>AV24+AW24</f>
        <v>60000</v>
      </c>
      <c r="AV24" s="53">
        <f>12443+8000</f>
        <v>20443</v>
      </c>
      <c r="AW24" s="53">
        <v>39557</v>
      </c>
      <c r="AX24" s="79">
        <v>0</v>
      </c>
      <c r="AY24" s="378">
        <v>0</v>
      </c>
      <c r="AZ24" s="356">
        <f>BA24+BB24</f>
        <v>0</v>
      </c>
      <c r="BA24" s="361">
        <v>0</v>
      </c>
      <c r="BB24" s="374">
        <v>0</v>
      </c>
      <c r="BC24" s="366">
        <v>0</v>
      </c>
      <c r="BD24" s="60">
        <v>0</v>
      </c>
      <c r="BE24" s="53">
        <f>BF24+BG24</f>
        <v>0</v>
      </c>
      <c r="BF24" s="53">
        <f>24557+50000-24557-50000</f>
        <v>0</v>
      </c>
      <c r="BG24" s="53">
        <v>0</v>
      </c>
      <c r="BH24" s="53">
        <v>0</v>
      </c>
      <c r="BI24" s="119">
        <v>0</v>
      </c>
      <c r="BJ24" s="88">
        <f>BK24</f>
        <v>0</v>
      </c>
      <c r="BK24" s="54">
        <v>0</v>
      </c>
      <c r="BL24" s="54">
        <v>0</v>
      </c>
      <c r="BM24" s="89">
        <v>0</v>
      </c>
      <c r="BN24" s="125">
        <f>BO24</f>
        <v>0</v>
      </c>
      <c r="BO24" s="53">
        <v>0</v>
      </c>
      <c r="BP24" s="53">
        <v>0</v>
      </c>
      <c r="BQ24" s="86">
        <v>0</v>
      </c>
      <c r="BR24" s="157">
        <f>BM24+BD24+AT24+AJ24+L24</f>
        <v>0</v>
      </c>
      <c r="BS24" s="127">
        <f>BQ24+BI24+AY24+AB24+AO24</f>
        <v>0</v>
      </c>
      <c r="BT24" s="158">
        <f>H24+I24+AF24+AP24+AZ24+BJ24+M24</f>
        <v>147269.31</v>
      </c>
      <c r="BU24" s="57">
        <f>H24+Y24+AK24+AU24+BE24+BN24+BS24+AC24</f>
        <v>155269.31</v>
      </c>
      <c r="BV24" s="14">
        <f>BT24-BU24</f>
        <v>-8000</v>
      </c>
      <c r="BZ24" s="117">
        <f>AA24+AM24+AW24+BG24</f>
        <v>99557</v>
      </c>
      <c r="CB24" s="13" t="s">
        <v>108</v>
      </c>
    </row>
    <row r="25" spans="1:80" s="13" customFormat="1" ht="48" customHeight="1" x14ac:dyDescent="0.2">
      <c r="A25" s="136">
        <v>2</v>
      </c>
      <c r="B25" s="52" t="s">
        <v>62</v>
      </c>
      <c r="C25" s="251" t="s">
        <v>73</v>
      </c>
      <c r="D25" s="424" t="s">
        <v>93</v>
      </c>
      <c r="E25" s="435">
        <v>7</v>
      </c>
      <c r="F25" s="148" t="s">
        <v>30</v>
      </c>
      <c r="G25" s="151">
        <v>4027</v>
      </c>
      <c r="H25" s="160">
        <v>330.73</v>
      </c>
      <c r="I25" s="329">
        <f>J25+K25+N25</f>
        <v>9202.27</v>
      </c>
      <c r="J25" s="55">
        <v>102.27</v>
      </c>
      <c r="K25" s="56">
        <v>9100</v>
      </c>
      <c r="L25" s="56">
        <v>0</v>
      </c>
      <c r="M25" s="56">
        <v>0</v>
      </c>
      <c r="N25" s="74">
        <v>0</v>
      </c>
      <c r="O25" s="72">
        <v>3121</v>
      </c>
      <c r="P25" s="143">
        <v>6121</v>
      </c>
      <c r="Q25" s="309" t="s">
        <v>42</v>
      </c>
      <c r="R25" s="329">
        <f t="shared" si="29"/>
        <v>-8965</v>
      </c>
      <c r="S25" s="101">
        <v>0</v>
      </c>
      <c r="T25" s="101">
        <v>-8965</v>
      </c>
      <c r="U25" s="101">
        <v>0</v>
      </c>
      <c r="V25" s="101">
        <v>0</v>
      </c>
      <c r="W25" s="338">
        <v>0</v>
      </c>
      <c r="X25" s="77"/>
      <c r="Y25" s="131">
        <f t="shared" si="12"/>
        <v>237.26999999999998</v>
      </c>
      <c r="Z25" s="53">
        <f>J25+S25</f>
        <v>102.27</v>
      </c>
      <c r="AA25" s="53">
        <f t="shared" si="31"/>
        <v>135</v>
      </c>
      <c r="AB25" s="53">
        <f t="shared" si="4"/>
        <v>0</v>
      </c>
      <c r="AC25" s="53">
        <f t="shared" si="33"/>
        <v>0</v>
      </c>
      <c r="AD25" s="53">
        <f>N25+W25</f>
        <v>0</v>
      </c>
      <c r="AE25" s="53">
        <v>0</v>
      </c>
      <c r="AF25" s="348">
        <f t="shared" si="14"/>
        <v>0</v>
      </c>
      <c r="AG25" s="50">
        <v>0</v>
      </c>
      <c r="AH25" s="51">
        <v>0</v>
      </c>
      <c r="AI25" s="50">
        <v>0</v>
      </c>
      <c r="AJ25" s="71">
        <v>0</v>
      </c>
      <c r="AK25" s="131">
        <f t="shared" si="15"/>
        <v>11000</v>
      </c>
      <c r="AL25" s="53">
        <v>0</v>
      </c>
      <c r="AM25" s="53">
        <f>8965+2035</f>
        <v>11000</v>
      </c>
      <c r="AN25" s="53">
        <v>0</v>
      </c>
      <c r="AO25" s="86">
        <v>0</v>
      </c>
      <c r="AP25" s="355">
        <f t="shared" si="16"/>
        <v>0</v>
      </c>
      <c r="AQ25" s="54">
        <v>0</v>
      </c>
      <c r="AR25" s="54">
        <v>0</v>
      </c>
      <c r="AS25" s="54">
        <v>0</v>
      </c>
      <c r="AT25" s="386">
        <v>0</v>
      </c>
      <c r="AU25" s="384">
        <f t="shared" si="28"/>
        <v>0</v>
      </c>
      <c r="AV25" s="53">
        <v>0</v>
      </c>
      <c r="AW25" s="53">
        <v>0</v>
      </c>
      <c r="AX25" s="79">
        <v>0</v>
      </c>
      <c r="AY25" s="378">
        <v>0</v>
      </c>
      <c r="AZ25" s="356">
        <f t="shared" si="18"/>
        <v>0</v>
      </c>
      <c r="BA25" s="361">
        <v>0</v>
      </c>
      <c r="BB25" s="374">
        <v>0</v>
      </c>
      <c r="BC25" s="366">
        <v>0</v>
      </c>
      <c r="BD25" s="60">
        <v>0</v>
      </c>
      <c r="BE25" s="53">
        <f t="shared" si="19"/>
        <v>0</v>
      </c>
      <c r="BF25" s="53">
        <v>0</v>
      </c>
      <c r="BG25" s="53">
        <v>0</v>
      </c>
      <c r="BH25" s="53">
        <v>0</v>
      </c>
      <c r="BI25" s="53">
        <v>0</v>
      </c>
      <c r="BJ25" s="88">
        <f t="shared" si="20"/>
        <v>0</v>
      </c>
      <c r="BK25" s="54">
        <v>0</v>
      </c>
      <c r="BL25" s="54">
        <v>0</v>
      </c>
      <c r="BM25" s="89">
        <v>0</v>
      </c>
      <c r="BN25" s="125">
        <f t="shared" si="21"/>
        <v>0</v>
      </c>
      <c r="BO25" s="53">
        <v>0</v>
      </c>
      <c r="BP25" s="53">
        <v>0</v>
      </c>
      <c r="BQ25" s="86">
        <v>0</v>
      </c>
      <c r="BR25" s="356">
        <f t="shared" si="7"/>
        <v>0</v>
      </c>
      <c r="BS25" s="127">
        <f t="shared" si="8"/>
        <v>0</v>
      </c>
      <c r="BT25" s="158">
        <f>H25+I25+AF25+AP25+AZ25+BJ25+BS25</f>
        <v>9533</v>
      </c>
      <c r="BU25" s="57">
        <f t="shared" si="22"/>
        <v>11568</v>
      </c>
      <c r="BV25" s="103">
        <f t="shared" si="32"/>
        <v>-2035</v>
      </c>
      <c r="BW25" s="13" t="s">
        <v>69</v>
      </c>
      <c r="BZ25" s="118">
        <f t="shared" si="10"/>
        <v>11135</v>
      </c>
      <c r="CB25" s="13" t="s">
        <v>107</v>
      </c>
    </row>
    <row r="26" spans="1:80" s="13" customFormat="1" ht="35.25" customHeight="1" x14ac:dyDescent="0.2">
      <c r="A26" s="156">
        <v>2</v>
      </c>
      <c r="B26" s="52" t="s">
        <v>62</v>
      </c>
      <c r="C26" s="251" t="s">
        <v>73</v>
      </c>
      <c r="D26" s="424" t="s">
        <v>93</v>
      </c>
      <c r="E26" s="435">
        <v>7</v>
      </c>
      <c r="F26" s="164" t="s">
        <v>36</v>
      </c>
      <c r="G26" s="151">
        <v>5730</v>
      </c>
      <c r="H26" s="160">
        <v>3429.0223999999998</v>
      </c>
      <c r="I26" s="329">
        <f>J26+K26+N26</f>
        <v>123794.34999999999</v>
      </c>
      <c r="J26" s="55">
        <f>1698.7-1100</f>
        <v>598.70000000000005</v>
      </c>
      <c r="K26" s="56">
        <v>123195.65</v>
      </c>
      <c r="L26" s="56">
        <v>0</v>
      </c>
      <c r="M26" s="56">
        <v>0</v>
      </c>
      <c r="N26" s="74">
        <v>0</v>
      </c>
      <c r="O26" s="72">
        <v>3114</v>
      </c>
      <c r="P26" s="143">
        <v>6121</v>
      </c>
      <c r="Q26" s="317" t="s">
        <v>42</v>
      </c>
      <c r="R26" s="329">
        <f>S26+T26+U26+V26+W26</f>
        <v>4000</v>
      </c>
      <c r="S26" s="101">
        <v>0</v>
      </c>
      <c r="T26" s="101">
        <v>4000</v>
      </c>
      <c r="U26" s="101">
        <v>0</v>
      </c>
      <c r="V26" s="101">
        <v>0</v>
      </c>
      <c r="W26" s="338">
        <v>0</v>
      </c>
      <c r="X26" s="77"/>
      <c r="Y26" s="131">
        <f t="shared" si="12"/>
        <v>127794.34999999999</v>
      </c>
      <c r="Z26" s="53">
        <f t="shared" ref="Z26:Z29" si="34">J26+S26</f>
        <v>598.70000000000005</v>
      </c>
      <c r="AA26" s="53">
        <f t="shared" si="31"/>
        <v>127195.65</v>
      </c>
      <c r="AB26" s="53">
        <f t="shared" si="4"/>
        <v>0</v>
      </c>
      <c r="AC26" s="53">
        <f t="shared" si="33"/>
        <v>0</v>
      </c>
      <c r="AD26" s="53">
        <f t="shared" ref="AD26:AD28" si="35">N26+W26</f>
        <v>0</v>
      </c>
      <c r="AE26" s="53">
        <v>0</v>
      </c>
      <c r="AF26" s="348">
        <f t="shared" si="14"/>
        <v>52000</v>
      </c>
      <c r="AG26" s="50">
        <v>0</v>
      </c>
      <c r="AH26" s="51">
        <v>52000</v>
      </c>
      <c r="AI26" s="50"/>
      <c r="AJ26" s="71">
        <v>0</v>
      </c>
      <c r="AK26" s="131">
        <f t="shared" si="15"/>
        <v>52000</v>
      </c>
      <c r="AL26" s="53">
        <v>0</v>
      </c>
      <c r="AM26" s="53">
        <f>52000</f>
        <v>52000</v>
      </c>
      <c r="AN26" s="53">
        <v>0</v>
      </c>
      <c r="AO26" s="86">
        <v>0</v>
      </c>
      <c r="AP26" s="355">
        <f t="shared" si="16"/>
        <v>0</v>
      </c>
      <c r="AQ26" s="54">
        <v>0</v>
      </c>
      <c r="AR26" s="54">
        <v>0</v>
      </c>
      <c r="AS26" s="54">
        <v>0</v>
      </c>
      <c r="AT26" s="386">
        <v>0</v>
      </c>
      <c r="AU26" s="384">
        <f t="shared" si="28"/>
        <v>0</v>
      </c>
      <c r="AV26" s="53">
        <v>0</v>
      </c>
      <c r="AW26" s="53">
        <v>0</v>
      </c>
      <c r="AX26" s="79">
        <v>0</v>
      </c>
      <c r="AY26" s="378">
        <v>0</v>
      </c>
      <c r="AZ26" s="356">
        <f t="shared" si="18"/>
        <v>0</v>
      </c>
      <c r="BA26" s="361">
        <v>0</v>
      </c>
      <c r="BB26" s="374">
        <v>0</v>
      </c>
      <c r="BC26" s="366">
        <v>0</v>
      </c>
      <c r="BD26" s="60">
        <v>0</v>
      </c>
      <c r="BE26" s="53">
        <f t="shared" si="19"/>
        <v>0</v>
      </c>
      <c r="BF26" s="53">
        <v>0</v>
      </c>
      <c r="BG26" s="53">
        <v>0</v>
      </c>
      <c r="BH26" s="53">
        <v>0</v>
      </c>
      <c r="BI26" s="53">
        <v>0</v>
      </c>
      <c r="BJ26" s="88">
        <f t="shared" si="20"/>
        <v>0</v>
      </c>
      <c r="BK26" s="54">
        <v>0</v>
      </c>
      <c r="BL26" s="54">
        <v>0</v>
      </c>
      <c r="BM26" s="89">
        <v>0</v>
      </c>
      <c r="BN26" s="125">
        <f t="shared" si="21"/>
        <v>0</v>
      </c>
      <c r="BO26" s="53">
        <v>0</v>
      </c>
      <c r="BP26" s="53">
        <v>0</v>
      </c>
      <c r="BQ26" s="86">
        <v>0</v>
      </c>
      <c r="BR26" s="355">
        <f t="shared" si="7"/>
        <v>0</v>
      </c>
      <c r="BS26" s="127">
        <f t="shared" si="8"/>
        <v>0</v>
      </c>
      <c r="BT26" s="158">
        <f t="shared" ref="BT26:BT41" si="36">H26+I26+AF26+AP26+AZ26+BJ26+BS26+M26</f>
        <v>179223.37239999999</v>
      </c>
      <c r="BU26" s="57">
        <f t="shared" si="22"/>
        <v>183223.37239999999</v>
      </c>
      <c r="BV26" s="103">
        <f>BT26-BU26</f>
        <v>-4000</v>
      </c>
      <c r="BW26" s="104" t="s">
        <v>92</v>
      </c>
      <c r="BZ26" s="118"/>
      <c r="CB26" s="13" t="s">
        <v>107</v>
      </c>
    </row>
    <row r="27" spans="1:80" s="13" customFormat="1" ht="21.75" customHeight="1" x14ac:dyDescent="0.2">
      <c r="A27" s="249">
        <v>2</v>
      </c>
      <c r="B27" s="52" t="s">
        <v>62</v>
      </c>
      <c r="C27" s="142" t="s">
        <v>74</v>
      </c>
      <c r="D27" s="429"/>
      <c r="E27" s="438">
        <v>13</v>
      </c>
      <c r="F27" s="149" t="s">
        <v>127</v>
      </c>
      <c r="G27" s="152">
        <v>5730001526</v>
      </c>
      <c r="H27" s="160">
        <v>0</v>
      </c>
      <c r="I27" s="329">
        <v>0</v>
      </c>
      <c r="J27" s="55">
        <v>0</v>
      </c>
      <c r="K27" s="56">
        <v>0</v>
      </c>
      <c r="L27" s="56">
        <v>0</v>
      </c>
      <c r="M27" s="56">
        <v>0</v>
      </c>
      <c r="N27" s="74">
        <v>0</v>
      </c>
      <c r="O27" s="72">
        <v>3114</v>
      </c>
      <c r="P27" s="143">
        <v>5331</v>
      </c>
      <c r="Q27" s="317">
        <v>0</v>
      </c>
      <c r="R27" s="329">
        <f t="shared" ref="R27:R28" si="37">S27+T27+U27+V27+W27</f>
        <v>500</v>
      </c>
      <c r="S27" s="101">
        <v>0</v>
      </c>
      <c r="T27" s="101">
        <v>500</v>
      </c>
      <c r="U27" s="101">
        <v>0</v>
      </c>
      <c r="V27" s="101">
        <v>0</v>
      </c>
      <c r="W27" s="338">
        <v>0</v>
      </c>
      <c r="X27" s="77"/>
      <c r="Y27" s="131">
        <f t="shared" si="12"/>
        <v>500</v>
      </c>
      <c r="Z27" s="53"/>
      <c r="AA27" s="53">
        <f t="shared" si="31"/>
        <v>500</v>
      </c>
      <c r="AB27" s="53">
        <f t="shared" si="4"/>
        <v>0</v>
      </c>
      <c r="AC27" s="53">
        <f>M27+V27</f>
        <v>0</v>
      </c>
      <c r="AD27" s="53">
        <f t="shared" si="35"/>
        <v>0</v>
      </c>
      <c r="AE27" s="53">
        <v>500000</v>
      </c>
      <c r="AF27" s="348">
        <f t="shared" si="14"/>
        <v>0</v>
      </c>
      <c r="AG27" s="50">
        <v>0</v>
      </c>
      <c r="AH27" s="51">
        <v>0</v>
      </c>
      <c r="AI27" s="50"/>
      <c r="AJ27" s="71">
        <v>0</v>
      </c>
      <c r="AK27" s="131">
        <f t="shared" si="15"/>
        <v>6500</v>
      </c>
      <c r="AL27" s="53">
        <v>0</v>
      </c>
      <c r="AM27" s="53">
        <v>6500</v>
      </c>
      <c r="AN27" s="53">
        <v>0</v>
      </c>
      <c r="AO27" s="86">
        <v>0</v>
      </c>
      <c r="AP27" s="355">
        <f t="shared" si="16"/>
        <v>0</v>
      </c>
      <c r="AQ27" s="54">
        <v>0</v>
      </c>
      <c r="AR27" s="54">
        <v>0</v>
      </c>
      <c r="AS27" s="54">
        <v>0</v>
      </c>
      <c r="AT27" s="386">
        <v>0</v>
      </c>
      <c r="AU27" s="384">
        <f t="shared" si="28"/>
        <v>0</v>
      </c>
      <c r="AV27" s="53">
        <v>0</v>
      </c>
      <c r="AW27" s="53">
        <v>0</v>
      </c>
      <c r="AX27" s="79">
        <v>0</v>
      </c>
      <c r="AY27" s="378">
        <v>0</v>
      </c>
      <c r="AZ27" s="356">
        <f t="shared" si="18"/>
        <v>0</v>
      </c>
      <c r="BA27" s="361">
        <v>0</v>
      </c>
      <c r="BB27" s="374">
        <v>0</v>
      </c>
      <c r="BC27" s="366">
        <v>0</v>
      </c>
      <c r="BD27" s="60">
        <v>0</v>
      </c>
      <c r="BE27" s="53">
        <f t="shared" si="19"/>
        <v>0</v>
      </c>
      <c r="BF27" s="53">
        <v>0</v>
      </c>
      <c r="BG27" s="53">
        <v>0</v>
      </c>
      <c r="BH27" s="53">
        <v>0</v>
      </c>
      <c r="BI27" s="53">
        <v>0</v>
      </c>
      <c r="BJ27" s="88">
        <f t="shared" si="20"/>
        <v>0</v>
      </c>
      <c r="BK27" s="54">
        <v>0</v>
      </c>
      <c r="BL27" s="54">
        <v>0</v>
      </c>
      <c r="BM27" s="89"/>
      <c r="BN27" s="125">
        <f t="shared" si="21"/>
        <v>0</v>
      </c>
      <c r="BO27" s="53">
        <v>0</v>
      </c>
      <c r="BP27" s="53">
        <v>0</v>
      </c>
      <c r="BQ27" s="86">
        <v>0</v>
      </c>
      <c r="BR27" s="356">
        <f t="shared" si="7"/>
        <v>0</v>
      </c>
      <c r="BS27" s="127">
        <f t="shared" si="8"/>
        <v>0</v>
      </c>
      <c r="BT27" s="158">
        <f t="shared" si="36"/>
        <v>0</v>
      </c>
      <c r="BU27" s="57">
        <f t="shared" si="22"/>
        <v>7000</v>
      </c>
      <c r="BV27" s="103">
        <f t="shared" ref="BV27:BV28" si="38">BT27-BU27</f>
        <v>-7000</v>
      </c>
      <c r="BW27" s="104" t="s">
        <v>92</v>
      </c>
      <c r="BZ27" s="118"/>
    </row>
    <row r="28" spans="1:80" s="13" customFormat="1" ht="21.75" customHeight="1" x14ac:dyDescent="0.2">
      <c r="A28" s="249">
        <v>2</v>
      </c>
      <c r="B28" s="52" t="s">
        <v>62</v>
      </c>
      <c r="C28" s="142" t="s">
        <v>74</v>
      </c>
      <c r="D28" s="429"/>
      <c r="E28" s="438">
        <v>13</v>
      </c>
      <c r="F28" s="149" t="s">
        <v>128</v>
      </c>
      <c r="G28" s="152">
        <v>5730001526</v>
      </c>
      <c r="H28" s="160">
        <v>0</v>
      </c>
      <c r="I28" s="329">
        <v>0</v>
      </c>
      <c r="J28" s="55">
        <v>0</v>
      </c>
      <c r="K28" s="56">
        <v>0</v>
      </c>
      <c r="L28" s="56">
        <v>0</v>
      </c>
      <c r="M28" s="56">
        <v>0</v>
      </c>
      <c r="N28" s="74">
        <v>0</v>
      </c>
      <c r="O28" s="72">
        <v>3114</v>
      </c>
      <c r="P28" s="143">
        <v>6351</v>
      </c>
      <c r="Q28" s="317">
        <v>0</v>
      </c>
      <c r="R28" s="329">
        <f t="shared" si="37"/>
        <v>500</v>
      </c>
      <c r="S28" s="101">
        <v>0</v>
      </c>
      <c r="T28" s="101">
        <v>500</v>
      </c>
      <c r="U28" s="101">
        <v>0</v>
      </c>
      <c r="V28" s="101">
        <v>0</v>
      </c>
      <c r="W28" s="338">
        <v>0</v>
      </c>
      <c r="X28" s="77"/>
      <c r="Y28" s="131">
        <f t="shared" si="12"/>
        <v>500</v>
      </c>
      <c r="Z28" s="53"/>
      <c r="AA28" s="53">
        <f t="shared" si="31"/>
        <v>500</v>
      </c>
      <c r="AB28" s="53">
        <f t="shared" si="4"/>
        <v>0</v>
      </c>
      <c r="AC28" s="53">
        <f t="shared" ref="AC28:AC29" si="39">M28+V28</f>
        <v>0</v>
      </c>
      <c r="AD28" s="53">
        <f t="shared" si="35"/>
        <v>0</v>
      </c>
      <c r="AE28" s="53">
        <v>500000</v>
      </c>
      <c r="AF28" s="348">
        <f t="shared" si="14"/>
        <v>0</v>
      </c>
      <c r="AG28" s="50">
        <v>0</v>
      </c>
      <c r="AH28" s="51">
        <v>0</v>
      </c>
      <c r="AI28" s="50"/>
      <c r="AJ28" s="71"/>
      <c r="AK28" s="131">
        <f t="shared" si="15"/>
        <v>18500</v>
      </c>
      <c r="AL28" s="53">
        <v>0</v>
      </c>
      <c r="AM28" s="53">
        <v>18500</v>
      </c>
      <c r="AN28" s="53">
        <v>0</v>
      </c>
      <c r="AO28" s="86">
        <v>0</v>
      </c>
      <c r="AP28" s="355">
        <f t="shared" si="16"/>
        <v>0</v>
      </c>
      <c r="AQ28" s="54">
        <v>0</v>
      </c>
      <c r="AR28" s="54">
        <v>0</v>
      </c>
      <c r="AS28" s="54">
        <v>0</v>
      </c>
      <c r="AT28" s="386">
        <v>0</v>
      </c>
      <c r="AU28" s="384">
        <f t="shared" si="28"/>
        <v>0</v>
      </c>
      <c r="AV28" s="53">
        <v>0</v>
      </c>
      <c r="AW28" s="53">
        <v>0</v>
      </c>
      <c r="AX28" s="79">
        <v>0</v>
      </c>
      <c r="AY28" s="378">
        <v>0</v>
      </c>
      <c r="AZ28" s="356">
        <f>BA28+BB28</f>
        <v>0</v>
      </c>
      <c r="BA28" s="361">
        <v>0</v>
      </c>
      <c r="BB28" s="374">
        <v>0</v>
      </c>
      <c r="BC28" s="366">
        <v>0</v>
      </c>
      <c r="BD28" s="60">
        <v>0</v>
      </c>
      <c r="BE28" s="53">
        <f t="shared" si="19"/>
        <v>0</v>
      </c>
      <c r="BF28" s="53">
        <v>0</v>
      </c>
      <c r="BG28" s="53">
        <v>0</v>
      </c>
      <c r="BH28" s="53">
        <v>0</v>
      </c>
      <c r="BI28" s="53">
        <v>0</v>
      </c>
      <c r="BJ28" s="88">
        <f t="shared" si="20"/>
        <v>0</v>
      </c>
      <c r="BK28" s="54">
        <v>0</v>
      </c>
      <c r="BL28" s="54">
        <v>0</v>
      </c>
      <c r="BM28" s="89"/>
      <c r="BN28" s="125">
        <f t="shared" si="21"/>
        <v>0</v>
      </c>
      <c r="BO28" s="53">
        <v>0</v>
      </c>
      <c r="BP28" s="53">
        <v>0</v>
      </c>
      <c r="BQ28" s="86">
        <v>0</v>
      </c>
      <c r="BR28" s="355">
        <f t="shared" si="7"/>
        <v>0</v>
      </c>
      <c r="BS28" s="127">
        <f t="shared" si="8"/>
        <v>0</v>
      </c>
      <c r="BT28" s="158">
        <f t="shared" si="36"/>
        <v>0</v>
      </c>
      <c r="BU28" s="57">
        <f t="shared" si="22"/>
        <v>19000</v>
      </c>
      <c r="BV28" s="103">
        <f t="shared" si="38"/>
        <v>-19000</v>
      </c>
      <c r="BW28" s="104" t="s">
        <v>92</v>
      </c>
      <c r="BZ28" s="118"/>
    </row>
    <row r="29" spans="1:80" s="13" customFormat="1" ht="48" customHeight="1" thickBot="1" x14ac:dyDescent="0.25">
      <c r="A29" s="167">
        <v>2</v>
      </c>
      <c r="B29" s="271" t="s">
        <v>63</v>
      </c>
      <c r="C29" s="142" t="s">
        <v>74</v>
      </c>
      <c r="D29" s="429" t="s">
        <v>93</v>
      </c>
      <c r="E29" s="438">
        <v>7</v>
      </c>
      <c r="F29" s="406" t="s">
        <v>85</v>
      </c>
      <c r="G29" s="407">
        <v>5482105014</v>
      </c>
      <c r="H29" s="161">
        <v>1409</v>
      </c>
      <c r="I29" s="334">
        <f t="shared" ref="I29:I34" si="40">J29+K29+N29</f>
        <v>1085.05</v>
      </c>
      <c r="J29" s="408">
        <v>1085.05</v>
      </c>
      <c r="K29" s="126">
        <v>0</v>
      </c>
      <c r="L29" s="126">
        <v>0</v>
      </c>
      <c r="M29" s="126">
        <v>425</v>
      </c>
      <c r="N29" s="146">
        <v>0</v>
      </c>
      <c r="O29" s="393">
        <v>3522</v>
      </c>
      <c r="P29" s="319">
        <v>6351</v>
      </c>
      <c r="Q29" s="317">
        <v>1085050</v>
      </c>
      <c r="R29" s="334">
        <f>S29+T29+U29+V29+W29</f>
        <v>40000</v>
      </c>
      <c r="S29" s="344">
        <v>0</v>
      </c>
      <c r="T29" s="344">
        <v>40000</v>
      </c>
      <c r="U29" s="344">
        <v>0</v>
      </c>
      <c r="V29" s="344">
        <v>0</v>
      </c>
      <c r="W29" s="345">
        <v>0</v>
      </c>
      <c r="X29" s="409"/>
      <c r="Y29" s="394">
        <f t="shared" si="12"/>
        <v>41085.050000000003</v>
      </c>
      <c r="Z29" s="98">
        <f t="shared" si="34"/>
        <v>1085.05</v>
      </c>
      <c r="AA29" s="98">
        <f t="shared" si="31"/>
        <v>40000</v>
      </c>
      <c r="AB29" s="98">
        <f t="shared" si="4"/>
        <v>0</v>
      </c>
      <c r="AC29" s="98">
        <f t="shared" si="39"/>
        <v>425</v>
      </c>
      <c r="AD29" s="98">
        <f>N29+W29</f>
        <v>0</v>
      </c>
      <c r="AE29" s="98">
        <v>40000000</v>
      </c>
      <c r="AF29" s="395">
        <f t="shared" si="14"/>
        <v>0</v>
      </c>
      <c r="AG29" s="94">
        <v>0</v>
      </c>
      <c r="AH29" s="410">
        <v>0</v>
      </c>
      <c r="AI29" s="94">
        <v>0</v>
      </c>
      <c r="AJ29" s="95">
        <v>0</v>
      </c>
      <c r="AK29" s="394">
        <f t="shared" si="15"/>
        <v>140000</v>
      </c>
      <c r="AL29" s="98">
        <v>0</v>
      </c>
      <c r="AM29" s="98">
        <v>140000</v>
      </c>
      <c r="AN29" s="98">
        <v>0</v>
      </c>
      <c r="AO29" s="127">
        <v>0</v>
      </c>
      <c r="AP29" s="396">
        <f t="shared" si="16"/>
        <v>0</v>
      </c>
      <c r="AQ29" s="92">
        <v>0</v>
      </c>
      <c r="AR29" s="92">
        <v>0</v>
      </c>
      <c r="AS29" s="92">
        <v>0</v>
      </c>
      <c r="AT29" s="391">
        <v>0</v>
      </c>
      <c r="AU29" s="397">
        <f t="shared" si="28"/>
        <v>0</v>
      </c>
      <c r="AV29" s="98">
        <v>0</v>
      </c>
      <c r="AW29" s="98">
        <v>0</v>
      </c>
      <c r="AX29" s="91">
        <v>0</v>
      </c>
      <c r="AY29" s="382">
        <v>0</v>
      </c>
      <c r="AZ29" s="398">
        <f t="shared" si="18"/>
        <v>0</v>
      </c>
      <c r="BA29" s="411">
        <v>0</v>
      </c>
      <c r="BB29" s="352">
        <v>0</v>
      </c>
      <c r="BC29" s="412">
        <v>0</v>
      </c>
      <c r="BD29" s="93">
        <v>0</v>
      </c>
      <c r="BE29" s="98">
        <f t="shared" si="19"/>
        <v>0</v>
      </c>
      <c r="BF29" s="98">
        <v>0</v>
      </c>
      <c r="BG29" s="98">
        <v>0</v>
      </c>
      <c r="BH29" s="98">
        <v>0</v>
      </c>
      <c r="BI29" s="98">
        <v>0</v>
      </c>
      <c r="BJ29" s="96">
        <f t="shared" si="20"/>
        <v>0</v>
      </c>
      <c r="BK29" s="92">
        <v>0</v>
      </c>
      <c r="BL29" s="92">
        <v>0</v>
      </c>
      <c r="BM29" s="97">
        <v>0</v>
      </c>
      <c r="BN29" s="128">
        <f t="shared" si="21"/>
        <v>0</v>
      </c>
      <c r="BO29" s="98">
        <v>0</v>
      </c>
      <c r="BP29" s="98">
        <v>0</v>
      </c>
      <c r="BQ29" s="127">
        <v>0</v>
      </c>
      <c r="BR29" s="398">
        <f t="shared" si="7"/>
        <v>0</v>
      </c>
      <c r="BS29" s="127">
        <f t="shared" si="8"/>
        <v>0</v>
      </c>
      <c r="BT29" s="399">
        <f t="shared" si="36"/>
        <v>2919.05</v>
      </c>
      <c r="BU29" s="123">
        <f t="shared" si="22"/>
        <v>182919.05</v>
      </c>
      <c r="BV29" s="103">
        <f>BT29-BU29</f>
        <v>-180000</v>
      </c>
      <c r="BW29" s="104" t="s">
        <v>92</v>
      </c>
      <c r="BZ29" s="118">
        <f t="shared" ref="BZ29:BZ39" si="41">AA29+AM29+AW29+BG29</f>
        <v>180000</v>
      </c>
      <c r="CB29" s="13" t="s">
        <v>107</v>
      </c>
    </row>
    <row r="30" spans="1:80" s="13" customFormat="1" ht="22.5" x14ac:dyDescent="0.2">
      <c r="A30" s="168">
        <v>3</v>
      </c>
      <c r="B30" s="27" t="s">
        <v>62</v>
      </c>
      <c r="C30" s="27" t="s">
        <v>74</v>
      </c>
      <c r="D30" s="430" t="s">
        <v>90</v>
      </c>
      <c r="E30" s="434">
        <v>7</v>
      </c>
      <c r="F30" s="169" t="s">
        <v>87</v>
      </c>
      <c r="G30" s="150" t="s">
        <v>112</v>
      </c>
      <c r="H30" s="170">
        <v>0</v>
      </c>
      <c r="I30" s="328">
        <f t="shared" si="40"/>
        <v>0</v>
      </c>
      <c r="J30" s="145">
        <v>0</v>
      </c>
      <c r="K30" s="145">
        <v>0</v>
      </c>
      <c r="L30" s="145">
        <v>0</v>
      </c>
      <c r="M30" s="171">
        <v>32.880000000000003</v>
      </c>
      <c r="N30" s="73">
        <v>0</v>
      </c>
      <c r="O30" s="306">
        <v>3114</v>
      </c>
      <c r="P30" s="318">
        <v>6351</v>
      </c>
      <c r="Q30" s="327">
        <v>0</v>
      </c>
      <c r="R30" s="333">
        <f>S30+T30+U30+V30+W30</f>
        <v>400</v>
      </c>
      <c r="S30" s="342">
        <v>400</v>
      </c>
      <c r="T30" s="342">
        <v>0</v>
      </c>
      <c r="U30" s="342">
        <v>0</v>
      </c>
      <c r="V30" s="342">
        <v>0</v>
      </c>
      <c r="W30" s="343">
        <v>0</v>
      </c>
      <c r="X30" s="172"/>
      <c r="Y30" s="173">
        <f t="shared" si="12"/>
        <v>400</v>
      </c>
      <c r="Z30" s="28">
        <f>J30+S30</f>
        <v>400</v>
      </c>
      <c r="AA30" s="28">
        <f t="shared" si="31"/>
        <v>0</v>
      </c>
      <c r="AB30" s="28">
        <f t="shared" si="4"/>
        <v>0</v>
      </c>
      <c r="AC30" s="28">
        <f t="shared" si="33"/>
        <v>32.880000000000003</v>
      </c>
      <c r="AD30" s="28">
        <v>0</v>
      </c>
      <c r="AE30" s="28">
        <v>400000</v>
      </c>
      <c r="AF30" s="400">
        <f t="shared" si="14"/>
        <v>0</v>
      </c>
      <c r="AG30" s="175">
        <v>0</v>
      </c>
      <c r="AH30" s="176">
        <v>0</v>
      </c>
      <c r="AI30" s="177">
        <v>0</v>
      </c>
      <c r="AJ30" s="178">
        <v>0</v>
      </c>
      <c r="AK30" s="173">
        <f t="shared" si="15"/>
        <v>6000</v>
      </c>
      <c r="AL30" s="28">
        <v>6000</v>
      </c>
      <c r="AM30" s="28">
        <v>0</v>
      </c>
      <c r="AN30" s="28">
        <v>0</v>
      </c>
      <c r="AO30" s="85">
        <v>0</v>
      </c>
      <c r="AP30" s="354">
        <f t="shared" si="16"/>
        <v>0</v>
      </c>
      <c r="AQ30" s="175">
        <v>0</v>
      </c>
      <c r="AR30" s="175">
        <v>0</v>
      </c>
      <c r="AS30" s="175">
        <v>0</v>
      </c>
      <c r="AT30" s="390">
        <v>0</v>
      </c>
      <c r="AU30" s="78">
        <f t="shared" si="28"/>
        <v>0</v>
      </c>
      <c r="AV30" s="62">
        <v>0</v>
      </c>
      <c r="AW30" s="62">
        <v>0</v>
      </c>
      <c r="AX30" s="174">
        <v>0</v>
      </c>
      <c r="AY30" s="381">
        <v>0</v>
      </c>
      <c r="AZ30" s="354">
        <f t="shared" si="18"/>
        <v>0</v>
      </c>
      <c r="BA30" s="176">
        <v>0</v>
      </c>
      <c r="BB30" s="351">
        <v>0</v>
      </c>
      <c r="BC30" s="370">
        <v>0</v>
      </c>
      <c r="BD30" s="176">
        <v>0</v>
      </c>
      <c r="BE30" s="28">
        <f t="shared" si="19"/>
        <v>0</v>
      </c>
      <c r="BF30" s="62">
        <v>0</v>
      </c>
      <c r="BG30" s="62">
        <v>0</v>
      </c>
      <c r="BH30" s="62">
        <v>0</v>
      </c>
      <c r="BI30" s="62">
        <v>0</v>
      </c>
      <c r="BJ30" s="87">
        <f t="shared" si="20"/>
        <v>0</v>
      </c>
      <c r="BK30" s="175">
        <v>0</v>
      </c>
      <c r="BL30" s="175">
        <v>0</v>
      </c>
      <c r="BM30" s="179">
        <v>0</v>
      </c>
      <c r="BN30" s="180">
        <f t="shared" si="21"/>
        <v>0</v>
      </c>
      <c r="BO30" s="62">
        <v>0</v>
      </c>
      <c r="BP30" s="28">
        <v>0</v>
      </c>
      <c r="BQ30" s="85">
        <v>0</v>
      </c>
      <c r="BR30" s="354">
        <f t="shared" si="7"/>
        <v>0</v>
      </c>
      <c r="BS30" s="364">
        <f t="shared" si="8"/>
        <v>0</v>
      </c>
      <c r="BT30" s="182">
        <f t="shared" si="36"/>
        <v>32.880000000000003</v>
      </c>
      <c r="BU30" s="48">
        <f t="shared" si="22"/>
        <v>6432.88</v>
      </c>
      <c r="BV30" s="103">
        <f>BT30-BU30</f>
        <v>-6400</v>
      </c>
      <c r="BW30" s="104" t="s">
        <v>104</v>
      </c>
      <c r="BZ30" s="117">
        <f t="shared" si="41"/>
        <v>0</v>
      </c>
      <c r="CB30" s="13" t="s">
        <v>109</v>
      </c>
    </row>
    <row r="31" spans="1:80" s="13" customFormat="1" ht="57.75" customHeight="1" x14ac:dyDescent="0.2">
      <c r="A31" s="156">
        <v>3</v>
      </c>
      <c r="B31" s="52" t="s">
        <v>62</v>
      </c>
      <c r="C31" s="52" t="s">
        <v>74</v>
      </c>
      <c r="D31" s="424" t="s">
        <v>90</v>
      </c>
      <c r="E31" s="435">
        <v>7</v>
      </c>
      <c r="F31" s="149" t="s">
        <v>88</v>
      </c>
      <c r="G31" s="152" t="s">
        <v>113</v>
      </c>
      <c r="H31" s="109">
        <v>0</v>
      </c>
      <c r="I31" s="329">
        <f t="shared" si="40"/>
        <v>0</v>
      </c>
      <c r="J31" s="56">
        <v>0</v>
      </c>
      <c r="K31" s="56">
        <v>0</v>
      </c>
      <c r="L31" s="56">
        <v>0</v>
      </c>
      <c r="M31" s="140">
        <v>0</v>
      </c>
      <c r="N31" s="74">
        <v>0</v>
      </c>
      <c r="O31" s="72">
        <v>3122</v>
      </c>
      <c r="P31" s="319">
        <v>6351</v>
      </c>
      <c r="Q31" s="317">
        <v>0</v>
      </c>
      <c r="R31" s="334">
        <f t="shared" ref="R31:R33" si="42">S31+T31+U31+V31+W31</f>
        <v>400</v>
      </c>
      <c r="S31" s="344">
        <v>400</v>
      </c>
      <c r="T31" s="344">
        <v>0</v>
      </c>
      <c r="U31" s="344">
        <v>0</v>
      </c>
      <c r="V31" s="344">
        <v>0</v>
      </c>
      <c r="W31" s="345">
        <v>0</v>
      </c>
      <c r="X31" s="99"/>
      <c r="Y31" s="131">
        <f t="shared" si="12"/>
        <v>400</v>
      </c>
      <c r="Z31" s="53">
        <f>J31+S31</f>
        <v>400</v>
      </c>
      <c r="AA31" s="53">
        <f t="shared" si="31"/>
        <v>0</v>
      </c>
      <c r="AB31" s="53">
        <f t="shared" si="4"/>
        <v>0</v>
      </c>
      <c r="AC31" s="53">
        <f t="shared" si="33"/>
        <v>0</v>
      </c>
      <c r="AD31" s="53">
        <v>0</v>
      </c>
      <c r="AE31" s="53">
        <v>400000</v>
      </c>
      <c r="AF31" s="348">
        <f t="shared" si="14"/>
        <v>0</v>
      </c>
      <c r="AG31" s="92">
        <v>0</v>
      </c>
      <c r="AH31" s="93">
        <v>0</v>
      </c>
      <c r="AI31" s="94">
        <v>0</v>
      </c>
      <c r="AJ31" s="95">
        <v>0</v>
      </c>
      <c r="AK31" s="131">
        <f t="shared" si="15"/>
        <v>6000</v>
      </c>
      <c r="AL31" s="53">
        <v>6000</v>
      </c>
      <c r="AM31" s="53">
        <v>0</v>
      </c>
      <c r="AN31" s="53">
        <v>0</v>
      </c>
      <c r="AO31" s="86">
        <v>0</v>
      </c>
      <c r="AP31" s="355">
        <f t="shared" si="16"/>
        <v>0</v>
      </c>
      <c r="AQ31" s="92">
        <v>0</v>
      </c>
      <c r="AR31" s="92">
        <v>0</v>
      </c>
      <c r="AS31" s="92">
        <v>0</v>
      </c>
      <c r="AT31" s="391">
        <v>0</v>
      </c>
      <c r="AU31" s="384">
        <f t="shared" si="28"/>
        <v>0</v>
      </c>
      <c r="AV31" s="98">
        <v>0</v>
      </c>
      <c r="AW31" s="98">
        <v>0</v>
      </c>
      <c r="AX31" s="91">
        <v>0</v>
      </c>
      <c r="AY31" s="382">
        <v>0</v>
      </c>
      <c r="AZ31" s="356">
        <f t="shared" si="18"/>
        <v>0</v>
      </c>
      <c r="BA31" s="93">
        <v>0</v>
      </c>
      <c r="BB31" s="352">
        <v>0</v>
      </c>
      <c r="BC31" s="371">
        <v>0</v>
      </c>
      <c r="BD31" s="93">
        <v>0</v>
      </c>
      <c r="BE31" s="53">
        <f t="shared" si="19"/>
        <v>0</v>
      </c>
      <c r="BF31" s="98">
        <v>0</v>
      </c>
      <c r="BG31" s="98">
        <v>0</v>
      </c>
      <c r="BH31" s="98">
        <v>0</v>
      </c>
      <c r="BI31" s="98">
        <v>0</v>
      </c>
      <c r="BJ31" s="88">
        <f t="shared" si="20"/>
        <v>0</v>
      </c>
      <c r="BK31" s="92">
        <v>0</v>
      </c>
      <c r="BL31" s="92">
        <v>0</v>
      </c>
      <c r="BM31" s="97">
        <v>0</v>
      </c>
      <c r="BN31" s="125">
        <f t="shared" si="21"/>
        <v>0</v>
      </c>
      <c r="BO31" s="98">
        <v>0</v>
      </c>
      <c r="BP31" s="53">
        <v>0</v>
      </c>
      <c r="BQ31" s="86">
        <v>0</v>
      </c>
      <c r="BR31" s="356">
        <f t="shared" si="7"/>
        <v>0</v>
      </c>
      <c r="BS31" s="127">
        <f t="shared" si="8"/>
        <v>0</v>
      </c>
      <c r="BT31" s="158">
        <f t="shared" si="36"/>
        <v>0</v>
      </c>
      <c r="BU31" s="57">
        <f t="shared" si="22"/>
        <v>6400</v>
      </c>
      <c r="BV31" s="103">
        <f>BT31-BU31</f>
        <v>-6400</v>
      </c>
      <c r="BW31" s="104" t="s">
        <v>104</v>
      </c>
      <c r="BZ31" s="117">
        <f t="shared" si="41"/>
        <v>0</v>
      </c>
      <c r="CB31" s="13" t="s">
        <v>109</v>
      </c>
    </row>
    <row r="32" spans="1:80" s="13" customFormat="1" ht="48" customHeight="1" x14ac:dyDescent="0.2">
      <c r="A32" s="156">
        <v>3</v>
      </c>
      <c r="B32" s="52" t="s">
        <v>62</v>
      </c>
      <c r="C32" s="52" t="s">
        <v>74</v>
      </c>
      <c r="D32" s="424" t="s">
        <v>90</v>
      </c>
      <c r="E32" s="435">
        <v>7</v>
      </c>
      <c r="F32" s="149" t="s">
        <v>89</v>
      </c>
      <c r="G32" s="152" t="s">
        <v>114</v>
      </c>
      <c r="H32" s="109">
        <v>0</v>
      </c>
      <c r="I32" s="329">
        <f t="shared" si="40"/>
        <v>0</v>
      </c>
      <c r="J32" s="56">
        <v>0</v>
      </c>
      <c r="K32" s="56">
        <v>0</v>
      </c>
      <c r="L32" s="56">
        <v>0</v>
      </c>
      <c r="M32" s="140">
        <v>223.85</v>
      </c>
      <c r="N32" s="74">
        <v>0</v>
      </c>
      <c r="O32" s="72">
        <v>3121</v>
      </c>
      <c r="P32" s="319">
        <v>6351</v>
      </c>
      <c r="Q32" s="317">
        <v>0</v>
      </c>
      <c r="R32" s="334">
        <f t="shared" si="42"/>
        <v>500</v>
      </c>
      <c r="S32" s="344">
        <v>500</v>
      </c>
      <c r="T32" s="101">
        <v>0</v>
      </c>
      <c r="U32" s="344">
        <v>0</v>
      </c>
      <c r="V32" s="344">
        <v>0</v>
      </c>
      <c r="W32" s="345">
        <v>0</v>
      </c>
      <c r="X32" s="99"/>
      <c r="Y32" s="131">
        <f t="shared" si="12"/>
        <v>500</v>
      </c>
      <c r="Z32" s="53">
        <f>J32+S32</f>
        <v>500</v>
      </c>
      <c r="AA32" s="53">
        <f t="shared" si="31"/>
        <v>0</v>
      </c>
      <c r="AB32" s="53">
        <f t="shared" si="4"/>
        <v>0</v>
      </c>
      <c r="AC32" s="53">
        <f t="shared" si="33"/>
        <v>223.85</v>
      </c>
      <c r="AD32" s="53">
        <v>0</v>
      </c>
      <c r="AE32" s="53">
        <v>500000</v>
      </c>
      <c r="AF32" s="348">
        <f t="shared" si="14"/>
        <v>0</v>
      </c>
      <c r="AG32" s="92">
        <v>0</v>
      </c>
      <c r="AH32" s="93">
        <v>0</v>
      </c>
      <c r="AI32" s="94">
        <v>0</v>
      </c>
      <c r="AJ32" s="95">
        <v>0</v>
      </c>
      <c r="AK32" s="131">
        <f t="shared" si="15"/>
        <v>10000</v>
      </c>
      <c r="AL32" s="53">
        <v>10000</v>
      </c>
      <c r="AM32" s="53">
        <v>0</v>
      </c>
      <c r="AN32" s="53">
        <v>0</v>
      </c>
      <c r="AO32" s="86">
        <v>0</v>
      </c>
      <c r="AP32" s="355">
        <f t="shared" si="16"/>
        <v>0</v>
      </c>
      <c r="AQ32" s="92">
        <v>0</v>
      </c>
      <c r="AR32" s="92">
        <v>0</v>
      </c>
      <c r="AS32" s="92">
        <v>0</v>
      </c>
      <c r="AT32" s="391">
        <v>0</v>
      </c>
      <c r="AU32" s="384">
        <f t="shared" si="28"/>
        <v>0</v>
      </c>
      <c r="AV32" s="98">
        <v>0</v>
      </c>
      <c r="AW32" s="98">
        <v>0</v>
      </c>
      <c r="AX32" s="91">
        <v>0</v>
      </c>
      <c r="AY32" s="382">
        <v>0</v>
      </c>
      <c r="AZ32" s="356">
        <f t="shared" si="18"/>
        <v>0</v>
      </c>
      <c r="BA32" s="93">
        <v>0</v>
      </c>
      <c r="BB32" s="352">
        <v>0</v>
      </c>
      <c r="BC32" s="371">
        <v>0</v>
      </c>
      <c r="BD32" s="93">
        <v>0</v>
      </c>
      <c r="BE32" s="53">
        <f t="shared" si="19"/>
        <v>0</v>
      </c>
      <c r="BF32" s="98">
        <v>0</v>
      </c>
      <c r="BG32" s="98">
        <v>0</v>
      </c>
      <c r="BH32" s="98">
        <v>0</v>
      </c>
      <c r="BI32" s="98">
        <v>0</v>
      </c>
      <c r="BJ32" s="88">
        <f t="shared" si="20"/>
        <v>0</v>
      </c>
      <c r="BK32" s="92">
        <v>0</v>
      </c>
      <c r="BL32" s="92">
        <v>0</v>
      </c>
      <c r="BM32" s="97">
        <v>0</v>
      </c>
      <c r="BN32" s="125">
        <f t="shared" si="21"/>
        <v>0</v>
      </c>
      <c r="BO32" s="98">
        <v>0</v>
      </c>
      <c r="BP32" s="53">
        <v>0</v>
      </c>
      <c r="BQ32" s="86">
        <v>0</v>
      </c>
      <c r="BR32" s="355">
        <f t="shared" si="7"/>
        <v>0</v>
      </c>
      <c r="BS32" s="127">
        <f t="shared" si="8"/>
        <v>0</v>
      </c>
      <c r="BT32" s="158">
        <f t="shared" si="36"/>
        <v>223.85</v>
      </c>
      <c r="BU32" s="57">
        <f t="shared" si="22"/>
        <v>10723.85</v>
      </c>
      <c r="BV32" s="103">
        <f>BT32-BU32</f>
        <v>-10500</v>
      </c>
      <c r="BW32" s="104" t="s">
        <v>104</v>
      </c>
      <c r="BZ32" s="117">
        <f t="shared" si="41"/>
        <v>0</v>
      </c>
      <c r="CB32" s="13" t="s">
        <v>109</v>
      </c>
    </row>
    <row r="33" spans="1:16381" s="13" customFormat="1" ht="48" customHeight="1" x14ac:dyDescent="0.2">
      <c r="A33" s="156">
        <v>3</v>
      </c>
      <c r="B33" s="52" t="s">
        <v>62</v>
      </c>
      <c r="C33" s="52" t="s">
        <v>74</v>
      </c>
      <c r="D33" s="424" t="s">
        <v>90</v>
      </c>
      <c r="E33" s="435">
        <v>7</v>
      </c>
      <c r="F33" s="149" t="s">
        <v>150</v>
      </c>
      <c r="G33" s="152" t="s">
        <v>115</v>
      </c>
      <c r="H33" s="109">
        <v>0</v>
      </c>
      <c r="I33" s="329">
        <f t="shared" si="40"/>
        <v>0</v>
      </c>
      <c r="J33" s="126">
        <v>0</v>
      </c>
      <c r="K33" s="126">
        <v>0</v>
      </c>
      <c r="L33" s="126">
        <v>0</v>
      </c>
      <c r="M33" s="141">
        <v>0</v>
      </c>
      <c r="N33" s="146">
        <v>0</v>
      </c>
      <c r="O33" s="72">
        <v>3127</v>
      </c>
      <c r="P33" s="319">
        <v>6351</v>
      </c>
      <c r="Q33" s="317">
        <v>0</v>
      </c>
      <c r="R33" s="334">
        <f t="shared" si="42"/>
        <v>400</v>
      </c>
      <c r="S33" s="344">
        <v>400</v>
      </c>
      <c r="T33" s="344">
        <v>0</v>
      </c>
      <c r="U33" s="344">
        <v>0</v>
      </c>
      <c r="V33" s="344">
        <v>0</v>
      </c>
      <c r="W33" s="345">
        <v>0</v>
      </c>
      <c r="X33" s="99"/>
      <c r="Y33" s="131">
        <f t="shared" si="12"/>
        <v>400</v>
      </c>
      <c r="Z33" s="53">
        <f>J33+S33</f>
        <v>400</v>
      </c>
      <c r="AA33" s="53">
        <f t="shared" si="31"/>
        <v>0</v>
      </c>
      <c r="AB33" s="53">
        <f>U33+L33</f>
        <v>0</v>
      </c>
      <c r="AC33" s="53">
        <f t="shared" si="33"/>
        <v>0</v>
      </c>
      <c r="AD33" s="53">
        <v>0</v>
      </c>
      <c r="AE33" s="53">
        <v>400000</v>
      </c>
      <c r="AF33" s="348">
        <f t="shared" si="14"/>
        <v>0</v>
      </c>
      <c r="AG33" s="92">
        <v>0</v>
      </c>
      <c r="AH33" s="93">
        <v>0</v>
      </c>
      <c r="AI33" s="94">
        <v>0</v>
      </c>
      <c r="AJ33" s="95">
        <v>0</v>
      </c>
      <c r="AK33" s="131">
        <f>AL33+AM33</f>
        <v>1000</v>
      </c>
      <c r="AL33" s="98">
        <v>1000</v>
      </c>
      <c r="AM33" s="98">
        <v>0</v>
      </c>
      <c r="AN33" s="98">
        <v>0</v>
      </c>
      <c r="AO33" s="127">
        <v>0</v>
      </c>
      <c r="AP33" s="355">
        <f t="shared" si="16"/>
        <v>0</v>
      </c>
      <c r="AQ33" s="92">
        <v>0</v>
      </c>
      <c r="AR33" s="92">
        <v>0</v>
      </c>
      <c r="AS33" s="92">
        <v>0</v>
      </c>
      <c r="AT33" s="391">
        <v>0</v>
      </c>
      <c r="AU33" s="384">
        <f>AV33+AW33</f>
        <v>15000</v>
      </c>
      <c r="AV33" s="98">
        <v>15000</v>
      </c>
      <c r="AW33" s="98">
        <v>0</v>
      </c>
      <c r="AX33" s="91">
        <v>0</v>
      </c>
      <c r="AY33" s="382">
        <v>0</v>
      </c>
      <c r="AZ33" s="356">
        <f t="shared" si="18"/>
        <v>0</v>
      </c>
      <c r="BA33" s="93">
        <v>0</v>
      </c>
      <c r="BB33" s="352">
        <v>0</v>
      </c>
      <c r="BC33" s="371">
        <v>0</v>
      </c>
      <c r="BD33" s="93">
        <v>0</v>
      </c>
      <c r="BE33" s="53">
        <f t="shared" si="19"/>
        <v>0</v>
      </c>
      <c r="BF33" s="98">
        <v>0</v>
      </c>
      <c r="BG33" s="98">
        <v>0</v>
      </c>
      <c r="BH33" s="98">
        <v>0</v>
      </c>
      <c r="BI33" s="98">
        <v>0</v>
      </c>
      <c r="BJ33" s="88">
        <f t="shared" si="20"/>
        <v>0</v>
      </c>
      <c r="BK33" s="92">
        <v>0</v>
      </c>
      <c r="BL33" s="92">
        <v>0</v>
      </c>
      <c r="BM33" s="97">
        <v>0</v>
      </c>
      <c r="BN33" s="125">
        <f t="shared" si="21"/>
        <v>0</v>
      </c>
      <c r="BO33" s="98">
        <v>0</v>
      </c>
      <c r="BP33" s="98">
        <v>0</v>
      </c>
      <c r="BQ33" s="127">
        <v>0</v>
      </c>
      <c r="BR33" s="356">
        <f t="shared" si="7"/>
        <v>0</v>
      </c>
      <c r="BS33" s="127">
        <f t="shared" si="8"/>
        <v>0</v>
      </c>
      <c r="BT33" s="158">
        <f t="shared" si="36"/>
        <v>0</v>
      </c>
      <c r="BU33" s="57">
        <f t="shared" si="22"/>
        <v>16400</v>
      </c>
      <c r="BV33" s="103">
        <f>BT33-BU33</f>
        <v>-16400</v>
      </c>
      <c r="BW33" s="104" t="s">
        <v>104</v>
      </c>
      <c r="BZ33" s="117">
        <f t="shared" si="41"/>
        <v>0</v>
      </c>
      <c r="CB33" s="13" t="s">
        <v>109</v>
      </c>
    </row>
    <row r="34" spans="1:16381" s="13" customFormat="1" ht="48" customHeight="1" x14ac:dyDescent="0.2">
      <c r="A34" s="163">
        <v>3</v>
      </c>
      <c r="B34" s="106" t="s">
        <v>62</v>
      </c>
      <c r="C34" s="52" t="s">
        <v>74</v>
      </c>
      <c r="D34" s="424" t="s">
        <v>90</v>
      </c>
      <c r="E34" s="436">
        <v>7</v>
      </c>
      <c r="F34" s="149" t="s">
        <v>117</v>
      </c>
      <c r="G34" s="152" t="s">
        <v>116</v>
      </c>
      <c r="H34" s="109">
        <v>0</v>
      </c>
      <c r="I34" s="329">
        <f t="shared" si="40"/>
        <v>0</v>
      </c>
      <c r="J34" s="56">
        <v>0</v>
      </c>
      <c r="K34" s="56">
        <v>0</v>
      </c>
      <c r="L34" s="56">
        <v>0</v>
      </c>
      <c r="M34" s="140">
        <v>180.29</v>
      </c>
      <c r="N34" s="74">
        <v>0</v>
      </c>
      <c r="O34" s="72">
        <v>3121</v>
      </c>
      <c r="P34" s="143">
        <v>6351</v>
      </c>
      <c r="Q34" s="310">
        <v>0</v>
      </c>
      <c r="R34" s="330">
        <f>S34+T34+U34+V34+W34</f>
        <v>2500</v>
      </c>
      <c r="S34" s="101">
        <v>2500</v>
      </c>
      <c r="T34" s="101">
        <v>0</v>
      </c>
      <c r="U34" s="101">
        <v>0</v>
      </c>
      <c r="V34" s="101">
        <v>0</v>
      </c>
      <c r="W34" s="101">
        <v>0</v>
      </c>
      <c r="X34" s="100"/>
      <c r="Y34" s="131">
        <f t="shared" si="12"/>
        <v>2500</v>
      </c>
      <c r="Z34" s="53">
        <f>J34+S34</f>
        <v>2500</v>
      </c>
      <c r="AA34" s="53">
        <f t="shared" si="31"/>
        <v>0</v>
      </c>
      <c r="AB34" s="53">
        <f t="shared" si="4"/>
        <v>0</v>
      </c>
      <c r="AC34" s="53">
        <f t="shared" si="33"/>
        <v>180.29</v>
      </c>
      <c r="AD34" s="53">
        <v>0</v>
      </c>
      <c r="AE34" s="53">
        <v>2500000</v>
      </c>
      <c r="AF34" s="348">
        <f t="shared" si="14"/>
        <v>0</v>
      </c>
      <c r="AG34" s="54">
        <v>0</v>
      </c>
      <c r="AH34" s="60">
        <v>0</v>
      </c>
      <c r="AI34" s="50">
        <v>0</v>
      </c>
      <c r="AJ34" s="50">
        <v>0</v>
      </c>
      <c r="AK34" s="131">
        <f>AL34+AM34</f>
        <v>0</v>
      </c>
      <c r="AL34" s="53">
        <v>0</v>
      </c>
      <c r="AM34" s="53">
        <v>0</v>
      </c>
      <c r="AN34" s="53">
        <v>0</v>
      </c>
      <c r="AO34" s="53">
        <v>0</v>
      </c>
      <c r="AP34" s="355">
        <f t="shared" si="16"/>
        <v>0</v>
      </c>
      <c r="AQ34" s="54">
        <v>0</v>
      </c>
      <c r="AR34" s="54">
        <v>0</v>
      </c>
      <c r="AS34" s="54">
        <v>0</v>
      </c>
      <c r="AT34" s="386">
        <v>0</v>
      </c>
      <c r="AU34" s="384">
        <f t="shared" si="28"/>
        <v>20000</v>
      </c>
      <c r="AV34" s="53">
        <v>20000</v>
      </c>
      <c r="AW34" s="53">
        <v>0</v>
      </c>
      <c r="AX34" s="79">
        <v>0</v>
      </c>
      <c r="AY34" s="378">
        <v>0</v>
      </c>
      <c r="AZ34" s="356">
        <f t="shared" si="18"/>
        <v>0</v>
      </c>
      <c r="BA34" s="60">
        <v>0</v>
      </c>
      <c r="BB34" s="374">
        <v>0</v>
      </c>
      <c r="BC34" s="367">
        <v>0</v>
      </c>
      <c r="BD34" s="60">
        <v>0</v>
      </c>
      <c r="BE34" s="53">
        <f t="shared" si="19"/>
        <v>20000</v>
      </c>
      <c r="BF34" s="53">
        <v>20000</v>
      </c>
      <c r="BG34" s="53">
        <v>0</v>
      </c>
      <c r="BH34" s="53">
        <v>0</v>
      </c>
      <c r="BI34" s="53">
        <v>0</v>
      </c>
      <c r="BJ34" s="88">
        <f t="shared" si="20"/>
        <v>0</v>
      </c>
      <c r="BK34" s="54">
        <v>0</v>
      </c>
      <c r="BL34" s="54">
        <v>0</v>
      </c>
      <c r="BM34" s="54">
        <v>0</v>
      </c>
      <c r="BN34" s="125">
        <f t="shared" si="21"/>
        <v>0</v>
      </c>
      <c r="BO34" s="53">
        <v>0</v>
      </c>
      <c r="BP34" s="53">
        <v>0</v>
      </c>
      <c r="BQ34" s="86">
        <v>0</v>
      </c>
      <c r="BR34" s="355">
        <f t="shared" si="7"/>
        <v>0</v>
      </c>
      <c r="BS34" s="127">
        <f t="shared" si="8"/>
        <v>0</v>
      </c>
      <c r="BT34" s="158">
        <f t="shared" si="36"/>
        <v>180.29</v>
      </c>
      <c r="BU34" s="57">
        <f t="shared" si="22"/>
        <v>42680.29</v>
      </c>
      <c r="BV34" s="103">
        <f t="shared" ref="BV34:BV37" si="43">BT34-BU34</f>
        <v>-42500</v>
      </c>
      <c r="BW34" s="104" t="s">
        <v>104</v>
      </c>
      <c r="BZ34" s="117">
        <f t="shared" si="41"/>
        <v>0</v>
      </c>
      <c r="CB34" s="13" t="s">
        <v>109</v>
      </c>
    </row>
    <row r="35" spans="1:16381" s="115" customFormat="1" ht="22.5" x14ac:dyDescent="0.2">
      <c r="A35" s="156">
        <v>3</v>
      </c>
      <c r="B35" s="52" t="s">
        <v>63</v>
      </c>
      <c r="C35" s="52" t="s">
        <v>74</v>
      </c>
      <c r="D35" s="424" t="s">
        <v>83</v>
      </c>
      <c r="E35" s="435">
        <v>7</v>
      </c>
      <c r="F35" s="149" t="s">
        <v>149</v>
      </c>
      <c r="G35" s="152">
        <v>4372405014</v>
      </c>
      <c r="H35" s="161">
        <v>157.30000000000001</v>
      </c>
      <c r="I35" s="329">
        <v>0</v>
      </c>
      <c r="J35" s="56">
        <v>0</v>
      </c>
      <c r="K35" s="56">
        <v>0</v>
      </c>
      <c r="L35" s="56">
        <v>0</v>
      </c>
      <c r="M35" s="140">
        <f>876+300</f>
        <v>1176</v>
      </c>
      <c r="N35" s="74">
        <v>0</v>
      </c>
      <c r="O35" s="72">
        <v>3522</v>
      </c>
      <c r="P35" s="143">
        <v>6351</v>
      </c>
      <c r="Q35" s="310">
        <v>0</v>
      </c>
      <c r="R35" s="329">
        <f t="shared" ref="R35" si="44">S35+T35+U35+V35+W35</f>
        <v>30200</v>
      </c>
      <c r="S35" s="101">
        <v>0</v>
      </c>
      <c r="T35" s="101">
        <v>30200</v>
      </c>
      <c r="U35" s="101">
        <v>0</v>
      </c>
      <c r="V35" s="101">
        <v>0</v>
      </c>
      <c r="W35" s="338">
        <v>0</v>
      </c>
      <c r="X35" s="82"/>
      <c r="Y35" s="131">
        <f>Z35+AA35</f>
        <v>30200</v>
      </c>
      <c r="Z35" s="53">
        <f t="shared" ref="Z35:Z37" si="45">J35+S35</f>
        <v>0</v>
      </c>
      <c r="AA35" s="53">
        <v>30200</v>
      </c>
      <c r="AB35" s="53">
        <f t="shared" si="4"/>
        <v>0</v>
      </c>
      <c r="AC35" s="53">
        <f t="shared" si="33"/>
        <v>1176</v>
      </c>
      <c r="AD35" s="53">
        <f>N35+W35</f>
        <v>0</v>
      </c>
      <c r="AE35" s="53">
        <v>30200000</v>
      </c>
      <c r="AF35" s="348">
        <f t="shared" si="14"/>
        <v>0</v>
      </c>
      <c r="AG35" s="50">
        <v>0</v>
      </c>
      <c r="AH35" s="51">
        <v>0</v>
      </c>
      <c r="AI35" s="50">
        <v>0</v>
      </c>
      <c r="AJ35" s="71">
        <v>0</v>
      </c>
      <c r="AK35" s="131">
        <f t="shared" si="15"/>
        <v>10000</v>
      </c>
      <c r="AL35" s="53">
        <v>10000</v>
      </c>
      <c r="AM35" s="53">
        <v>0</v>
      </c>
      <c r="AN35" s="53">
        <v>0</v>
      </c>
      <c r="AO35" s="86">
        <v>0</v>
      </c>
      <c r="AP35" s="355">
        <f t="shared" si="16"/>
        <v>0</v>
      </c>
      <c r="AQ35" s="54">
        <v>0</v>
      </c>
      <c r="AR35" s="54">
        <v>0</v>
      </c>
      <c r="AS35" s="54">
        <v>0</v>
      </c>
      <c r="AT35" s="386">
        <v>0</v>
      </c>
      <c r="AU35" s="384">
        <f t="shared" si="28"/>
        <v>0</v>
      </c>
      <c r="AV35" s="53">
        <v>0</v>
      </c>
      <c r="AW35" s="53">
        <v>0</v>
      </c>
      <c r="AX35" s="79">
        <v>0</v>
      </c>
      <c r="AY35" s="378">
        <v>0</v>
      </c>
      <c r="AZ35" s="356">
        <f t="shared" si="18"/>
        <v>0</v>
      </c>
      <c r="BA35" s="361">
        <v>0</v>
      </c>
      <c r="BB35" s="374">
        <v>0</v>
      </c>
      <c r="BC35" s="366">
        <v>0</v>
      </c>
      <c r="BD35" s="60">
        <v>0</v>
      </c>
      <c r="BE35" s="53">
        <f t="shared" si="19"/>
        <v>0</v>
      </c>
      <c r="BF35" s="53">
        <v>0</v>
      </c>
      <c r="BG35" s="53">
        <v>0</v>
      </c>
      <c r="BH35" s="53">
        <v>0</v>
      </c>
      <c r="BI35" s="53">
        <v>0</v>
      </c>
      <c r="BJ35" s="88">
        <f t="shared" si="20"/>
        <v>0</v>
      </c>
      <c r="BK35" s="54">
        <v>0</v>
      </c>
      <c r="BL35" s="54">
        <v>0</v>
      </c>
      <c r="BM35" s="89">
        <v>0</v>
      </c>
      <c r="BN35" s="125">
        <f t="shared" si="21"/>
        <v>0</v>
      </c>
      <c r="BO35" s="53">
        <v>0</v>
      </c>
      <c r="BP35" s="53">
        <v>0</v>
      </c>
      <c r="BQ35" s="86">
        <v>0</v>
      </c>
      <c r="BR35" s="356">
        <f t="shared" si="7"/>
        <v>0</v>
      </c>
      <c r="BS35" s="127">
        <f t="shared" si="8"/>
        <v>0</v>
      </c>
      <c r="BT35" s="158">
        <f t="shared" si="36"/>
        <v>1333.3</v>
      </c>
      <c r="BU35" s="57">
        <f t="shared" si="22"/>
        <v>41533.300000000003</v>
      </c>
      <c r="BV35" s="103">
        <f t="shared" si="43"/>
        <v>-40200</v>
      </c>
      <c r="BW35" s="13"/>
      <c r="BX35" s="13"/>
      <c r="BY35" s="13"/>
      <c r="BZ35" s="117">
        <f t="shared" si="41"/>
        <v>30200</v>
      </c>
      <c r="CA35" s="13"/>
      <c r="CB35" s="13" t="s">
        <v>109</v>
      </c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  <c r="KA35" s="13"/>
      <c r="KB35" s="13"/>
      <c r="KC35" s="13"/>
      <c r="KD35" s="13"/>
      <c r="KE35" s="13"/>
      <c r="KF35" s="13"/>
      <c r="KG35" s="13"/>
      <c r="KH35" s="13"/>
      <c r="KI35" s="13"/>
      <c r="KJ35" s="13"/>
      <c r="KK35" s="13"/>
      <c r="KL35" s="13"/>
      <c r="KM35" s="13"/>
      <c r="KN35" s="13"/>
      <c r="KO35" s="13"/>
      <c r="KP35" s="13"/>
      <c r="KQ35" s="13"/>
      <c r="KR35" s="13"/>
      <c r="KS35" s="13"/>
      <c r="KT35" s="13"/>
      <c r="KU35" s="13"/>
      <c r="KV35" s="13"/>
      <c r="KW35" s="13"/>
      <c r="KX35" s="13"/>
      <c r="KY35" s="13"/>
      <c r="KZ35" s="13"/>
      <c r="LA35" s="13"/>
      <c r="LB35" s="13"/>
      <c r="LC35" s="13"/>
      <c r="LD35" s="13"/>
      <c r="LE35" s="13"/>
      <c r="LF35" s="13"/>
      <c r="LG35" s="13"/>
      <c r="LH35" s="13"/>
      <c r="LI35" s="13"/>
      <c r="LJ35" s="13"/>
      <c r="LK35" s="13"/>
      <c r="LL35" s="13"/>
      <c r="LM35" s="13"/>
      <c r="LN35" s="13"/>
      <c r="LO35" s="13"/>
      <c r="LP35" s="13"/>
      <c r="LQ35" s="13"/>
      <c r="LR35" s="13"/>
      <c r="LS35" s="13"/>
      <c r="LT35" s="13"/>
      <c r="LU35" s="13"/>
      <c r="LV35" s="13"/>
      <c r="LW35" s="13"/>
      <c r="LX35" s="13"/>
      <c r="LY35" s="13"/>
      <c r="LZ35" s="13"/>
      <c r="MA35" s="13"/>
      <c r="MB35" s="13"/>
      <c r="MC35" s="13"/>
      <c r="MD35" s="13"/>
      <c r="ME35" s="13"/>
      <c r="MF35" s="13"/>
      <c r="MG35" s="13"/>
      <c r="MH35" s="13"/>
      <c r="MI35" s="13"/>
      <c r="MJ35" s="13"/>
      <c r="MK35" s="13"/>
      <c r="ML35" s="13"/>
      <c r="MM35" s="13"/>
      <c r="MN35" s="13"/>
      <c r="MO35" s="13"/>
      <c r="MP35" s="13"/>
      <c r="MQ35" s="13"/>
      <c r="MR35" s="13"/>
      <c r="MS35" s="13"/>
      <c r="MT35" s="13"/>
      <c r="MU35" s="13"/>
      <c r="MV35" s="13"/>
      <c r="MW35" s="13"/>
      <c r="MX35" s="13"/>
      <c r="MY35" s="13"/>
      <c r="MZ35" s="13"/>
      <c r="NA35" s="13"/>
      <c r="NB35" s="13"/>
      <c r="NC35" s="13"/>
      <c r="ND35" s="13"/>
      <c r="NE35" s="13"/>
      <c r="NF35" s="13"/>
      <c r="NG35" s="13"/>
      <c r="NH35" s="13"/>
      <c r="NI35" s="13"/>
      <c r="NJ35" s="13"/>
      <c r="NK35" s="13"/>
      <c r="NL35" s="13"/>
      <c r="NM35" s="13"/>
      <c r="NN35" s="13"/>
      <c r="NO35" s="13"/>
      <c r="NP35" s="13"/>
      <c r="NQ35" s="13"/>
      <c r="NR35" s="13"/>
      <c r="NS35" s="13"/>
      <c r="NT35" s="13"/>
      <c r="NU35" s="13"/>
      <c r="NV35" s="13"/>
      <c r="NW35" s="13"/>
      <c r="NX35" s="13"/>
      <c r="NY35" s="13"/>
      <c r="NZ35" s="13"/>
      <c r="OA35" s="13"/>
      <c r="OB35" s="13"/>
      <c r="OC35" s="13"/>
      <c r="OD35" s="13"/>
      <c r="OE35" s="13"/>
      <c r="OF35" s="13"/>
      <c r="OG35" s="13"/>
      <c r="OH35" s="13"/>
      <c r="OI35" s="13"/>
      <c r="OJ35" s="13"/>
      <c r="OK35" s="13"/>
      <c r="OL35" s="13"/>
      <c r="OM35" s="13"/>
      <c r="ON35" s="13"/>
      <c r="OO35" s="13"/>
      <c r="OP35" s="13"/>
      <c r="OQ35" s="13"/>
      <c r="OR35" s="13"/>
      <c r="OS35" s="13"/>
      <c r="OT35" s="13"/>
      <c r="OU35" s="13"/>
      <c r="OV35" s="13"/>
      <c r="OW35" s="13"/>
      <c r="OX35" s="13"/>
      <c r="OY35" s="13"/>
      <c r="OZ35" s="13"/>
      <c r="PA35" s="13"/>
      <c r="PB35" s="13"/>
      <c r="PC35" s="13"/>
      <c r="PD35" s="13"/>
      <c r="PE35" s="13"/>
      <c r="PF35" s="13"/>
      <c r="PG35" s="13"/>
      <c r="PH35" s="13"/>
      <c r="PI35" s="13"/>
      <c r="PJ35" s="13"/>
      <c r="PK35" s="13"/>
      <c r="PL35" s="13"/>
      <c r="PM35" s="13"/>
      <c r="PN35" s="13"/>
      <c r="PO35" s="13"/>
      <c r="PP35" s="13"/>
      <c r="PQ35" s="13"/>
      <c r="PR35" s="13"/>
      <c r="PS35" s="13"/>
      <c r="PT35" s="13"/>
      <c r="PU35" s="13"/>
      <c r="PV35" s="13"/>
      <c r="PW35" s="13"/>
      <c r="PX35" s="13"/>
      <c r="PY35" s="13"/>
      <c r="PZ35" s="13"/>
      <c r="QA35" s="13"/>
      <c r="QB35" s="13"/>
      <c r="QC35" s="13"/>
      <c r="QD35" s="13"/>
      <c r="QE35" s="13"/>
      <c r="QF35" s="13"/>
      <c r="QG35" s="13"/>
      <c r="QH35" s="13"/>
      <c r="QI35" s="13"/>
      <c r="QJ35" s="13"/>
      <c r="QK35" s="13"/>
      <c r="QL35" s="13"/>
      <c r="QM35" s="13"/>
      <c r="QN35" s="13"/>
      <c r="QO35" s="13"/>
      <c r="QP35" s="13"/>
      <c r="QQ35" s="13"/>
      <c r="QR35" s="13"/>
      <c r="QS35" s="13"/>
      <c r="QT35" s="13"/>
      <c r="QU35" s="13"/>
      <c r="QV35" s="13"/>
      <c r="QW35" s="13"/>
      <c r="QX35" s="13"/>
      <c r="QY35" s="13"/>
      <c r="QZ35" s="13"/>
      <c r="RA35" s="13"/>
      <c r="RB35" s="13"/>
      <c r="RC35" s="13"/>
      <c r="RD35" s="13"/>
      <c r="RE35" s="13"/>
      <c r="RF35" s="13"/>
      <c r="RG35" s="13"/>
      <c r="RH35" s="13"/>
      <c r="RI35" s="13"/>
      <c r="RJ35" s="13"/>
      <c r="RK35" s="13"/>
      <c r="RL35" s="13"/>
      <c r="RM35" s="13"/>
      <c r="RN35" s="13"/>
      <c r="RO35" s="13"/>
      <c r="RP35" s="13"/>
      <c r="RQ35" s="13"/>
      <c r="RR35" s="13"/>
      <c r="RS35" s="13"/>
      <c r="RT35" s="13"/>
      <c r="RU35" s="13"/>
      <c r="RV35" s="13"/>
      <c r="RW35" s="13"/>
      <c r="RX35" s="13"/>
      <c r="RY35" s="13"/>
      <c r="RZ35" s="13"/>
      <c r="SA35" s="13"/>
      <c r="SB35" s="13"/>
      <c r="SC35" s="13"/>
      <c r="SD35" s="13"/>
      <c r="SE35" s="13"/>
      <c r="SF35" s="13"/>
      <c r="SG35" s="13"/>
      <c r="SH35" s="13"/>
      <c r="SI35" s="13"/>
      <c r="SJ35" s="13"/>
      <c r="SK35" s="13"/>
      <c r="SL35" s="13"/>
      <c r="SM35" s="13"/>
      <c r="SN35" s="13"/>
      <c r="SO35" s="13"/>
      <c r="SP35" s="13"/>
      <c r="SQ35" s="13"/>
      <c r="SR35" s="13"/>
      <c r="SS35" s="13"/>
      <c r="ST35" s="13"/>
      <c r="SU35" s="13"/>
      <c r="SV35" s="13"/>
      <c r="SW35" s="13"/>
      <c r="SX35" s="13"/>
      <c r="SY35" s="13"/>
      <c r="SZ35" s="13"/>
      <c r="TA35" s="13"/>
      <c r="TB35" s="13"/>
      <c r="TC35" s="13"/>
      <c r="TD35" s="13"/>
      <c r="TE35" s="13"/>
      <c r="TF35" s="13"/>
      <c r="TG35" s="13"/>
      <c r="TH35" s="13"/>
      <c r="TI35" s="13"/>
      <c r="TJ35" s="13"/>
      <c r="TK35" s="13"/>
      <c r="TL35" s="13"/>
      <c r="TM35" s="13"/>
      <c r="TN35" s="13"/>
      <c r="TO35" s="13"/>
      <c r="TP35" s="13"/>
      <c r="TQ35" s="13"/>
      <c r="TR35" s="13"/>
      <c r="TS35" s="13"/>
      <c r="TT35" s="13"/>
      <c r="TU35" s="13"/>
      <c r="TV35" s="13"/>
      <c r="TW35" s="13"/>
      <c r="TX35" s="13"/>
      <c r="TY35" s="13"/>
      <c r="TZ35" s="13"/>
      <c r="UA35" s="13"/>
      <c r="UB35" s="13"/>
      <c r="UC35" s="13"/>
      <c r="UD35" s="13"/>
      <c r="UE35" s="13"/>
      <c r="UF35" s="13"/>
      <c r="UG35" s="13"/>
      <c r="UH35" s="13"/>
      <c r="UI35" s="13"/>
      <c r="UJ35" s="13"/>
      <c r="UK35" s="13"/>
      <c r="UL35" s="13"/>
      <c r="UM35" s="13"/>
      <c r="UN35" s="13"/>
      <c r="UO35" s="13"/>
      <c r="UP35" s="13"/>
      <c r="UQ35" s="13"/>
      <c r="UR35" s="13"/>
      <c r="US35" s="13"/>
      <c r="UT35" s="13"/>
      <c r="UU35" s="13"/>
      <c r="UV35" s="13"/>
      <c r="UW35" s="13"/>
      <c r="UX35" s="13"/>
      <c r="UY35" s="13"/>
      <c r="UZ35" s="13"/>
      <c r="VA35" s="13"/>
      <c r="VB35" s="13"/>
      <c r="VC35" s="13"/>
      <c r="VD35" s="13"/>
      <c r="VE35" s="13"/>
      <c r="VF35" s="13"/>
      <c r="VG35" s="13"/>
      <c r="VH35" s="13"/>
      <c r="VI35" s="13"/>
      <c r="VJ35" s="13"/>
      <c r="VK35" s="13"/>
      <c r="VL35" s="13"/>
      <c r="VM35" s="13"/>
      <c r="VN35" s="13"/>
      <c r="VO35" s="13"/>
      <c r="VP35" s="13"/>
      <c r="VQ35" s="13"/>
      <c r="VR35" s="13"/>
      <c r="VS35" s="13"/>
      <c r="VT35" s="13"/>
      <c r="VU35" s="13"/>
      <c r="VV35" s="13"/>
      <c r="VW35" s="13"/>
      <c r="VX35" s="13"/>
      <c r="VY35" s="13"/>
      <c r="VZ35" s="13"/>
      <c r="WA35" s="13"/>
      <c r="WB35" s="13"/>
      <c r="WC35" s="13"/>
      <c r="WD35" s="13"/>
      <c r="WE35" s="13"/>
      <c r="WF35" s="13"/>
      <c r="WG35" s="13"/>
      <c r="WH35" s="13"/>
      <c r="WI35" s="13"/>
      <c r="WJ35" s="13"/>
      <c r="WK35" s="13"/>
      <c r="WL35" s="13"/>
      <c r="WM35" s="13"/>
      <c r="WN35" s="13"/>
      <c r="WO35" s="13"/>
      <c r="WP35" s="13"/>
      <c r="WQ35" s="13"/>
      <c r="WR35" s="13"/>
      <c r="WS35" s="13"/>
      <c r="WT35" s="13"/>
      <c r="WU35" s="13"/>
      <c r="WV35" s="13"/>
      <c r="WW35" s="13"/>
      <c r="WX35" s="13"/>
      <c r="WY35" s="13"/>
      <c r="WZ35" s="13"/>
      <c r="XA35" s="13"/>
      <c r="XB35" s="13"/>
      <c r="XC35" s="13"/>
      <c r="XD35" s="13"/>
      <c r="XE35" s="13"/>
      <c r="XF35" s="13"/>
      <c r="XG35" s="13"/>
      <c r="XH35" s="13"/>
      <c r="XI35" s="13"/>
      <c r="XJ35" s="13"/>
      <c r="XK35" s="13"/>
      <c r="XL35" s="13"/>
      <c r="XM35" s="13"/>
      <c r="XN35" s="13"/>
      <c r="XO35" s="13"/>
      <c r="XP35" s="13"/>
      <c r="XQ35" s="13"/>
      <c r="XR35" s="13"/>
      <c r="XS35" s="13"/>
      <c r="XT35" s="13"/>
      <c r="XU35" s="13"/>
      <c r="XV35" s="13"/>
      <c r="XW35" s="13"/>
      <c r="XX35" s="13"/>
      <c r="XY35" s="13"/>
      <c r="XZ35" s="13"/>
      <c r="YA35" s="13"/>
      <c r="YB35" s="13"/>
      <c r="YC35" s="13"/>
      <c r="YD35" s="13"/>
      <c r="YE35" s="13"/>
      <c r="YF35" s="13"/>
      <c r="YG35" s="13"/>
      <c r="YH35" s="13"/>
      <c r="YI35" s="13"/>
      <c r="YJ35" s="13"/>
      <c r="YK35" s="13"/>
      <c r="YL35" s="13"/>
      <c r="YM35" s="13"/>
      <c r="YN35" s="13"/>
      <c r="YO35" s="13"/>
      <c r="YP35" s="13"/>
      <c r="YQ35" s="13"/>
      <c r="YR35" s="13"/>
      <c r="YS35" s="13"/>
      <c r="YT35" s="13"/>
      <c r="YU35" s="13"/>
      <c r="YV35" s="13"/>
      <c r="YW35" s="13"/>
      <c r="YX35" s="13"/>
      <c r="YY35" s="13"/>
      <c r="YZ35" s="13"/>
      <c r="ZA35" s="13"/>
      <c r="ZB35" s="13"/>
      <c r="ZC35" s="13"/>
      <c r="ZD35" s="13"/>
      <c r="ZE35" s="13"/>
      <c r="ZF35" s="13"/>
      <c r="ZG35" s="13"/>
      <c r="ZH35" s="13"/>
      <c r="ZI35" s="13"/>
      <c r="ZJ35" s="13"/>
      <c r="ZK35" s="13"/>
      <c r="ZL35" s="13"/>
      <c r="ZM35" s="13"/>
      <c r="ZN35" s="13"/>
      <c r="ZO35" s="13"/>
      <c r="ZP35" s="13"/>
      <c r="ZQ35" s="13"/>
      <c r="ZR35" s="13"/>
      <c r="ZS35" s="13"/>
      <c r="ZT35" s="13"/>
      <c r="ZU35" s="13"/>
      <c r="ZV35" s="13"/>
      <c r="ZW35" s="13"/>
      <c r="ZX35" s="13"/>
      <c r="ZY35" s="13"/>
      <c r="ZZ35" s="13"/>
      <c r="AAA35" s="13"/>
      <c r="AAB35" s="13"/>
      <c r="AAC35" s="13"/>
      <c r="AAD35" s="13"/>
      <c r="AAE35" s="13"/>
      <c r="AAF35" s="13"/>
      <c r="AAG35" s="13"/>
      <c r="AAH35" s="13"/>
      <c r="AAI35" s="13"/>
      <c r="AAJ35" s="13"/>
      <c r="AAK35" s="13"/>
      <c r="AAL35" s="13"/>
      <c r="AAM35" s="13"/>
      <c r="AAN35" s="13"/>
      <c r="AAO35" s="13"/>
      <c r="AAP35" s="13"/>
      <c r="AAQ35" s="13"/>
      <c r="AAR35" s="13"/>
      <c r="AAS35" s="13"/>
      <c r="AAT35" s="13"/>
      <c r="AAU35" s="13"/>
      <c r="AAV35" s="13"/>
      <c r="AAW35" s="13"/>
      <c r="AAX35" s="13"/>
      <c r="AAY35" s="13"/>
      <c r="AAZ35" s="13"/>
      <c r="ABA35" s="13"/>
      <c r="ABB35" s="13"/>
      <c r="ABC35" s="13"/>
      <c r="ABD35" s="13"/>
      <c r="ABE35" s="13"/>
      <c r="ABF35" s="13"/>
      <c r="ABG35" s="13"/>
      <c r="ABH35" s="13"/>
      <c r="ABI35" s="13"/>
      <c r="ABJ35" s="13"/>
      <c r="ABK35" s="13"/>
      <c r="ABL35" s="13"/>
      <c r="ABM35" s="13"/>
      <c r="ABN35" s="13"/>
      <c r="ABO35" s="13"/>
      <c r="ABP35" s="13"/>
      <c r="ABQ35" s="13"/>
      <c r="ABR35" s="13"/>
      <c r="ABS35" s="13"/>
      <c r="ABT35" s="13"/>
      <c r="ABU35" s="13"/>
      <c r="ABV35" s="13"/>
      <c r="ABW35" s="13"/>
      <c r="ABX35" s="13"/>
      <c r="ABY35" s="13"/>
      <c r="ABZ35" s="13"/>
      <c r="ACA35" s="13"/>
      <c r="ACB35" s="13"/>
      <c r="ACC35" s="13"/>
      <c r="ACD35" s="13"/>
      <c r="ACE35" s="13"/>
      <c r="ACF35" s="13"/>
      <c r="ACG35" s="13"/>
      <c r="ACH35" s="13"/>
      <c r="ACI35" s="13"/>
      <c r="ACJ35" s="13"/>
      <c r="ACK35" s="13"/>
      <c r="ACL35" s="13"/>
      <c r="ACM35" s="13"/>
      <c r="ACN35" s="13"/>
      <c r="ACO35" s="13"/>
      <c r="ACP35" s="13"/>
      <c r="ACQ35" s="13"/>
      <c r="ACR35" s="13"/>
      <c r="ACS35" s="13"/>
      <c r="ACT35" s="13"/>
      <c r="ACU35" s="13"/>
      <c r="ACV35" s="13"/>
      <c r="ACW35" s="13"/>
      <c r="ACX35" s="13"/>
      <c r="ACY35" s="13"/>
      <c r="ACZ35" s="13"/>
      <c r="ADA35" s="13"/>
      <c r="ADB35" s="13"/>
      <c r="ADC35" s="13"/>
      <c r="ADD35" s="13"/>
      <c r="ADE35" s="13"/>
      <c r="ADF35" s="13"/>
      <c r="ADG35" s="13"/>
      <c r="ADH35" s="13"/>
      <c r="ADI35" s="13"/>
      <c r="ADJ35" s="13"/>
      <c r="ADK35" s="13"/>
      <c r="ADL35" s="13"/>
      <c r="ADM35" s="13"/>
      <c r="ADN35" s="13"/>
      <c r="ADO35" s="13"/>
      <c r="ADP35" s="13"/>
      <c r="ADQ35" s="13"/>
      <c r="ADR35" s="13"/>
      <c r="ADS35" s="13"/>
      <c r="ADT35" s="13"/>
      <c r="ADU35" s="13"/>
      <c r="ADV35" s="13"/>
      <c r="ADW35" s="13"/>
      <c r="ADX35" s="13"/>
      <c r="ADY35" s="13"/>
      <c r="ADZ35" s="13"/>
      <c r="AEA35" s="13"/>
      <c r="AEB35" s="13"/>
      <c r="AEC35" s="13"/>
      <c r="AED35" s="13"/>
      <c r="AEE35" s="13"/>
      <c r="AEF35" s="13"/>
      <c r="AEG35" s="13"/>
      <c r="AEH35" s="13"/>
      <c r="AEI35" s="13"/>
      <c r="AEJ35" s="13"/>
      <c r="AEK35" s="13"/>
      <c r="AEL35" s="13"/>
      <c r="AEM35" s="13"/>
      <c r="AEN35" s="13"/>
      <c r="AEO35" s="13"/>
      <c r="AEP35" s="13"/>
      <c r="AEQ35" s="13"/>
      <c r="AER35" s="13"/>
      <c r="AES35" s="13"/>
      <c r="AET35" s="13"/>
      <c r="AEU35" s="13"/>
      <c r="AEV35" s="13"/>
      <c r="AEW35" s="13"/>
      <c r="AEX35" s="13"/>
      <c r="AEY35" s="13"/>
      <c r="AEZ35" s="13"/>
      <c r="AFA35" s="13"/>
      <c r="AFB35" s="13"/>
      <c r="AFC35" s="13"/>
      <c r="AFD35" s="13"/>
      <c r="AFE35" s="13"/>
      <c r="AFF35" s="13"/>
      <c r="AFG35" s="13"/>
      <c r="AFH35" s="13"/>
      <c r="AFI35" s="13"/>
      <c r="AFJ35" s="13"/>
      <c r="AFK35" s="13"/>
      <c r="AFL35" s="13"/>
      <c r="AFM35" s="13"/>
      <c r="AFN35" s="13"/>
      <c r="AFO35" s="13"/>
      <c r="AFP35" s="13"/>
      <c r="AFQ35" s="13"/>
      <c r="AFR35" s="13"/>
      <c r="AFS35" s="13"/>
      <c r="AFT35" s="13"/>
      <c r="AFU35" s="13"/>
      <c r="AFV35" s="13"/>
      <c r="AFW35" s="13"/>
      <c r="AFX35" s="13"/>
      <c r="AFY35" s="13"/>
      <c r="AFZ35" s="13"/>
      <c r="AGA35" s="13"/>
      <c r="AGB35" s="13"/>
      <c r="AGC35" s="13"/>
      <c r="AGD35" s="13"/>
      <c r="AGE35" s="13"/>
      <c r="AGF35" s="13"/>
      <c r="AGG35" s="13"/>
      <c r="AGH35" s="13"/>
      <c r="AGI35" s="13"/>
      <c r="AGJ35" s="13"/>
      <c r="AGK35" s="13"/>
      <c r="AGL35" s="13"/>
      <c r="AGM35" s="13"/>
      <c r="AGN35" s="13"/>
      <c r="AGO35" s="13"/>
      <c r="AGP35" s="13"/>
      <c r="AGQ35" s="13"/>
      <c r="AGR35" s="13"/>
      <c r="AGS35" s="13"/>
      <c r="AGT35" s="13"/>
      <c r="AGU35" s="13"/>
      <c r="AGV35" s="13"/>
      <c r="AGW35" s="13"/>
      <c r="AGX35" s="13"/>
      <c r="AGY35" s="13"/>
      <c r="AGZ35" s="13"/>
      <c r="AHA35" s="13"/>
      <c r="AHB35" s="13"/>
      <c r="AHC35" s="13"/>
      <c r="AHD35" s="13"/>
      <c r="AHE35" s="13"/>
      <c r="AHF35" s="13"/>
      <c r="AHG35" s="13"/>
      <c r="AHH35" s="13"/>
      <c r="AHI35" s="13"/>
      <c r="AHJ35" s="13"/>
      <c r="AHK35" s="13"/>
      <c r="AHL35" s="13"/>
      <c r="AHM35" s="13"/>
      <c r="AHN35" s="13"/>
      <c r="AHO35" s="13"/>
      <c r="AHP35" s="13"/>
      <c r="AHQ35" s="13"/>
      <c r="AHR35" s="13"/>
      <c r="AHS35" s="13"/>
      <c r="AHT35" s="13"/>
      <c r="AHU35" s="13"/>
      <c r="AHV35" s="13"/>
      <c r="AHW35" s="13"/>
      <c r="AHX35" s="13"/>
      <c r="AHY35" s="13"/>
      <c r="AHZ35" s="13"/>
      <c r="AIA35" s="13"/>
      <c r="AIB35" s="13"/>
      <c r="AIC35" s="13"/>
      <c r="AID35" s="13"/>
      <c r="AIE35" s="13"/>
      <c r="AIF35" s="13"/>
      <c r="AIG35" s="13"/>
      <c r="AIH35" s="13"/>
      <c r="AII35" s="13"/>
      <c r="AIJ35" s="13"/>
      <c r="AIK35" s="13"/>
      <c r="AIL35" s="13"/>
      <c r="AIM35" s="13"/>
      <c r="AIN35" s="13"/>
      <c r="AIO35" s="13"/>
      <c r="AIP35" s="13"/>
      <c r="AIQ35" s="13"/>
      <c r="AIR35" s="13"/>
      <c r="AIS35" s="13"/>
      <c r="AIT35" s="13"/>
      <c r="AIU35" s="13"/>
      <c r="AIV35" s="13"/>
      <c r="AIW35" s="13"/>
      <c r="AIX35" s="13"/>
      <c r="AIY35" s="13"/>
      <c r="AIZ35" s="13"/>
      <c r="AJA35" s="13"/>
      <c r="AJB35" s="13"/>
      <c r="AJC35" s="13"/>
      <c r="AJD35" s="13"/>
      <c r="AJE35" s="13"/>
      <c r="AJF35" s="13"/>
      <c r="AJG35" s="13"/>
      <c r="AJH35" s="13"/>
      <c r="AJI35" s="13"/>
      <c r="AJJ35" s="13"/>
      <c r="AJK35" s="13"/>
      <c r="AJL35" s="13"/>
      <c r="AJM35" s="13"/>
      <c r="AJN35" s="13"/>
      <c r="AJO35" s="13"/>
      <c r="AJP35" s="13"/>
      <c r="AJQ35" s="13"/>
      <c r="AJR35" s="13"/>
      <c r="AJS35" s="13"/>
      <c r="AJT35" s="13"/>
      <c r="AJU35" s="13"/>
      <c r="AJV35" s="13"/>
      <c r="AJW35" s="13"/>
      <c r="AJX35" s="13"/>
      <c r="AJY35" s="13"/>
      <c r="AJZ35" s="13"/>
      <c r="AKA35" s="13"/>
      <c r="AKB35" s="13"/>
      <c r="AKC35" s="13"/>
      <c r="AKD35" s="13"/>
      <c r="AKE35" s="13"/>
      <c r="AKF35" s="13"/>
      <c r="AKG35" s="13"/>
      <c r="AKH35" s="13"/>
      <c r="AKI35" s="13"/>
      <c r="AKJ35" s="13"/>
      <c r="AKK35" s="13"/>
      <c r="AKL35" s="13"/>
      <c r="AKM35" s="13"/>
      <c r="AKN35" s="13"/>
      <c r="AKO35" s="13"/>
      <c r="AKP35" s="13"/>
      <c r="AKQ35" s="13"/>
      <c r="AKR35" s="13"/>
      <c r="AKS35" s="13"/>
      <c r="AKT35" s="13"/>
      <c r="AKU35" s="13"/>
      <c r="AKV35" s="13"/>
      <c r="AKW35" s="13"/>
      <c r="AKX35" s="13"/>
      <c r="AKY35" s="13"/>
      <c r="AKZ35" s="13"/>
      <c r="ALA35" s="13"/>
      <c r="ALB35" s="13"/>
      <c r="ALC35" s="13"/>
      <c r="ALD35" s="13"/>
      <c r="ALE35" s="13"/>
      <c r="ALF35" s="13"/>
      <c r="ALG35" s="13"/>
      <c r="ALH35" s="13"/>
      <c r="ALI35" s="13"/>
      <c r="ALJ35" s="13"/>
      <c r="ALK35" s="13"/>
      <c r="ALL35" s="13"/>
      <c r="ALM35" s="13"/>
      <c r="ALN35" s="13"/>
      <c r="ALO35" s="13"/>
      <c r="ALP35" s="13"/>
      <c r="ALQ35" s="13"/>
      <c r="ALR35" s="13"/>
      <c r="ALS35" s="13"/>
      <c r="ALT35" s="13"/>
      <c r="ALU35" s="13"/>
      <c r="ALV35" s="13"/>
      <c r="ALW35" s="13"/>
      <c r="ALX35" s="13"/>
      <c r="ALY35" s="13"/>
      <c r="ALZ35" s="13"/>
      <c r="AMA35" s="13"/>
      <c r="AMB35" s="13"/>
      <c r="AMC35" s="13"/>
      <c r="AMD35" s="13"/>
      <c r="AME35" s="13"/>
      <c r="AMF35" s="13"/>
      <c r="AMG35" s="13"/>
      <c r="AMH35" s="13"/>
      <c r="AMI35" s="13"/>
      <c r="AMJ35" s="13"/>
      <c r="AMK35" s="13"/>
      <c r="AML35" s="13"/>
      <c r="AMM35" s="13"/>
      <c r="AMN35" s="13"/>
      <c r="AMO35" s="13"/>
      <c r="AMP35" s="13"/>
      <c r="AMQ35" s="13"/>
      <c r="AMR35" s="13"/>
      <c r="AMS35" s="13"/>
      <c r="AMT35" s="13"/>
      <c r="AMU35" s="13"/>
      <c r="AMV35" s="13"/>
      <c r="AMW35" s="13"/>
      <c r="AMX35" s="13"/>
      <c r="AMY35" s="13"/>
      <c r="AMZ35" s="13"/>
      <c r="ANA35" s="13"/>
      <c r="ANB35" s="13"/>
      <c r="ANC35" s="13"/>
      <c r="AND35" s="13"/>
      <c r="ANE35" s="13"/>
      <c r="ANF35" s="13"/>
      <c r="ANG35" s="13"/>
      <c r="ANH35" s="13"/>
      <c r="ANI35" s="13"/>
      <c r="ANJ35" s="13"/>
      <c r="ANK35" s="13"/>
      <c r="ANL35" s="13"/>
      <c r="ANM35" s="13"/>
      <c r="ANN35" s="13"/>
      <c r="ANO35" s="13"/>
      <c r="ANP35" s="13"/>
      <c r="ANQ35" s="13"/>
      <c r="ANR35" s="13"/>
      <c r="ANS35" s="13"/>
      <c r="ANT35" s="13"/>
      <c r="ANU35" s="13"/>
      <c r="ANV35" s="13"/>
      <c r="ANW35" s="13"/>
      <c r="ANX35" s="13"/>
      <c r="ANY35" s="13"/>
      <c r="ANZ35" s="13"/>
      <c r="AOA35" s="13"/>
      <c r="AOB35" s="13"/>
      <c r="AOC35" s="13"/>
      <c r="AOD35" s="13"/>
      <c r="AOE35" s="13"/>
      <c r="AOF35" s="13"/>
      <c r="AOG35" s="13"/>
      <c r="AOH35" s="13"/>
      <c r="AOI35" s="13"/>
      <c r="AOJ35" s="13"/>
      <c r="AOK35" s="13"/>
      <c r="AOL35" s="13"/>
      <c r="AOM35" s="13"/>
      <c r="AON35" s="13"/>
      <c r="AOO35" s="13"/>
      <c r="AOP35" s="13"/>
      <c r="AOQ35" s="13"/>
      <c r="AOR35" s="13"/>
      <c r="AOS35" s="13"/>
      <c r="AOT35" s="13"/>
      <c r="AOU35" s="13"/>
      <c r="AOV35" s="13"/>
      <c r="AOW35" s="13"/>
      <c r="AOX35" s="13"/>
      <c r="AOY35" s="13"/>
      <c r="AOZ35" s="13"/>
      <c r="APA35" s="13"/>
      <c r="APB35" s="13"/>
      <c r="APC35" s="13"/>
      <c r="APD35" s="13"/>
      <c r="APE35" s="13"/>
      <c r="APF35" s="13"/>
      <c r="APG35" s="13"/>
      <c r="APH35" s="13"/>
      <c r="API35" s="13"/>
      <c r="APJ35" s="13"/>
      <c r="APK35" s="13"/>
      <c r="APL35" s="13"/>
      <c r="APM35" s="13"/>
      <c r="APN35" s="13"/>
      <c r="APO35" s="13"/>
      <c r="APP35" s="13"/>
      <c r="APQ35" s="13"/>
      <c r="APR35" s="13"/>
      <c r="APS35" s="13"/>
      <c r="APT35" s="13"/>
      <c r="APU35" s="13"/>
      <c r="APV35" s="13"/>
      <c r="APW35" s="13"/>
      <c r="APX35" s="13"/>
      <c r="APY35" s="13"/>
      <c r="APZ35" s="13"/>
      <c r="AQA35" s="13"/>
      <c r="AQB35" s="13"/>
      <c r="AQC35" s="13"/>
      <c r="AQD35" s="13"/>
      <c r="AQE35" s="13"/>
      <c r="AQF35" s="13"/>
      <c r="AQG35" s="13"/>
      <c r="AQH35" s="13"/>
      <c r="AQI35" s="13"/>
      <c r="AQJ35" s="13"/>
      <c r="AQK35" s="13"/>
      <c r="AQL35" s="13"/>
      <c r="AQM35" s="13"/>
      <c r="AQN35" s="13"/>
      <c r="AQO35" s="13"/>
      <c r="AQP35" s="13"/>
      <c r="AQQ35" s="13"/>
      <c r="AQR35" s="13"/>
      <c r="AQS35" s="13"/>
      <c r="AQT35" s="13"/>
      <c r="AQU35" s="13"/>
      <c r="AQV35" s="13"/>
      <c r="AQW35" s="13"/>
      <c r="AQX35" s="13"/>
      <c r="AQY35" s="13"/>
      <c r="AQZ35" s="13"/>
      <c r="ARA35" s="13"/>
      <c r="ARB35" s="13"/>
      <c r="ARC35" s="13"/>
      <c r="ARD35" s="13"/>
      <c r="ARE35" s="13"/>
      <c r="ARF35" s="13"/>
      <c r="ARG35" s="13"/>
      <c r="ARH35" s="13"/>
      <c r="ARI35" s="13"/>
      <c r="ARJ35" s="13"/>
      <c r="ARK35" s="13"/>
      <c r="ARL35" s="13"/>
      <c r="ARM35" s="13"/>
      <c r="ARN35" s="13"/>
      <c r="ARO35" s="13"/>
      <c r="ARP35" s="13"/>
      <c r="ARQ35" s="13"/>
      <c r="ARR35" s="13"/>
      <c r="ARS35" s="13"/>
      <c r="ART35" s="13"/>
      <c r="ARU35" s="13"/>
      <c r="ARV35" s="13"/>
      <c r="ARW35" s="13"/>
      <c r="ARX35" s="13"/>
      <c r="ARY35" s="13"/>
      <c r="ARZ35" s="13"/>
      <c r="ASA35" s="13"/>
      <c r="ASB35" s="13"/>
      <c r="ASC35" s="13"/>
      <c r="ASD35" s="13"/>
      <c r="ASE35" s="13"/>
      <c r="ASF35" s="13"/>
      <c r="ASG35" s="13"/>
      <c r="ASH35" s="13"/>
      <c r="ASI35" s="13"/>
      <c r="ASJ35" s="13"/>
      <c r="ASK35" s="13"/>
      <c r="ASL35" s="13"/>
      <c r="ASM35" s="13"/>
      <c r="ASN35" s="13"/>
      <c r="ASO35" s="13"/>
      <c r="ASP35" s="13"/>
      <c r="ASQ35" s="13"/>
      <c r="ASR35" s="13"/>
      <c r="ASS35" s="13"/>
      <c r="AST35" s="13"/>
      <c r="ASU35" s="13"/>
      <c r="ASV35" s="13"/>
      <c r="ASW35" s="13"/>
      <c r="ASX35" s="13"/>
      <c r="ASY35" s="13"/>
      <c r="ASZ35" s="13"/>
      <c r="ATA35" s="13"/>
      <c r="ATB35" s="13"/>
      <c r="ATC35" s="13"/>
      <c r="ATD35" s="13"/>
      <c r="ATE35" s="13"/>
      <c r="ATF35" s="13"/>
      <c r="ATG35" s="13"/>
      <c r="ATH35" s="13"/>
      <c r="ATI35" s="13"/>
      <c r="ATJ35" s="13"/>
      <c r="ATK35" s="13"/>
      <c r="ATL35" s="13"/>
      <c r="ATM35" s="13"/>
      <c r="ATN35" s="13"/>
      <c r="ATO35" s="13"/>
      <c r="ATP35" s="13"/>
      <c r="ATQ35" s="13"/>
      <c r="ATR35" s="13"/>
      <c r="ATS35" s="13"/>
      <c r="ATT35" s="13"/>
      <c r="ATU35" s="13"/>
      <c r="ATV35" s="13"/>
      <c r="ATW35" s="13"/>
      <c r="ATX35" s="13"/>
      <c r="ATY35" s="13"/>
      <c r="ATZ35" s="13"/>
      <c r="AUA35" s="13"/>
      <c r="AUB35" s="13"/>
      <c r="AUC35" s="13"/>
      <c r="AUD35" s="13"/>
      <c r="AUE35" s="13"/>
      <c r="AUF35" s="13"/>
      <c r="AUG35" s="13"/>
      <c r="AUH35" s="13"/>
      <c r="AUI35" s="13"/>
      <c r="AUJ35" s="13"/>
      <c r="AUK35" s="13"/>
      <c r="AUL35" s="13"/>
      <c r="AUM35" s="13"/>
      <c r="AUN35" s="13"/>
      <c r="AUO35" s="13"/>
      <c r="AUP35" s="13"/>
      <c r="AUQ35" s="13"/>
      <c r="AUR35" s="13"/>
      <c r="AUS35" s="13"/>
      <c r="AUT35" s="13"/>
      <c r="AUU35" s="13"/>
      <c r="AUV35" s="13"/>
      <c r="AUW35" s="13"/>
      <c r="AUX35" s="13"/>
      <c r="AUY35" s="13"/>
      <c r="AUZ35" s="13"/>
      <c r="AVA35" s="13"/>
      <c r="AVB35" s="13"/>
      <c r="AVC35" s="13"/>
      <c r="AVD35" s="13"/>
      <c r="AVE35" s="13"/>
      <c r="AVF35" s="13"/>
      <c r="AVG35" s="13"/>
      <c r="AVH35" s="13"/>
      <c r="AVI35" s="13"/>
      <c r="AVJ35" s="13"/>
      <c r="AVK35" s="13"/>
      <c r="AVL35" s="13"/>
      <c r="AVM35" s="13"/>
      <c r="AVN35" s="13"/>
      <c r="AVO35" s="13"/>
      <c r="AVP35" s="13"/>
      <c r="AVQ35" s="13"/>
      <c r="AVR35" s="13"/>
      <c r="AVS35" s="13"/>
      <c r="AVT35" s="13"/>
      <c r="AVU35" s="13"/>
      <c r="AVV35" s="13"/>
      <c r="AVW35" s="13"/>
      <c r="AVX35" s="13"/>
      <c r="AVY35" s="13"/>
      <c r="AVZ35" s="13"/>
      <c r="AWA35" s="13"/>
      <c r="AWB35" s="13"/>
      <c r="AWC35" s="13"/>
      <c r="AWD35" s="13"/>
      <c r="AWE35" s="13"/>
      <c r="AWF35" s="13"/>
      <c r="AWG35" s="13"/>
      <c r="AWH35" s="13"/>
      <c r="AWI35" s="13"/>
      <c r="AWJ35" s="13"/>
      <c r="AWK35" s="13"/>
      <c r="AWL35" s="13"/>
      <c r="AWM35" s="13"/>
      <c r="AWN35" s="13"/>
      <c r="AWO35" s="13"/>
      <c r="AWP35" s="13"/>
      <c r="AWQ35" s="13"/>
      <c r="AWR35" s="13"/>
      <c r="AWS35" s="13"/>
      <c r="AWT35" s="13"/>
      <c r="AWU35" s="13"/>
      <c r="AWV35" s="13"/>
      <c r="AWW35" s="13"/>
      <c r="AWX35" s="13"/>
      <c r="AWY35" s="13"/>
      <c r="AWZ35" s="13"/>
      <c r="AXA35" s="13"/>
      <c r="AXB35" s="13"/>
      <c r="AXC35" s="13"/>
      <c r="AXD35" s="13"/>
      <c r="AXE35" s="13"/>
      <c r="AXF35" s="13"/>
      <c r="AXG35" s="13"/>
      <c r="AXH35" s="13"/>
      <c r="AXI35" s="13"/>
      <c r="AXJ35" s="13"/>
      <c r="AXK35" s="13"/>
      <c r="AXL35" s="13"/>
      <c r="AXM35" s="13"/>
      <c r="AXN35" s="13"/>
      <c r="AXO35" s="13"/>
      <c r="AXP35" s="13"/>
      <c r="AXQ35" s="13"/>
      <c r="AXR35" s="13"/>
      <c r="AXS35" s="13"/>
      <c r="AXT35" s="13"/>
      <c r="AXU35" s="13"/>
      <c r="AXV35" s="13"/>
      <c r="AXW35" s="13"/>
      <c r="AXX35" s="13"/>
      <c r="AXY35" s="13"/>
      <c r="AXZ35" s="13"/>
      <c r="AYA35" s="13"/>
      <c r="AYB35" s="13"/>
      <c r="AYC35" s="13"/>
      <c r="AYD35" s="13"/>
      <c r="AYE35" s="13"/>
      <c r="AYF35" s="13"/>
      <c r="AYG35" s="13"/>
      <c r="AYH35" s="13"/>
      <c r="AYI35" s="13"/>
      <c r="AYJ35" s="13"/>
      <c r="AYK35" s="13"/>
      <c r="AYL35" s="13"/>
      <c r="AYM35" s="13"/>
      <c r="AYN35" s="13"/>
      <c r="AYO35" s="13"/>
      <c r="AYP35" s="13"/>
      <c r="AYQ35" s="13"/>
      <c r="AYR35" s="13"/>
      <c r="AYS35" s="13"/>
      <c r="AYT35" s="13"/>
      <c r="AYU35" s="13"/>
      <c r="AYV35" s="13"/>
      <c r="AYW35" s="13"/>
      <c r="AYX35" s="13"/>
      <c r="AYY35" s="13"/>
      <c r="AYZ35" s="13"/>
      <c r="AZA35" s="13"/>
      <c r="AZB35" s="13"/>
      <c r="AZC35" s="13"/>
      <c r="AZD35" s="13"/>
      <c r="AZE35" s="13"/>
      <c r="AZF35" s="13"/>
      <c r="AZG35" s="13"/>
      <c r="AZH35" s="13"/>
      <c r="AZI35" s="13"/>
      <c r="AZJ35" s="13"/>
      <c r="AZK35" s="13"/>
      <c r="AZL35" s="13"/>
      <c r="AZM35" s="13"/>
      <c r="AZN35" s="13"/>
      <c r="AZO35" s="13"/>
      <c r="AZP35" s="13"/>
      <c r="AZQ35" s="13"/>
      <c r="AZR35" s="13"/>
      <c r="AZS35" s="13"/>
      <c r="AZT35" s="13"/>
      <c r="AZU35" s="13"/>
      <c r="AZV35" s="13"/>
      <c r="AZW35" s="13"/>
      <c r="AZX35" s="13"/>
      <c r="AZY35" s="13"/>
      <c r="AZZ35" s="13"/>
      <c r="BAA35" s="13"/>
      <c r="BAB35" s="13"/>
      <c r="BAC35" s="13"/>
      <c r="BAD35" s="13"/>
      <c r="BAE35" s="13"/>
      <c r="BAF35" s="13"/>
      <c r="BAG35" s="13"/>
      <c r="BAH35" s="13"/>
      <c r="BAI35" s="13"/>
      <c r="BAJ35" s="13"/>
      <c r="BAK35" s="13"/>
      <c r="BAL35" s="13"/>
      <c r="BAM35" s="13"/>
      <c r="BAN35" s="13"/>
      <c r="BAO35" s="13"/>
      <c r="BAP35" s="13"/>
      <c r="BAQ35" s="13"/>
      <c r="BAR35" s="13"/>
      <c r="BAS35" s="13"/>
      <c r="BAT35" s="13"/>
      <c r="BAU35" s="13"/>
      <c r="BAV35" s="13"/>
      <c r="BAW35" s="13"/>
      <c r="BAX35" s="13"/>
      <c r="BAY35" s="13"/>
      <c r="BAZ35" s="13"/>
      <c r="BBA35" s="13"/>
      <c r="BBB35" s="13"/>
      <c r="BBC35" s="13"/>
      <c r="BBD35" s="13"/>
      <c r="BBE35" s="13"/>
      <c r="BBF35" s="13"/>
      <c r="BBG35" s="13"/>
      <c r="BBH35" s="13"/>
      <c r="BBI35" s="13"/>
      <c r="BBJ35" s="13"/>
      <c r="BBK35" s="13"/>
      <c r="BBL35" s="13"/>
      <c r="BBM35" s="13"/>
      <c r="BBN35" s="13"/>
      <c r="BBO35" s="13"/>
      <c r="BBP35" s="13"/>
      <c r="BBQ35" s="13"/>
      <c r="BBR35" s="13"/>
      <c r="BBS35" s="13"/>
      <c r="BBT35" s="13"/>
      <c r="BBU35" s="13"/>
      <c r="BBV35" s="13"/>
      <c r="BBW35" s="13"/>
      <c r="BBX35" s="13"/>
      <c r="BBY35" s="13"/>
      <c r="BBZ35" s="13"/>
      <c r="BCA35" s="13"/>
      <c r="BCB35" s="13"/>
      <c r="BCC35" s="13"/>
      <c r="BCD35" s="13"/>
      <c r="BCE35" s="13"/>
      <c r="BCF35" s="13"/>
      <c r="BCG35" s="13"/>
      <c r="BCH35" s="13"/>
      <c r="BCI35" s="13"/>
      <c r="BCJ35" s="13"/>
      <c r="BCK35" s="13"/>
      <c r="BCL35" s="13"/>
      <c r="BCM35" s="13"/>
      <c r="BCN35" s="13"/>
      <c r="BCO35" s="13"/>
      <c r="BCP35" s="13"/>
      <c r="BCQ35" s="13"/>
      <c r="BCR35" s="13"/>
      <c r="BCS35" s="13"/>
      <c r="BCT35" s="13"/>
      <c r="BCU35" s="13"/>
      <c r="BCV35" s="13"/>
      <c r="BCW35" s="13"/>
      <c r="BCX35" s="13"/>
      <c r="BCY35" s="13"/>
      <c r="BCZ35" s="13"/>
      <c r="BDA35" s="13"/>
      <c r="BDB35" s="13"/>
      <c r="BDC35" s="13"/>
      <c r="BDD35" s="13"/>
      <c r="BDE35" s="13"/>
      <c r="BDF35" s="13"/>
      <c r="BDG35" s="13"/>
      <c r="BDH35" s="13"/>
      <c r="BDI35" s="13"/>
      <c r="BDJ35" s="13"/>
      <c r="BDK35" s="13"/>
      <c r="BDL35" s="13"/>
      <c r="BDM35" s="13"/>
      <c r="BDN35" s="13"/>
      <c r="BDO35" s="13"/>
      <c r="BDP35" s="13"/>
      <c r="BDQ35" s="13"/>
      <c r="BDR35" s="13"/>
      <c r="BDS35" s="13"/>
      <c r="BDT35" s="13"/>
      <c r="BDU35" s="13"/>
      <c r="BDV35" s="13"/>
      <c r="BDW35" s="13"/>
      <c r="BDX35" s="13"/>
      <c r="BDY35" s="13"/>
      <c r="BDZ35" s="13"/>
      <c r="BEA35" s="13"/>
      <c r="BEB35" s="13"/>
      <c r="BEC35" s="13"/>
      <c r="BED35" s="13"/>
      <c r="BEE35" s="13"/>
      <c r="BEF35" s="13"/>
      <c r="BEG35" s="13"/>
      <c r="BEH35" s="13"/>
      <c r="BEI35" s="13"/>
      <c r="BEJ35" s="13"/>
      <c r="BEK35" s="13"/>
      <c r="BEL35" s="13"/>
      <c r="BEM35" s="13"/>
      <c r="BEN35" s="13"/>
      <c r="BEO35" s="13"/>
      <c r="BEP35" s="13"/>
      <c r="BEQ35" s="13"/>
      <c r="BER35" s="13"/>
      <c r="BES35" s="13"/>
      <c r="BET35" s="13"/>
      <c r="BEU35" s="13"/>
      <c r="BEV35" s="13"/>
      <c r="BEW35" s="13"/>
      <c r="BEX35" s="13"/>
      <c r="BEY35" s="13"/>
      <c r="BEZ35" s="13"/>
      <c r="BFA35" s="13"/>
      <c r="BFB35" s="13"/>
      <c r="BFC35" s="13"/>
      <c r="BFD35" s="13"/>
      <c r="BFE35" s="13"/>
      <c r="BFF35" s="13"/>
      <c r="BFG35" s="13"/>
      <c r="BFH35" s="13"/>
      <c r="BFI35" s="13"/>
      <c r="BFJ35" s="13"/>
      <c r="BFK35" s="13"/>
      <c r="BFL35" s="13"/>
      <c r="BFM35" s="13"/>
      <c r="BFN35" s="13"/>
      <c r="BFO35" s="13"/>
      <c r="BFP35" s="13"/>
      <c r="BFQ35" s="13"/>
      <c r="BFR35" s="13"/>
      <c r="BFS35" s="13"/>
      <c r="BFT35" s="13"/>
      <c r="BFU35" s="13"/>
      <c r="BFV35" s="13"/>
      <c r="BFW35" s="13"/>
      <c r="BFX35" s="13"/>
      <c r="BFY35" s="13"/>
      <c r="BFZ35" s="13"/>
      <c r="BGA35" s="13"/>
      <c r="BGB35" s="13"/>
      <c r="BGC35" s="13"/>
      <c r="BGD35" s="13"/>
      <c r="BGE35" s="13"/>
      <c r="BGF35" s="13"/>
      <c r="BGG35" s="13"/>
      <c r="BGH35" s="13"/>
      <c r="BGI35" s="13"/>
      <c r="BGJ35" s="13"/>
      <c r="BGK35" s="13"/>
      <c r="BGL35" s="13"/>
      <c r="BGM35" s="13"/>
      <c r="BGN35" s="13"/>
      <c r="BGO35" s="13"/>
      <c r="BGP35" s="13"/>
      <c r="BGQ35" s="13"/>
      <c r="BGR35" s="13"/>
      <c r="BGS35" s="13"/>
      <c r="BGT35" s="13"/>
      <c r="BGU35" s="13"/>
      <c r="BGV35" s="13"/>
      <c r="BGW35" s="13"/>
      <c r="BGX35" s="13"/>
      <c r="BGY35" s="13"/>
      <c r="BGZ35" s="13"/>
      <c r="BHA35" s="13"/>
      <c r="BHB35" s="13"/>
      <c r="BHC35" s="13"/>
      <c r="BHD35" s="13"/>
      <c r="BHE35" s="13"/>
      <c r="BHF35" s="13"/>
      <c r="BHG35" s="13"/>
      <c r="BHH35" s="13"/>
      <c r="BHI35" s="13"/>
      <c r="BHJ35" s="13"/>
      <c r="BHK35" s="13"/>
      <c r="BHL35" s="13"/>
      <c r="BHM35" s="13"/>
      <c r="BHN35" s="13"/>
      <c r="BHO35" s="13"/>
      <c r="BHP35" s="13"/>
      <c r="BHQ35" s="13"/>
      <c r="BHR35" s="13"/>
      <c r="BHS35" s="13"/>
      <c r="BHT35" s="13"/>
      <c r="BHU35" s="13"/>
      <c r="BHV35" s="13"/>
      <c r="BHW35" s="13"/>
      <c r="BHX35" s="13"/>
      <c r="BHY35" s="13"/>
      <c r="BHZ35" s="13"/>
      <c r="BIA35" s="13"/>
      <c r="BIB35" s="13"/>
      <c r="BIC35" s="13"/>
      <c r="BID35" s="13"/>
      <c r="BIE35" s="13"/>
      <c r="BIF35" s="13"/>
      <c r="BIG35" s="13"/>
      <c r="BIH35" s="13"/>
      <c r="BII35" s="13"/>
      <c r="BIJ35" s="13"/>
      <c r="BIK35" s="13"/>
      <c r="BIL35" s="13"/>
      <c r="BIM35" s="13"/>
      <c r="BIN35" s="13"/>
      <c r="BIO35" s="13"/>
      <c r="BIP35" s="13"/>
      <c r="BIQ35" s="13"/>
      <c r="BIR35" s="13"/>
      <c r="BIS35" s="13"/>
      <c r="BIT35" s="13"/>
      <c r="BIU35" s="13"/>
      <c r="BIV35" s="13"/>
      <c r="BIW35" s="13"/>
      <c r="BIX35" s="13"/>
      <c r="BIY35" s="13"/>
      <c r="BIZ35" s="13"/>
      <c r="BJA35" s="13"/>
      <c r="BJB35" s="13"/>
      <c r="BJC35" s="13"/>
      <c r="BJD35" s="13"/>
      <c r="BJE35" s="13"/>
      <c r="BJF35" s="13"/>
      <c r="BJG35" s="13"/>
      <c r="BJH35" s="13"/>
      <c r="BJI35" s="13"/>
      <c r="BJJ35" s="13"/>
      <c r="BJK35" s="13"/>
      <c r="BJL35" s="13"/>
      <c r="BJM35" s="13"/>
      <c r="BJN35" s="13"/>
      <c r="BJO35" s="13"/>
      <c r="BJP35" s="13"/>
      <c r="BJQ35" s="13"/>
      <c r="BJR35" s="13"/>
      <c r="BJS35" s="13"/>
      <c r="BJT35" s="13"/>
      <c r="BJU35" s="13"/>
      <c r="BJV35" s="13"/>
      <c r="BJW35" s="13"/>
      <c r="BJX35" s="13"/>
      <c r="BJY35" s="13"/>
      <c r="BJZ35" s="13"/>
      <c r="BKA35" s="13"/>
      <c r="BKB35" s="13"/>
      <c r="BKC35" s="13"/>
      <c r="BKD35" s="13"/>
      <c r="BKE35" s="13"/>
      <c r="BKF35" s="13"/>
      <c r="BKG35" s="13"/>
      <c r="BKH35" s="13"/>
      <c r="BKI35" s="13"/>
      <c r="BKJ35" s="13"/>
      <c r="BKK35" s="13"/>
      <c r="BKL35" s="13"/>
      <c r="BKM35" s="13"/>
      <c r="BKN35" s="13"/>
      <c r="BKO35" s="13"/>
      <c r="BKP35" s="13"/>
      <c r="BKQ35" s="13"/>
      <c r="BKR35" s="13"/>
      <c r="BKS35" s="13"/>
      <c r="BKT35" s="13"/>
      <c r="BKU35" s="13"/>
      <c r="BKV35" s="13"/>
      <c r="BKW35" s="13"/>
      <c r="BKX35" s="13"/>
      <c r="BKY35" s="13"/>
      <c r="BKZ35" s="13"/>
      <c r="BLA35" s="13"/>
      <c r="BLB35" s="13"/>
      <c r="BLC35" s="13"/>
      <c r="BLD35" s="13"/>
      <c r="BLE35" s="13"/>
      <c r="BLF35" s="13"/>
      <c r="BLG35" s="13"/>
      <c r="BLH35" s="13"/>
      <c r="BLI35" s="13"/>
      <c r="BLJ35" s="13"/>
      <c r="BLK35" s="13"/>
      <c r="BLL35" s="13"/>
      <c r="BLM35" s="13"/>
      <c r="BLN35" s="13"/>
      <c r="BLO35" s="13"/>
      <c r="BLP35" s="13"/>
      <c r="BLQ35" s="13"/>
      <c r="BLR35" s="13"/>
      <c r="BLS35" s="13"/>
      <c r="BLT35" s="13"/>
      <c r="BLU35" s="13"/>
      <c r="BLV35" s="13"/>
      <c r="BLW35" s="13"/>
      <c r="BLX35" s="13"/>
      <c r="BLY35" s="13"/>
      <c r="BLZ35" s="13"/>
      <c r="BMA35" s="13"/>
      <c r="BMB35" s="13"/>
      <c r="BMC35" s="13"/>
      <c r="BMD35" s="13"/>
      <c r="BME35" s="13"/>
      <c r="BMF35" s="13"/>
      <c r="BMG35" s="13"/>
      <c r="BMH35" s="13"/>
      <c r="BMI35" s="13"/>
      <c r="BMJ35" s="13"/>
      <c r="BMK35" s="13"/>
      <c r="BML35" s="13"/>
      <c r="BMM35" s="13"/>
      <c r="BMN35" s="13"/>
      <c r="BMO35" s="13"/>
      <c r="BMP35" s="13"/>
      <c r="BMQ35" s="13"/>
      <c r="BMR35" s="13"/>
      <c r="BMS35" s="13"/>
      <c r="BMT35" s="13"/>
      <c r="BMU35" s="13"/>
      <c r="BMV35" s="13"/>
      <c r="BMW35" s="13"/>
      <c r="BMX35" s="13"/>
      <c r="BMY35" s="13"/>
      <c r="BMZ35" s="13"/>
      <c r="BNA35" s="13"/>
      <c r="BNB35" s="13"/>
      <c r="BNC35" s="13"/>
      <c r="BND35" s="13"/>
      <c r="BNE35" s="13"/>
      <c r="BNF35" s="13"/>
      <c r="BNG35" s="13"/>
      <c r="BNH35" s="13"/>
      <c r="BNI35" s="13"/>
      <c r="BNJ35" s="13"/>
      <c r="BNK35" s="13"/>
      <c r="BNL35" s="13"/>
      <c r="BNM35" s="13"/>
      <c r="BNN35" s="13"/>
      <c r="BNO35" s="13"/>
      <c r="BNP35" s="13"/>
      <c r="BNQ35" s="13"/>
      <c r="BNR35" s="13"/>
      <c r="BNS35" s="13"/>
      <c r="BNT35" s="13"/>
      <c r="BNU35" s="13"/>
      <c r="BNV35" s="13"/>
      <c r="BNW35" s="13"/>
      <c r="BNX35" s="13"/>
      <c r="BNY35" s="13"/>
      <c r="BNZ35" s="13"/>
      <c r="BOA35" s="13"/>
      <c r="BOB35" s="13"/>
      <c r="BOC35" s="13"/>
      <c r="BOD35" s="13"/>
      <c r="BOE35" s="13"/>
      <c r="BOF35" s="13"/>
      <c r="BOG35" s="13"/>
      <c r="BOH35" s="13"/>
      <c r="BOI35" s="13"/>
      <c r="BOJ35" s="13"/>
      <c r="BOK35" s="13"/>
      <c r="BOL35" s="13"/>
      <c r="BOM35" s="13"/>
      <c r="BON35" s="13"/>
      <c r="BOO35" s="13"/>
      <c r="BOP35" s="13"/>
      <c r="BOQ35" s="13"/>
      <c r="BOR35" s="13"/>
      <c r="BOS35" s="13"/>
      <c r="BOT35" s="13"/>
      <c r="BOU35" s="13"/>
      <c r="BOV35" s="13"/>
      <c r="BOW35" s="13"/>
      <c r="BOX35" s="13"/>
      <c r="BOY35" s="13"/>
      <c r="BOZ35" s="13"/>
      <c r="BPA35" s="13"/>
      <c r="BPB35" s="13"/>
      <c r="BPC35" s="13"/>
      <c r="BPD35" s="13"/>
      <c r="BPE35" s="13"/>
      <c r="BPF35" s="13"/>
      <c r="BPG35" s="13"/>
      <c r="BPH35" s="13"/>
      <c r="BPI35" s="13"/>
      <c r="BPJ35" s="13"/>
      <c r="BPK35" s="13"/>
      <c r="BPL35" s="13"/>
      <c r="BPM35" s="13"/>
      <c r="BPN35" s="13"/>
      <c r="BPO35" s="13"/>
      <c r="BPP35" s="13"/>
      <c r="BPQ35" s="13"/>
      <c r="BPR35" s="13"/>
      <c r="BPS35" s="13"/>
      <c r="BPT35" s="13"/>
      <c r="BPU35" s="13"/>
      <c r="BPV35" s="13"/>
      <c r="BPW35" s="13"/>
      <c r="BPX35" s="13"/>
      <c r="BPY35" s="13"/>
      <c r="BPZ35" s="13"/>
      <c r="BQA35" s="13"/>
      <c r="BQB35" s="13"/>
      <c r="BQC35" s="13"/>
      <c r="BQD35" s="13"/>
      <c r="BQE35" s="13"/>
      <c r="BQF35" s="13"/>
      <c r="BQG35" s="13"/>
      <c r="BQH35" s="13"/>
      <c r="BQI35" s="13"/>
      <c r="BQJ35" s="13"/>
      <c r="BQK35" s="13"/>
      <c r="BQL35" s="13"/>
      <c r="BQM35" s="13"/>
      <c r="BQN35" s="13"/>
      <c r="BQO35" s="13"/>
      <c r="BQP35" s="13"/>
      <c r="BQQ35" s="13"/>
      <c r="BQR35" s="13"/>
      <c r="BQS35" s="13"/>
      <c r="BQT35" s="13"/>
      <c r="BQU35" s="13"/>
      <c r="BQV35" s="13"/>
      <c r="BQW35" s="13"/>
      <c r="BQX35" s="13"/>
      <c r="BQY35" s="13"/>
      <c r="BQZ35" s="13"/>
      <c r="BRA35" s="13"/>
      <c r="BRB35" s="13"/>
      <c r="BRC35" s="13"/>
      <c r="BRD35" s="13"/>
      <c r="BRE35" s="13"/>
      <c r="BRF35" s="13"/>
      <c r="BRG35" s="13"/>
      <c r="BRH35" s="13"/>
      <c r="BRI35" s="13"/>
      <c r="BRJ35" s="13"/>
      <c r="BRK35" s="13"/>
      <c r="BRL35" s="13"/>
      <c r="BRM35" s="13"/>
      <c r="BRN35" s="13"/>
      <c r="BRO35" s="13"/>
      <c r="BRP35" s="13"/>
      <c r="BRQ35" s="13"/>
      <c r="BRR35" s="13"/>
      <c r="BRS35" s="13"/>
      <c r="BRT35" s="13"/>
      <c r="BRU35" s="13"/>
      <c r="BRV35" s="13"/>
      <c r="BRW35" s="13"/>
      <c r="BRX35" s="13"/>
      <c r="BRY35" s="13"/>
      <c r="BRZ35" s="13"/>
      <c r="BSA35" s="13"/>
      <c r="BSB35" s="13"/>
      <c r="BSC35" s="13"/>
      <c r="BSD35" s="13"/>
      <c r="BSE35" s="13"/>
      <c r="BSF35" s="13"/>
      <c r="BSG35" s="13"/>
      <c r="BSH35" s="13"/>
      <c r="BSI35" s="13"/>
      <c r="BSJ35" s="13"/>
      <c r="BSK35" s="13"/>
      <c r="BSL35" s="13"/>
      <c r="BSM35" s="13"/>
      <c r="BSN35" s="13"/>
      <c r="BSO35" s="13"/>
      <c r="BSP35" s="13"/>
      <c r="BSQ35" s="13"/>
      <c r="BSR35" s="13"/>
      <c r="BSS35" s="13"/>
      <c r="BST35" s="13"/>
      <c r="BSU35" s="13"/>
      <c r="BSV35" s="13"/>
      <c r="BSW35" s="13"/>
      <c r="BSX35" s="13"/>
      <c r="BSY35" s="13"/>
      <c r="BSZ35" s="13"/>
      <c r="BTA35" s="13"/>
      <c r="BTB35" s="13"/>
      <c r="BTC35" s="13"/>
      <c r="BTD35" s="13"/>
      <c r="BTE35" s="13"/>
      <c r="BTF35" s="13"/>
      <c r="BTG35" s="13"/>
      <c r="BTH35" s="13"/>
      <c r="BTI35" s="13"/>
      <c r="BTJ35" s="13"/>
      <c r="BTK35" s="13"/>
      <c r="BTL35" s="13"/>
      <c r="BTM35" s="13"/>
      <c r="BTN35" s="13"/>
      <c r="BTO35" s="13"/>
      <c r="BTP35" s="13"/>
      <c r="BTQ35" s="13"/>
      <c r="BTR35" s="13"/>
      <c r="BTS35" s="13"/>
      <c r="BTT35" s="13"/>
      <c r="BTU35" s="13"/>
      <c r="BTV35" s="13"/>
      <c r="BTW35" s="13"/>
      <c r="BTX35" s="13"/>
      <c r="BTY35" s="13"/>
      <c r="BTZ35" s="13"/>
      <c r="BUA35" s="13"/>
      <c r="BUB35" s="13"/>
      <c r="BUC35" s="13"/>
      <c r="BUD35" s="13"/>
      <c r="BUE35" s="13"/>
      <c r="BUF35" s="13"/>
      <c r="BUG35" s="13"/>
      <c r="BUH35" s="13"/>
      <c r="BUI35" s="13"/>
      <c r="BUJ35" s="13"/>
      <c r="BUK35" s="13"/>
      <c r="BUL35" s="13"/>
      <c r="BUM35" s="13"/>
      <c r="BUN35" s="13"/>
      <c r="BUO35" s="13"/>
      <c r="BUP35" s="13"/>
      <c r="BUQ35" s="13"/>
      <c r="BUR35" s="13"/>
      <c r="BUS35" s="13"/>
      <c r="BUT35" s="13"/>
      <c r="BUU35" s="13"/>
      <c r="BUV35" s="13"/>
      <c r="BUW35" s="13"/>
      <c r="BUX35" s="13"/>
      <c r="BUY35" s="13"/>
      <c r="BUZ35" s="13"/>
      <c r="BVA35" s="13"/>
      <c r="BVB35" s="13"/>
      <c r="BVC35" s="13"/>
      <c r="BVD35" s="13"/>
      <c r="BVE35" s="13"/>
      <c r="BVF35" s="13"/>
      <c r="BVG35" s="13"/>
      <c r="BVH35" s="13"/>
      <c r="BVI35" s="13"/>
      <c r="BVJ35" s="13"/>
      <c r="BVK35" s="13"/>
      <c r="BVL35" s="13"/>
      <c r="BVM35" s="13"/>
      <c r="BVN35" s="13"/>
      <c r="BVO35" s="13"/>
      <c r="BVP35" s="13"/>
      <c r="BVQ35" s="13"/>
      <c r="BVR35" s="13"/>
      <c r="BVS35" s="13"/>
      <c r="BVT35" s="13"/>
      <c r="BVU35" s="13"/>
      <c r="BVV35" s="13"/>
      <c r="BVW35" s="13"/>
      <c r="BVX35" s="13"/>
      <c r="BVY35" s="13"/>
      <c r="BVZ35" s="13"/>
      <c r="BWA35" s="13"/>
      <c r="BWB35" s="13"/>
      <c r="BWC35" s="13"/>
      <c r="BWD35" s="13"/>
      <c r="BWE35" s="13"/>
      <c r="BWF35" s="13"/>
      <c r="BWG35" s="13"/>
      <c r="BWH35" s="13"/>
      <c r="BWI35" s="13"/>
      <c r="BWJ35" s="13"/>
      <c r="BWK35" s="13"/>
      <c r="BWL35" s="13"/>
      <c r="BWM35" s="13"/>
      <c r="BWN35" s="13"/>
      <c r="BWO35" s="13"/>
      <c r="BWP35" s="13"/>
      <c r="BWQ35" s="13"/>
      <c r="BWR35" s="13"/>
      <c r="BWS35" s="13"/>
      <c r="BWT35" s="13"/>
      <c r="BWU35" s="13"/>
      <c r="BWV35" s="13"/>
      <c r="BWW35" s="13"/>
      <c r="BWX35" s="13"/>
      <c r="BWY35" s="13"/>
      <c r="BWZ35" s="13"/>
      <c r="BXA35" s="13"/>
      <c r="BXB35" s="13"/>
      <c r="BXC35" s="13"/>
      <c r="BXD35" s="13"/>
      <c r="BXE35" s="13"/>
      <c r="BXF35" s="13"/>
      <c r="BXG35" s="13"/>
      <c r="BXH35" s="13"/>
      <c r="BXI35" s="13"/>
      <c r="BXJ35" s="13"/>
      <c r="BXK35" s="13"/>
      <c r="BXL35" s="13"/>
      <c r="BXM35" s="13"/>
      <c r="BXN35" s="13"/>
      <c r="BXO35" s="13"/>
      <c r="BXP35" s="13"/>
      <c r="BXQ35" s="13"/>
      <c r="BXR35" s="13"/>
      <c r="BXS35" s="13"/>
      <c r="BXT35" s="13"/>
      <c r="BXU35" s="13"/>
      <c r="BXV35" s="13"/>
      <c r="BXW35" s="13"/>
      <c r="BXX35" s="13"/>
      <c r="BXY35" s="13"/>
      <c r="BXZ35" s="13"/>
      <c r="BYA35" s="13"/>
      <c r="BYB35" s="13"/>
      <c r="BYC35" s="13"/>
      <c r="BYD35" s="13"/>
      <c r="BYE35" s="13"/>
      <c r="BYF35" s="13"/>
      <c r="BYG35" s="13"/>
      <c r="BYH35" s="13"/>
      <c r="BYI35" s="13"/>
      <c r="BYJ35" s="13"/>
      <c r="BYK35" s="13"/>
      <c r="BYL35" s="13"/>
      <c r="BYM35" s="13"/>
      <c r="BYN35" s="13"/>
      <c r="BYO35" s="13"/>
      <c r="BYP35" s="13"/>
      <c r="BYQ35" s="13"/>
      <c r="BYR35" s="13"/>
      <c r="BYS35" s="13"/>
      <c r="BYT35" s="13"/>
      <c r="BYU35" s="13"/>
      <c r="BYV35" s="13"/>
      <c r="BYW35" s="13"/>
      <c r="BYX35" s="13"/>
      <c r="BYY35" s="13"/>
      <c r="BYZ35" s="13"/>
      <c r="BZA35" s="13"/>
      <c r="BZB35" s="13"/>
      <c r="BZC35" s="13"/>
      <c r="BZD35" s="13"/>
      <c r="BZE35" s="13"/>
      <c r="BZF35" s="13"/>
      <c r="BZG35" s="13"/>
      <c r="BZH35" s="13"/>
      <c r="BZI35" s="13"/>
      <c r="BZJ35" s="13"/>
      <c r="BZK35" s="13"/>
      <c r="BZL35" s="13"/>
      <c r="BZM35" s="13"/>
      <c r="BZN35" s="13"/>
      <c r="BZO35" s="13"/>
      <c r="BZP35" s="13"/>
      <c r="BZQ35" s="13"/>
      <c r="BZR35" s="13"/>
      <c r="BZS35" s="13"/>
      <c r="BZT35" s="13"/>
      <c r="BZU35" s="13"/>
      <c r="BZV35" s="13"/>
      <c r="BZW35" s="13"/>
      <c r="BZX35" s="13"/>
      <c r="BZY35" s="13"/>
      <c r="BZZ35" s="13"/>
      <c r="CAA35" s="13"/>
      <c r="CAB35" s="13"/>
      <c r="CAC35" s="13"/>
      <c r="CAD35" s="13"/>
      <c r="CAE35" s="13"/>
      <c r="CAF35" s="13"/>
      <c r="CAG35" s="13"/>
      <c r="CAH35" s="13"/>
      <c r="CAI35" s="13"/>
      <c r="CAJ35" s="13"/>
      <c r="CAK35" s="13"/>
      <c r="CAL35" s="13"/>
      <c r="CAM35" s="13"/>
      <c r="CAN35" s="13"/>
      <c r="CAO35" s="13"/>
      <c r="CAP35" s="13"/>
      <c r="CAQ35" s="13"/>
      <c r="CAR35" s="13"/>
      <c r="CAS35" s="13"/>
      <c r="CAT35" s="13"/>
      <c r="CAU35" s="13"/>
      <c r="CAV35" s="13"/>
      <c r="CAW35" s="13"/>
      <c r="CAX35" s="13"/>
      <c r="CAY35" s="13"/>
      <c r="CAZ35" s="13"/>
      <c r="CBA35" s="13"/>
      <c r="CBB35" s="13"/>
      <c r="CBC35" s="13"/>
      <c r="CBD35" s="13"/>
      <c r="CBE35" s="13"/>
      <c r="CBF35" s="13"/>
      <c r="CBG35" s="13"/>
      <c r="CBH35" s="13"/>
      <c r="CBI35" s="13"/>
      <c r="CBJ35" s="13"/>
      <c r="CBK35" s="13"/>
      <c r="CBL35" s="13"/>
      <c r="CBM35" s="13"/>
      <c r="CBN35" s="13"/>
      <c r="CBO35" s="13"/>
      <c r="CBP35" s="13"/>
      <c r="CBQ35" s="13"/>
      <c r="CBR35" s="13"/>
      <c r="CBS35" s="13"/>
      <c r="CBT35" s="13"/>
      <c r="CBU35" s="13"/>
      <c r="CBV35" s="13"/>
      <c r="CBW35" s="13"/>
      <c r="CBX35" s="13"/>
      <c r="CBY35" s="13"/>
      <c r="CBZ35" s="13"/>
      <c r="CCA35" s="13"/>
      <c r="CCB35" s="13"/>
      <c r="CCC35" s="13"/>
      <c r="CCD35" s="13"/>
      <c r="CCE35" s="13"/>
      <c r="CCF35" s="13"/>
      <c r="CCG35" s="13"/>
      <c r="CCH35" s="13"/>
      <c r="CCI35" s="13"/>
      <c r="CCJ35" s="13"/>
      <c r="CCK35" s="13"/>
      <c r="CCL35" s="13"/>
      <c r="CCM35" s="13"/>
      <c r="CCN35" s="13"/>
      <c r="CCO35" s="13"/>
      <c r="CCP35" s="13"/>
      <c r="CCQ35" s="13"/>
      <c r="CCR35" s="13"/>
      <c r="CCS35" s="13"/>
      <c r="CCT35" s="13"/>
      <c r="CCU35" s="13"/>
      <c r="CCV35" s="13"/>
      <c r="CCW35" s="13"/>
      <c r="CCX35" s="13"/>
      <c r="CCY35" s="13"/>
      <c r="CCZ35" s="13"/>
      <c r="CDA35" s="13"/>
      <c r="CDB35" s="13"/>
      <c r="CDC35" s="13"/>
      <c r="CDD35" s="13"/>
      <c r="CDE35" s="13"/>
      <c r="CDF35" s="13"/>
      <c r="CDG35" s="13"/>
      <c r="CDH35" s="13"/>
      <c r="CDI35" s="13"/>
      <c r="CDJ35" s="13"/>
      <c r="CDK35" s="13"/>
      <c r="CDL35" s="13"/>
      <c r="CDM35" s="13"/>
      <c r="CDN35" s="13"/>
      <c r="CDO35" s="13"/>
      <c r="CDP35" s="13"/>
      <c r="CDQ35" s="13"/>
      <c r="CDR35" s="13"/>
      <c r="CDS35" s="13"/>
      <c r="CDT35" s="13"/>
      <c r="CDU35" s="13"/>
      <c r="CDV35" s="13"/>
      <c r="CDW35" s="13"/>
      <c r="CDX35" s="13"/>
      <c r="CDY35" s="13"/>
      <c r="CDZ35" s="13"/>
      <c r="CEA35" s="13"/>
      <c r="CEB35" s="13"/>
      <c r="CEC35" s="13"/>
      <c r="CED35" s="13"/>
      <c r="CEE35" s="13"/>
      <c r="CEF35" s="13"/>
      <c r="CEG35" s="13"/>
      <c r="CEH35" s="13"/>
      <c r="CEI35" s="13"/>
      <c r="CEJ35" s="13"/>
      <c r="CEK35" s="13"/>
      <c r="CEL35" s="13"/>
      <c r="CEM35" s="13"/>
      <c r="CEN35" s="13"/>
      <c r="CEO35" s="13"/>
      <c r="CEP35" s="13"/>
      <c r="CEQ35" s="13"/>
      <c r="CER35" s="13"/>
      <c r="CES35" s="13"/>
      <c r="CET35" s="13"/>
      <c r="CEU35" s="13"/>
      <c r="CEV35" s="13"/>
      <c r="CEW35" s="13"/>
      <c r="CEX35" s="13"/>
      <c r="CEY35" s="13"/>
      <c r="CEZ35" s="13"/>
      <c r="CFA35" s="13"/>
      <c r="CFB35" s="13"/>
      <c r="CFC35" s="13"/>
      <c r="CFD35" s="13"/>
      <c r="CFE35" s="13"/>
      <c r="CFF35" s="13"/>
      <c r="CFG35" s="13"/>
      <c r="CFH35" s="13"/>
      <c r="CFI35" s="13"/>
      <c r="CFJ35" s="13"/>
      <c r="CFK35" s="13"/>
      <c r="CFL35" s="13"/>
      <c r="CFM35" s="13"/>
      <c r="CFN35" s="13"/>
      <c r="CFO35" s="13"/>
      <c r="CFP35" s="13"/>
      <c r="CFQ35" s="13"/>
      <c r="CFR35" s="13"/>
      <c r="CFS35" s="13"/>
      <c r="CFT35" s="13"/>
      <c r="CFU35" s="13"/>
      <c r="CFV35" s="13"/>
      <c r="CFW35" s="13"/>
      <c r="CFX35" s="13"/>
      <c r="CFY35" s="13"/>
      <c r="CFZ35" s="13"/>
      <c r="CGA35" s="13"/>
      <c r="CGB35" s="13"/>
      <c r="CGC35" s="13"/>
      <c r="CGD35" s="13"/>
      <c r="CGE35" s="13"/>
      <c r="CGF35" s="13"/>
      <c r="CGG35" s="13"/>
      <c r="CGH35" s="13"/>
      <c r="CGI35" s="13"/>
      <c r="CGJ35" s="13"/>
      <c r="CGK35" s="13"/>
      <c r="CGL35" s="13"/>
      <c r="CGM35" s="13"/>
      <c r="CGN35" s="13"/>
      <c r="CGO35" s="13"/>
      <c r="CGP35" s="13"/>
      <c r="CGQ35" s="13"/>
      <c r="CGR35" s="13"/>
      <c r="CGS35" s="13"/>
      <c r="CGT35" s="13"/>
      <c r="CGU35" s="13"/>
      <c r="CGV35" s="13"/>
      <c r="CGW35" s="13"/>
      <c r="CGX35" s="13"/>
      <c r="CGY35" s="13"/>
      <c r="CGZ35" s="13"/>
      <c r="CHA35" s="13"/>
      <c r="CHB35" s="13"/>
      <c r="CHC35" s="13"/>
      <c r="CHD35" s="13"/>
      <c r="CHE35" s="13"/>
      <c r="CHF35" s="13"/>
      <c r="CHG35" s="13"/>
      <c r="CHH35" s="13"/>
      <c r="CHI35" s="13"/>
      <c r="CHJ35" s="13"/>
      <c r="CHK35" s="13"/>
      <c r="CHL35" s="13"/>
      <c r="CHM35" s="13"/>
      <c r="CHN35" s="13"/>
      <c r="CHO35" s="13"/>
      <c r="CHP35" s="13"/>
      <c r="CHQ35" s="13"/>
      <c r="CHR35" s="13"/>
      <c r="CHS35" s="13"/>
      <c r="CHT35" s="13"/>
      <c r="CHU35" s="13"/>
      <c r="CHV35" s="13"/>
      <c r="CHW35" s="13"/>
      <c r="CHX35" s="13"/>
      <c r="CHY35" s="13"/>
      <c r="CHZ35" s="13"/>
      <c r="CIA35" s="13"/>
      <c r="CIB35" s="13"/>
      <c r="CIC35" s="13"/>
      <c r="CID35" s="13"/>
      <c r="CIE35" s="13"/>
      <c r="CIF35" s="13"/>
      <c r="CIG35" s="13"/>
      <c r="CIH35" s="13"/>
      <c r="CII35" s="13"/>
      <c r="CIJ35" s="13"/>
      <c r="CIK35" s="13"/>
      <c r="CIL35" s="13"/>
      <c r="CIM35" s="13"/>
      <c r="CIN35" s="13"/>
      <c r="CIO35" s="13"/>
      <c r="CIP35" s="13"/>
      <c r="CIQ35" s="13"/>
      <c r="CIR35" s="13"/>
      <c r="CIS35" s="13"/>
      <c r="CIT35" s="13"/>
      <c r="CIU35" s="13"/>
      <c r="CIV35" s="13"/>
      <c r="CIW35" s="13"/>
      <c r="CIX35" s="13"/>
      <c r="CIY35" s="13"/>
      <c r="CIZ35" s="13"/>
      <c r="CJA35" s="13"/>
      <c r="CJB35" s="13"/>
      <c r="CJC35" s="13"/>
      <c r="CJD35" s="13"/>
      <c r="CJE35" s="13"/>
      <c r="CJF35" s="13"/>
      <c r="CJG35" s="13"/>
      <c r="CJH35" s="13"/>
      <c r="CJI35" s="13"/>
      <c r="CJJ35" s="13"/>
      <c r="CJK35" s="13"/>
      <c r="CJL35" s="13"/>
      <c r="CJM35" s="13"/>
      <c r="CJN35" s="13"/>
      <c r="CJO35" s="13"/>
      <c r="CJP35" s="13"/>
      <c r="CJQ35" s="13"/>
      <c r="CJR35" s="13"/>
      <c r="CJS35" s="13"/>
      <c r="CJT35" s="13"/>
      <c r="CJU35" s="13"/>
      <c r="CJV35" s="13"/>
      <c r="CJW35" s="13"/>
      <c r="CJX35" s="13"/>
      <c r="CJY35" s="13"/>
      <c r="CJZ35" s="13"/>
      <c r="CKA35" s="13"/>
      <c r="CKB35" s="13"/>
      <c r="CKC35" s="13"/>
      <c r="CKD35" s="13"/>
      <c r="CKE35" s="13"/>
      <c r="CKF35" s="13"/>
      <c r="CKG35" s="13"/>
      <c r="CKH35" s="13"/>
      <c r="CKI35" s="13"/>
      <c r="CKJ35" s="13"/>
      <c r="CKK35" s="13"/>
      <c r="CKL35" s="13"/>
      <c r="CKM35" s="13"/>
      <c r="CKN35" s="13"/>
      <c r="CKO35" s="13"/>
      <c r="CKP35" s="13"/>
      <c r="CKQ35" s="13"/>
      <c r="CKR35" s="13"/>
      <c r="CKS35" s="13"/>
      <c r="CKT35" s="13"/>
      <c r="CKU35" s="13"/>
      <c r="CKV35" s="13"/>
      <c r="CKW35" s="13"/>
      <c r="CKX35" s="13"/>
      <c r="CKY35" s="13"/>
      <c r="CKZ35" s="13"/>
      <c r="CLA35" s="13"/>
      <c r="CLB35" s="13"/>
      <c r="CLC35" s="13"/>
      <c r="CLD35" s="13"/>
      <c r="CLE35" s="13"/>
      <c r="CLF35" s="13"/>
      <c r="CLG35" s="13"/>
      <c r="CLH35" s="13"/>
      <c r="CLI35" s="13"/>
      <c r="CLJ35" s="13"/>
      <c r="CLK35" s="13"/>
      <c r="CLL35" s="13"/>
      <c r="CLM35" s="13"/>
      <c r="CLN35" s="13"/>
      <c r="CLO35" s="13"/>
      <c r="CLP35" s="13"/>
      <c r="CLQ35" s="13"/>
      <c r="CLR35" s="13"/>
      <c r="CLS35" s="13"/>
      <c r="CLT35" s="13"/>
      <c r="CLU35" s="13"/>
      <c r="CLV35" s="13"/>
      <c r="CLW35" s="13"/>
      <c r="CLX35" s="13"/>
      <c r="CLY35" s="13"/>
      <c r="CLZ35" s="13"/>
      <c r="CMA35" s="13"/>
      <c r="CMB35" s="13"/>
      <c r="CMC35" s="13"/>
      <c r="CMD35" s="13"/>
      <c r="CME35" s="13"/>
      <c r="CMF35" s="13"/>
      <c r="CMG35" s="13"/>
      <c r="CMH35" s="13"/>
      <c r="CMI35" s="13"/>
      <c r="CMJ35" s="13"/>
      <c r="CMK35" s="13"/>
      <c r="CML35" s="13"/>
      <c r="CMM35" s="13"/>
      <c r="CMN35" s="13"/>
      <c r="CMO35" s="13"/>
      <c r="CMP35" s="13"/>
      <c r="CMQ35" s="13"/>
      <c r="CMR35" s="13"/>
      <c r="CMS35" s="13"/>
      <c r="CMT35" s="13"/>
      <c r="CMU35" s="13"/>
      <c r="CMV35" s="13"/>
      <c r="CMW35" s="13"/>
      <c r="CMX35" s="13"/>
      <c r="CMY35" s="13"/>
      <c r="CMZ35" s="13"/>
      <c r="CNA35" s="13"/>
      <c r="CNB35" s="13"/>
      <c r="CNC35" s="13"/>
      <c r="CND35" s="13"/>
      <c r="CNE35" s="13"/>
      <c r="CNF35" s="13"/>
      <c r="CNG35" s="13"/>
      <c r="CNH35" s="13"/>
      <c r="CNI35" s="13"/>
      <c r="CNJ35" s="13"/>
      <c r="CNK35" s="13"/>
      <c r="CNL35" s="13"/>
      <c r="CNM35" s="13"/>
      <c r="CNN35" s="13"/>
      <c r="CNO35" s="13"/>
      <c r="CNP35" s="13"/>
      <c r="CNQ35" s="13"/>
      <c r="CNR35" s="13"/>
      <c r="CNS35" s="13"/>
      <c r="CNT35" s="13"/>
      <c r="CNU35" s="13"/>
      <c r="CNV35" s="13"/>
      <c r="CNW35" s="13"/>
      <c r="CNX35" s="13"/>
      <c r="CNY35" s="13"/>
      <c r="CNZ35" s="13"/>
      <c r="COA35" s="13"/>
      <c r="COB35" s="13"/>
      <c r="COC35" s="13"/>
      <c r="COD35" s="13"/>
      <c r="COE35" s="13"/>
      <c r="COF35" s="13"/>
      <c r="COG35" s="13"/>
      <c r="COH35" s="13"/>
      <c r="COI35" s="13"/>
      <c r="COJ35" s="13"/>
      <c r="COK35" s="13"/>
      <c r="COL35" s="13"/>
      <c r="COM35" s="13"/>
      <c r="CON35" s="13"/>
      <c r="COO35" s="13"/>
      <c r="COP35" s="13"/>
      <c r="COQ35" s="13"/>
      <c r="COR35" s="13"/>
      <c r="COS35" s="13"/>
      <c r="COT35" s="13"/>
      <c r="COU35" s="13"/>
      <c r="COV35" s="13"/>
      <c r="COW35" s="13"/>
      <c r="COX35" s="13"/>
      <c r="COY35" s="13"/>
      <c r="COZ35" s="13"/>
      <c r="CPA35" s="13"/>
      <c r="CPB35" s="13"/>
      <c r="CPC35" s="13"/>
      <c r="CPD35" s="13"/>
      <c r="CPE35" s="13"/>
      <c r="CPF35" s="13"/>
      <c r="CPG35" s="13"/>
      <c r="CPH35" s="13"/>
      <c r="CPI35" s="13"/>
      <c r="CPJ35" s="13"/>
      <c r="CPK35" s="13"/>
      <c r="CPL35" s="13"/>
      <c r="CPM35" s="13"/>
      <c r="CPN35" s="13"/>
      <c r="CPO35" s="13"/>
      <c r="CPP35" s="13"/>
      <c r="CPQ35" s="13"/>
      <c r="CPR35" s="13"/>
      <c r="CPS35" s="13"/>
      <c r="CPT35" s="13"/>
      <c r="CPU35" s="13"/>
      <c r="CPV35" s="13"/>
      <c r="CPW35" s="13"/>
      <c r="CPX35" s="13"/>
      <c r="CPY35" s="13"/>
      <c r="CPZ35" s="13"/>
      <c r="CQA35" s="13"/>
      <c r="CQB35" s="13"/>
      <c r="CQC35" s="13"/>
      <c r="CQD35" s="13"/>
      <c r="CQE35" s="13"/>
      <c r="CQF35" s="13"/>
      <c r="CQG35" s="13"/>
      <c r="CQH35" s="13"/>
      <c r="CQI35" s="13"/>
      <c r="CQJ35" s="13"/>
      <c r="CQK35" s="13"/>
      <c r="CQL35" s="13"/>
      <c r="CQM35" s="13"/>
      <c r="CQN35" s="13"/>
      <c r="CQO35" s="13"/>
      <c r="CQP35" s="13"/>
      <c r="CQQ35" s="13"/>
      <c r="CQR35" s="13"/>
      <c r="CQS35" s="13"/>
      <c r="CQT35" s="13"/>
      <c r="CQU35" s="13"/>
      <c r="CQV35" s="13"/>
      <c r="CQW35" s="13"/>
      <c r="CQX35" s="13"/>
      <c r="CQY35" s="13"/>
      <c r="CQZ35" s="13"/>
      <c r="CRA35" s="13"/>
      <c r="CRB35" s="13"/>
      <c r="CRC35" s="13"/>
      <c r="CRD35" s="13"/>
      <c r="CRE35" s="13"/>
      <c r="CRF35" s="13"/>
      <c r="CRG35" s="13"/>
      <c r="CRH35" s="13"/>
      <c r="CRI35" s="13"/>
      <c r="CRJ35" s="13"/>
      <c r="CRK35" s="13"/>
      <c r="CRL35" s="13"/>
      <c r="CRM35" s="13"/>
      <c r="CRN35" s="13"/>
      <c r="CRO35" s="13"/>
      <c r="CRP35" s="13"/>
      <c r="CRQ35" s="13"/>
      <c r="CRR35" s="13"/>
      <c r="CRS35" s="13"/>
      <c r="CRT35" s="13"/>
      <c r="CRU35" s="13"/>
      <c r="CRV35" s="13"/>
      <c r="CRW35" s="13"/>
      <c r="CRX35" s="13"/>
      <c r="CRY35" s="13"/>
      <c r="CRZ35" s="13"/>
      <c r="CSA35" s="13"/>
      <c r="CSB35" s="13"/>
      <c r="CSC35" s="13"/>
      <c r="CSD35" s="13"/>
      <c r="CSE35" s="13"/>
      <c r="CSF35" s="13"/>
      <c r="CSG35" s="13"/>
      <c r="CSH35" s="13"/>
      <c r="CSI35" s="13"/>
      <c r="CSJ35" s="13"/>
      <c r="CSK35" s="13"/>
      <c r="CSL35" s="13"/>
      <c r="CSM35" s="13"/>
      <c r="CSN35" s="13"/>
      <c r="CSO35" s="13"/>
      <c r="CSP35" s="13"/>
      <c r="CSQ35" s="13"/>
      <c r="CSR35" s="13"/>
      <c r="CSS35" s="13"/>
      <c r="CST35" s="13"/>
      <c r="CSU35" s="13"/>
      <c r="CSV35" s="13"/>
      <c r="CSW35" s="13"/>
      <c r="CSX35" s="13"/>
      <c r="CSY35" s="13"/>
      <c r="CSZ35" s="13"/>
      <c r="CTA35" s="13"/>
      <c r="CTB35" s="13"/>
      <c r="CTC35" s="13"/>
      <c r="CTD35" s="13"/>
      <c r="CTE35" s="13"/>
      <c r="CTF35" s="13"/>
      <c r="CTG35" s="13"/>
      <c r="CTH35" s="13"/>
      <c r="CTI35" s="13"/>
      <c r="CTJ35" s="13"/>
      <c r="CTK35" s="13"/>
      <c r="CTL35" s="13"/>
      <c r="CTM35" s="13"/>
      <c r="CTN35" s="13"/>
      <c r="CTO35" s="13"/>
      <c r="CTP35" s="13"/>
      <c r="CTQ35" s="13"/>
      <c r="CTR35" s="13"/>
      <c r="CTS35" s="13"/>
      <c r="CTT35" s="13"/>
      <c r="CTU35" s="13"/>
      <c r="CTV35" s="13"/>
      <c r="CTW35" s="13"/>
      <c r="CTX35" s="13"/>
      <c r="CTY35" s="13"/>
      <c r="CTZ35" s="13"/>
      <c r="CUA35" s="13"/>
      <c r="CUB35" s="13"/>
      <c r="CUC35" s="13"/>
      <c r="CUD35" s="13"/>
      <c r="CUE35" s="13"/>
      <c r="CUF35" s="13"/>
      <c r="CUG35" s="13"/>
      <c r="CUH35" s="13"/>
      <c r="CUI35" s="13"/>
      <c r="CUJ35" s="13"/>
      <c r="CUK35" s="13"/>
      <c r="CUL35" s="13"/>
      <c r="CUM35" s="13"/>
      <c r="CUN35" s="13"/>
      <c r="CUO35" s="13"/>
      <c r="CUP35" s="13"/>
      <c r="CUQ35" s="13"/>
      <c r="CUR35" s="13"/>
      <c r="CUS35" s="13"/>
      <c r="CUT35" s="13"/>
      <c r="CUU35" s="13"/>
      <c r="CUV35" s="13"/>
      <c r="CUW35" s="13"/>
      <c r="CUX35" s="13"/>
      <c r="CUY35" s="13"/>
      <c r="CUZ35" s="13"/>
      <c r="CVA35" s="13"/>
      <c r="CVB35" s="13"/>
      <c r="CVC35" s="13"/>
      <c r="CVD35" s="13"/>
      <c r="CVE35" s="13"/>
      <c r="CVF35" s="13"/>
      <c r="CVG35" s="13"/>
      <c r="CVH35" s="13"/>
      <c r="CVI35" s="13"/>
      <c r="CVJ35" s="13"/>
      <c r="CVK35" s="13"/>
      <c r="CVL35" s="13"/>
      <c r="CVM35" s="13"/>
      <c r="CVN35" s="13"/>
      <c r="CVO35" s="13"/>
      <c r="CVP35" s="13"/>
      <c r="CVQ35" s="13"/>
      <c r="CVR35" s="13"/>
      <c r="CVS35" s="13"/>
      <c r="CVT35" s="13"/>
      <c r="CVU35" s="13"/>
      <c r="CVV35" s="13"/>
      <c r="CVW35" s="13"/>
      <c r="CVX35" s="13"/>
      <c r="CVY35" s="13"/>
      <c r="CVZ35" s="13"/>
      <c r="CWA35" s="13"/>
      <c r="CWB35" s="13"/>
      <c r="CWC35" s="13"/>
      <c r="CWD35" s="13"/>
      <c r="CWE35" s="13"/>
      <c r="CWF35" s="13"/>
      <c r="CWG35" s="13"/>
      <c r="CWH35" s="13"/>
      <c r="CWI35" s="13"/>
      <c r="CWJ35" s="13"/>
      <c r="CWK35" s="13"/>
      <c r="CWL35" s="13"/>
      <c r="CWM35" s="13"/>
      <c r="CWN35" s="13"/>
      <c r="CWO35" s="13"/>
      <c r="CWP35" s="13"/>
      <c r="CWQ35" s="13"/>
      <c r="CWR35" s="13"/>
      <c r="CWS35" s="13"/>
      <c r="CWT35" s="13"/>
      <c r="CWU35" s="13"/>
      <c r="CWV35" s="13"/>
      <c r="CWW35" s="13"/>
      <c r="CWX35" s="13"/>
      <c r="CWY35" s="13"/>
      <c r="CWZ35" s="13"/>
      <c r="CXA35" s="13"/>
      <c r="CXB35" s="13"/>
      <c r="CXC35" s="13"/>
      <c r="CXD35" s="13"/>
      <c r="CXE35" s="13"/>
      <c r="CXF35" s="13"/>
      <c r="CXG35" s="13"/>
      <c r="CXH35" s="13"/>
      <c r="CXI35" s="13"/>
      <c r="CXJ35" s="13"/>
      <c r="CXK35" s="13"/>
      <c r="CXL35" s="13"/>
      <c r="CXM35" s="13"/>
      <c r="CXN35" s="13"/>
      <c r="CXO35" s="13"/>
      <c r="CXP35" s="13"/>
      <c r="CXQ35" s="13"/>
      <c r="CXR35" s="13"/>
      <c r="CXS35" s="13"/>
      <c r="CXT35" s="13"/>
      <c r="CXU35" s="13"/>
      <c r="CXV35" s="13"/>
      <c r="CXW35" s="13"/>
      <c r="CXX35" s="13"/>
      <c r="CXY35" s="13"/>
      <c r="CXZ35" s="13"/>
      <c r="CYA35" s="13"/>
      <c r="CYB35" s="13"/>
      <c r="CYC35" s="13"/>
      <c r="CYD35" s="13"/>
      <c r="CYE35" s="13"/>
      <c r="CYF35" s="13"/>
      <c r="CYG35" s="13"/>
      <c r="CYH35" s="13"/>
      <c r="CYI35" s="13"/>
      <c r="CYJ35" s="13"/>
      <c r="CYK35" s="13"/>
      <c r="CYL35" s="13"/>
      <c r="CYM35" s="13"/>
      <c r="CYN35" s="13"/>
      <c r="CYO35" s="13"/>
      <c r="CYP35" s="13"/>
      <c r="CYQ35" s="13"/>
      <c r="CYR35" s="13"/>
      <c r="CYS35" s="13"/>
      <c r="CYT35" s="13"/>
      <c r="CYU35" s="13"/>
      <c r="CYV35" s="13"/>
      <c r="CYW35" s="13"/>
      <c r="CYX35" s="13"/>
      <c r="CYY35" s="13"/>
      <c r="CYZ35" s="13"/>
      <c r="CZA35" s="13"/>
      <c r="CZB35" s="13"/>
      <c r="CZC35" s="13"/>
      <c r="CZD35" s="13"/>
      <c r="CZE35" s="13"/>
      <c r="CZF35" s="13"/>
      <c r="CZG35" s="13"/>
      <c r="CZH35" s="13"/>
      <c r="CZI35" s="13"/>
      <c r="CZJ35" s="13"/>
      <c r="CZK35" s="13"/>
      <c r="CZL35" s="13"/>
      <c r="CZM35" s="13"/>
      <c r="CZN35" s="13"/>
      <c r="CZO35" s="13"/>
      <c r="CZP35" s="13"/>
      <c r="CZQ35" s="13"/>
      <c r="CZR35" s="13"/>
      <c r="CZS35" s="13"/>
      <c r="CZT35" s="13"/>
      <c r="CZU35" s="13"/>
      <c r="CZV35" s="13"/>
      <c r="CZW35" s="13"/>
      <c r="CZX35" s="13"/>
      <c r="CZY35" s="13"/>
      <c r="CZZ35" s="13"/>
      <c r="DAA35" s="13"/>
      <c r="DAB35" s="13"/>
      <c r="DAC35" s="13"/>
      <c r="DAD35" s="13"/>
      <c r="DAE35" s="13"/>
      <c r="DAF35" s="13"/>
      <c r="DAG35" s="13"/>
      <c r="DAH35" s="13"/>
      <c r="DAI35" s="13"/>
      <c r="DAJ35" s="13"/>
      <c r="DAK35" s="13"/>
      <c r="DAL35" s="13"/>
      <c r="DAM35" s="13"/>
      <c r="DAN35" s="13"/>
      <c r="DAO35" s="13"/>
      <c r="DAP35" s="13"/>
      <c r="DAQ35" s="13"/>
      <c r="DAR35" s="13"/>
      <c r="DAS35" s="13"/>
      <c r="DAT35" s="13"/>
      <c r="DAU35" s="13"/>
      <c r="DAV35" s="13"/>
      <c r="DAW35" s="13"/>
      <c r="DAX35" s="13"/>
      <c r="DAY35" s="13"/>
      <c r="DAZ35" s="13"/>
      <c r="DBA35" s="13"/>
      <c r="DBB35" s="13"/>
      <c r="DBC35" s="13"/>
      <c r="DBD35" s="13"/>
      <c r="DBE35" s="13"/>
      <c r="DBF35" s="13"/>
      <c r="DBG35" s="13"/>
      <c r="DBH35" s="13"/>
      <c r="DBI35" s="13"/>
      <c r="DBJ35" s="13"/>
      <c r="DBK35" s="13"/>
      <c r="DBL35" s="13"/>
      <c r="DBM35" s="13"/>
      <c r="DBN35" s="13"/>
      <c r="DBO35" s="13"/>
      <c r="DBP35" s="13"/>
      <c r="DBQ35" s="13"/>
      <c r="DBR35" s="13"/>
      <c r="DBS35" s="13"/>
      <c r="DBT35" s="13"/>
      <c r="DBU35" s="13"/>
      <c r="DBV35" s="13"/>
      <c r="DBW35" s="13"/>
      <c r="DBX35" s="13"/>
      <c r="DBY35" s="13"/>
      <c r="DBZ35" s="13"/>
      <c r="DCA35" s="13"/>
      <c r="DCB35" s="13"/>
      <c r="DCC35" s="13"/>
      <c r="DCD35" s="13"/>
      <c r="DCE35" s="13"/>
      <c r="DCF35" s="13"/>
      <c r="DCG35" s="13"/>
      <c r="DCH35" s="13"/>
      <c r="DCI35" s="13"/>
      <c r="DCJ35" s="13"/>
      <c r="DCK35" s="13"/>
      <c r="DCL35" s="13"/>
      <c r="DCM35" s="13"/>
      <c r="DCN35" s="13"/>
      <c r="DCO35" s="13"/>
      <c r="DCP35" s="13"/>
      <c r="DCQ35" s="13"/>
      <c r="DCR35" s="13"/>
      <c r="DCS35" s="13"/>
      <c r="DCT35" s="13"/>
      <c r="DCU35" s="13"/>
      <c r="DCV35" s="13"/>
      <c r="DCW35" s="13"/>
      <c r="DCX35" s="13"/>
      <c r="DCY35" s="13"/>
      <c r="DCZ35" s="13"/>
      <c r="DDA35" s="13"/>
      <c r="DDB35" s="13"/>
      <c r="DDC35" s="13"/>
      <c r="DDD35" s="13"/>
      <c r="DDE35" s="13"/>
      <c r="DDF35" s="13"/>
      <c r="DDG35" s="13"/>
      <c r="DDH35" s="13"/>
      <c r="DDI35" s="13"/>
      <c r="DDJ35" s="13"/>
      <c r="DDK35" s="13"/>
      <c r="DDL35" s="13"/>
      <c r="DDM35" s="13"/>
      <c r="DDN35" s="13"/>
      <c r="DDO35" s="13"/>
      <c r="DDP35" s="13"/>
      <c r="DDQ35" s="13"/>
      <c r="DDR35" s="13"/>
      <c r="DDS35" s="13"/>
      <c r="DDT35" s="13"/>
      <c r="DDU35" s="13"/>
      <c r="DDV35" s="13"/>
      <c r="DDW35" s="13"/>
      <c r="DDX35" s="13"/>
      <c r="DDY35" s="13"/>
      <c r="DDZ35" s="13"/>
      <c r="DEA35" s="13"/>
      <c r="DEB35" s="13"/>
      <c r="DEC35" s="13"/>
      <c r="DED35" s="13"/>
      <c r="DEE35" s="13"/>
      <c r="DEF35" s="13"/>
      <c r="DEG35" s="13"/>
      <c r="DEH35" s="13"/>
      <c r="DEI35" s="13"/>
      <c r="DEJ35" s="13"/>
      <c r="DEK35" s="13"/>
      <c r="DEL35" s="13"/>
      <c r="DEM35" s="13"/>
      <c r="DEN35" s="13"/>
      <c r="DEO35" s="13"/>
      <c r="DEP35" s="13"/>
      <c r="DEQ35" s="13"/>
      <c r="DER35" s="13"/>
      <c r="DES35" s="13"/>
      <c r="DET35" s="13"/>
      <c r="DEU35" s="13"/>
      <c r="DEV35" s="13"/>
      <c r="DEW35" s="13"/>
      <c r="DEX35" s="13"/>
      <c r="DEY35" s="13"/>
      <c r="DEZ35" s="13"/>
      <c r="DFA35" s="13"/>
      <c r="DFB35" s="13"/>
      <c r="DFC35" s="13"/>
      <c r="DFD35" s="13"/>
      <c r="DFE35" s="13"/>
      <c r="DFF35" s="13"/>
      <c r="DFG35" s="13"/>
      <c r="DFH35" s="13"/>
      <c r="DFI35" s="13"/>
      <c r="DFJ35" s="13"/>
      <c r="DFK35" s="13"/>
      <c r="DFL35" s="13"/>
      <c r="DFM35" s="13"/>
      <c r="DFN35" s="13"/>
      <c r="DFO35" s="13"/>
      <c r="DFP35" s="13"/>
      <c r="DFQ35" s="13"/>
      <c r="DFR35" s="13"/>
      <c r="DFS35" s="13"/>
      <c r="DFT35" s="13"/>
      <c r="DFU35" s="13"/>
      <c r="DFV35" s="13"/>
      <c r="DFW35" s="13"/>
      <c r="DFX35" s="13"/>
      <c r="DFY35" s="13"/>
      <c r="DFZ35" s="13"/>
      <c r="DGA35" s="13"/>
      <c r="DGB35" s="13"/>
      <c r="DGC35" s="13"/>
      <c r="DGD35" s="13"/>
      <c r="DGE35" s="13"/>
      <c r="DGF35" s="13"/>
      <c r="DGG35" s="13"/>
      <c r="DGH35" s="13"/>
      <c r="DGI35" s="13"/>
      <c r="DGJ35" s="13"/>
      <c r="DGK35" s="13"/>
      <c r="DGL35" s="13"/>
      <c r="DGM35" s="13"/>
      <c r="DGN35" s="13"/>
      <c r="DGO35" s="13"/>
      <c r="DGP35" s="13"/>
      <c r="DGQ35" s="13"/>
      <c r="DGR35" s="13"/>
      <c r="DGS35" s="13"/>
      <c r="DGT35" s="13"/>
      <c r="DGU35" s="13"/>
      <c r="DGV35" s="13"/>
      <c r="DGW35" s="13"/>
      <c r="DGX35" s="13"/>
      <c r="DGY35" s="13"/>
      <c r="DGZ35" s="13"/>
      <c r="DHA35" s="13"/>
      <c r="DHB35" s="13"/>
      <c r="DHC35" s="13"/>
      <c r="DHD35" s="13"/>
      <c r="DHE35" s="13"/>
      <c r="DHF35" s="13"/>
      <c r="DHG35" s="13"/>
      <c r="DHH35" s="13"/>
      <c r="DHI35" s="13"/>
      <c r="DHJ35" s="13"/>
      <c r="DHK35" s="13"/>
      <c r="DHL35" s="13"/>
      <c r="DHM35" s="13"/>
      <c r="DHN35" s="13"/>
      <c r="DHO35" s="13"/>
      <c r="DHP35" s="13"/>
      <c r="DHQ35" s="13"/>
      <c r="DHR35" s="13"/>
      <c r="DHS35" s="13"/>
      <c r="DHT35" s="13"/>
      <c r="DHU35" s="13"/>
      <c r="DHV35" s="13"/>
      <c r="DHW35" s="13"/>
      <c r="DHX35" s="13"/>
      <c r="DHY35" s="13"/>
      <c r="DHZ35" s="13"/>
      <c r="DIA35" s="13"/>
      <c r="DIB35" s="13"/>
      <c r="DIC35" s="13"/>
      <c r="DID35" s="13"/>
      <c r="DIE35" s="13"/>
      <c r="DIF35" s="13"/>
      <c r="DIG35" s="13"/>
      <c r="DIH35" s="13"/>
      <c r="DII35" s="13"/>
      <c r="DIJ35" s="13"/>
      <c r="DIK35" s="13"/>
      <c r="DIL35" s="13"/>
      <c r="DIM35" s="13"/>
      <c r="DIN35" s="13"/>
      <c r="DIO35" s="13"/>
      <c r="DIP35" s="13"/>
      <c r="DIQ35" s="13"/>
      <c r="DIR35" s="13"/>
      <c r="DIS35" s="13"/>
      <c r="DIT35" s="13"/>
      <c r="DIU35" s="13"/>
      <c r="DIV35" s="13"/>
      <c r="DIW35" s="13"/>
      <c r="DIX35" s="13"/>
      <c r="DIY35" s="13"/>
      <c r="DIZ35" s="13"/>
      <c r="DJA35" s="13"/>
      <c r="DJB35" s="13"/>
      <c r="DJC35" s="13"/>
      <c r="DJD35" s="13"/>
      <c r="DJE35" s="13"/>
      <c r="DJF35" s="13"/>
      <c r="DJG35" s="13"/>
      <c r="DJH35" s="13"/>
      <c r="DJI35" s="13"/>
      <c r="DJJ35" s="13"/>
      <c r="DJK35" s="13"/>
      <c r="DJL35" s="13"/>
      <c r="DJM35" s="13"/>
      <c r="DJN35" s="13"/>
      <c r="DJO35" s="13"/>
      <c r="DJP35" s="13"/>
      <c r="DJQ35" s="13"/>
      <c r="DJR35" s="13"/>
      <c r="DJS35" s="13"/>
      <c r="DJT35" s="13"/>
      <c r="DJU35" s="13"/>
      <c r="DJV35" s="13"/>
      <c r="DJW35" s="13"/>
      <c r="DJX35" s="13"/>
      <c r="DJY35" s="13"/>
      <c r="DJZ35" s="13"/>
      <c r="DKA35" s="13"/>
      <c r="DKB35" s="13"/>
      <c r="DKC35" s="13"/>
      <c r="DKD35" s="13"/>
      <c r="DKE35" s="13"/>
      <c r="DKF35" s="13"/>
      <c r="DKG35" s="13"/>
      <c r="DKH35" s="13"/>
      <c r="DKI35" s="13"/>
      <c r="DKJ35" s="13"/>
      <c r="DKK35" s="13"/>
      <c r="DKL35" s="13"/>
      <c r="DKM35" s="13"/>
      <c r="DKN35" s="13"/>
      <c r="DKO35" s="13"/>
      <c r="DKP35" s="13"/>
      <c r="DKQ35" s="13"/>
      <c r="DKR35" s="13"/>
      <c r="DKS35" s="13"/>
      <c r="DKT35" s="13"/>
      <c r="DKU35" s="13"/>
      <c r="DKV35" s="13"/>
      <c r="DKW35" s="13"/>
      <c r="DKX35" s="13"/>
      <c r="DKY35" s="13"/>
      <c r="DKZ35" s="13"/>
      <c r="DLA35" s="13"/>
      <c r="DLB35" s="13"/>
      <c r="DLC35" s="13"/>
      <c r="DLD35" s="13"/>
      <c r="DLE35" s="13"/>
      <c r="DLF35" s="13"/>
      <c r="DLG35" s="13"/>
      <c r="DLH35" s="13"/>
      <c r="DLI35" s="13"/>
      <c r="DLJ35" s="13"/>
      <c r="DLK35" s="13"/>
      <c r="DLL35" s="13"/>
      <c r="DLM35" s="13"/>
      <c r="DLN35" s="13"/>
      <c r="DLO35" s="13"/>
      <c r="DLP35" s="13"/>
      <c r="DLQ35" s="13"/>
      <c r="DLR35" s="13"/>
      <c r="DLS35" s="13"/>
      <c r="DLT35" s="13"/>
      <c r="DLU35" s="13"/>
      <c r="DLV35" s="13"/>
      <c r="DLW35" s="13"/>
      <c r="DLX35" s="13"/>
      <c r="DLY35" s="13"/>
      <c r="DLZ35" s="13"/>
      <c r="DMA35" s="13"/>
      <c r="DMB35" s="13"/>
      <c r="DMC35" s="13"/>
      <c r="DMD35" s="13"/>
      <c r="DME35" s="13"/>
      <c r="DMF35" s="13"/>
      <c r="DMG35" s="13"/>
      <c r="DMH35" s="13"/>
      <c r="DMI35" s="13"/>
      <c r="DMJ35" s="13"/>
      <c r="DMK35" s="13"/>
      <c r="DML35" s="13"/>
      <c r="DMM35" s="13"/>
      <c r="DMN35" s="13"/>
      <c r="DMO35" s="13"/>
      <c r="DMP35" s="13"/>
      <c r="DMQ35" s="13"/>
      <c r="DMR35" s="13"/>
      <c r="DMS35" s="13"/>
      <c r="DMT35" s="13"/>
      <c r="DMU35" s="13"/>
      <c r="DMV35" s="13"/>
      <c r="DMW35" s="13"/>
      <c r="DMX35" s="13"/>
      <c r="DMY35" s="13"/>
      <c r="DMZ35" s="13"/>
      <c r="DNA35" s="13"/>
      <c r="DNB35" s="13"/>
      <c r="DNC35" s="13"/>
      <c r="DND35" s="13"/>
      <c r="DNE35" s="13"/>
      <c r="DNF35" s="13"/>
      <c r="DNG35" s="13"/>
      <c r="DNH35" s="13"/>
      <c r="DNI35" s="13"/>
      <c r="DNJ35" s="13"/>
      <c r="DNK35" s="13"/>
      <c r="DNL35" s="13"/>
      <c r="DNM35" s="13"/>
      <c r="DNN35" s="13"/>
      <c r="DNO35" s="13"/>
      <c r="DNP35" s="13"/>
      <c r="DNQ35" s="13"/>
      <c r="DNR35" s="13"/>
      <c r="DNS35" s="13"/>
      <c r="DNT35" s="13"/>
      <c r="DNU35" s="13"/>
      <c r="DNV35" s="13"/>
      <c r="DNW35" s="13"/>
      <c r="DNX35" s="13"/>
      <c r="DNY35" s="13"/>
      <c r="DNZ35" s="13"/>
      <c r="DOA35" s="13"/>
      <c r="DOB35" s="13"/>
      <c r="DOC35" s="13"/>
      <c r="DOD35" s="13"/>
      <c r="DOE35" s="13"/>
      <c r="DOF35" s="13"/>
      <c r="DOG35" s="13"/>
      <c r="DOH35" s="13"/>
      <c r="DOI35" s="13"/>
      <c r="DOJ35" s="13"/>
      <c r="DOK35" s="13"/>
      <c r="DOL35" s="13"/>
      <c r="DOM35" s="13"/>
      <c r="DON35" s="13"/>
      <c r="DOO35" s="13"/>
      <c r="DOP35" s="13"/>
      <c r="DOQ35" s="13"/>
      <c r="DOR35" s="13"/>
      <c r="DOS35" s="13"/>
      <c r="DOT35" s="13"/>
      <c r="DOU35" s="13"/>
      <c r="DOV35" s="13"/>
      <c r="DOW35" s="13"/>
      <c r="DOX35" s="13"/>
      <c r="DOY35" s="13"/>
      <c r="DOZ35" s="13"/>
      <c r="DPA35" s="13"/>
      <c r="DPB35" s="13"/>
      <c r="DPC35" s="13"/>
      <c r="DPD35" s="13"/>
      <c r="DPE35" s="13"/>
      <c r="DPF35" s="13"/>
      <c r="DPG35" s="13"/>
      <c r="DPH35" s="13"/>
      <c r="DPI35" s="13"/>
      <c r="DPJ35" s="13"/>
      <c r="DPK35" s="13"/>
      <c r="DPL35" s="13"/>
      <c r="DPM35" s="13"/>
      <c r="DPN35" s="13"/>
      <c r="DPO35" s="13"/>
      <c r="DPP35" s="13"/>
      <c r="DPQ35" s="13"/>
      <c r="DPR35" s="13"/>
      <c r="DPS35" s="13"/>
      <c r="DPT35" s="13"/>
      <c r="DPU35" s="13"/>
      <c r="DPV35" s="13"/>
      <c r="DPW35" s="13"/>
      <c r="DPX35" s="13"/>
      <c r="DPY35" s="13"/>
      <c r="DPZ35" s="13"/>
      <c r="DQA35" s="13"/>
      <c r="DQB35" s="13"/>
      <c r="DQC35" s="13"/>
      <c r="DQD35" s="13"/>
      <c r="DQE35" s="13"/>
      <c r="DQF35" s="13"/>
      <c r="DQG35" s="13"/>
      <c r="DQH35" s="13"/>
      <c r="DQI35" s="13"/>
      <c r="DQJ35" s="13"/>
      <c r="DQK35" s="13"/>
      <c r="DQL35" s="13"/>
      <c r="DQM35" s="13"/>
      <c r="DQN35" s="13"/>
      <c r="DQO35" s="13"/>
      <c r="DQP35" s="13"/>
      <c r="DQQ35" s="13"/>
      <c r="DQR35" s="13"/>
      <c r="DQS35" s="13"/>
      <c r="DQT35" s="13"/>
      <c r="DQU35" s="13"/>
      <c r="DQV35" s="13"/>
      <c r="DQW35" s="13"/>
      <c r="DQX35" s="13"/>
      <c r="DQY35" s="13"/>
      <c r="DQZ35" s="13"/>
      <c r="DRA35" s="13"/>
      <c r="DRB35" s="13"/>
      <c r="DRC35" s="13"/>
      <c r="DRD35" s="13"/>
      <c r="DRE35" s="13"/>
      <c r="DRF35" s="13"/>
      <c r="DRG35" s="13"/>
      <c r="DRH35" s="13"/>
      <c r="DRI35" s="13"/>
      <c r="DRJ35" s="13"/>
      <c r="DRK35" s="13"/>
      <c r="DRL35" s="13"/>
      <c r="DRM35" s="13"/>
      <c r="DRN35" s="13"/>
      <c r="DRO35" s="13"/>
      <c r="DRP35" s="13"/>
      <c r="DRQ35" s="13"/>
      <c r="DRR35" s="13"/>
      <c r="DRS35" s="13"/>
      <c r="DRT35" s="13"/>
      <c r="DRU35" s="13"/>
      <c r="DRV35" s="13"/>
      <c r="DRW35" s="13"/>
      <c r="DRX35" s="13"/>
      <c r="DRY35" s="13"/>
      <c r="DRZ35" s="13"/>
      <c r="DSA35" s="13"/>
      <c r="DSB35" s="13"/>
      <c r="DSC35" s="13"/>
      <c r="DSD35" s="13"/>
      <c r="DSE35" s="13"/>
      <c r="DSF35" s="13"/>
      <c r="DSG35" s="13"/>
      <c r="DSH35" s="13"/>
      <c r="DSI35" s="13"/>
      <c r="DSJ35" s="13"/>
      <c r="DSK35" s="13"/>
      <c r="DSL35" s="13"/>
      <c r="DSM35" s="13"/>
      <c r="DSN35" s="13"/>
      <c r="DSO35" s="13"/>
      <c r="DSP35" s="13"/>
      <c r="DSQ35" s="13"/>
      <c r="DSR35" s="13"/>
      <c r="DSS35" s="13"/>
      <c r="DST35" s="13"/>
      <c r="DSU35" s="13"/>
      <c r="DSV35" s="13"/>
      <c r="DSW35" s="13"/>
      <c r="DSX35" s="13"/>
      <c r="DSY35" s="13"/>
      <c r="DSZ35" s="13"/>
      <c r="DTA35" s="13"/>
      <c r="DTB35" s="13"/>
      <c r="DTC35" s="13"/>
      <c r="DTD35" s="13"/>
      <c r="DTE35" s="13"/>
      <c r="DTF35" s="13"/>
      <c r="DTG35" s="13"/>
      <c r="DTH35" s="13"/>
      <c r="DTI35" s="13"/>
      <c r="DTJ35" s="13"/>
      <c r="DTK35" s="13"/>
      <c r="DTL35" s="13"/>
      <c r="DTM35" s="13"/>
      <c r="DTN35" s="13"/>
      <c r="DTO35" s="13"/>
      <c r="DTP35" s="13"/>
      <c r="DTQ35" s="13"/>
      <c r="DTR35" s="13"/>
      <c r="DTS35" s="13"/>
      <c r="DTT35" s="13"/>
      <c r="DTU35" s="13"/>
      <c r="DTV35" s="13"/>
      <c r="DTW35" s="13"/>
      <c r="DTX35" s="13"/>
      <c r="DTY35" s="13"/>
      <c r="DTZ35" s="13"/>
      <c r="DUA35" s="13"/>
      <c r="DUB35" s="13"/>
      <c r="DUC35" s="13"/>
      <c r="DUD35" s="13"/>
      <c r="DUE35" s="13"/>
      <c r="DUF35" s="13"/>
      <c r="DUG35" s="13"/>
      <c r="DUH35" s="13"/>
      <c r="DUI35" s="13"/>
      <c r="DUJ35" s="13"/>
      <c r="DUK35" s="13"/>
      <c r="DUL35" s="13"/>
      <c r="DUM35" s="13"/>
      <c r="DUN35" s="13"/>
      <c r="DUO35" s="13"/>
      <c r="DUP35" s="13"/>
      <c r="DUQ35" s="13"/>
      <c r="DUR35" s="13"/>
      <c r="DUS35" s="13"/>
      <c r="DUT35" s="13"/>
      <c r="DUU35" s="13"/>
      <c r="DUV35" s="13"/>
      <c r="DUW35" s="13"/>
      <c r="DUX35" s="13"/>
      <c r="DUY35" s="13"/>
      <c r="DUZ35" s="13"/>
      <c r="DVA35" s="13"/>
      <c r="DVB35" s="13"/>
      <c r="DVC35" s="13"/>
      <c r="DVD35" s="13"/>
      <c r="DVE35" s="13"/>
      <c r="DVF35" s="13"/>
      <c r="DVG35" s="13"/>
      <c r="DVH35" s="13"/>
      <c r="DVI35" s="13"/>
      <c r="DVJ35" s="13"/>
      <c r="DVK35" s="13"/>
      <c r="DVL35" s="13"/>
      <c r="DVM35" s="13"/>
      <c r="DVN35" s="13"/>
      <c r="DVO35" s="13"/>
      <c r="DVP35" s="13"/>
      <c r="DVQ35" s="13"/>
      <c r="DVR35" s="13"/>
      <c r="DVS35" s="13"/>
      <c r="DVT35" s="13"/>
      <c r="DVU35" s="13"/>
      <c r="DVV35" s="13"/>
      <c r="DVW35" s="13"/>
      <c r="DVX35" s="13"/>
      <c r="DVY35" s="13"/>
      <c r="DVZ35" s="13"/>
      <c r="DWA35" s="13"/>
      <c r="DWB35" s="13"/>
      <c r="DWC35" s="13"/>
      <c r="DWD35" s="13"/>
      <c r="DWE35" s="13"/>
      <c r="DWF35" s="13"/>
      <c r="DWG35" s="13"/>
      <c r="DWH35" s="13"/>
      <c r="DWI35" s="13"/>
      <c r="DWJ35" s="13"/>
      <c r="DWK35" s="13"/>
      <c r="DWL35" s="13"/>
      <c r="DWM35" s="13"/>
      <c r="DWN35" s="13"/>
      <c r="DWO35" s="13"/>
      <c r="DWP35" s="13"/>
      <c r="DWQ35" s="13"/>
      <c r="DWR35" s="13"/>
      <c r="DWS35" s="13"/>
      <c r="DWT35" s="13"/>
      <c r="DWU35" s="13"/>
      <c r="DWV35" s="13"/>
      <c r="DWW35" s="13"/>
      <c r="DWX35" s="13"/>
      <c r="DWY35" s="13"/>
      <c r="DWZ35" s="13"/>
      <c r="DXA35" s="13"/>
      <c r="DXB35" s="13"/>
      <c r="DXC35" s="13"/>
      <c r="DXD35" s="13"/>
      <c r="DXE35" s="13"/>
      <c r="DXF35" s="13"/>
      <c r="DXG35" s="13"/>
      <c r="DXH35" s="13"/>
      <c r="DXI35" s="13"/>
      <c r="DXJ35" s="13"/>
      <c r="DXK35" s="13"/>
      <c r="DXL35" s="13"/>
      <c r="DXM35" s="13"/>
      <c r="DXN35" s="13"/>
      <c r="DXO35" s="13"/>
      <c r="DXP35" s="13"/>
      <c r="DXQ35" s="13"/>
      <c r="DXR35" s="13"/>
      <c r="DXS35" s="13"/>
      <c r="DXT35" s="13"/>
      <c r="DXU35" s="13"/>
      <c r="DXV35" s="13"/>
      <c r="DXW35" s="13"/>
      <c r="DXX35" s="13"/>
      <c r="DXY35" s="13"/>
      <c r="DXZ35" s="13"/>
      <c r="DYA35" s="13"/>
      <c r="DYB35" s="13"/>
      <c r="DYC35" s="13"/>
      <c r="DYD35" s="13"/>
      <c r="DYE35" s="13"/>
      <c r="DYF35" s="13"/>
      <c r="DYG35" s="13"/>
      <c r="DYH35" s="13"/>
      <c r="DYI35" s="13"/>
      <c r="DYJ35" s="13"/>
      <c r="DYK35" s="13"/>
      <c r="DYL35" s="13"/>
      <c r="DYM35" s="13"/>
      <c r="DYN35" s="13"/>
      <c r="DYO35" s="13"/>
      <c r="DYP35" s="13"/>
      <c r="DYQ35" s="13"/>
      <c r="DYR35" s="13"/>
      <c r="DYS35" s="13"/>
      <c r="DYT35" s="13"/>
      <c r="DYU35" s="13"/>
      <c r="DYV35" s="13"/>
      <c r="DYW35" s="13"/>
      <c r="DYX35" s="13"/>
      <c r="DYY35" s="13"/>
      <c r="DYZ35" s="13"/>
      <c r="DZA35" s="13"/>
      <c r="DZB35" s="13"/>
      <c r="DZC35" s="13"/>
      <c r="DZD35" s="13"/>
      <c r="DZE35" s="13"/>
      <c r="DZF35" s="13"/>
      <c r="DZG35" s="13"/>
      <c r="DZH35" s="13"/>
      <c r="DZI35" s="13"/>
      <c r="DZJ35" s="13"/>
      <c r="DZK35" s="13"/>
      <c r="DZL35" s="13"/>
      <c r="DZM35" s="13"/>
      <c r="DZN35" s="13"/>
      <c r="DZO35" s="13"/>
      <c r="DZP35" s="13"/>
      <c r="DZQ35" s="13"/>
      <c r="DZR35" s="13"/>
      <c r="DZS35" s="13"/>
      <c r="DZT35" s="13"/>
      <c r="DZU35" s="13"/>
      <c r="DZV35" s="13"/>
      <c r="DZW35" s="13"/>
      <c r="DZX35" s="13"/>
      <c r="DZY35" s="13"/>
      <c r="DZZ35" s="13"/>
      <c r="EAA35" s="13"/>
      <c r="EAB35" s="13"/>
      <c r="EAC35" s="13"/>
      <c r="EAD35" s="13"/>
      <c r="EAE35" s="13"/>
      <c r="EAF35" s="13"/>
      <c r="EAG35" s="13"/>
      <c r="EAH35" s="13"/>
      <c r="EAI35" s="13"/>
      <c r="EAJ35" s="13"/>
      <c r="EAK35" s="13"/>
      <c r="EAL35" s="13"/>
      <c r="EAM35" s="13"/>
      <c r="EAN35" s="13"/>
      <c r="EAO35" s="13"/>
      <c r="EAP35" s="13"/>
      <c r="EAQ35" s="13"/>
      <c r="EAR35" s="13"/>
      <c r="EAS35" s="13"/>
      <c r="EAT35" s="13"/>
      <c r="EAU35" s="13"/>
      <c r="EAV35" s="13"/>
      <c r="EAW35" s="13"/>
      <c r="EAX35" s="13"/>
      <c r="EAY35" s="13"/>
      <c r="EAZ35" s="13"/>
      <c r="EBA35" s="13"/>
      <c r="EBB35" s="13"/>
      <c r="EBC35" s="13"/>
      <c r="EBD35" s="13"/>
      <c r="EBE35" s="13"/>
      <c r="EBF35" s="13"/>
      <c r="EBG35" s="13"/>
      <c r="EBH35" s="13"/>
      <c r="EBI35" s="13"/>
      <c r="EBJ35" s="13"/>
      <c r="EBK35" s="13"/>
      <c r="EBL35" s="13"/>
      <c r="EBM35" s="13"/>
      <c r="EBN35" s="13"/>
      <c r="EBO35" s="13"/>
      <c r="EBP35" s="13"/>
      <c r="EBQ35" s="13"/>
      <c r="EBR35" s="13"/>
      <c r="EBS35" s="13"/>
      <c r="EBT35" s="13"/>
      <c r="EBU35" s="13"/>
      <c r="EBV35" s="13"/>
      <c r="EBW35" s="13"/>
      <c r="EBX35" s="13"/>
      <c r="EBY35" s="13"/>
      <c r="EBZ35" s="13"/>
      <c r="ECA35" s="13"/>
      <c r="ECB35" s="13"/>
      <c r="ECC35" s="13"/>
      <c r="ECD35" s="13"/>
      <c r="ECE35" s="13"/>
      <c r="ECF35" s="13"/>
      <c r="ECG35" s="13"/>
      <c r="ECH35" s="13"/>
      <c r="ECI35" s="13"/>
      <c r="ECJ35" s="13"/>
      <c r="ECK35" s="13"/>
      <c r="ECL35" s="13"/>
      <c r="ECM35" s="13"/>
      <c r="ECN35" s="13"/>
      <c r="ECO35" s="13"/>
      <c r="ECP35" s="13"/>
      <c r="ECQ35" s="13"/>
      <c r="ECR35" s="13"/>
      <c r="ECS35" s="13"/>
      <c r="ECT35" s="13"/>
      <c r="ECU35" s="13"/>
      <c r="ECV35" s="13"/>
      <c r="ECW35" s="13"/>
      <c r="ECX35" s="13"/>
      <c r="ECY35" s="13"/>
      <c r="ECZ35" s="13"/>
      <c r="EDA35" s="13"/>
      <c r="EDB35" s="13"/>
      <c r="EDC35" s="13"/>
      <c r="EDD35" s="13"/>
      <c r="EDE35" s="13"/>
      <c r="EDF35" s="13"/>
      <c r="EDG35" s="13"/>
      <c r="EDH35" s="13"/>
      <c r="EDI35" s="13"/>
      <c r="EDJ35" s="13"/>
      <c r="EDK35" s="13"/>
      <c r="EDL35" s="13"/>
      <c r="EDM35" s="13"/>
      <c r="EDN35" s="13"/>
      <c r="EDO35" s="13"/>
      <c r="EDP35" s="13"/>
      <c r="EDQ35" s="13"/>
      <c r="EDR35" s="13"/>
      <c r="EDS35" s="13"/>
      <c r="EDT35" s="13"/>
      <c r="EDU35" s="13"/>
      <c r="EDV35" s="13"/>
      <c r="EDW35" s="13"/>
      <c r="EDX35" s="13"/>
      <c r="EDY35" s="13"/>
      <c r="EDZ35" s="13"/>
      <c r="EEA35" s="13"/>
      <c r="EEB35" s="13"/>
      <c r="EEC35" s="13"/>
      <c r="EED35" s="13"/>
      <c r="EEE35" s="13"/>
      <c r="EEF35" s="13"/>
      <c r="EEG35" s="13"/>
      <c r="EEH35" s="13"/>
      <c r="EEI35" s="13"/>
      <c r="EEJ35" s="13"/>
      <c r="EEK35" s="13"/>
      <c r="EEL35" s="13"/>
      <c r="EEM35" s="13"/>
      <c r="EEN35" s="13"/>
      <c r="EEO35" s="13"/>
      <c r="EEP35" s="13"/>
      <c r="EEQ35" s="13"/>
      <c r="EER35" s="13"/>
      <c r="EES35" s="13"/>
      <c r="EET35" s="13"/>
      <c r="EEU35" s="13"/>
      <c r="EEV35" s="13"/>
      <c r="EEW35" s="13"/>
      <c r="EEX35" s="13"/>
      <c r="EEY35" s="13"/>
      <c r="EEZ35" s="13"/>
      <c r="EFA35" s="13"/>
      <c r="EFB35" s="13"/>
      <c r="EFC35" s="13"/>
      <c r="EFD35" s="13"/>
      <c r="EFE35" s="13"/>
      <c r="EFF35" s="13"/>
      <c r="EFG35" s="13"/>
      <c r="EFH35" s="13"/>
      <c r="EFI35" s="13"/>
      <c r="EFJ35" s="13"/>
      <c r="EFK35" s="13"/>
      <c r="EFL35" s="13"/>
      <c r="EFM35" s="13"/>
      <c r="EFN35" s="13"/>
      <c r="EFO35" s="13"/>
      <c r="EFP35" s="13"/>
      <c r="EFQ35" s="13"/>
      <c r="EFR35" s="13"/>
      <c r="EFS35" s="13"/>
      <c r="EFT35" s="13"/>
      <c r="EFU35" s="13"/>
      <c r="EFV35" s="13"/>
      <c r="EFW35" s="13"/>
      <c r="EFX35" s="13"/>
      <c r="EFY35" s="13"/>
      <c r="EFZ35" s="13"/>
      <c r="EGA35" s="13"/>
      <c r="EGB35" s="13"/>
      <c r="EGC35" s="13"/>
      <c r="EGD35" s="13"/>
      <c r="EGE35" s="13"/>
      <c r="EGF35" s="13"/>
      <c r="EGG35" s="13"/>
      <c r="EGH35" s="13"/>
      <c r="EGI35" s="13"/>
      <c r="EGJ35" s="13"/>
      <c r="EGK35" s="13"/>
      <c r="EGL35" s="13"/>
      <c r="EGM35" s="13"/>
      <c r="EGN35" s="13"/>
      <c r="EGO35" s="13"/>
      <c r="EGP35" s="13"/>
      <c r="EGQ35" s="13"/>
      <c r="EGR35" s="13"/>
      <c r="EGS35" s="13"/>
      <c r="EGT35" s="13"/>
      <c r="EGU35" s="13"/>
      <c r="EGV35" s="13"/>
      <c r="EGW35" s="13"/>
      <c r="EGX35" s="13"/>
      <c r="EGY35" s="13"/>
      <c r="EGZ35" s="13"/>
      <c r="EHA35" s="13"/>
      <c r="EHB35" s="13"/>
      <c r="EHC35" s="13"/>
      <c r="EHD35" s="13"/>
      <c r="EHE35" s="13"/>
      <c r="EHF35" s="13"/>
      <c r="EHG35" s="13"/>
      <c r="EHH35" s="13"/>
      <c r="EHI35" s="13"/>
      <c r="EHJ35" s="13"/>
      <c r="EHK35" s="13"/>
      <c r="EHL35" s="13"/>
      <c r="EHM35" s="13"/>
      <c r="EHN35" s="13"/>
      <c r="EHO35" s="13"/>
      <c r="EHP35" s="13"/>
      <c r="EHQ35" s="13"/>
      <c r="EHR35" s="13"/>
      <c r="EHS35" s="13"/>
      <c r="EHT35" s="13"/>
      <c r="EHU35" s="13"/>
      <c r="EHV35" s="13"/>
      <c r="EHW35" s="13"/>
      <c r="EHX35" s="13"/>
      <c r="EHY35" s="13"/>
      <c r="EHZ35" s="13"/>
      <c r="EIA35" s="13"/>
      <c r="EIB35" s="13"/>
      <c r="EIC35" s="13"/>
      <c r="EID35" s="13"/>
      <c r="EIE35" s="13"/>
      <c r="EIF35" s="13"/>
      <c r="EIG35" s="13"/>
      <c r="EIH35" s="13"/>
      <c r="EII35" s="13"/>
      <c r="EIJ35" s="13"/>
      <c r="EIK35" s="13"/>
      <c r="EIL35" s="13"/>
      <c r="EIM35" s="13"/>
      <c r="EIN35" s="13"/>
      <c r="EIO35" s="13"/>
      <c r="EIP35" s="13"/>
      <c r="EIQ35" s="13"/>
      <c r="EIR35" s="13"/>
      <c r="EIS35" s="13"/>
      <c r="EIT35" s="13"/>
      <c r="EIU35" s="13"/>
      <c r="EIV35" s="13"/>
      <c r="EIW35" s="13"/>
      <c r="EIX35" s="13"/>
      <c r="EIY35" s="13"/>
      <c r="EIZ35" s="13"/>
      <c r="EJA35" s="13"/>
      <c r="EJB35" s="13"/>
      <c r="EJC35" s="13"/>
      <c r="EJD35" s="13"/>
      <c r="EJE35" s="13"/>
      <c r="EJF35" s="13"/>
      <c r="EJG35" s="13"/>
      <c r="EJH35" s="13"/>
      <c r="EJI35" s="13"/>
      <c r="EJJ35" s="13"/>
      <c r="EJK35" s="13"/>
      <c r="EJL35" s="13"/>
      <c r="EJM35" s="13"/>
      <c r="EJN35" s="13"/>
      <c r="EJO35" s="13"/>
      <c r="EJP35" s="13"/>
      <c r="EJQ35" s="13"/>
      <c r="EJR35" s="13"/>
      <c r="EJS35" s="13"/>
      <c r="EJT35" s="13"/>
      <c r="EJU35" s="13"/>
      <c r="EJV35" s="13"/>
      <c r="EJW35" s="13"/>
      <c r="EJX35" s="13"/>
      <c r="EJY35" s="13"/>
      <c r="EJZ35" s="13"/>
      <c r="EKA35" s="13"/>
      <c r="EKB35" s="13"/>
      <c r="EKC35" s="13"/>
      <c r="EKD35" s="13"/>
      <c r="EKE35" s="13"/>
      <c r="EKF35" s="13"/>
      <c r="EKG35" s="13"/>
      <c r="EKH35" s="13"/>
      <c r="EKI35" s="13"/>
      <c r="EKJ35" s="13"/>
      <c r="EKK35" s="13"/>
      <c r="EKL35" s="13"/>
      <c r="EKM35" s="13"/>
      <c r="EKN35" s="13"/>
      <c r="EKO35" s="13"/>
      <c r="EKP35" s="13"/>
      <c r="EKQ35" s="13"/>
      <c r="EKR35" s="13"/>
      <c r="EKS35" s="13"/>
      <c r="EKT35" s="13"/>
      <c r="EKU35" s="13"/>
      <c r="EKV35" s="13"/>
      <c r="EKW35" s="13"/>
      <c r="EKX35" s="13"/>
      <c r="EKY35" s="13"/>
      <c r="EKZ35" s="13"/>
      <c r="ELA35" s="13"/>
      <c r="ELB35" s="13"/>
      <c r="ELC35" s="13"/>
      <c r="ELD35" s="13"/>
      <c r="ELE35" s="13"/>
      <c r="ELF35" s="13"/>
      <c r="ELG35" s="13"/>
      <c r="ELH35" s="13"/>
      <c r="ELI35" s="13"/>
      <c r="ELJ35" s="13"/>
      <c r="ELK35" s="13"/>
      <c r="ELL35" s="13"/>
      <c r="ELM35" s="13"/>
      <c r="ELN35" s="13"/>
      <c r="ELO35" s="13"/>
      <c r="ELP35" s="13"/>
      <c r="ELQ35" s="13"/>
      <c r="ELR35" s="13"/>
      <c r="ELS35" s="13"/>
      <c r="ELT35" s="13"/>
      <c r="ELU35" s="13"/>
      <c r="ELV35" s="13"/>
      <c r="ELW35" s="13"/>
      <c r="ELX35" s="13"/>
      <c r="ELY35" s="13"/>
      <c r="ELZ35" s="13"/>
      <c r="EMA35" s="13"/>
      <c r="EMB35" s="13"/>
      <c r="EMC35" s="13"/>
      <c r="EMD35" s="13"/>
      <c r="EME35" s="13"/>
      <c r="EMF35" s="13"/>
      <c r="EMG35" s="13"/>
      <c r="EMH35" s="13"/>
      <c r="EMI35" s="13"/>
      <c r="EMJ35" s="13"/>
      <c r="EMK35" s="13"/>
      <c r="EML35" s="13"/>
      <c r="EMM35" s="13"/>
      <c r="EMN35" s="13"/>
      <c r="EMO35" s="13"/>
      <c r="EMP35" s="13"/>
      <c r="EMQ35" s="13"/>
      <c r="EMR35" s="13"/>
      <c r="EMS35" s="13"/>
      <c r="EMT35" s="13"/>
      <c r="EMU35" s="13"/>
      <c r="EMV35" s="13"/>
      <c r="EMW35" s="13"/>
      <c r="EMX35" s="13"/>
      <c r="EMY35" s="13"/>
      <c r="EMZ35" s="13"/>
      <c r="ENA35" s="13"/>
      <c r="ENB35" s="13"/>
      <c r="ENC35" s="13"/>
      <c r="END35" s="13"/>
      <c r="ENE35" s="13"/>
      <c r="ENF35" s="13"/>
      <c r="ENG35" s="13"/>
      <c r="ENH35" s="13"/>
      <c r="ENI35" s="13"/>
      <c r="ENJ35" s="13"/>
      <c r="ENK35" s="13"/>
      <c r="ENL35" s="13"/>
      <c r="ENM35" s="13"/>
      <c r="ENN35" s="13"/>
      <c r="ENO35" s="13"/>
      <c r="ENP35" s="13"/>
      <c r="ENQ35" s="13"/>
      <c r="ENR35" s="13"/>
      <c r="ENS35" s="13"/>
      <c r="ENT35" s="13"/>
      <c r="ENU35" s="13"/>
      <c r="ENV35" s="13"/>
      <c r="ENW35" s="13"/>
      <c r="ENX35" s="13"/>
      <c r="ENY35" s="13"/>
      <c r="ENZ35" s="13"/>
      <c r="EOA35" s="13"/>
      <c r="EOB35" s="13"/>
      <c r="EOC35" s="13"/>
      <c r="EOD35" s="13"/>
      <c r="EOE35" s="13"/>
      <c r="EOF35" s="13"/>
      <c r="EOG35" s="13"/>
      <c r="EOH35" s="13"/>
      <c r="EOI35" s="13"/>
      <c r="EOJ35" s="13"/>
      <c r="EOK35" s="13"/>
      <c r="EOL35" s="13"/>
      <c r="EOM35" s="13"/>
      <c r="EON35" s="13"/>
      <c r="EOO35" s="13"/>
      <c r="EOP35" s="13"/>
      <c r="EOQ35" s="13"/>
      <c r="EOR35" s="13"/>
      <c r="EOS35" s="13"/>
      <c r="EOT35" s="13"/>
      <c r="EOU35" s="13"/>
      <c r="EOV35" s="13"/>
      <c r="EOW35" s="13"/>
      <c r="EOX35" s="13"/>
      <c r="EOY35" s="13"/>
      <c r="EOZ35" s="13"/>
      <c r="EPA35" s="13"/>
      <c r="EPB35" s="13"/>
      <c r="EPC35" s="13"/>
      <c r="EPD35" s="13"/>
      <c r="EPE35" s="13"/>
      <c r="EPF35" s="13"/>
      <c r="EPG35" s="13"/>
      <c r="EPH35" s="13"/>
      <c r="EPI35" s="13"/>
      <c r="EPJ35" s="13"/>
      <c r="EPK35" s="13"/>
      <c r="EPL35" s="13"/>
      <c r="EPM35" s="13"/>
      <c r="EPN35" s="13"/>
      <c r="EPO35" s="13"/>
      <c r="EPP35" s="13"/>
      <c r="EPQ35" s="13"/>
      <c r="EPR35" s="13"/>
      <c r="EPS35" s="13"/>
      <c r="EPT35" s="13"/>
      <c r="EPU35" s="13"/>
      <c r="EPV35" s="13"/>
      <c r="EPW35" s="13"/>
      <c r="EPX35" s="13"/>
      <c r="EPY35" s="13"/>
      <c r="EPZ35" s="13"/>
      <c r="EQA35" s="13"/>
      <c r="EQB35" s="13"/>
      <c r="EQC35" s="13"/>
      <c r="EQD35" s="13"/>
      <c r="EQE35" s="13"/>
      <c r="EQF35" s="13"/>
      <c r="EQG35" s="13"/>
      <c r="EQH35" s="13"/>
      <c r="EQI35" s="13"/>
      <c r="EQJ35" s="13"/>
      <c r="EQK35" s="13"/>
      <c r="EQL35" s="13"/>
      <c r="EQM35" s="13"/>
      <c r="EQN35" s="13"/>
      <c r="EQO35" s="13"/>
      <c r="EQP35" s="13"/>
      <c r="EQQ35" s="13"/>
      <c r="EQR35" s="13"/>
      <c r="EQS35" s="13"/>
      <c r="EQT35" s="13"/>
      <c r="EQU35" s="13"/>
      <c r="EQV35" s="13"/>
      <c r="EQW35" s="13"/>
      <c r="EQX35" s="13"/>
      <c r="EQY35" s="13"/>
      <c r="EQZ35" s="13"/>
      <c r="ERA35" s="13"/>
      <c r="ERB35" s="13"/>
      <c r="ERC35" s="13"/>
      <c r="ERD35" s="13"/>
      <c r="ERE35" s="13"/>
      <c r="ERF35" s="13"/>
      <c r="ERG35" s="13"/>
      <c r="ERH35" s="13"/>
      <c r="ERI35" s="13"/>
      <c r="ERJ35" s="13"/>
      <c r="ERK35" s="13"/>
      <c r="ERL35" s="13"/>
      <c r="ERM35" s="13"/>
      <c r="ERN35" s="13"/>
      <c r="ERO35" s="13"/>
      <c r="ERP35" s="13"/>
      <c r="ERQ35" s="13"/>
      <c r="ERR35" s="13"/>
      <c r="ERS35" s="13"/>
      <c r="ERT35" s="13"/>
      <c r="ERU35" s="13"/>
      <c r="ERV35" s="13"/>
      <c r="ERW35" s="13"/>
      <c r="ERX35" s="13"/>
      <c r="ERY35" s="13"/>
      <c r="ERZ35" s="13"/>
      <c r="ESA35" s="13"/>
      <c r="ESB35" s="13"/>
      <c r="ESC35" s="13"/>
      <c r="ESD35" s="13"/>
      <c r="ESE35" s="13"/>
      <c r="ESF35" s="13"/>
      <c r="ESG35" s="13"/>
      <c r="ESH35" s="13"/>
      <c r="ESI35" s="13"/>
      <c r="ESJ35" s="13"/>
      <c r="ESK35" s="13"/>
      <c r="ESL35" s="13"/>
      <c r="ESM35" s="13"/>
      <c r="ESN35" s="13"/>
      <c r="ESO35" s="13"/>
      <c r="ESP35" s="13"/>
      <c r="ESQ35" s="13"/>
      <c r="ESR35" s="13"/>
      <c r="ESS35" s="13"/>
      <c r="EST35" s="13"/>
      <c r="ESU35" s="13"/>
      <c r="ESV35" s="13"/>
      <c r="ESW35" s="13"/>
      <c r="ESX35" s="13"/>
      <c r="ESY35" s="13"/>
      <c r="ESZ35" s="13"/>
      <c r="ETA35" s="13"/>
      <c r="ETB35" s="13"/>
      <c r="ETC35" s="13"/>
      <c r="ETD35" s="13"/>
      <c r="ETE35" s="13"/>
      <c r="ETF35" s="13"/>
      <c r="ETG35" s="13"/>
      <c r="ETH35" s="13"/>
      <c r="ETI35" s="13"/>
      <c r="ETJ35" s="13"/>
      <c r="ETK35" s="13"/>
      <c r="ETL35" s="13"/>
      <c r="ETM35" s="13"/>
      <c r="ETN35" s="13"/>
      <c r="ETO35" s="13"/>
      <c r="ETP35" s="13"/>
      <c r="ETQ35" s="13"/>
      <c r="ETR35" s="13"/>
      <c r="ETS35" s="13"/>
      <c r="ETT35" s="13"/>
      <c r="ETU35" s="13"/>
      <c r="ETV35" s="13"/>
      <c r="ETW35" s="13"/>
      <c r="ETX35" s="13"/>
      <c r="ETY35" s="13"/>
      <c r="ETZ35" s="13"/>
      <c r="EUA35" s="13"/>
      <c r="EUB35" s="13"/>
      <c r="EUC35" s="13"/>
      <c r="EUD35" s="13"/>
      <c r="EUE35" s="13"/>
      <c r="EUF35" s="13"/>
      <c r="EUG35" s="13"/>
      <c r="EUH35" s="13"/>
      <c r="EUI35" s="13"/>
      <c r="EUJ35" s="13"/>
      <c r="EUK35" s="13"/>
      <c r="EUL35" s="13"/>
      <c r="EUM35" s="13"/>
      <c r="EUN35" s="13"/>
      <c r="EUO35" s="13"/>
      <c r="EUP35" s="13"/>
      <c r="EUQ35" s="13"/>
      <c r="EUR35" s="13"/>
      <c r="EUS35" s="13"/>
      <c r="EUT35" s="13"/>
      <c r="EUU35" s="13"/>
      <c r="EUV35" s="13"/>
      <c r="EUW35" s="13"/>
      <c r="EUX35" s="13"/>
      <c r="EUY35" s="13"/>
      <c r="EUZ35" s="13"/>
      <c r="EVA35" s="13"/>
      <c r="EVB35" s="13"/>
      <c r="EVC35" s="13"/>
      <c r="EVD35" s="13"/>
      <c r="EVE35" s="13"/>
      <c r="EVF35" s="13"/>
      <c r="EVG35" s="13"/>
      <c r="EVH35" s="13"/>
      <c r="EVI35" s="13"/>
      <c r="EVJ35" s="13"/>
      <c r="EVK35" s="13"/>
      <c r="EVL35" s="13"/>
      <c r="EVM35" s="13"/>
      <c r="EVN35" s="13"/>
      <c r="EVO35" s="13"/>
      <c r="EVP35" s="13"/>
      <c r="EVQ35" s="13"/>
      <c r="EVR35" s="13"/>
      <c r="EVS35" s="13"/>
      <c r="EVT35" s="13"/>
      <c r="EVU35" s="13"/>
      <c r="EVV35" s="13"/>
      <c r="EVW35" s="13"/>
      <c r="EVX35" s="13"/>
      <c r="EVY35" s="13"/>
      <c r="EVZ35" s="13"/>
      <c r="EWA35" s="13"/>
      <c r="EWB35" s="13"/>
      <c r="EWC35" s="13"/>
      <c r="EWD35" s="13"/>
      <c r="EWE35" s="13"/>
      <c r="EWF35" s="13"/>
      <c r="EWG35" s="13"/>
      <c r="EWH35" s="13"/>
      <c r="EWI35" s="13"/>
      <c r="EWJ35" s="13"/>
      <c r="EWK35" s="13"/>
      <c r="EWL35" s="13"/>
      <c r="EWM35" s="13"/>
      <c r="EWN35" s="13"/>
      <c r="EWO35" s="13"/>
      <c r="EWP35" s="13"/>
      <c r="EWQ35" s="13"/>
      <c r="EWR35" s="13"/>
      <c r="EWS35" s="13"/>
      <c r="EWT35" s="13"/>
      <c r="EWU35" s="13"/>
      <c r="EWV35" s="13"/>
      <c r="EWW35" s="13"/>
      <c r="EWX35" s="13"/>
      <c r="EWY35" s="13"/>
      <c r="EWZ35" s="13"/>
      <c r="EXA35" s="13"/>
      <c r="EXB35" s="13"/>
      <c r="EXC35" s="13"/>
      <c r="EXD35" s="13"/>
      <c r="EXE35" s="13"/>
      <c r="EXF35" s="13"/>
      <c r="EXG35" s="13"/>
      <c r="EXH35" s="13"/>
      <c r="EXI35" s="13"/>
      <c r="EXJ35" s="13"/>
      <c r="EXK35" s="13"/>
      <c r="EXL35" s="13"/>
      <c r="EXM35" s="13"/>
      <c r="EXN35" s="13"/>
      <c r="EXO35" s="13"/>
      <c r="EXP35" s="13"/>
      <c r="EXQ35" s="13"/>
      <c r="EXR35" s="13"/>
      <c r="EXS35" s="13"/>
      <c r="EXT35" s="13"/>
      <c r="EXU35" s="13"/>
      <c r="EXV35" s="13"/>
      <c r="EXW35" s="13"/>
      <c r="EXX35" s="13"/>
      <c r="EXY35" s="13"/>
      <c r="EXZ35" s="13"/>
      <c r="EYA35" s="13"/>
      <c r="EYB35" s="13"/>
      <c r="EYC35" s="13"/>
      <c r="EYD35" s="13"/>
      <c r="EYE35" s="13"/>
      <c r="EYF35" s="13"/>
      <c r="EYG35" s="13"/>
      <c r="EYH35" s="13"/>
      <c r="EYI35" s="13"/>
      <c r="EYJ35" s="13"/>
      <c r="EYK35" s="13"/>
      <c r="EYL35" s="13"/>
      <c r="EYM35" s="13"/>
      <c r="EYN35" s="13"/>
      <c r="EYO35" s="13"/>
      <c r="EYP35" s="13"/>
      <c r="EYQ35" s="13"/>
      <c r="EYR35" s="13"/>
      <c r="EYS35" s="13"/>
      <c r="EYT35" s="13"/>
      <c r="EYU35" s="13"/>
      <c r="EYV35" s="13"/>
      <c r="EYW35" s="13"/>
      <c r="EYX35" s="13"/>
      <c r="EYY35" s="13"/>
      <c r="EYZ35" s="13"/>
      <c r="EZA35" s="13"/>
      <c r="EZB35" s="13"/>
      <c r="EZC35" s="13"/>
      <c r="EZD35" s="13"/>
      <c r="EZE35" s="13"/>
      <c r="EZF35" s="13"/>
      <c r="EZG35" s="13"/>
      <c r="EZH35" s="13"/>
      <c r="EZI35" s="13"/>
      <c r="EZJ35" s="13"/>
      <c r="EZK35" s="13"/>
      <c r="EZL35" s="13"/>
      <c r="EZM35" s="13"/>
      <c r="EZN35" s="13"/>
      <c r="EZO35" s="13"/>
      <c r="EZP35" s="13"/>
      <c r="EZQ35" s="13"/>
      <c r="EZR35" s="13"/>
      <c r="EZS35" s="13"/>
      <c r="EZT35" s="13"/>
      <c r="EZU35" s="13"/>
      <c r="EZV35" s="13"/>
      <c r="EZW35" s="13"/>
      <c r="EZX35" s="13"/>
      <c r="EZY35" s="13"/>
      <c r="EZZ35" s="13"/>
      <c r="FAA35" s="13"/>
      <c r="FAB35" s="13"/>
      <c r="FAC35" s="13"/>
      <c r="FAD35" s="13"/>
      <c r="FAE35" s="13"/>
      <c r="FAF35" s="13"/>
      <c r="FAG35" s="13"/>
      <c r="FAH35" s="13"/>
      <c r="FAI35" s="13"/>
      <c r="FAJ35" s="13"/>
      <c r="FAK35" s="13"/>
      <c r="FAL35" s="13"/>
      <c r="FAM35" s="13"/>
      <c r="FAN35" s="13"/>
      <c r="FAO35" s="13"/>
      <c r="FAP35" s="13"/>
      <c r="FAQ35" s="13"/>
      <c r="FAR35" s="13"/>
      <c r="FAS35" s="13"/>
      <c r="FAT35" s="13"/>
      <c r="FAU35" s="13"/>
      <c r="FAV35" s="13"/>
      <c r="FAW35" s="13"/>
      <c r="FAX35" s="13"/>
      <c r="FAY35" s="13"/>
      <c r="FAZ35" s="13"/>
      <c r="FBA35" s="13"/>
      <c r="FBB35" s="13"/>
      <c r="FBC35" s="13"/>
      <c r="FBD35" s="13"/>
      <c r="FBE35" s="13"/>
      <c r="FBF35" s="13"/>
      <c r="FBG35" s="13"/>
      <c r="FBH35" s="13"/>
      <c r="FBI35" s="13"/>
      <c r="FBJ35" s="13"/>
      <c r="FBK35" s="13"/>
      <c r="FBL35" s="13"/>
      <c r="FBM35" s="13"/>
      <c r="FBN35" s="13"/>
      <c r="FBO35" s="13"/>
      <c r="FBP35" s="13"/>
      <c r="FBQ35" s="13"/>
      <c r="FBR35" s="13"/>
      <c r="FBS35" s="13"/>
      <c r="FBT35" s="13"/>
      <c r="FBU35" s="13"/>
      <c r="FBV35" s="13"/>
      <c r="FBW35" s="13"/>
      <c r="FBX35" s="13"/>
      <c r="FBY35" s="13"/>
      <c r="FBZ35" s="13"/>
      <c r="FCA35" s="13"/>
      <c r="FCB35" s="13"/>
      <c r="FCC35" s="13"/>
      <c r="FCD35" s="13"/>
      <c r="FCE35" s="13"/>
      <c r="FCF35" s="13"/>
      <c r="FCG35" s="13"/>
      <c r="FCH35" s="13"/>
      <c r="FCI35" s="13"/>
      <c r="FCJ35" s="13"/>
      <c r="FCK35" s="13"/>
      <c r="FCL35" s="13"/>
      <c r="FCM35" s="13"/>
      <c r="FCN35" s="13"/>
      <c r="FCO35" s="13"/>
      <c r="FCP35" s="13"/>
      <c r="FCQ35" s="13"/>
      <c r="FCR35" s="13"/>
      <c r="FCS35" s="13"/>
      <c r="FCT35" s="13"/>
      <c r="FCU35" s="13"/>
      <c r="FCV35" s="13"/>
      <c r="FCW35" s="13"/>
      <c r="FCX35" s="13"/>
      <c r="FCY35" s="13"/>
      <c r="FCZ35" s="13"/>
      <c r="FDA35" s="13"/>
      <c r="FDB35" s="13"/>
      <c r="FDC35" s="13"/>
      <c r="FDD35" s="13"/>
      <c r="FDE35" s="13"/>
      <c r="FDF35" s="13"/>
      <c r="FDG35" s="13"/>
      <c r="FDH35" s="13"/>
      <c r="FDI35" s="13"/>
      <c r="FDJ35" s="13"/>
      <c r="FDK35" s="13"/>
      <c r="FDL35" s="13"/>
      <c r="FDM35" s="13"/>
      <c r="FDN35" s="13"/>
      <c r="FDO35" s="13"/>
      <c r="FDP35" s="13"/>
      <c r="FDQ35" s="13"/>
      <c r="FDR35" s="13"/>
      <c r="FDS35" s="13"/>
      <c r="FDT35" s="13"/>
      <c r="FDU35" s="13"/>
      <c r="FDV35" s="13"/>
      <c r="FDW35" s="13"/>
      <c r="FDX35" s="13"/>
      <c r="FDY35" s="13"/>
      <c r="FDZ35" s="13"/>
      <c r="FEA35" s="13"/>
      <c r="FEB35" s="13"/>
      <c r="FEC35" s="13"/>
      <c r="FED35" s="13"/>
      <c r="FEE35" s="13"/>
      <c r="FEF35" s="13"/>
      <c r="FEG35" s="13"/>
      <c r="FEH35" s="13"/>
      <c r="FEI35" s="13"/>
      <c r="FEJ35" s="13"/>
      <c r="FEK35" s="13"/>
      <c r="FEL35" s="13"/>
      <c r="FEM35" s="13"/>
      <c r="FEN35" s="13"/>
      <c r="FEO35" s="13"/>
      <c r="FEP35" s="13"/>
      <c r="FEQ35" s="13"/>
      <c r="FER35" s="13"/>
      <c r="FES35" s="13"/>
      <c r="FET35" s="13"/>
      <c r="FEU35" s="13"/>
      <c r="FEV35" s="13"/>
      <c r="FEW35" s="13"/>
      <c r="FEX35" s="13"/>
      <c r="FEY35" s="13"/>
      <c r="FEZ35" s="13"/>
      <c r="FFA35" s="13"/>
      <c r="FFB35" s="13"/>
      <c r="FFC35" s="13"/>
      <c r="FFD35" s="13"/>
      <c r="FFE35" s="13"/>
      <c r="FFF35" s="13"/>
      <c r="FFG35" s="13"/>
      <c r="FFH35" s="13"/>
      <c r="FFI35" s="13"/>
      <c r="FFJ35" s="13"/>
      <c r="FFK35" s="13"/>
      <c r="FFL35" s="13"/>
      <c r="FFM35" s="13"/>
      <c r="FFN35" s="13"/>
      <c r="FFO35" s="13"/>
      <c r="FFP35" s="13"/>
      <c r="FFQ35" s="13"/>
      <c r="FFR35" s="13"/>
      <c r="FFS35" s="13"/>
      <c r="FFT35" s="13"/>
      <c r="FFU35" s="13"/>
      <c r="FFV35" s="13"/>
      <c r="FFW35" s="13"/>
      <c r="FFX35" s="13"/>
      <c r="FFY35" s="13"/>
      <c r="FFZ35" s="13"/>
      <c r="FGA35" s="13"/>
      <c r="FGB35" s="13"/>
      <c r="FGC35" s="13"/>
      <c r="FGD35" s="13"/>
      <c r="FGE35" s="13"/>
      <c r="FGF35" s="13"/>
      <c r="FGG35" s="13"/>
      <c r="FGH35" s="13"/>
      <c r="FGI35" s="13"/>
      <c r="FGJ35" s="13"/>
      <c r="FGK35" s="13"/>
      <c r="FGL35" s="13"/>
      <c r="FGM35" s="13"/>
      <c r="FGN35" s="13"/>
      <c r="FGO35" s="13"/>
      <c r="FGP35" s="13"/>
      <c r="FGQ35" s="13"/>
      <c r="FGR35" s="13"/>
      <c r="FGS35" s="13"/>
      <c r="FGT35" s="13"/>
      <c r="FGU35" s="13"/>
      <c r="FGV35" s="13"/>
      <c r="FGW35" s="13"/>
      <c r="FGX35" s="13"/>
      <c r="FGY35" s="13"/>
      <c r="FGZ35" s="13"/>
      <c r="FHA35" s="13"/>
      <c r="FHB35" s="13"/>
      <c r="FHC35" s="13"/>
      <c r="FHD35" s="13"/>
      <c r="FHE35" s="13"/>
      <c r="FHF35" s="13"/>
      <c r="FHG35" s="13"/>
      <c r="FHH35" s="13"/>
      <c r="FHI35" s="13"/>
      <c r="FHJ35" s="13"/>
      <c r="FHK35" s="13"/>
      <c r="FHL35" s="13"/>
      <c r="FHM35" s="13"/>
      <c r="FHN35" s="13"/>
      <c r="FHO35" s="13"/>
      <c r="FHP35" s="13"/>
      <c r="FHQ35" s="13"/>
      <c r="FHR35" s="13"/>
      <c r="FHS35" s="13"/>
      <c r="FHT35" s="13"/>
      <c r="FHU35" s="13"/>
      <c r="FHV35" s="13"/>
      <c r="FHW35" s="13"/>
      <c r="FHX35" s="13"/>
      <c r="FHY35" s="13"/>
      <c r="FHZ35" s="13"/>
      <c r="FIA35" s="13"/>
      <c r="FIB35" s="13"/>
      <c r="FIC35" s="13"/>
      <c r="FID35" s="13"/>
      <c r="FIE35" s="13"/>
      <c r="FIF35" s="13"/>
      <c r="FIG35" s="13"/>
      <c r="FIH35" s="13"/>
      <c r="FII35" s="13"/>
      <c r="FIJ35" s="13"/>
      <c r="FIK35" s="13"/>
      <c r="FIL35" s="13"/>
      <c r="FIM35" s="13"/>
      <c r="FIN35" s="13"/>
      <c r="FIO35" s="13"/>
      <c r="FIP35" s="13"/>
      <c r="FIQ35" s="13"/>
      <c r="FIR35" s="13"/>
      <c r="FIS35" s="13"/>
      <c r="FIT35" s="13"/>
      <c r="FIU35" s="13"/>
      <c r="FIV35" s="13"/>
      <c r="FIW35" s="13"/>
      <c r="FIX35" s="13"/>
      <c r="FIY35" s="13"/>
      <c r="FIZ35" s="13"/>
      <c r="FJA35" s="13"/>
      <c r="FJB35" s="13"/>
      <c r="FJC35" s="13"/>
      <c r="FJD35" s="13"/>
      <c r="FJE35" s="13"/>
      <c r="FJF35" s="13"/>
      <c r="FJG35" s="13"/>
      <c r="FJH35" s="13"/>
      <c r="FJI35" s="13"/>
      <c r="FJJ35" s="13"/>
      <c r="FJK35" s="13"/>
      <c r="FJL35" s="13"/>
      <c r="FJM35" s="13"/>
      <c r="FJN35" s="13"/>
      <c r="FJO35" s="13"/>
      <c r="FJP35" s="13"/>
      <c r="FJQ35" s="13"/>
      <c r="FJR35" s="13"/>
      <c r="FJS35" s="13"/>
      <c r="FJT35" s="13"/>
      <c r="FJU35" s="13"/>
      <c r="FJV35" s="13"/>
      <c r="FJW35" s="13"/>
      <c r="FJX35" s="13"/>
      <c r="FJY35" s="13"/>
      <c r="FJZ35" s="13"/>
      <c r="FKA35" s="13"/>
      <c r="FKB35" s="13"/>
      <c r="FKC35" s="13"/>
      <c r="FKD35" s="13"/>
      <c r="FKE35" s="13"/>
      <c r="FKF35" s="13"/>
      <c r="FKG35" s="13"/>
      <c r="FKH35" s="13"/>
      <c r="FKI35" s="13"/>
      <c r="FKJ35" s="13"/>
      <c r="FKK35" s="13"/>
      <c r="FKL35" s="13"/>
      <c r="FKM35" s="13"/>
      <c r="FKN35" s="13"/>
      <c r="FKO35" s="13"/>
      <c r="FKP35" s="13"/>
      <c r="FKQ35" s="13"/>
      <c r="FKR35" s="13"/>
      <c r="FKS35" s="13"/>
      <c r="FKT35" s="13"/>
      <c r="FKU35" s="13"/>
      <c r="FKV35" s="13"/>
      <c r="FKW35" s="13"/>
      <c r="FKX35" s="13"/>
      <c r="FKY35" s="13"/>
      <c r="FKZ35" s="13"/>
      <c r="FLA35" s="13"/>
      <c r="FLB35" s="13"/>
      <c r="FLC35" s="13"/>
      <c r="FLD35" s="13"/>
      <c r="FLE35" s="13"/>
      <c r="FLF35" s="13"/>
      <c r="FLG35" s="13"/>
      <c r="FLH35" s="13"/>
      <c r="FLI35" s="13"/>
      <c r="FLJ35" s="13"/>
      <c r="FLK35" s="13"/>
      <c r="FLL35" s="13"/>
      <c r="FLM35" s="13"/>
      <c r="FLN35" s="13"/>
      <c r="FLO35" s="13"/>
      <c r="FLP35" s="13"/>
      <c r="FLQ35" s="13"/>
      <c r="FLR35" s="13"/>
      <c r="FLS35" s="13"/>
      <c r="FLT35" s="13"/>
      <c r="FLU35" s="13"/>
      <c r="FLV35" s="13"/>
      <c r="FLW35" s="13"/>
      <c r="FLX35" s="13"/>
      <c r="FLY35" s="13"/>
      <c r="FLZ35" s="13"/>
      <c r="FMA35" s="13"/>
      <c r="FMB35" s="13"/>
      <c r="FMC35" s="13"/>
      <c r="FMD35" s="13"/>
      <c r="FME35" s="13"/>
      <c r="FMF35" s="13"/>
      <c r="FMG35" s="13"/>
      <c r="FMH35" s="13"/>
      <c r="FMI35" s="13"/>
      <c r="FMJ35" s="13"/>
      <c r="FMK35" s="13"/>
      <c r="FML35" s="13"/>
      <c r="FMM35" s="13"/>
      <c r="FMN35" s="13"/>
      <c r="FMO35" s="13"/>
      <c r="FMP35" s="13"/>
      <c r="FMQ35" s="13"/>
      <c r="FMR35" s="13"/>
      <c r="FMS35" s="13"/>
      <c r="FMT35" s="13"/>
      <c r="FMU35" s="13"/>
      <c r="FMV35" s="13"/>
      <c r="FMW35" s="13"/>
      <c r="FMX35" s="13"/>
      <c r="FMY35" s="13"/>
      <c r="FMZ35" s="13"/>
      <c r="FNA35" s="13"/>
      <c r="FNB35" s="13"/>
      <c r="FNC35" s="13"/>
      <c r="FND35" s="13"/>
      <c r="FNE35" s="13"/>
      <c r="FNF35" s="13"/>
      <c r="FNG35" s="13"/>
      <c r="FNH35" s="13"/>
      <c r="FNI35" s="13"/>
      <c r="FNJ35" s="13"/>
      <c r="FNK35" s="13"/>
      <c r="FNL35" s="13"/>
      <c r="FNM35" s="13"/>
      <c r="FNN35" s="13"/>
      <c r="FNO35" s="13"/>
      <c r="FNP35" s="13"/>
      <c r="FNQ35" s="13"/>
      <c r="FNR35" s="13"/>
      <c r="FNS35" s="13"/>
      <c r="FNT35" s="13"/>
      <c r="FNU35" s="13"/>
      <c r="FNV35" s="13"/>
      <c r="FNW35" s="13"/>
      <c r="FNX35" s="13"/>
      <c r="FNY35" s="13"/>
      <c r="FNZ35" s="13"/>
      <c r="FOA35" s="13"/>
      <c r="FOB35" s="13"/>
      <c r="FOC35" s="13"/>
      <c r="FOD35" s="13"/>
      <c r="FOE35" s="13"/>
      <c r="FOF35" s="13"/>
      <c r="FOG35" s="13"/>
      <c r="FOH35" s="13"/>
      <c r="FOI35" s="13"/>
      <c r="FOJ35" s="13"/>
      <c r="FOK35" s="13"/>
      <c r="FOL35" s="13"/>
      <c r="FOM35" s="13"/>
      <c r="FON35" s="13"/>
      <c r="FOO35" s="13"/>
      <c r="FOP35" s="13"/>
      <c r="FOQ35" s="13"/>
      <c r="FOR35" s="13"/>
      <c r="FOS35" s="13"/>
      <c r="FOT35" s="13"/>
      <c r="FOU35" s="13"/>
      <c r="FOV35" s="13"/>
      <c r="FOW35" s="13"/>
      <c r="FOX35" s="13"/>
      <c r="FOY35" s="13"/>
      <c r="FOZ35" s="13"/>
      <c r="FPA35" s="13"/>
      <c r="FPB35" s="13"/>
      <c r="FPC35" s="13"/>
      <c r="FPD35" s="13"/>
      <c r="FPE35" s="13"/>
      <c r="FPF35" s="13"/>
      <c r="FPG35" s="13"/>
      <c r="FPH35" s="13"/>
      <c r="FPI35" s="13"/>
      <c r="FPJ35" s="13"/>
      <c r="FPK35" s="13"/>
      <c r="FPL35" s="13"/>
      <c r="FPM35" s="13"/>
      <c r="FPN35" s="13"/>
      <c r="FPO35" s="13"/>
      <c r="FPP35" s="13"/>
      <c r="FPQ35" s="13"/>
      <c r="FPR35" s="13"/>
      <c r="FPS35" s="13"/>
      <c r="FPT35" s="13"/>
      <c r="FPU35" s="13"/>
      <c r="FPV35" s="13"/>
      <c r="FPW35" s="13"/>
      <c r="FPX35" s="13"/>
      <c r="FPY35" s="13"/>
      <c r="FPZ35" s="13"/>
      <c r="FQA35" s="13"/>
      <c r="FQB35" s="13"/>
      <c r="FQC35" s="13"/>
      <c r="FQD35" s="13"/>
      <c r="FQE35" s="13"/>
      <c r="FQF35" s="13"/>
      <c r="FQG35" s="13"/>
      <c r="FQH35" s="13"/>
      <c r="FQI35" s="13"/>
      <c r="FQJ35" s="13"/>
      <c r="FQK35" s="13"/>
      <c r="FQL35" s="13"/>
      <c r="FQM35" s="13"/>
      <c r="FQN35" s="13"/>
      <c r="FQO35" s="13"/>
      <c r="FQP35" s="13"/>
      <c r="FQQ35" s="13"/>
      <c r="FQR35" s="13"/>
      <c r="FQS35" s="13"/>
      <c r="FQT35" s="13"/>
      <c r="FQU35" s="13"/>
      <c r="FQV35" s="13"/>
      <c r="FQW35" s="13"/>
      <c r="FQX35" s="13"/>
      <c r="FQY35" s="13"/>
      <c r="FQZ35" s="13"/>
      <c r="FRA35" s="13"/>
      <c r="FRB35" s="13"/>
      <c r="FRC35" s="13"/>
      <c r="FRD35" s="13"/>
      <c r="FRE35" s="13"/>
      <c r="FRF35" s="13"/>
      <c r="FRG35" s="13"/>
      <c r="FRH35" s="13"/>
      <c r="FRI35" s="13"/>
      <c r="FRJ35" s="13"/>
      <c r="FRK35" s="13"/>
      <c r="FRL35" s="13"/>
      <c r="FRM35" s="13"/>
      <c r="FRN35" s="13"/>
      <c r="FRO35" s="13"/>
      <c r="FRP35" s="13"/>
      <c r="FRQ35" s="13"/>
      <c r="FRR35" s="13"/>
      <c r="FRS35" s="13"/>
      <c r="FRT35" s="13"/>
      <c r="FRU35" s="13"/>
      <c r="FRV35" s="13"/>
      <c r="FRW35" s="13"/>
      <c r="FRX35" s="13"/>
      <c r="FRY35" s="13"/>
      <c r="FRZ35" s="13"/>
      <c r="FSA35" s="13"/>
      <c r="FSB35" s="13"/>
      <c r="FSC35" s="13"/>
      <c r="FSD35" s="13"/>
      <c r="FSE35" s="13"/>
      <c r="FSF35" s="13"/>
      <c r="FSG35" s="13"/>
      <c r="FSH35" s="13"/>
      <c r="FSI35" s="13"/>
      <c r="FSJ35" s="13"/>
      <c r="FSK35" s="13"/>
      <c r="FSL35" s="13"/>
      <c r="FSM35" s="13"/>
      <c r="FSN35" s="13"/>
      <c r="FSO35" s="13"/>
      <c r="FSP35" s="13"/>
      <c r="FSQ35" s="13"/>
      <c r="FSR35" s="13"/>
      <c r="FSS35" s="13"/>
      <c r="FST35" s="13"/>
      <c r="FSU35" s="13"/>
      <c r="FSV35" s="13"/>
      <c r="FSW35" s="13"/>
      <c r="FSX35" s="13"/>
      <c r="FSY35" s="13"/>
      <c r="FSZ35" s="13"/>
      <c r="FTA35" s="13"/>
      <c r="FTB35" s="13"/>
      <c r="FTC35" s="13"/>
      <c r="FTD35" s="13"/>
      <c r="FTE35" s="13"/>
      <c r="FTF35" s="13"/>
      <c r="FTG35" s="13"/>
      <c r="FTH35" s="13"/>
      <c r="FTI35" s="13"/>
      <c r="FTJ35" s="13"/>
      <c r="FTK35" s="13"/>
      <c r="FTL35" s="13"/>
      <c r="FTM35" s="13"/>
      <c r="FTN35" s="13"/>
      <c r="FTO35" s="13"/>
      <c r="FTP35" s="13"/>
      <c r="FTQ35" s="13"/>
      <c r="FTR35" s="13"/>
      <c r="FTS35" s="13"/>
      <c r="FTT35" s="13"/>
      <c r="FTU35" s="13"/>
      <c r="FTV35" s="13"/>
      <c r="FTW35" s="13"/>
      <c r="FTX35" s="13"/>
      <c r="FTY35" s="13"/>
      <c r="FTZ35" s="13"/>
      <c r="FUA35" s="13"/>
      <c r="FUB35" s="13"/>
      <c r="FUC35" s="13"/>
      <c r="FUD35" s="13"/>
      <c r="FUE35" s="13"/>
      <c r="FUF35" s="13"/>
      <c r="FUG35" s="13"/>
      <c r="FUH35" s="13"/>
      <c r="FUI35" s="13"/>
      <c r="FUJ35" s="13"/>
      <c r="FUK35" s="13"/>
      <c r="FUL35" s="13"/>
      <c r="FUM35" s="13"/>
      <c r="FUN35" s="13"/>
      <c r="FUO35" s="13"/>
      <c r="FUP35" s="13"/>
      <c r="FUQ35" s="13"/>
      <c r="FUR35" s="13"/>
      <c r="FUS35" s="13"/>
      <c r="FUT35" s="13"/>
      <c r="FUU35" s="13"/>
      <c r="FUV35" s="13"/>
      <c r="FUW35" s="13"/>
      <c r="FUX35" s="13"/>
      <c r="FUY35" s="13"/>
      <c r="FUZ35" s="13"/>
      <c r="FVA35" s="13"/>
      <c r="FVB35" s="13"/>
      <c r="FVC35" s="13"/>
      <c r="FVD35" s="13"/>
      <c r="FVE35" s="13"/>
      <c r="FVF35" s="13"/>
      <c r="FVG35" s="13"/>
      <c r="FVH35" s="13"/>
      <c r="FVI35" s="13"/>
      <c r="FVJ35" s="13"/>
      <c r="FVK35" s="13"/>
      <c r="FVL35" s="13"/>
      <c r="FVM35" s="13"/>
      <c r="FVN35" s="13"/>
      <c r="FVO35" s="13"/>
      <c r="FVP35" s="13"/>
      <c r="FVQ35" s="13"/>
      <c r="FVR35" s="13"/>
      <c r="FVS35" s="13"/>
      <c r="FVT35" s="13"/>
      <c r="FVU35" s="13"/>
      <c r="FVV35" s="13"/>
      <c r="FVW35" s="13"/>
      <c r="FVX35" s="13"/>
      <c r="FVY35" s="13"/>
      <c r="FVZ35" s="13"/>
      <c r="FWA35" s="13"/>
      <c r="FWB35" s="13"/>
      <c r="FWC35" s="13"/>
      <c r="FWD35" s="13"/>
      <c r="FWE35" s="13"/>
      <c r="FWF35" s="13"/>
      <c r="FWG35" s="13"/>
      <c r="FWH35" s="13"/>
      <c r="FWI35" s="13"/>
      <c r="FWJ35" s="13"/>
      <c r="FWK35" s="13"/>
      <c r="FWL35" s="13"/>
      <c r="FWM35" s="13"/>
      <c r="FWN35" s="13"/>
      <c r="FWO35" s="13"/>
      <c r="FWP35" s="13"/>
      <c r="FWQ35" s="13"/>
      <c r="FWR35" s="13"/>
      <c r="FWS35" s="13"/>
      <c r="FWT35" s="13"/>
      <c r="FWU35" s="13"/>
      <c r="FWV35" s="13"/>
      <c r="FWW35" s="13"/>
      <c r="FWX35" s="13"/>
      <c r="FWY35" s="13"/>
      <c r="FWZ35" s="13"/>
      <c r="FXA35" s="13"/>
      <c r="FXB35" s="13"/>
      <c r="FXC35" s="13"/>
      <c r="FXD35" s="13"/>
      <c r="FXE35" s="13"/>
      <c r="FXF35" s="13"/>
      <c r="FXG35" s="13"/>
      <c r="FXH35" s="13"/>
      <c r="FXI35" s="13"/>
      <c r="FXJ35" s="13"/>
      <c r="FXK35" s="13"/>
      <c r="FXL35" s="13"/>
      <c r="FXM35" s="13"/>
      <c r="FXN35" s="13"/>
      <c r="FXO35" s="13"/>
      <c r="FXP35" s="13"/>
      <c r="FXQ35" s="13"/>
      <c r="FXR35" s="13"/>
      <c r="FXS35" s="13"/>
      <c r="FXT35" s="13"/>
      <c r="FXU35" s="13"/>
      <c r="FXV35" s="13"/>
      <c r="FXW35" s="13"/>
      <c r="FXX35" s="13"/>
      <c r="FXY35" s="13"/>
      <c r="FXZ35" s="13"/>
      <c r="FYA35" s="13"/>
      <c r="FYB35" s="13"/>
      <c r="FYC35" s="13"/>
      <c r="FYD35" s="13"/>
      <c r="FYE35" s="13"/>
      <c r="FYF35" s="13"/>
      <c r="FYG35" s="13"/>
      <c r="FYH35" s="13"/>
      <c r="FYI35" s="13"/>
      <c r="FYJ35" s="13"/>
      <c r="FYK35" s="13"/>
      <c r="FYL35" s="13"/>
      <c r="FYM35" s="13"/>
      <c r="FYN35" s="13"/>
      <c r="FYO35" s="13"/>
      <c r="FYP35" s="13"/>
      <c r="FYQ35" s="13"/>
      <c r="FYR35" s="13"/>
      <c r="FYS35" s="13"/>
      <c r="FYT35" s="13"/>
      <c r="FYU35" s="13"/>
      <c r="FYV35" s="13"/>
      <c r="FYW35" s="13"/>
      <c r="FYX35" s="13"/>
      <c r="FYY35" s="13"/>
      <c r="FYZ35" s="13"/>
      <c r="FZA35" s="13"/>
      <c r="FZB35" s="13"/>
      <c r="FZC35" s="13"/>
      <c r="FZD35" s="13"/>
      <c r="FZE35" s="13"/>
      <c r="FZF35" s="13"/>
      <c r="FZG35" s="13"/>
      <c r="FZH35" s="13"/>
      <c r="FZI35" s="13"/>
      <c r="FZJ35" s="13"/>
      <c r="FZK35" s="13"/>
      <c r="FZL35" s="13"/>
      <c r="FZM35" s="13"/>
      <c r="FZN35" s="13"/>
      <c r="FZO35" s="13"/>
      <c r="FZP35" s="13"/>
      <c r="FZQ35" s="13"/>
      <c r="FZR35" s="13"/>
      <c r="FZS35" s="13"/>
      <c r="FZT35" s="13"/>
      <c r="FZU35" s="13"/>
      <c r="FZV35" s="13"/>
      <c r="FZW35" s="13"/>
      <c r="FZX35" s="13"/>
      <c r="FZY35" s="13"/>
      <c r="FZZ35" s="13"/>
      <c r="GAA35" s="13"/>
      <c r="GAB35" s="13"/>
      <c r="GAC35" s="13"/>
      <c r="GAD35" s="13"/>
      <c r="GAE35" s="13"/>
      <c r="GAF35" s="13"/>
      <c r="GAG35" s="13"/>
      <c r="GAH35" s="13"/>
      <c r="GAI35" s="13"/>
      <c r="GAJ35" s="13"/>
      <c r="GAK35" s="13"/>
      <c r="GAL35" s="13"/>
      <c r="GAM35" s="13"/>
      <c r="GAN35" s="13"/>
      <c r="GAO35" s="13"/>
      <c r="GAP35" s="13"/>
      <c r="GAQ35" s="13"/>
      <c r="GAR35" s="13"/>
      <c r="GAS35" s="13"/>
      <c r="GAT35" s="13"/>
      <c r="GAU35" s="13"/>
      <c r="GAV35" s="13"/>
      <c r="GAW35" s="13"/>
      <c r="GAX35" s="13"/>
      <c r="GAY35" s="13"/>
      <c r="GAZ35" s="13"/>
      <c r="GBA35" s="13"/>
      <c r="GBB35" s="13"/>
      <c r="GBC35" s="13"/>
      <c r="GBD35" s="13"/>
      <c r="GBE35" s="13"/>
      <c r="GBF35" s="13"/>
      <c r="GBG35" s="13"/>
      <c r="GBH35" s="13"/>
      <c r="GBI35" s="13"/>
      <c r="GBJ35" s="13"/>
      <c r="GBK35" s="13"/>
      <c r="GBL35" s="13"/>
      <c r="GBM35" s="13"/>
      <c r="GBN35" s="13"/>
      <c r="GBO35" s="13"/>
      <c r="GBP35" s="13"/>
      <c r="GBQ35" s="13"/>
      <c r="GBR35" s="13"/>
      <c r="GBS35" s="13"/>
      <c r="GBT35" s="13"/>
      <c r="GBU35" s="13"/>
      <c r="GBV35" s="13"/>
      <c r="GBW35" s="13"/>
      <c r="GBX35" s="13"/>
      <c r="GBY35" s="13"/>
      <c r="GBZ35" s="13"/>
      <c r="GCA35" s="13"/>
      <c r="GCB35" s="13"/>
      <c r="GCC35" s="13"/>
      <c r="GCD35" s="13"/>
      <c r="GCE35" s="13"/>
      <c r="GCF35" s="13"/>
      <c r="GCG35" s="13"/>
      <c r="GCH35" s="13"/>
      <c r="GCI35" s="13"/>
      <c r="GCJ35" s="13"/>
      <c r="GCK35" s="13"/>
      <c r="GCL35" s="13"/>
      <c r="GCM35" s="13"/>
      <c r="GCN35" s="13"/>
      <c r="GCO35" s="13"/>
      <c r="GCP35" s="13"/>
      <c r="GCQ35" s="13"/>
      <c r="GCR35" s="13"/>
      <c r="GCS35" s="13"/>
      <c r="GCT35" s="13"/>
      <c r="GCU35" s="13"/>
      <c r="GCV35" s="13"/>
      <c r="GCW35" s="13"/>
      <c r="GCX35" s="13"/>
      <c r="GCY35" s="13"/>
      <c r="GCZ35" s="13"/>
      <c r="GDA35" s="13"/>
      <c r="GDB35" s="13"/>
      <c r="GDC35" s="13"/>
      <c r="GDD35" s="13"/>
      <c r="GDE35" s="13"/>
      <c r="GDF35" s="13"/>
      <c r="GDG35" s="13"/>
      <c r="GDH35" s="13"/>
      <c r="GDI35" s="13"/>
      <c r="GDJ35" s="13"/>
      <c r="GDK35" s="13"/>
      <c r="GDL35" s="13"/>
      <c r="GDM35" s="13"/>
      <c r="GDN35" s="13"/>
      <c r="GDO35" s="13"/>
      <c r="GDP35" s="13"/>
      <c r="GDQ35" s="13"/>
      <c r="GDR35" s="13"/>
      <c r="GDS35" s="13"/>
      <c r="GDT35" s="13"/>
      <c r="GDU35" s="13"/>
      <c r="GDV35" s="13"/>
      <c r="GDW35" s="13"/>
      <c r="GDX35" s="13"/>
      <c r="GDY35" s="13"/>
      <c r="GDZ35" s="13"/>
      <c r="GEA35" s="13"/>
      <c r="GEB35" s="13"/>
      <c r="GEC35" s="13"/>
      <c r="GED35" s="13"/>
      <c r="GEE35" s="13"/>
      <c r="GEF35" s="13"/>
      <c r="GEG35" s="13"/>
      <c r="GEH35" s="13"/>
      <c r="GEI35" s="13"/>
      <c r="GEJ35" s="13"/>
      <c r="GEK35" s="13"/>
      <c r="GEL35" s="13"/>
      <c r="GEM35" s="13"/>
      <c r="GEN35" s="13"/>
      <c r="GEO35" s="13"/>
      <c r="GEP35" s="13"/>
      <c r="GEQ35" s="13"/>
      <c r="GER35" s="13"/>
      <c r="GES35" s="13"/>
      <c r="GET35" s="13"/>
      <c r="GEU35" s="13"/>
      <c r="GEV35" s="13"/>
      <c r="GEW35" s="13"/>
      <c r="GEX35" s="13"/>
      <c r="GEY35" s="13"/>
      <c r="GEZ35" s="13"/>
      <c r="GFA35" s="13"/>
      <c r="GFB35" s="13"/>
      <c r="GFC35" s="13"/>
      <c r="GFD35" s="13"/>
      <c r="GFE35" s="13"/>
      <c r="GFF35" s="13"/>
      <c r="GFG35" s="13"/>
      <c r="GFH35" s="13"/>
      <c r="GFI35" s="13"/>
      <c r="GFJ35" s="13"/>
      <c r="GFK35" s="13"/>
      <c r="GFL35" s="13"/>
      <c r="GFM35" s="13"/>
      <c r="GFN35" s="13"/>
      <c r="GFO35" s="13"/>
      <c r="GFP35" s="13"/>
      <c r="GFQ35" s="13"/>
      <c r="GFR35" s="13"/>
      <c r="GFS35" s="13"/>
      <c r="GFT35" s="13"/>
      <c r="GFU35" s="13"/>
      <c r="GFV35" s="13"/>
      <c r="GFW35" s="13"/>
      <c r="GFX35" s="13"/>
      <c r="GFY35" s="13"/>
      <c r="GFZ35" s="13"/>
      <c r="GGA35" s="13"/>
      <c r="GGB35" s="13"/>
      <c r="GGC35" s="13"/>
      <c r="GGD35" s="13"/>
      <c r="GGE35" s="13"/>
      <c r="GGF35" s="13"/>
      <c r="GGG35" s="13"/>
      <c r="GGH35" s="13"/>
      <c r="GGI35" s="13"/>
      <c r="GGJ35" s="13"/>
      <c r="GGK35" s="13"/>
      <c r="GGL35" s="13"/>
      <c r="GGM35" s="13"/>
      <c r="GGN35" s="13"/>
      <c r="GGO35" s="13"/>
      <c r="GGP35" s="13"/>
      <c r="GGQ35" s="13"/>
      <c r="GGR35" s="13"/>
      <c r="GGS35" s="13"/>
      <c r="GGT35" s="13"/>
      <c r="GGU35" s="13"/>
      <c r="GGV35" s="13"/>
      <c r="GGW35" s="13"/>
      <c r="GGX35" s="13"/>
      <c r="GGY35" s="13"/>
      <c r="GGZ35" s="13"/>
      <c r="GHA35" s="13"/>
      <c r="GHB35" s="13"/>
      <c r="GHC35" s="13"/>
      <c r="GHD35" s="13"/>
      <c r="GHE35" s="13"/>
      <c r="GHF35" s="13"/>
      <c r="GHG35" s="13"/>
      <c r="GHH35" s="13"/>
      <c r="GHI35" s="13"/>
      <c r="GHJ35" s="13"/>
      <c r="GHK35" s="13"/>
      <c r="GHL35" s="13"/>
      <c r="GHM35" s="13"/>
      <c r="GHN35" s="13"/>
      <c r="GHO35" s="13"/>
      <c r="GHP35" s="13"/>
      <c r="GHQ35" s="13"/>
      <c r="GHR35" s="13"/>
      <c r="GHS35" s="13"/>
      <c r="GHT35" s="13"/>
      <c r="GHU35" s="13"/>
      <c r="GHV35" s="13"/>
      <c r="GHW35" s="13"/>
      <c r="GHX35" s="13"/>
      <c r="GHY35" s="13"/>
      <c r="GHZ35" s="13"/>
      <c r="GIA35" s="13"/>
      <c r="GIB35" s="13"/>
      <c r="GIC35" s="13"/>
      <c r="GID35" s="13"/>
      <c r="GIE35" s="13"/>
      <c r="GIF35" s="13"/>
      <c r="GIG35" s="13"/>
      <c r="GIH35" s="13"/>
      <c r="GII35" s="13"/>
      <c r="GIJ35" s="13"/>
      <c r="GIK35" s="13"/>
      <c r="GIL35" s="13"/>
      <c r="GIM35" s="13"/>
      <c r="GIN35" s="13"/>
      <c r="GIO35" s="13"/>
      <c r="GIP35" s="13"/>
      <c r="GIQ35" s="13"/>
      <c r="GIR35" s="13"/>
      <c r="GIS35" s="13"/>
      <c r="GIT35" s="13"/>
      <c r="GIU35" s="13"/>
      <c r="GIV35" s="13"/>
      <c r="GIW35" s="13"/>
      <c r="GIX35" s="13"/>
      <c r="GIY35" s="13"/>
      <c r="GIZ35" s="13"/>
      <c r="GJA35" s="13"/>
      <c r="GJB35" s="13"/>
      <c r="GJC35" s="13"/>
      <c r="GJD35" s="13"/>
      <c r="GJE35" s="13"/>
      <c r="GJF35" s="13"/>
      <c r="GJG35" s="13"/>
      <c r="GJH35" s="13"/>
      <c r="GJI35" s="13"/>
      <c r="GJJ35" s="13"/>
      <c r="GJK35" s="13"/>
      <c r="GJL35" s="13"/>
      <c r="GJM35" s="13"/>
      <c r="GJN35" s="13"/>
      <c r="GJO35" s="13"/>
      <c r="GJP35" s="13"/>
      <c r="GJQ35" s="13"/>
      <c r="GJR35" s="13"/>
      <c r="GJS35" s="13"/>
      <c r="GJT35" s="13"/>
      <c r="GJU35" s="13"/>
      <c r="GJV35" s="13"/>
      <c r="GJW35" s="13"/>
      <c r="GJX35" s="13"/>
      <c r="GJY35" s="13"/>
      <c r="GJZ35" s="13"/>
      <c r="GKA35" s="13"/>
      <c r="GKB35" s="13"/>
      <c r="GKC35" s="13"/>
      <c r="GKD35" s="13"/>
      <c r="GKE35" s="13"/>
      <c r="GKF35" s="13"/>
      <c r="GKG35" s="13"/>
      <c r="GKH35" s="13"/>
      <c r="GKI35" s="13"/>
      <c r="GKJ35" s="13"/>
      <c r="GKK35" s="13"/>
      <c r="GKL35" s="13"/>
      <c r="GKM35" s="13"/>
      <c r="GKN35" s="13"/>
      <c r="GKO35" s="13"/>
      <c r="GKP35" s="13"/>
      <c r="GKQ35" s="13"/>
      <c r="GKR35" s="13"/>
      <c r="GKS35" s="13"/>
      <c r="GKT35" s="13"/>
      <c r="GKU35" s="13"/>
      <c r="GKV35" s="13"/>
      <c r="GKW35" s="13"/>
      <c r="GKX35" s="13"/>
      <c r="GKY35" s="13"/>
      <c r="GKZ35" s="13"/>
      <c r="GLA35" s="13"/>
      <c r="GLB35" s="13"/>
      <c r="GLC35" s="13"/>
      <c r="GLD35" s="13"/>
      <c r="GLE35" s="13"/>
      <c r="GLF35" s="13"/>
      <c r="GLG35" s="13"/>
      <c r="GLH35" s="13"/>
      <c r="GLI35" s="13"/>
      <c r="GLJ35" s="13"/>
      <c r="GLK35" s="13"/>
      <c r="GLL35" s="13"/>
      <c r="GLM35" s="13"/>
      <c r="GLN35" s="13"/>
      <c r="GLO35" s="13"/>
      <c r="GLP35" s="13"/>
      <c r="GLQ35" s="13"/>
      <c r="GLR35" s="13"/>
      <c r="GLS35" s="13"/>
      <c r="GLT35" s="13"/>
      <c r="GLU35" s="13"/>
      <c r="GLV35" s="13"/>
      <c r="GLW35" s="13"/>
      <c r="GLX35" s="13"/>
      <c r="GLY35" s="13"/>
      <c r="GLZ35" s="13"/>
      <c r="GMA35" s="13"/>
      <c r="GMB35" s="13"/>
      <c r="GMC35" s="13"/>
      <c r="GMD35" s="13"/>
      <c r="GME35" s="13"/>
      <c r="GMF35" s="13"/>
      <c r="GMG35" s="13"/>
      <c r="GMH35" s="13"/>
      <c r="GMI35" s="13"/>
      <c r="GMJ35" s="13"/>
      <c r="GMK35" s="13"/>
      <c r="GML35" s="13"/>
      <c r="GMM35" s="13"/>
      <c r="GMN35" s="13"/>
      <c r="GMO35" s="13"/>
      <c r="GMP35" s="13"/>
      <c r="GMQ35" s="13"/>
      <c r="GMR35" s="13"/>
      <c r="GMS35" s="13"/>
      <c r="GMT35" s="13"/>
      <c r="GMU35" s="13"/>
      <c r="GMV35" s="13"/>
      <c r="GMW35" s="13"/>
      <c r="GMX35" s="13"/>
      <c r="GMY35" s="13"/>
      <c r="GMZ35" s="13"/>
      <c r="GNA35" s="13"/>
      <c r="GNB35" s="13"/>
      <c r="GNC35" s="13"/>
      <c r="GND35" s="13"/>
      <c r="GNE35" s="13"/>
      <c r="GNF35" s="13"/>
      <c r="GNG35" s="13"/>
      <c r="GNH35" s="13"/>
      <c r="GNI35" s="13"/>
      <c r="GNJ35" s="13"/>
      <c r="GNK35" s="13"/>
      <c r="GNL35" s="13"/>
      <c r="GNM35" s="13"/>
      <c r="GNN35" s="13"/>
      <c r="GNO35" s="13"/>
      <c r="GNP35" s="13"/>
      <c r="GNQ35" s="13"/>
      <c r="GNR35" s="13"/>
      <c r="GNS35" s="13"/>
      <c r="GNT35" s="13"/>
      <c r="GNU35" s="13"/>
      <c r="GNV35" s="13"/>
      <c r="GNW35" s="13"/>
      <c r="GNX35" s="13"/>
      <c r="GNY35" s="13"/>
      <c r="GNZ35" s="13"/>
      <c r="GOA35" s="13"/>
      <c r="GOB35" s="13"/>
      <c r="GOC35" s="13"/>
      <c r="GOD35" s="13"/>
      <c r="GOE35" s="13"/>
      <c r="GOF35" s="13"/>
      <c r="GOG35" s="13"/>
      <c r="GOH35" s="13"/>
      <c r="GOI35" s="13"/>
      <c r="GOJ35" s="13"/>
      <c r="GOK35" s="13"/>
      <c r="GOL35" s="13"/>
      <c r="GOM35" s="13"/>
      <c r="GON35" s="13"/>
      <c r="GOO35" s="13"/>
      <c r="GOP35" s="13"/>
      <c r="GOQ35" s="13"/>
      <c r="GOR35" s="13"/>
      <c r="GOS35" s="13"/>
      <c r="GOT35" s="13"/>
      <c r="GOU35" s="13"/>
      <c r="GOV35" s="13"/>
      <c r="GOW35" s="13"/>
      <c r="GOX35" s="13"/>
      <c r="GOY35" s="13"/>
      <c r="GOZ35" s="13"/>
      <c r="GPA35" s="13"/>
      <c r="GPB35" s="13"/>
      <c r="GPC35" s="13"/>
      <c r="GPD35" s="13"/>
      <c r="GPE35" s="13"/>
      <c r="GPF35" s="13"/>
      <c r="GPG35" s="13"/>
      <c r="GPH35" s="13"/>
      <c r="GPI35" s="13"/>
      <c r="GPJ35" s="13"/>
      <c r="GPK35" s="13"/>
      <c r="GPL35" s="13"/>
      <c r="GPM35" s="13"/>
      <c r="GPN35" s="13"/>
      <c r="GPO35" s="13"/>
      <c r="GPP35" s="13"/>
      <c r="GPQ35" s="13"/>
      <c r="GPR35" s="13"/>
      <c r="GPS35" s="13"/>
      <c r="GPT35" s="13"/>
      <c r="GPU35" s="13"/>
      <c r="GPV35" s="13"/>
      <c r="GPW35" s="13"/>
      <c r="GPX35" s="13"/>
      <c r="GPY35" s="13"/>
      <c r="GPZ35" s="13"/>
      <c r="GQA35" s="13"/>
      <c r="GQB35" s="13"/>
      <c r="GQC35" s="13"/>
      <c r="GQD35" s="13"/>
      <c r="GQE35" s="13"/>
      <c r="GQF35" s="13"/>
      <c r="GQG35" s="13"/>
      <c r="GQH35" s="13"/>
      <c r="GQI35" s="13"/>
      <c r="GQJ35" s="13"/>
      <c r="GQK35" s="13"/>
      <c r="GQL35" s="13"/>
      <c r="GQM35" s="13"/>
      <c r="GQN35" s="13"/>
      <c r="GQO35" s="13"/>
      <c r="GQP35" s="13"/>
      <c r="GQQ35" s="13"/>
      <c r="GQR35" s="13"/>
      <c r="GQS35" s="13"/>
      <c r="GQT35" s="13"/>
      <c r="GQU35" s="13"/>
      <c r="GQV35" s="13"/>
      <c r="GQW35" s="13"/>
      <c r="GQX35" s="13"/>
      <c r="GQY35" s="13"/>
      <c r="GQZ35" s="13"/>
      <c r="GRA35" s="13"/>
      <c r="GRB35" s="13"/>
      <c r="GRC35" s="13"/>
      <c r="GRD35" s="13"/>
      <c r="GRE35" s="13"/>
      <c r="GRF35" s="13"/>
      <c r="GRG35" s="13"/>
      <c r="GRH35" s="13"/>
      <c r="GRI35" s="13"/>
      <c r="GRJ35" s="13"/>
      <c r="GRK35" s="13"/>
      <c r="GRL35" s="13"/>
      <c r="GRM35" s="13"/>
      <c r="GRN35" s="13"/>
      <c r="GRO35" s="13"/>
      <c r="GRP35" s="13"/>
      <c r="GRQ35" s="13"/>
      <c r="GRR35" s="13"/>
      <c r="GRS35" s="13"/>
      <c r="GRT35" s="13"/>
      <c r="GRU35" s="13"/>
      <c r="GRV35" s="13"/>
      <c r="GRW35" s="13"/>
      <c r="GRX35" s="13"/>
      <c r="GRY35" s="13"/>
      <c r="GRZ35" s="13"/>
      <c r="GSA35" s="13"/>
      <c r="GSB35" s="13"/>
      <c r="GSC35" s="13"/>
      <c r="GSD35" s="13"/>
      <c r="GSE35" s="13"/>
      <c r="GSF35" s="13"/>
      <c r="GSG35" s="13"/>
      <c r="GSH35" s="13"/>
      <c r="GSI35" s="13"/>
      <c r="GSJ35" s="13"/>
      <c r="GSK35" s="13"/>
      <c r="GSL35" s="13"/>
      <c r="GSM35" s="13"/>
      <c r="GSN35" s="13"/>
      <c r="GSO35" s="13"/>
      <c r="GSP35" s="13"/>
      <c r="GSQ35" s="13"/>
      <c r="GSR35" s="13"/>
      <c r="GSS35" s="13"/>
      <c r="GST35" s="13"/>
      <c r="GSU35" s="13"/>
      <c r="GSV35" s="13"/>
      <c r="GSW35" s="13"/>
      <c r="GSX35" s="13"/>
      <c r="GSY35" s="13"/>
      <c r="GSZ35" s="13"/>
      <c r="GTA35" s="13"/>
      <c r="GTB35" s="13"/>
      <c r="GTC35" s="13"/>
      <c r="GTD35" s="13"/>
      <c r="GTE35" s="13"/>
      <c r="GTF35" s="13"/>
      <c r="GTG35" s="13"/>
      <c r="GTH35" s="13"/>
      <c r="GTI35" s="13"/>
      <c r="GTJ35" s="13"/>
      <c r="GTK35" s="13"/>
      <c r="GTL35" s="13"/>
      <c r="GTM35" s="13"/>
      <c r="GTN35" s="13"/>
      <c r="GTO35" s="13"/>
      <c r="GTP35" s="13"/>
      <c r="GTQ35" s="13"/>
      <c r="GTR35" s="13"/>
      <c r="GTS35" s="13"/>
      <c r="GTT35" s="13"/>
      <c r="GTU35" s="13"/>
      <c r="GTV35" s="13"/>
      <c r="GTW35" s="13"/>
      <c r="GTX35" s="13"/>
      <c r="GTY35" s="13"/>
      <c r="GTZ35" s="13"/>
      <c r="GUA35" s="13"/>
      <c r="GUB35" s="13"/>
      <c r="GUC35" s="13"/>
      <c r="GUD35" s="13"/>
      <c r="GUE35" s="13"/>
      <c r="GUF35" s="13"/>
      <c r="GUG35" s="13"/>
      <c r="GUH35" s="13"/>
      <c r="GUI35" s="13"/>
      <c r="GUJ35" s="13"/>
      <c r="GUK35" s="13"/>
      <c r="GUL35" s="13"/>
      <c r="GUM35" s="13"/>
      <c r="GUN35" s="13"/>
      <c r="GUO35" s="13"/>
      <c r="GUP35" s="13"/>
      <c r="GUQ35" s="13"/>
      <c r="GUR35" s="13"/>
      <c r="GUS35" s="13"/>
      <c r="GUT35" s="13"/>
      <c r="GUU35" s="13"/>
      <c r="GUV35" s="13"/>
      <c r="GUW35" s="13"/>
      <c r="GUX35" s="13"/>
      <c r="GUY35" s="13"/>
      <c r="GUZ35" s="13"/>
      <c r="GVA35" s="13"/>
      <c r="GVB35" s="13"/>
      <c r="GVC35" s="13"/>
      <c r="GVD35" s="13"/>
      <c r="GVE35" s="13"/>
      <c r="GVF35" s="13"/>
      <c r="GVG35" s="13"/>
      <c r="GVH35" s="13"/>
      <c r="GVI35" s="13"/>
      <c r="GVJ35" s="13"/>
      <c r="GVK35" s="13"/>
      <c r="GVL35" s="13"/>
      <c r="GVM35" s="13"/>
      <c r="GVN35" s="13"/>
      <c r="GVO35" s="13"/>
      <c r="GVP35" s="13"/>
      <c r="GVQ35" s="13"/>
      <c r="GVR35" s="13"/>
      <c r="GVS35" s="13"/>
      <c r="GVT35" s="13"/>
      <c r="GVU35" s="13"/>
      <c r="GVV35" s="13"/>
      <c r="GVW35" s="13"/>
      <c r="GVX35" s="13"/>
      <c r="GVY35" s="13"/>
      <c r="GVZ35" s="13"/>
      <c r="GWA35" s="13"/>
      <c r="GWB35" s="13"/>
      <c r="GWC35" s="13"/>
      <c r="GWD35" s="13"/>
      <c r="GWE35" s="13"/>
      <c r="GWF35" s="13"/>
      <c r="GWG35" s="13"/>
      <c r="GWH35" s="13"/>
      <c r="GWI35" s="13"/>
      <c r="GWJ35" s="13"/>
      <c r="GWK35" s="13"/>
      <c r="GWL35" s="13"/>
      <c r="GWM35" s="13"/>
      <c r="GWN35" s="13"/>
      <c r="GWO35" s="13"/>
      <c r="GWP35" s="13"/>
      <c r="GWQ35" s="13"/>
      <c r="GWR35" s="13"/>
      <c r="GWS35" s="13"/>
      <c r="GWT35" s="13"/>
      <c r="GWU35" s="13"/>
      <c r="GWV35" s="13"/>
      <c r="GWW35" s="13"/>
      <c r="GWX35" s="13"/>
      <c r="GWY35" s="13"/>
      <c r="GWZ35" s="13"/>
      <c r="GXA35" s="13"/>
      <c r="GXB35" s="13"/>
      <c r="GXC35" s="13"/>
      <c r="GXD35" s="13"/>
      <c r="GXE35" s="13"/>
      <c r="GXF35" s="13"/>
      <c r="GXG35" s="13"/>
      <c r="GXH35" s="13"/>
      <c r="GXI35" s="13"/>
      <c r="GXJ35" s="13"/>
      <c r="GXK35" s="13"/>
      <c r="GXL35" s="13"/>
      <c r="GXM35" s="13"/>
      <c r="GXN35" s="13"/>
      <c r="GXO35" s="13"/>
      <c r="GXP35" s="13"/>
      <c r="GXQ35" s="13"/>
      <c r="GXR35" s="13"/>
      <c r="GXS35" s="13"/>
      <c r="GXT35" s="13"/>
      <c r="GXU35" s="13"/>
      <c r="GXV35" s="13"/>
      <c r="GXW35" s="13"/>
      <c r="GXX35" s="13"/>
      <c r="GXY35" s="13"/>
      <c r="GXZ35" s="13"/>
      <c r="GYA35" s="13"/>
      <c r="GYB35" s="13"/>
      <c r="GYC35" s="13"/>
      <c r="GYD35" s="13"/>
      <c r="GYE35" s="13"/>
      <c r="GYF35" s="13"/>
      <c r="GYG35" s="13"/>
      <c r="GYH35" s="13"/>
      <c r="GYI35" s="13"/>
      <c r="GYJ35" s="13"/>
      <c r="GYK35" s="13"/>
      <c r="GYL35" s="13"/>
      <c r="GYM35" s="13"/>
      <c r="GYN35" s="13"/>
      <c r="GYO35" s="13"/>
      <c r="GYP35" s="13"/>
      <c r="GYQ35" s="13"/>
      <c r="GYR35" s="13"/>
      <c r="GYS35" s="13"/>
      <c r="GYT35" s="13"/>
      <c r="GYU35" s="13"/>
      <c r="GYV35" s="13"/>
      <c r="GYW35" s="13"/>
      <c r="GYX35" s="13"/>
      <c r="GYY35" s="13"/>
      <c r="GYZ35" s="13"/>
      <c r="GZA35" s="13"/>
      <c r="GZB35" s="13"/>
      <c r="GZC35" s="13"/>
      <c r="GZD35" s="13"/>
      <c r="GZE35" s="13"/>
      <c r="GZF35" s="13"/>
      <c r="GZG35" s="13"/>
      <c r="GZH35" s="13"/>
      <c r="GZI35" s="13"/>
      <c r="GZJ35" s="13"/>
      <c r="GZK35" s="13"/>
      <c r="GZL35" s="13"/>
      <c r="GZM35" s="13"/>
      <c r="GZN35" s="13"/>
      <c r="GZO35" s="13"/>
      <c r="GZP35" s="13"/>
      <c r="GZQ35" s="13"/>
      <c r="GZR35" s="13"/>
      <c r="GZS35" s="13"/>
      <c r="GZT35" s="13"/>
      <c r="GZU35" s="13"/>
      <c r="GZV35" s="13"/>
      <c r="GZW35" s="13"/>
      <c r="GZX35" s="13"/>
      <c r="GZY35" s="13"/>
      <c r="GZZ35" s="13"/>
      <c r="HAA35" s="13"/>
      <c r="HAB35" s="13"/>
      <c r="HAC35" s="13"/>
      <c r="HAD35" s="13"/>
      <c r="HAE35" s="13"/>
      <c r="HAF35" s="13"/>
      <c r="HAG35" s="13"/>
      <c r="HAH35" s="13"/>
      <c r="HAI35" s="13"/>
      <c r="HAJ35" s="13"/>
      <c r="HAK35" s="13"/>
      <c r="HAL35" s="13"/>
      <c r="HAM35" s="13"/>
      <c r="HAN35" s="13"/>
      <c r="HAO35" s="13"/>
      <c r="HAP35" s="13"/>
      <c r="HAQ35" s="13"/>
      <c r="HAR35" s="13"/>
      <c r="HAS35" s="13"/>
      <c r="HAT35" s="13"/>
      <c r="HAU35" s="13"/>
      <c r="HAV35" s="13"/>
      <c r="HAW35" s="13"/>
      <c r="HAX35" s="13"/>
      <c r="HAY35" s="13"/>
      <c r="HAZ35" s="13"/>
      <c r="HBA35" s="13"/>
      <c r="HBB35" s="13"/>
      <c r="HBC35" s="13"/>
      <c r="HBD35" s="13"/>
      <c r="HBE35" s="13"/>
      <c r="HBF35" s="13"/>
      <c r="HBG35" s="13"/>
      <c r="HBH35" s="13"/>
      <c r="HBI35" s="13"/>
      <c r="HBJ35" s="13"/>
      <c r="HBK35" s="13"/>
      <c r="HBL35" s="13"/>
      <c r="HBM35" s="13"/>
      <c r="HBN35" s="13"/>
      <c r="HBO35" s="13"/>
      <c r="HBP35" s="13"/>
      <c r="HBQ35" s="13"/>
      <c r="HBR35" s="13"/>
      <c r="HBS35" s="13"/>
      <c r="HBT35" s="13"/>
      <c r="HBU35" s="13"/>
      <c r="HBV35" s="13"/>
      <c r="HBW35" s="13"/>
      <c r="HBX35" s="13"/>
      <c r="HBY35" s="13"/>
      <c r="HBZ35" s="13"/>
      <c r="HCA35" s="13"/>
      <c r="HCB35" s="13"/>
      <c r="HCC35" s="13"/>
      <c r="HCD35" s="13"/>
      <c r="HCE35" s="13"/>
      <c r="HCF35" s="13"/>
      <c r="HCG35" s="13"/>
      <c r="HCH35" s="13"/>
      <c r="HCI35" s="13"/>
      <c r="HCJ35" s="13"/>
      <c r="HCK35" s="13"/>
      <c r="HCL35" s="13"/>
      <c r="HCM35" s="13"/>
      <c r="HCN35" s="13"/>
      <c r="HCO35" s="13"/>
      <c r="HCP35" s="13"/>
      <c r="HCQ35" s="13"/>
      <c r="HCR35" s="13"/>
      <c r="HCS35" s="13"/>
      <c r="HCT35" s="13"/>
      <c r="HCU35" s="13"/>
      <c r="HCV35" s="13"/>
      <c r="HCW35" s="13"/>
      <c r="HCX35" s="13"/>
      <c r="HCY35" s="13"/>
      <c r="HCZ35" s="13"/>
      <c r="HDA35" s="13"/>
      <c r="HDB35" s="13"/>
      <c r="HDC35" s="13"/>
      <c r="HDD35" s="13"/>
      <c r="HDE35" s="13"/>
      <c r="HDF35" s="13"/>
      <c r="HDG35" s="13"/>
      <c r="HDH35" s="13"/>
      <c r="HDI35" s="13"/>
      <c r="HDJ35" s="13"/>
      <c r="HDK35" s="13"/>
      <c r="HDL35" s="13"/>
      <c r="HDM35" s="13"/>
      <c r="HDN35" s="13"/>
      <c r="HDO35" s="13"/>
      <c r="HDP35" s="13"/>
      <c r="HDQ35" s="13"/>
      <c r="HDR35" s="13"/>
      <c r="HDS35" s="13"/>
      <c r="HDT35" s="13"/>
      <c r="HDU35" s="13"/>
      <c r="HDV35" s="13"/>
      <c r="HDW35" s="13"/>
      <c r="HDX35" s="13"/>
      <c r="HDY35" s="13"/>
      <c r="HDZ35" s="13"/>
      <c r="HEA35" s="13"/>
      <c r="HEB35" s="13"/>
      <c r="HEC35" s="13"/>
      <c r="HED35" s="13"/>
      <c r="HEE35" s="13"/>
      <c r="HEF35" s="13"/>
      <c r="HEG35" s="13"/>
      <c r="HEH35" s="13"/>
      <c r="HEI35" s="13"/>
      <c r="HEJ35" s="13"/>
      <c r="HEK35" s="13"/>
      <c r="HEL35" s="13"/>
      <c r="HEM35" s="13"/>
      <c r="HEN35" s="13"/>
      <c r="HEO35" s="13"/>
      <c r="HEP35" s="13"/>
      <c r="HEQ35" s="13"/>
      <c r="HER35" s="13"/>
      <c r="HES35" s="13"/>
      <c r="HET35" s="13"/>
      <c r="HEU35" s="13"/>
      <c r="HEV35" s="13"/>
      <c r="HEW35" s="13"/>
      <c r="HEX35" s="13"/>
      <c r="HEY35" s="13"/>
      <c r="HEZ35" s="13"/>
      <c r="HFA35" s="13"/>
      <c r="HFB35" s="13"/>
      <c r="HFC35" s="13"/>
      <c r="HFD35" s="13"/>
      <c r="HFE35" s="13"/>
      <c r="HFF35" s="13"/>
      <c r="HFG35" s="13"/>
      <c r="HFH35" s="13"/>
      <c r="HFI35" s="13"/>
      <c r="HFJ35" s="13"/>
      <c r="HFK35" s="13"/>
      <c r="HFL35" s="13"/>
      <c r="HFM35" s="13"/>
      <c r="HFN35" s="13"/>
      <c r="HFO35" s="13"/>
      <c r="HFP35" s="13"/>
      <c r="HFQ35" s="13"/>
      <c r="HFR35" s="13"/>
      <c r="HFS35" s="13"/>
      <c r="HFT35" s="13"/>
      <c r="HFU35" s="13"/>
      <c r="HFV35" s="13"/>
      <c r="HFW35" s="13"/>
      <c r="HFX35" s="13"/>
      <c r="HFY35" s="13"/>
      <c r="HFZ35" s="13"/>
      <c r="HGA35" s="13"/>
      <c r="HGB35" s="13"/>
      <c r="HGC35" s="13"/>
      <c r="HGD35" s="13"/>
      <c r="HGE35" s="13"/>
      <c r="HGF35" s="13"/>
      <c r="HGG35" s="13"/>
      <c r="HGH35" s="13"/>
      <c r="HGI35" s="13"/>
      <c r="HGJ35" s="13"/>
      <c r="HGK35" s="13"/>
      <c r="HGL35" s="13"/>
      <c r="HGM35" s="13"/>
      <c r="HGN35" s="13"/>
      <c r="HGO35" s="13"/>
      <c r="HGP35" s="13"/>
      <c r="HGQ35" s="13"/>
      <c r="HGR35" s="13"/>
      <c r="HGS35" s="13"/>
      <c r="HGT35" s="13"/>
      <c r="HGU35" s="13"/>
      <c r="HGV35" s="13"/>
      <c r="HGW35" s="13"/>
      <c r="HGX35" s="13"/>
      <c r="HGY35" s="13"/>
      <c r="HGZ35" s="13"/>
      <c r="HHA35" s="13"/>
      <c r="HHB35" s="13"/>
      <c r="HHC35" s="13"/>
      <c r="HHD35" s="13"/>
      <c r="HHE35" s="13"/>
      <c r="HHF35" s="13"/>
      <c r="HHG35" s="13"/>
      <c r="HHH35" s="13"/>
      <c r="HHI35" s="13"/>
      <c r="HHJ35" s="13"/>
      <c r="HHK35" s="13"/>
      <c r="HHL35" s="13"/>
      <c r="HHM35" s="13"/>
      <c r="HHN35" s="13"/>
      <c r="HHO35" s="13"/>
      <c r="HHP35" s="13"/>
      <c r="HHQ35" s="13"/>
      <c r="HHR35" s="13"/>
      <c r="HHS35" s="13"/>
      <c r="HHT35" s="13"/>
      <c r="HHU35" s="13"/>
      <c r="HHV35" s="13"/>
      <c r="HHW35" s="13"/>
      <c r="HHX35" s="13"/>
      <c r="HHY35" s="13"/>
      <c r="HHZ35" s="13"/>
      <c r="HIA35" s="13"/>
      <c r="HIB35" s="13"/>
      <c r="HIC35" s="13"/>
      <c r="HID35" s="13"/>
      <c r="HIE35" s="13"/>
      <c r="HIF35" s="13"/>
      <c r="HIG35" s="13"/>
      <c r="HIH35" s="13"/>
      <c r="HII35" s="13"/>
      <c r="HIJ35" s="13"/>
      <c r="HIK35" s="13"/>
      <c r="HIL35" s="13"/>
      <c r="HIM35" s="13"/>
      <c r="HIN35" s="13"/>
      <c r="HIO35" s="13"/>
      <c r="HIP35" s="13"/>
      <c r="HIQ35" s="13"/>
      <c r="HIR35" s="13"/>
      <c r="HIS35" s="13"/>
      <c r="HIT35" s="13"/>
      <c r="HIU35" s="13"/>
      <c r="HIV35" s="13"/>
      <c r="HIW35" s="13"/>
      <c r="HIX35" s="13"/>
      <c r="HIY35" s="13"/>
      <c r="HIZ35" s="13"/>
      <c r="HJA35" s="13"/>
      <c r="HJB35" s="13"/>
      <c r="HJC35" s="13"/>
      <c r="HJD35" s="13"/>
      <c r="HJE35" s="13"/>
      <c r="HJF35" s="13"/>
      <c r="HJG35" s="13"/>
      <c r="HJH35" s="13"/>
      <c r="HJI35" s="13"/>
      <c r="HJJ35" s="13"/>
      <c r="HJK35" s="13"/>
      <c r="HJL35" s="13"/>
      <c r="HJM35" s="13"/>
      <c r="HJN35" s="13"/>
      <c r="HJO35" s="13"/>
      <c r="HJP35" s="13"/>
      <c r="HJQ35" s="13"/>
      <c r="HJR35" s="13"/>
      <c r="HJS35" s="13"/>
      <c r="HJT35" s="13"/>
      <c r="HJU35" s="13"/>
      <c r="HJV35" s="13"/>
      <c r="HJW35" s="13"/>
      <c r="HJX35" s="13"/>
      <c r="HJY35" s="13"/>
      <c r="HJZ35" s="13"/>
      <c r="HKA35" s="13"/>
      <c r="HKB35" s="13"/>
      <c r="HKC35" s="13"/>
      <c r="HKD35" s="13"/>
      <c r="HKE35" s="13"/>
      <c r="HKF35" s="13"/>
      <c r="HKG35" s="13"/>
      <c r="HKH35" s="13"/>
      <c r="HKI35" s="13"/>
      <c r="HKJ35" s="13"/>
      <c r="HKK35" s="13"/>
      <c r="HKL35" s="13"/>
      <c r="HKM35" s="13"/>
      <c r="HKN35" s="13"/>
      <c r="HKO35" s="13"/>
      <c r="HKP35" s="13"/>
      <c r="HKQ35" s="13"/>
      <c r="HKR35" s="13"/>
      <c r="HKS35" s="13"/>
      <c r="HKT35" s="13"/>
      <c r="HKU35" s="13"/>
      <c r="HKV35" s="13"/>
      <c r="HKW35" s="13"/>
      <c r="HKX35" s="13"/>
      <c r="HKY35" s="13"/>
      <c r="HKZ35" s="13"/>
      <c r="HLA35" s="13"/>
      <c r="HLB35" s="13"/>
      <c r="HLC35" s="13"/>
      <c r="HLD35" s="13"/>
      <c r="HLE35" s="13"/>
      <c r="HLF35" s="13"/>
      <c r="HLG35" s="13"/>
      <c r="HLH35" s="13"/>
      <c r="HLI35" s="13"/>
      <c r="HLJ35" s="13"/>
      <c r="HLK35" s="13"/>
      <c r="HLL35" s="13"/>
      <c r="HLM35" s="13"/>
      <c r="HLN35" s="13"/>
      <c r="HLO35" s="13"/>
      <c r="HLP35" s="13"/>
      <c r="HLQ35" s="13"/>
      <c r="HLR35" s="13"/>
      <c r="HLS35" s="13"/>
      <c r="HLT35" s="13"/>
      <c r="HLU35" s="13"/>
      <c r="HLV35" s="13"/>
      <c r="HLW35" s="13"/>
      <c r="HLX35" s="13"/>
      <c r="HLY35" s="13"/>
      <c r="HLZ35" s="13"/>
      <c r="HMA35" s="13"/>
      <c r="HMB35" s="13"/>
      <c r="HMC35" s="13"/>
      <c r="HMD35" s="13"/>
      <c r="HME35" s="13"/>
      <c r="HMF35" s="13"/>
      <c r="HMG35" s="13"/>
      <c r="HMH35" s="13"/>
      <c r="HMI35" s="13"/>
      <c r="HMJ35" s="13"/>
      <c r="HMK35" s="13"/>
      <c r="HML35" s="13"/>
      <c r="HMM35" s="13"/>
      <c r="HMN35" s="13"/>
      <c r="HMO35" s="13"/>
      <c r="HMP35" s="13"/>
      <c r="HMQ35" s="13"/>
      <c r="HMR35" s="13"/>
      <c r="HMS35" s="13"/>
      <c r="HMT35" s="13"/>
      <c r="HMU35" s="13"/>
      <c r="HMV35" s="13"/>
      <c r="HMW35" s="13"/>
      <c r="HMX35" s="13"/>
      <c r="HMY35" s="13"/>
      <c r="HMZ35" s="13"/>
      <c r="HNA35" s="13"/>
      <c r="HNB35" s="13"/>
      <c r="HNC35" s="13"/>
      <c r="HND35" s="13"/>
      <c r="HNE35" s="13"/>
      <c r="HNF35" s="13"/>
      <c r="HNG35" s="13"/>
      <c r="HNH35" s="13"/>
      <c r="HNI35" s="13"/>
      <c r="HNJ35" s="13"/>
      <c r="HNK35" s="13"/>
      <c r="HNL35" s="13"/>
      <c r="HNM35" s="13"/>
      <c r="HNN35" s="13"/>
      <c r="HNO35" s="13"/>
      <c r="HNP35" s="13"/>
      <c r="HNQ35" s="13"/>
      <c r="HNR35" s="13"/>
      <c r="HNS35" s="13"/>
      <c r="HNT35" s="13"/>
      <c r="HNU35" s="13"/>
      <c r="HNV35" s="13"/>
      <c r="HNW35" s="13"/>
      <c r="HNX35" s="13"/>
      <c r="HNY35" s="13"/>
      <c r="HNZ35" s="13"/>
      <c r="HOA35" s="13"/>
      <c r="HOB35" s="13"/>
      <c r="HOC35" s="13"/>
      <c r="HOD35" s="13"/>
      <c r="HOE35" s="13"/>
      <c r="HOF35" s="13"/>
      <c r="HOG35" s="13"/>
      <c r="HOH35" s="13"/>
      <c r="HOI35" s="13"/>
      <c r="HOJ35" s="13"/>
      <c r="HOK35" s="13"/>
      <c r="HOL35" s="13"/>
      <c r="HOM35" s="13"/>
      <c r="HON35" s="13"/>
      <c r="HOO35" s="13"/>
      <c r="HOP35" s="13"/>
      <c r="HOQ35" s="13"/>
      <c r="HOR35" s="13"/>
      <c r="HOS35" s="13"/>
      <c r="HOT35" s="13"/>
      <c r="HOU35" s="13"/>
      <c r="HOV35" s="13"/>
      <c r="HOW35" s="13"/>
      <c r="HOX35" s="13"/>
      <c r="HOY35" s="13"/>
      <c r="HOZ35" s="13"/>
      <c r="HPA35" s="13"/>
      <c r="HPB35" s="13"/>
      <c r="HPC35" s="13"/>
      <c r="HPD35" s="13"/>
      <c r="HPE35" s="13"/>
      <c r="HPF35" s="13"/>
      <c r="HPG35" s="13"/>
      <c r="HPH35" s="13"/>
      <c r="HPI35" s="13"/>
      <c r="HPJ35" s="13"/>
      <c r="HPK35" s="13"/>
      <c r="HPL35" s="13"/>
      <c r="HPM35" s="13"/>
      <c r="HPN35" s="13"/>
      <c r="HPO35" s="13"/>
      <c r="HPP35" s="13"/>
      <c r="HPQ35" s="13"/>
      <c r="HPR35" s="13"/>
      <c r="HPS35" s="13"/>
      <c r="HPT35" s="13"/>
      <c r="HPU35" s="13"/>
      <c r="HPV35" s="13"/>
      <c r="HPW35" s="13"/>
      <c r="HPX35" s="13"/>
      <c r="HPY35" s="13"/>
      <c r="HPZ35" s="13"/>
      <c r="HQA35" s="13"/>
      <c r="HQB35" s="13"/>
      <c r="HQC35" s="13"/>
      <c r="HQD35" s="13"/>
      <c r="HQE35" s="13"/>
      <c r="HQF35" s="13"/>
      <c r="HQG35" s="13"/>
      <c r="HQH35" s="13"/>
      <c r="HQI35" s="13"/>
      <c r="HQJ35" s="13"/>
      <c r="HQK35" s="13"/>
      <c r="HQL35" s="13"/>
      <c r="HQM35" s="13"/>
      <c r="HQN35" s="13"/>
      <c r="HQO35" s="13"/>
      <c r="HQP35" s="13"/>
      <c r="HQQ35" s="13"/>
      <c r="HQR35" s="13"/>
      <c r="HQS35" s="13"/>
      <c r="HQT35" s="13"/>
      <c r="HQU35" s="13"/>
      <c r="HQV35" s="13"/>
      <c r="HQW35" s="13"/>
      <c r="HQX35" s="13"/>
      <c r="HQY35" s="13"/>
      <c r="HQZ35" s="13"/>
      <c r="HRA35" s="13"/>
      <c r="HRB35" s="13"/>
      <c r="HRC35" s="13"/>
      <c r="HRD35" s="13"/>
      <c r="HRE35" s="13"/>
      <c r="HRF35" s="13"/>
      <c r="HRG35" s="13"/>
      <c r="HRH35" s="13"/>
      <c r="HRI35" s="13"/>
      <c r="HRJ35" s="13"/>
      <c r="HRK35" s="13"/>
      <c r="HRL35" s="13"/>
      <c r="HRM35" s="13"/>
      <c r="HRN35" s="13"/>
      <c r="HRO35" s="13"/>
      <c r="HRP35" s="13"/>
      <c r="HRQ35" s="13"/>
      <c r="HRR35" s="13"/>
      <c r="HRS35" s="13"/>
      <c r="HRT35" s="13"/>
      <c r="HRU35" s="13"/>
      <c r="HRV35" s="13"/>
      <c r="HRW35" s="13"/>
      <c r="HRX35" s="13"/>
      <c r="HRY35" s="13"/>
      <c r="HRZ35" s="13"/>
      <c r="HSA35" s="13"/>
      <c r="HSB35" s="13"/>
      <c r="HSC35" s="13"/>
      <c r="HSD35" s="13"/>
      <c r="HSE35" s="13"/>
      <c r="HSF35" s="13"/>
      <c r="HSG35" s="13"/>
      <c r="HSH35" s="13"/>
      <c r="HSI35" s="13"/>
      <c r="HSJ35" s="13"/>
      <c r="HSK35" s="13"/>
      <c r="HSL35" s="13"/>
      <c r="HSM35" s="13"/>
      <c r="HSN35" s="13"/>
      <c r="HSO35" s="13"/>
      <c r="HSP35" s="13"/>
      <c r="HSQ35" s="13"/>
      <c r="HSR35" s="13"/>
      <c r="HSS35" s="13"/>
      <c r="HST35" s="13"/>
      <c r="HSU35" s="13"/>
      <c r="HSV35" s="13"/>
      <c r="HSW35" s="13"/>
      <c r="HSX35" s="13"/>
      <c r="HSY35" s="13"/>
      <c r="HSZ35" s="13"/>
      <c r="HTA35" s="13"/>
      <c r="HTB35" s="13"/>
      <c r="HTC35" s="13"/>
      <c r="HTD35" s="13"/>
      <c r="HTE35" s="13"/>
      <c r="HTF35" s="13"/>
      <c r="HTG35" s="13"/>
      <c r="HTH35" s="13"/>
      <c r="HTI35" s="13"/>
      <c r="HTJ35" s="13"/>
      <c r="HTK35" s="13"/>
      <c r="HTL35" s="13"/>
      <c r="HTM35" s="13"/>
      <c r="HTN35" s="13"/>
      <c r="HTO35" s="13"/>
      <c r="HTP35" s="13"/>
      <c r="HTQ35" s="13"/>
      <c r="HTR35" s="13"/>
      <c r="HTS35" s="13"/>
      <c r="HTT35" s="13"/>
      <c r="HTU35" s="13"/>
      <c r="HTV35" s="13"/>
      <c r="HTW35" s="13"/>
      <c r="HTX35" s="13"/>
      <c r="HTY35" s="13"/>
      <c r="HTZ35" s="13"/>
      <c r="HUA35" s="13"/>
      <c r="HUB35" s="13"/>
      <c r="HUC35" s="13"/>
      <c r="HUD35" s="13"/>
      <c r="HUE35" s="13"/>
      <c r="HUF35" s="13"/>
      <c r="HUG35" s="13"/>
      <c r="HUH35" s="13"/>
      <c r="HUI35" s="13"/>
      <c r="HUJ35" s="13"/>
      <c r="HUK35" s="13"/>
      <c r="HUL35" s="13"/>
      <c r="HUM35" s="13"/>
      <c r="HUN35" s="13"/>
      <c r="HUO35" s="13"/>
      <c r="HUP35" s="13"/>
      <c r="HUQ35" s="13"/>
      <c r="HUR35" s="13"/>
      <c r="HUS35" s="13"/>
      <c r="HUT35" s="13"/>
      <c r="HUU35" s="13"/>
      <c r="HUV35" s="13"/>
      <c r="HUW35" s="13"/>
      <c r="HUX35" s="13"/>
      <c r="HUY35" s="13"/>
      <c r="HUZ35" s="13"/>
      <c r="HVA35" s="13"/>
      <c r="HVB35" s="13"/>
      <c r="HVC35" s="13"/>
      <c r="HVD35" s="13"/>
      <c r="HVE35" s="13"/>
      <c r="HVF35" s="13"/>
      <c r="HVG35" s="13"/>
      <c r="HVH35" s="13"/>
      <c r="HVI35" s="13"/>
      <c r="HVJ35" s="13"/>
      <c r="HVK35" s="13"/>
      <c r="HVL35" s="13"/>
      <c r="HVM35" s="13"/>
      <c r="HVN35" s="13"/>
      <c r="HVO35" s="13"/>
      <c r="HVP35" s="13"/>
      <c r="HVQ35" s="13"/>
      <c r="HVR35" s="13"/>
      <c r="HVS35" s="13"/>
      <c r="HVT35" s="13"/>
      <c r="HVU35" s="13"/>
      <c r="HVV35" s="13"/>
      <c r="HVW35" s="13"/>
      <c r="HVX35" s="13"/>
      <c r="HVY35" s="13"/>
      <c r="HVZ35" s="13"/>
      <c r="HWA35" s="13"/>
      <c r="HWB35" s="13"/>
      <c r="HWC35" s="13"/>
      <c r="HWD35" s="13"/>
      <c r="HWE35" s="13"/>
      <c r="HWF35" s="13"/>
      <c r="HWG35" s="13"/>
      <c r="HWH35" s="13"/>
      <c r="HWI35" s="13"/>
      <c r="HWJ35" s="13"/>
      <c r="HWK35" s="13"/>
      <c r="HWL35" s="13"/>
      <c r="HWM35" s="13"/>
      <c r="HWN35" s="13"/>
      <c r="HWO35" s="13"/>
      <c r="HWP35" s="13"/>
      <c r="HWQ35" s="13"/>
      <c r="HWR35" s="13"/>
      <c r="HWS35" s="13"/>
      <c r="HWT35" s="13"/>
      <c r="HWU35" s="13"/>
      <c r="HWV35" s="13"/>
      <c r="HWW35" s="13"/>
      <c r="HWX35" s="13"/>
      <c r="HWY35" s="13"/>
      <c r="HWZ35" s="13"/>
      <c r="HXA35" s="13"/>
      <c r="HXB35" s="13"/>
      <c r="HXC35" s="13"/>
      <c r="HXD35" s="13"/>
      <c r="HXE35" s="13"/>
      <c r="HXF35" s="13"/>
      <c r="HXG35" s="13"/>
      <c r="HXH35" s="13"/>
      <c r="HXI35" s="13"/>
      <c r="HXJ35" s="13"/>
      <c r="HXK35" s="13"/>
      <c r="HXL35" s="13"/>
      <c r="HXM35" s="13"/>
      <c r="HXN35" s="13"/>
      <c r="HXO35" s="13"/>
      <c r="HXP35" s="13"/>
      <c r="HXQ35" s="13"/>
      <c r="HXR35" s="13"/>
      <c r="HXS35" s="13"/>
      <c r="HXT35" s="13"/>
      <c r="HXU35" s="13"/>
      <c r="HXV35" s="13"/>
      <c r="HXW35" s="13"/>
      <c r="HXX35" s="13"/>
      <c r="HXY35" s="13"/>
      <c r="HXZ35" s="13"/>
      <c r="HYA35" s="13"/>
      <c r="HYB35" s="13"/>
      <c r="HYC35" s="13"/>
      <c r="HYD35" s="13"/>
      <c r="HYE35" s="13"/>
      <c r="HYF35" s="13"/>
      <c r="HYG35" s="13"/>
      <c r="HYH35" s="13"/>
      <c r="HYI35" s="13"/>
      <c r="HYJ35" s="13"/>
      <c r="HYK35" s="13"/>
      <c r="HYL35" s="13"/>
      <c r="HYM35" s="13"/>
      <c r="HYN35" s="13"/>
      <c r="HYO35" s="13"/>
      <c r="HYP35" s="13"/>
      <c r="HYQ35" s="13"/>
      <c r="HYR35" s="13"/>
      <c r="HYS35" s="13"/>
      <c r="HYT35" s="13"/>
      <c r="HYU35" s="13"/>
      <c r="HYV35" s="13"/>
      <c r="HYW35" s="13"/>
      <c r="HYX35" s="13"/>
      <c r="HYY35" s="13"/>
      <c r="HYZ35" s="13"/>
      <c r="HZA35" s="13"/>
      <c r="HZB35" s="13"/>
      <c r="HZC35" s="13"/>
      <c r="HZD35" s="13"/>
      <c r="HZE35" s="13"/>
      <c r="HZF35" s="13"/>
      <c r="HZG35" s="13"/>
      <c r="HZH35" s="13"/>
      <c r="HZI35" s="13"/>
      <c r="HZJ35" s="13"/>
      <c r="HZK35" s="13"/>
      <c r="HZL35" s="13"/>
      <c r="HZM35" s="13"/>
      <c r="HZN35" s="13"/>
      <c r="HZO35" s="13"/>
      <c r="HZP35" s="13"/>
      <c r="HZQ35" s="13"/>
      <c r="HZR35" s="13"/>
      <c r="HZS35" s="13"/>
      <c r="HZT35" s="13"/>
      <c r="HZU35" s="13"/>
      <c r="HZV35" s="13"/>
      <c r="HZW35" s="13"/>
      <c r="HZX35" s="13"/>
      <c r="HZY35" s="13"/>
      <c r="HZZ35" s="13"/>
      <c r="IAA35" s="13"/>
      <c r="IAB35" s="13"/>
      <c r="IAC35" s="13"/>
      <c r="IAD35" s="13"/>
      <c r="IAE35" s="13"/>
      <c r="IAF35" s="13"/>
      <c r="IAG35" s="13"/>
      <c r="IAH35" s="13"/>
      <c r="IAI35" s="13"/>
      <c r="IAJ35" s="13"/>
      <c r="IAK35" s="13"/>
      <c r="IAL35" s="13"/>
      <c r="IAM35" s="13"/>
      <c r="IAN35" s="13"/>
      <c r="IAO35" s="13"/>
      <c r="IAP35" s="13"/>
      <c r="IAQ35" s="13"/>
      <c r="IAR35" s="13"/>
      <c r="IAS35" s="13"/>
      <c r="IAT35" s="13"/>
      <c r="IAU35" s="13"/>
      <c r="IAV35" s="13"/>
      <c r="IAW35" s="13"/>
      <c r="IAX35" s="13"/>
      <c r="IAY35" s="13"/>
      <c r="IAZ35" s="13"/>
      <c r="IBA35" s="13"/>
      <c r="IBB35" s="13"/>
      <c r="IBC35" s="13"/>
      <c r="IBD35" s="13"/>
      <c r="IBE35" s="13"/>
      <c r="IBF35" s="13"/>
      <c r="IBG35" s="13"/>
      <c r="IBH35" s="13"/>
      <c r="IBI35" s="13"/>
      <c r="IBJ35" s="13"/>
      <c r="IBK35" s="13"/>
      <c r="IBL35" s="13"/>
      <c r="IBM35" s="13"/>
      <c r="IBN35" s="13"/>
      <c r="IBO35" s="13"/>
      <c r="IBP35" s="13"/>
      <c r="IBQ35" s="13"/>
      <c r="IBR35" s="13"/>
      <c r="IBS35" s="13"/>
      <c r="IBT35" s="13"/>
      <c r="IBU35" s="13"/>
      <c r="IBV35" s="13"/>
      <c r="IBW35" s="13"/>
      <c r="IBX35" s="13"/>
      <c r="IBY35" s="13"/>
      <c r="IBZ35" s="13"/>
      <c r="ICA35" s="13"/>
      <c r="ICB35" s="13"/>
      <c r="ICC35" s="13"/>
      <c r="ICD35" s="13"/>
      <c r="ICE35" s="13"/>
      <c r="ICF35" s="13"/>
      <c r="ICG35" s="13"/>
      <c r="ICH35" s="13"/>
      <c r="ICI35" s="13"/>
      <c r="ICJ35" s="13"/>
      <c r="ICK35" s="13"/>
      <c r="ICL35" s="13"/>
      <c r="ICM35" s="13"/>
      <c r="ICN35" s="13"/>
      <c r="ICO35" s="13"/>
      <c r="ICP35" s="13"/>
      <c r="ICQ35" s="13"/>
      <c r="ICR35" s="13"/>
      <c r="ICS35" s="13"/>
      <c r="ICT35" s="13"/>
      <c r="ICU35" s="13"/>
      <c r="ICV35" s="13"/>
      <c r="ICW35" s="13"/>
      <c r="ICX35" s="13"/>
      <c r="ICY35" s="13"/>
      <c r="ICZ35" s="13"/>
      <c r="IDA35" s="13"/>
      <c r="IDB35" s="13"/>
      <c r="IDC35" s="13"/>
      <c r="IDD35" s="13"/>
      <c r="IDE35" s="13"/>
      <c r="IDF35" s="13"/>
      <c r="IDG35" s="13"/>
      <c r="IDH35" s="13"/>
      <c r="IDI35" s="13"/>
      <c r="IDJ35" s="13"/>
      <c r="IDK35" s="13"/>
      <c r="IDL35" s="13"/>
      <c r="IDM35" s="13"/>
      <c r="IDN35" s="13"/>
      <c r="IDO35" s="13"/>
      <c r="IDP35" s="13"/>
      <c r="IDQ35" s="13"/>
      <c r="IDR35" s="13"/>
      <c r="IDS35" s="13"/>
      <c r="IDT35" s="13"/>
      <c r="IDU35" s="13"/>
      <c r="IDV35" s="13"/>
      <c r="IDW35" s="13"/>
      <c r="IDX35" s="13"/>
      <c r="IDY35" s="13"/>
      <c r="IDZ35" s="13"/>
      <c r="IEA35" s="13"/>
      <c r="IEB35" s="13"/>
      <c r="IEC35" s="13"/>
      <c r="IED35" s="13"/>
      <c r="IEE35" s="13"/>
      <c r="IEF35" s="13"/>
      <c r="IEG35" s="13"/>
      <c r="IEH35" s="13"/>
      <c r="IEI35" s="13"/>
      <c r="IEJ35" s="13"/>
      <c r="IEK35" s="13"/>
      <c r="IEL35" s="13"/>
      <c r="IEM35" s="13"/>
      <c r="IEN35" s="13"/>
      <c r="IEO35" s="13"/>
      <c r="IEP35" s="13"/>
      <c r="IEQ35" s="13"/>
      <c r="IER35" s="13"/>
      <c r="IES35" s="13"/>
      <c r="IET35" s="13"/>
      <c r="IEU35" s="13"/>
      <c r="IEV35" s="13"/>
      <c r="IEW35" s="13"/>
      <c r="IEX35" s="13"/>
      <c r="IEY35" s="13"/>
      <c r="IEZ35" s="13"/>
      <c r="IFA35" s="13"/>
      <c r="IFB35" s="13"/>
      <c r="IFC35" s="13"/>
      <c r="IFD35" s="13"/>
      <c r="IFE35" s="13"/>
      <c r="IFF35" s="13"/>
      <c r="IFG35" s="13"/>
      <c r="IFH35" s="13"/>
      <c r="IFI35" s="13"/>
      <c r="IFJ35" s="13"/>
      <c r="IFK35" s="13"/>
      <c r="IFL35" s="13"/>
      <c r="IFM35" s="13"/>
      <c r="IFN35" s="13"/>
      <c r="IFO35" s="13"/>
      <c r="IFP35" s="13"/>
      <c r="IFQ35" s="13"/>
      <c r="IFR35" s="13"/>
      <c r="IFS35" s="13"/>
      <c r="IFT35" s="13"/>
      <c r="IFU35" s="13"/>
      <c r="IFV35" s="13"/>
      <c r="IFW35" s="13"/>
      <c r="IFX35" s="13"/>
      <c r="IFY35" s="13"/>
      <c r="IFZ35" s="13"/>
      <c r="IGA35" s="13"/>
      <c r="IGB35" s="13"/>
      <c r="IGC35" s="13"/>
      <c r="IGD35" s="13"/>
      <c r="IGE35" s="13"/>
      <c r="IGF35" s="13"/>
      <c r="IGG35" s="13"/>
      <c r="IGH35" s="13"/>
      <c r="IGI35" s="13"/>
      <c r="IGJ35" s="13"/>
      <c r="IGK35" s="13"/>
      <c r="IGL35" s="13"/>
      <c r="IGM35" s="13"/>
      <c r="IGN35" s="13"/>
      <c r="IGO35" s="13"/>
      <c r="IGP35" s="13"/>
      <c r="IGQ35" s="13"/>
      <c r="IGR35" s="13"/>
      <c r="IGS35" s="13"/>
      <c r="IGT35" s="13"/>
      <c r="IGU35" s="13"/>
      <c r="IGV35" s="13"/>
      <c r="IGW35" s="13"/>
      <c r="IGX35" s="13"/>
      <c r="IGY35" s="13"/>
      <c r="IGZ35" s="13"/>
      <c r="IHA35" s="13"/>
      <c r="IHB35" s="13"/>
      <c r="IHC35" s="13"/>
      <c r="IHD35" s="13"/>
      <c r="IHE35" s="13"/>
      <c r="IHF35" s="13"/>
      <c r="IHG35" s="13"/>
      <c r="IHH35" s="13"/>
      <c r="IHI35" s="13"/>
      <c r="IHJ35" s="13"/>
      <c r="IHK35" s="13"/>
      <c r="IHL35" s="13"/>
      <c r="IHM35" s="13"/>
      <c r="IHN35" s="13"/>
      <c r="IHO35" s="13"/>
      <c r="IHP35" s="13"/>
      <c r="IHQ35" s="13"/>
      <c r="IHR35" s="13"/>
      <c r="IHS35" s="13"/>
      <c r="IHT35" s="13"/>
      <c r="IHU35" s="13"/>
      <c r="IHV35" s="13"/>
      <c r="IHW35" s="13"/>
      <c r="IHX35" s="13"/>
      <c r="IHY35" s="13"/>
      <c r="IHZ35" s="13"/>
      <c r="IIA35" s="13"/>
      <c r="IIB35" s="13"/>
      <c r="IIC35" s="13"/>
      <c r="IID35" s="13"/>
      <c r="IIE35" s="13"/>
      <c r="IIF35" s="13"/>
      <c r="IIG35" s="13"/>
      <c r="IIH35" s="13"/>
      <c r="III35" s="13"/>
      <c r="IIJ35" s="13"/>
      <c r="IIK35" s="13"/>
      <c r="IIL35" s="13"/>
      <c r="IIM35" s="13"/>
      <c r="IIN35" s="13"/>
      <c r="IIO35" s="13"/>
      <c r="IIP35" s="13"/>
      <c r="IIQ35" s="13"/>
      <c r="IIR35" s="13"/>
      <c r="IIS35" s="13"/>
      <c r="IIT35" s="13"/>
      <c r="IIU35" s="13"/>
      <c r="IIV35" s="13"/>
      <c r="IIW35" s="13"/>
      <c r="IIX35" s="13"/>
      <c r="IIY35" s="13"/>
      <c r="IIZ35" s="13"/>
      <c r="IJA35" s="13"/>
      <c r="IJB35" s="13"/>
      <c r="IJC35" s="13"/>
      <c r="IJD35" s="13"/>
      <c r="IJE35" s="13"/>
      <c r="IJF35" s="13"/>
      <c r="IJG35" s="13"/>
      <c r="IJH35" s="13"/>
      <c r="IJI35" s="13"/>
      <c r="IJJ35" s="13"/>
      <c r="IJK35" s="13"/>
      <c r="IJL35" s="13"/>
      <c r="IJM35" s="13"/>
      <c r="IJN35" s="13"/>
      <c r="IJO35" s="13"/>
      <c r="IJP35" s="13"/>
      <c r="IJQ35" s="13"/>
      <c r="IJR35" s="13"/>
      <c r="IJS35" s="13"/>
      <c r="IJT35" s="13"/>
      <c r="IJU35" s="13"/>
      <c r="IJV35" s="13"/>
      <c r="IJW35" s="13"/>
      <c r="IJX35" s="13"/>
      <c r="IJY35" s="13"/>
      <c r="IJZ35" s="13"/>
      <c r="IKA35" s="13"/>
      <c r="IKB35" s="13"/>
      <c r="IKC35" s="13"/>
      <c r="IKD35" s="13"/>
      <c r="IKE35" s="13"/>
      <c r="IKF35" s="13"/>
      <c r="IKG35" s="13"/>
      <c r="IKH35" s="13"/>
      <c r="IKI35" s="13"/>
      <c r="IKJ35" s="13"/>
      <c r="IKK35" s="13"/>
      <c r="IKL35" s="13"/>
      <c r="IKM35" s="13"/>
      <c r="IKN35" s="13"/>
      <c r="IKO35" s="13"/>
      <c r="IKP35" s="13"/>
      <c r="IKQ35" s="13"/>
      <c r="IKR35" s="13"/>
      <c r="IKS35" s="13"/>
      <c r="IKT35" s="13"/>
      <c r="IKU35" s="13"/>
      <c r="IKV35" s="13"/>
      <c r="IKW35" s="13"/>
      <c r="IKX35" s="13"/>
      <c r="IKY35" s="13"/>
      <c r="IKZ35" s="13"/>
      <c r="ILA35" s="13"/>
      <c r="ILB35" s="13"/>
      <c r="ILC35" s="13"/>
      <c r="ILD35" s="13"/>
      <c r="ILE35" s="13"/>
      <c r="ILF35" s="13"/>
      <c r="ILG35" s="13"/>
      <c r="ILH35" s="13"/>
      <c r="ILI35" s="13"/>
      <c r="ILJ35" s="13"/>
      <c r="ILK35" s="13"/>
      <c r="ILL35" s="13"/>
      <c r="ILM35" s="13"/>
      <c r="ILN35" s="13"/>
      <c r="ILO35" s="13"/>
      <c r="ILP35" s="13"/>
      <c r="ILQ35" s="13"/>
      <c r="ILR35" s="13"/>
      <c r="ILS35" s="13"/>
      <c r="ILT35" s="13"/>
      <c r="ILU35" s="13"/>
      <c r="ILV35" s="13"/>
      <c r="ILW35" s="13"/>
      <c r="ILX35" s="13"/>
      <c r="ILY35" s="13"/>
      <c r="ILZ35" s="13"/>
      <c r="IMA35" s="13"/>
      <c r="IMB35" s="13"/>
      <c r="IMC35" s="13"/>
      <c r="IMD35" s="13"/>
      <c r="IME35" s="13"/>
      <c r="IMF35" s="13"/>
      <c r="IMG35" s="13"/>
      <c r="IMH35" s="13"/>
      <c r="IMI35" s="13"/>
      <c r="IMJ35" s="13"/>
      <c r="IMK35" s="13"/>
      <c r="IML35" s="13"/>
      <c r="IMM35" s="13"/>
      <c r="IMN35" s="13"/>
      <c r="IMO35" s="13"/>
      <c r="IMP35" s="13"/>
      <c r="IMQ35" s="13"/>
      <c r="IMR35" s="13"/>
      <c r="IMS35" s="13"/>
      <c r="IMT35" s="13"/>
      <c r="IMU35" s="13"/>
      <c r="IMV35" s="13"/>
      <c r="IMW35" s="13"/>
      <c r="IMX35" s="13"/>
      <c r="IMY35" s="13"/>
      <c r="IMZ35" s="13"/>
      <c r="INA35" s="13"/>
      <c r="INB35" s="13"/>
      <c r="INC35" s="13"/>
      <c r="IND35" s="13"/>
      <c r="INE35" s="13"/>
      <c r="INF35" s="13"/>
      <c r="ING35" s="13"/>
      <c r="INH35" s="13"/>
      <c r="INI35" s="13"/>
      <c r="INJ35" s="13"/>
      <c r="INK35" s="13"/>
      <c r="INL35" s="13"/>
      <c r="INM35" s="13"/>
      <c r="INN35" s="13"/>
      <c r="INO35" s="13"/>
      <c r="INP35" s="13"/>
      <c r="INQ35" s="13"/>
      <c r="INR35" s="13"/>
      <c r="INS35" s="13"/>
      <c r="INT35" s="13"/>
      <c r="INU35" s="13"/>
      <c r="INV35" s="13"/>
      <c r="INW35" s="13"/>
      <c r="INX35" s="13"/>
      <c r="INY35" s="13"/>
      <c r="INZ35" s="13"/>
      <c r="IOA35" s="13"/>
      <c r="IOB35" s="13"/>
      <c r="IOC35" s="13"/>
      <c r="IOD35" s="13"/>
      <c r="IOE35" s="13"/>
      <c r="IOF35" s="13"/>
      <c r="IOG35" s="13"/>
      <c r="IOH35" s="13"/>
      <c r="IOI35" s="13"/>
      <c r="IOJ35" s="13"/>
      <c r="IOK35" s="13"/>
      <c r="IOL35" s="13"/>
      <c r="IOM35" s="13"/>
      <c r="ION35" s="13"/>
      <c r="IOO35" s="13"/>
      <c r="IOP35" s="13"/>
      <c r="IOQ35" s="13"/>
      <c r="IOR35" s="13"/>
      <c r="IOS35" s="13"/>
      <c r="IOT35" s="13"/>
      <c r="IOU35" s="13"/>
      <c r="IOV35" s="13"/>
      <c r="IOW35" s="13"/>
      <c r="IOX35" s="13"/>
      <c r="IOY35" s="13"/>
      <c r="IOZ35" s="13"/>
      <c r="IPA35" s="13"/>
      <c r="IPB35" s="13"/>
      <c r="IPC35" s="13"/>
      <c r="IPD35" s="13"/>
      <c r="IPE35" s="13"/>
      <c r="IPF35" s="13"/>
      <c r="IPG35" s="13"/>
      <c r="IPH35" s="13"/>
      <c r="IPI35" s="13"/>
      <c r="IPJ35" s="13"/>
      <c r="IPK35" s="13"/>
      <c r="IPL35" s="13"/>
      <c r="IPM35" s="13"/>
      <c r="IPN35" s="13"/>
      <c r="IPO35" s="13"/>
      <c r="IPP35" s="13"/>
      <c r="IPQ35" s="13"/>
      <c r="IPR35" s="13"/>
      <c r="IPS35" s="13"/>
      <c r="IPT35" s="13"/>
      <c r="IPU35" s="13"/>
      <c r="IPV35" s="13"/>
      <c r="IPW35" s="13"/>
      <c r="IPX35" s="13"/>
      <c r="IPY35" s="13"/>
      <c r="IPZ35" s="13"/>
      <c r="IQA35" s="13"/>
      <c r="IQB35" s="13"/>
      <c r="IQC35" s="13"/>
      <c r="IQD35" s="13"/>
      <c r="IQE35" s="13"/>
      <c r="IQF35" s="13"/>
      <c r="IQG35" s="13"/>
      <c r="IQH35" s="13"/>
      <c r="IQI35" s="13"/>
      <c r="IQJ35" s="13"/>
      <c r="IQK35" s="13"/>
      <c r="IQL35" s="13"/>
      <c r="IQM35" s="13"/>
      <c r="IQN35" s="13"/>
      <c r="IQO35" s="13"/>
      <c r="IQP35" s="13"/>
      <c r="IQQ35" s="13"/>
      <c r="IQR35" s="13"/>
      <c r="IQS35" s="13"/>
      <c r="IQT35" s="13"/>
      <c r="IQU35" s="13"/>
      <c r="IQV35" s="13"/>
      <c r="IQW35" s="13"/>
      <c r="IQX35" s="13"/>
      <c r="IQY35" s="13"/>
      <c r="IQZ35" s="13"/>
      <c r="IRA35" s="13"/>
      <c r="IRB35" s="13"/>
      <c r="IRC35" s="13"/>
      <c r="IRD35" s="13"/>
      <c r="IRE35" s="13"/>
      <c r="IRF35" s="13"/>
      <c r="IRG35" s="13"/>
      <c r="IRH35" s="13"/>
      <c r="IRI35" s="13"/>
      <c r="IRJ35" s="13"/>
      <c r="IRK35" s="13"/>
      <c r="IRL35" s="13"/>
      <c r="IRM35" s="13"/>
      <c r="IRN35" s="13"/>
      <c r="IRO35" s="13"/>
      <c r="IRP35" s="13"/>
      <c r="IRQ35" s="13"/>
      <c r="IRR35" s="13"/>
      <c r="IRS35" s="13"/>
      <c r="IRT35" s="13"/>
      <c r="IRU35" s="13"/>
      <c r="IRV35" s="13"/>
      <c r="IRW35" s="13"/>
      <c r="IRX35" s="13"/>
      <c r="IRY35" s="13"/>
      <c r="IRZ35" s="13"/>
      <c r="ISA35" s="13"/>
      <c r="ISB35" s="13"/>
      <c r="ISC35" s="13"/>
      <c r="ISD35" s="13"/>
      <c r="ISE35" s="13"/>
      <c r="ISF35" s="13"/>
      <c r="ISG35" s="13"/>
      <c r="ISH35" s="13"/>
      <c r="ISI35" s="13"/>
      <c r="ISJ35" s="13"/>
      <c r="ISK35" s="13"/>
      <c r="ISL35" s="13"/>
      <c r="ISM35" s="13"/>
      <c r="ISN35" s="13"/>
      <c r="ISO35" s="13"/>
      <c r="ISP35" s="13"/>
      <c r="ISQ35" s="13"/>
      <c r="ISR35" s="13"/>
      <c r="ISS35" s="13"/>
      <c r="IST35" s="13"/>
      <c r="ISU35" s="13"/>
      <c r="ISV35" s="13"/>
      <c r="ISW35" s="13"/>
      <c r="ISX35" s="13"/>
      <c r="ISY35" s="13"/>
      <c r="ISZ35" s="13"/>
      <c r="ITA35" s="13"/>
      <c r="ITB35" s="13"/>
      <c r="ITC35" s="13"/>
      <c r="ITD35" s="13"/>
      <c r="ITE35" s="13"/>
      <c r="ITF35" s="13"/>
      <c r="ITG35" s="13"/>
      <c r="ITH35" s="13"/>
      <c r="ITI35" s="13"/>
      <c r="ITJ35" s="13"/>
      <c r="ITK35" s="13"/>
      <c r="ITL35" s="13"/>
      <c r="ITM35" s="13"/>
      <c r="ITN35" s="13"/>
      <c r="ITO35" s="13"/>
      <c r="ITP35" s="13"/>
      <c r="ITQ35" s="13"/>
      <c r="ITR35" s="13"/>
      <c r="ITS35" s="13"/>
      <c r="ITT35" s="13"/>
      <c r="ITU35" s="13"/>
      <c r="ITV35" s="13"/>
      <c r="ITW35" s="13"/>
      <c r="ITX35" s="13"/>
      <c r="ITY35" s="13"/>
      <c r="ITZ35" s="13"/>
      <c r="IUA35" s="13"/>
      <c r="IUB35" s="13"/>
      <c r="IUC35" s="13"/>
      <c r="IUD35" s="13"/>
      <c r="IUE35" s="13"/>
      <c r="IUF35" s="13"/>
      <c r="IUG35" s="13"/>
      <c r="IUH35" s="13"/>
      <c r="IUI35" s="13"/>
      <c r="IUJ35" s="13"/>
      <c r="IUK35" s="13"/>
      <c r="IUL35" s="13"/>
      <c r="IUM35" s="13"/>
      <c r="IUN35" s="13"/>
      <c r="IUO35" s="13"/>
      <c r="IUP35" s="13"/>
      <c r="IUQ35" s="13"/>
      <c r="IUR35" s="13"/>
      <c r="IUS35" s="13"/>
      <c r="IUT35" s="13"/>
      <c r="IUU35" s="13"/>
      <c r="IUV35" s="13"/>
      <c r="IUW35" s="13"/>
      <c r="IUX35" s="13"/>
      <c r="IUY35" s="13"/>
      <c r="IUZ35" s="13"/>
      <c r="IVA35" s="13"/>
      <c r="IVB35" s="13"/>
      <c r="IVC35" s="13"/>
      <c r="IVD35" s="13"/>
      <c r="IVE35" s="13"/>
      <c r="IVF35" s="13"/>
      <c r="IVG35" s="13"/>
      <c r="IVH35" s="13"/>
      <c r="IVI35" s="13"/>
      <c r="IVJ35" s="13"/>
      <c r="IVK35" s="13"/>
      <c r="IVL35" s="13"/>
      <c r="IVM35" s="13"/>
      <c r="IVN35" s="13"/>
      <c r="IVO35" s="13"/>
      <c r="IVP35" s="13"/>
      <c r="IVQ35" s="13"/>
      <c r="IVR35" s="13"/>
      <c r="IVS35" s="13"/>
      <c r="IVT35" s="13"/>
      <c r="IVU35" s="13"/>
      <c r="IVV35" s="13"/>
      <c r="IVW35" s="13"/>
      <c r="IVX35" s="13"/>
      <c r="IVY35" s="13"/>
      <c r="IVZ35" s="13"/>
      <c r="IWA35" s="13"/>
      <c r="IWB35" s="13"/>
      <c r="IWC35" s="13"/>
      <c r="IWD35" s="13"/>
      <c r="IWE35" s="13"/>
      <c r="IWF35" s="13"/>
      <c r="IWG35" s="13"/>
      <c r="IWH35" s="13"/>
      <c r="IWI35" s="13"/>
      <c r="IWJ35" s="13"/>
      <c r="IWK35" s="13"/>
      <c r="IWL35" s="13"/>
      <c r="IWM35" s="13"/>
      <c r="IWN35" s="13"/>
      <c r="IWO35" s="13"/>
      <c r="IWP35" s="13"/>
      <c r="IWQ35" s="13"/>
      <c r="IWR35" s="13"/>
      <c r="IWS35" s="13"/>
      <c r="IWT35" s="13"/>
      <c r="IWU35" s="13"/>
      <c r="IWV35" s="13"/>
      <c r="IWW35" s="13"/>
      <c r="IWX35" s="13"/>
      <c r="IWY35" s="13"/>
      <c r="IWZ35" s="13"/>
      <c r="IXA35" s="13"/>
      <c r="IXB35" s="13"/>
      <c r="IXC35" s="13"/>
      <c r="IXD35" s="13"/>
      <c r="IXE35" s="13"/>
      <c r="IXF35" s="13"/>
      <c r="IXG35" s="13"/>
      <c r="IXH35" s="13"/>
      <c r="IXI35" s="13"/>
      <c r="IXJ35" s="13"/>
      <c r="IXK35" s="13"/>
      <c r="IXL35" s="13"/>
      <c r="IXM35" s="13"/>
      <c r="IXN35" s="13"/>
      <c r="IXO35" s="13"/>
      <c r="IXP35" s="13"/>
      <c r="IXQ35" s="13"/>
      <c r="IXR35" s="13"/>
      <c r="IXS35" s="13"/>
      <c r="IXT35" s="13"/>
      <c r="IXU35" s="13"/>
      <c r="IXV35" s="13"/>
      <c r="IXW35" s="13"/>
      <c r="IXX35" s="13"/>
      <c r="IXY35" s="13"/>
      <c r="IXZ35" s="13"/>
      <c r="IYA35" s="13"/>
      <c r="IYB35" s="13"/>
      <c r="IYC35" s="13"/>
      <c r="IYD35" s="13"/>
      <c r="IYE35" s="13"/>
      <c r="IYF35" s="13"/>
      <c r="IYG35" s="13"/>
      <c r="IYH35" s="13"/>
      <c r="IYI35" s="13"/>
      <c r="IYJ35" s="13"/>
      <c r="IYK35" s="13"/>
      <c r="IYL35" s="13"/>
      <c r="IYM35" s="13"/>
      <c r="IYN35" s="13"/>
      <c r="IYO35" s="13"/>
      <c r="IYP35" s="13"/>
      <c r="IYQ35" s="13"/>
      <c r="IYR35" s="13"/>
      <c r="IYS35" s="13"/>
      <c r="IYT35" s="13"/>
      <c r="IYU35" s="13"/>
      <c r="IYV35" s="13"/>
      <c r="IYW35" s="13"/>
      <c r="IYX35" s="13"/>
      <c r="IYY35" s="13"/>
      <c r="IYZ35" s="13"/>
      <c r="IZA35" s="13"/>
      <c r="IZB35" s="13"/>
      <c r="IZC35" s="13"/>
      <c r="IZD35" s="13"/>
      <c r="IZE35" s="13"/>
      <c r="IZF35" s="13"/>
      <c r="IZG35" s="13"/>
      <c r="IZH35" s="13"/>
      <c r="IZI35" s="13"/>
      <c r="IZJ35" s="13"/>
      <c r="IZK35" s="13"/>
      <c r="IZL35" s="13"/>
      <c r="IZM35" s="13"/>
      <c r="IZN35" s="13"/>
      <c r="IZO35" s="13"/>
      <c r="IZP35" s="13"/>
      <c r="IZQ35" s="13"/>
      <c r="IZR35" s="13"/>
      <c r="IZS35" s="13"/>
      <c r="IZT35" s="13"/>
      <c r="IZU35" s="13"/>
      <c r="IZV35" s="13"/>
      <c r="IZW35" s="13"/>
      <c r="IZX35" s="13"/>
      <c r="IZY35" s="13"/>
      <c r="IZZ35" s="13"/>
      <c r="JAA35" s="13"/>
      <c r="JAB35" s="13"/>
      <c r="JAC35" s="13"/>
      <c r="JAD35" s="13"/>
      <c r="JAE35" s="13"/>
      <c r="JAF35" s="13"/>
      <c r="JAG35" s="13"/>
      <c r="JAH35" s="13"/>
      <c r="JAI35" s="13"/>
      <c r="JAJ35" s="13"/>
      <c r="JAK35" s="13"/>
      <c r="JAL35" s="13"/>
      <c r="JAM35" s="13"/>
      <c r="JAN35" s="13"/>
      <c r="JAO35" s="13"/>
      <c r="JAP35" s="13"/>
      <c r="JAQ35" s="13"/>
      <c r="JAR35" s="13"/>
      <c r="JAS35" s="13"/>
      <c r="JAT35" s="13"/>
      <c r="JAU35" s="13"/>
      <c r="JAV35" s="13"/>
      <c r="JAW35" s="13"/>
      <c r="JAX35" s="13"/>
      <c r="JAY35" s="13"/>
      <c r="JAZ35" s="13"/>
      <c r="JBA35" s="13"/>
      <c r="JBB35" s="13"/>
      <c r="JBC35" s="13"/>
      <c r="JBD35" s="13"/>
      <c r="JBE35" s="13"/>
      <c r="JBF35" s="13"/>
      <c r="JBG35" s="13"/>
      <c r="JBH35" s="13"/>
      <c r="JBI35" s="13"/>
      <c r="JBJ35" s="13"/>
      <c r="JBK35" s="13"/>
      <c r="JBL35" s="13"/>
      <c r="JBM35" s="13"/>
      <c r="JBN35" s="13"/>
      <c r="JBO35" s="13"/>
      <c r="JBP35" s="13"/>
      <c r="JBQ35" s="13"/>
      <c r="JBR35" s="13"/>
      <c r="JBS35" s="13"/>
      <c r="JBT35" s="13"/>
      <c r="JBU35" s="13"/>
      <c r="JBV35" s="13"/>
      <c r="JBW35" s="13"/>
      <c r="JBX35" s="13"/>
      <c r="JBY35" s="13"/>
      <c r="JBZ35" s="13"/>
      <c r="JCA35" s="13"/>
      <c r="JCB35" s="13"/>
      <c r="JCC35" s="13"/>
      <c r="JCD35" s="13"/>
      <c r="JCE35" s="13"/>
      <c r="JCF35" s="13"/>
      <c r="JCG35" s="13"/>
      <c r="JCH35" s="13"/>
      <c r="JCI35" s="13"/>
      <c r="JCJ35" s="13"/>
      <c r="JCK35" s="13"/>
      <c r="JCL35" s="13"/>
      <c r="JCM35" s="13"/>
      <c r="JCN35" s="13"/>
      <c r="JCO35" s="13"/>
      <c r="JCP35" s="13"/>
      <c r="JCQ35" s="13"/>
      <c r="JCR35" s="13"/>
      <c r="JCS35" s="13"/>
      <c r="JCT35" s="13"/>
      <c r="JCU35" s="13"/>
      <c r="JCV35" s="13"/>
      <c r="JCW35" s="13"/>
      <c r="JCX35" s="13"/>
      <c r="JCY35" s="13"/>
      <c r="JCZ35" s="13"/>
      <c r="JDA35" s="13"/>
      <c r="JDB35" s="13"/>
      <c r="JDC35" s="13"/>
      <c r="JDD35" s="13"/>
      <c r="JDE35" s="13"/>
      <c r="JDF35" s="13"/>
      <c r="JDG35" s="13"/>
      <c r="JDH35" s="13"/>
      <c r="JDI35" s="13"/>
      <c r="JDJ35" s="13"/>
      <c r="JDK35" s="13"/>
      <c r="JDL35" s="13"/>
      <c r="JDM35" s="13"/>
      <c r="JDN35" s="13"/>
      <c r="JDO35" s="13"/>
      <c r="JDP35" s="13"/>
      <c r="JDQ35" s="13"/>
      <c r="JDR35" s="13"/>
      <c r="JDS35" s="13"/>
      <c r="JDT35" s="13"/>
      <c r="JDU35" s="13"/>
      <c r="JDV35" s="13"/>
      <c r="JDW35" s="13"/>
      <c r="JDX35" s="13"/>
      <c r="JDY35" s="13"/>
      <c r="JDZ35" s="13"/>
      <c r="JEA35" s="13"/>
      <c r="JEB35" s="13"/>
      <c r="JEC35" s="13"/>
      <c r="JED35" s="13"/>
      <c r="JEE35" s="13"/>
      <c r="JEF35" s="13"/>
      <c r="JEG35" s="13"/>
      <c r="JEH35" s="13"/>
      <c r="JEI35" s="13"/>
      <c r="JEJ35" s="13"/>
      <c r="JEK35" s="13"/>
      <c r="JEL35" s="13"/>
      <c r="JEM35" s="13"/>
      <c r="JEN35" s="13"/>
      <c r="JEO35" s="13"/>
      <c r="JEP35" s="13"/>
      <c r="JEQ35" s="13"/>
      <c r="JER35" s="13"/>
      <c r="JES35" s="13"/>
      <c r="JET35" s="13"/>
      <c r="JEU35" s="13"/>
      <c r="JEV35" s="13"/>
      <c r="JEW35" s="13"/>
      <c r="JEX35" s="13"/>
      <c r="JEY35" s="13"/>
      <c r="JEZ35" s="13"/>
      <c r="JFA35" s="13"/>
      <c r="JFB35" s="13"/>
      <c r="JFC35" s="13"/>
      <c r="JFD35" s="13"/>
      <c r="JFE35" s="13"/>
      <c r="JFF35" s="13"/>
      <c r="JFG35" s="13"/>
      <c r="JFH35" s="13"/>
      <c r="JFI35" s="13"/>
      <c r="JFJ35" s="13"/>
      <c r="JFK35" s="13"/>
      <c r="JFL35" s="13"/>
      <c r="JFM35" s="13"/>
      <c r="JFN35" s="13"/>
      <c r="JFO35" s="13"/>
      <c r="JFP35" s="13"/>
      <c r="JFQ35" s="13"/>
      <c r="JFR35" s="13"/>
      <c r="JFS35" s="13"/>
      <c r="JFT35" s="13"/>
      <c r="JFU35" s="13"/>
      <c r="JFV35" s="13"/>
      <c r="JFW35" s="13"/>
      <c r="JFX35" s="13"/>
      <c r="JFY35" s="13"/>
      <c r="JFZ35" s="13"/>
      <c r="JGA35" s="13"/>
      <c r="JGB35" s="13"/>
      <c r="JGC35" s="13"/>
      <c r="JGD35" s="13"/>
      <c r="JGE35" s="13"/>
      <c r="JGF35" s="13"/>
      <c r="JGG35" s="13"/>
      <c r="JGH35" s="13"/>
      <c r="JGI35" s="13"/>
      <c r="JGJ35" s="13"/>
      <c r="JGK35" s="13"/>
      <c r="JGL35" s="13"/>
      <c r="JGM35" s="13"/>
      <c r="JGN35" s="13"/>
      <c r="JGO35" s="13"/>
      <c r="JGP35" s="13"/>
      <c r="JGQ35" s="13"/>
      <c r="JGR35" s="13"/>
      <c r="JGS35" s="13"/>
      <c r="JGT35" s="13"/>
      <c r="JGU35" s="13"/>
      <c r="JGV35" s="13"/>
      <c r="JGW35" s="13"/>
      <c r="JGX35" s="13"/>
      <c r="JGY35" s="13"/>
      <c r="JGZ35" s="13"/>
      <c r="JHA35" s="13"/>
      <c r="JHB35" s="13"/>
      <c r="JHC35" s="13"/>
      <c r="JHD35" s="13"/>
      <c r="JHE35" s="13"/>
      <c r="JHF35" s="13"/>
      <c r="JHG35" s="13"/>
      <c r="JHH35" s="13"/>
      <c r="JHI35" s="13"/>
      <c r="JHJ35" s="13"/>
      <c r="JHK35" s="13"/>
      <c r="JHL35" s="13"/>
      <c r="JHM35" s="13"/>
      <c r="JHN35" s="13"/>
      <c r="JHO35" s="13"/>
      <c r="JHP35" s="13"/>
      <c r="JHQ35" s="13"/>
      <c r="JHR35" s="13"/>
      <c r="JHS35" s="13"/>
      <c r="JHT35" s="13"/>
      <c r="JHU35" s="13"/>
      <c r="JHV35" s="13"/>
      <c r="JHW35" s="13"/>
      <c r="JHX35" s="13"/>
      <c r="JHY35" s="13"/>
      <c r="JHZ35" s="13"/>
      <c r="JIA35" s="13"/>
      <c r="JIB35" s="13"/>
      <c r="JIC35" s="13"/>
      <c r="JID35" s="13"/>
      <c r="JIE35" s="13"/>
      <c r="JIF35" s="13"/>
      <c r="JIG35" s="13"/>
      <c r="JIH35" s="13"/>
      <c r="JII35" s="13"/>
      <c r="JIJ35" s="13"/>
      <c r="JIK35" s="13"/>
      <c r="JIL35" s="13"/>
      <c r="JIM35" s="13"/>
      <c r="JIN35" s="13"/>
      <c r="JIO35" s="13"/>
      <c r="JIP35" s="13"/>
      <c r="JIQ35" s="13"/>
      <c r="JIR35" s="13"/>
      <c r="JIS35" s="13"/>
      <c r="JIT35" s="13"/>
      <c r="JIU35" s="13"/>
      <c r="JIV35" s="13"/>
      <c r="JIW35" s="13"/>
      <c r="JIX35" s="13"/>
      <c r="JIY35" s="13"/>
      <c r="JIZ35" s="13"/>
      <c r="JJA35" s="13"/>
      <c r="JJB35" s="13"/>
      <c r="JJC35" s="13"/>
      <c r="JJD35" s="13"/>
      <c r="JJE35" s="13"/>
      <c r="JJF35" s="13"/>
      <c r="JJG35" s="13"/>
      <c r="JJH35" s="13"/>
      <c r="JJI35" s="13"/>
      <c r="JJJ35" s="13"/>
      <c r="JJK35" s="13"/>
      <c r="JJL35" s="13"/>
      <c r="JJM35" s="13"/>
      <c r="JJN35" s="13"/>
      <c r="JJO35" s="13"/>
      <c r="JJP35" s="13"/>
      <c r="JJQ35" s="13"/>
      <c r="JJR35" s="13"/>
      <c r="JJS35" s="13"/>
      <c r="JJT35" s="13"/>
      <c r="JJU35" s="13"/>
      <c r="JJV35" s="13"/>
      <c r="JJW35" s="13"/>
      <c r="JJX35" s="13"/>
      <c r="JJY35" s="13"/>
      <c r="JJZ35" s="13"/>
      <c r="JKA35" s="13"/>
      <c r="JKB35" s="13"/>
      <c r="JKC35" s="13"/>
      <c r="JKD35" s="13"/>
      <c r="JKE35" s="13"/>
      <c r="JKF35" s="13"/>
      <c r="JKG35" s="13"/>
      <c r="JKH35" s="13"/>
      <c r="JKI35" s="13"/>
      <c r="JKJ35" s="13"/>
      <c r="JKK35" s="13"/>
      <c r="JKL35" s="13"/>
      <c r="JKM35" s="13"/>
      <c r="JKN35" s="13"/>
      <c r="JKO35" s="13"/>
      <c r="JKP35" s="13"/>
      <c r="JKQ35" s="13"/>
      <c r="JKR35" s="13"/>
      <c r="JKS35" s="13"/>
      <c r="JKT35" s="13"/>
      <c r="JKU35" s="13"/>
      <c r="JKV35" s="13"/>
      <c r="JKW35" s="13"/>
      <c r="JKX35" s="13"/>
      <c r="JKY35" s="13"/>
      <c r="JKZ35" s="13"/>
      <c r="JLA35" s="13"/>
      <c r="JLB35" s="13"/>
      <c r="JLC35" s="13"/>
      <c r="JLD35" s="13"/>
      <c r="JLE35" s="13"/>
      <c r="JLF35" s="13"/>
      <c r="JLG35" s="13"/>
      <c r="JLH35" s="13"/>
      <c r="JLI35" s="13"/>
      <c r="JLJ35" s="13"/>
      <c r="JLK35" s="13"/>
      <c r="JLL35" s="13"/>
      <c r="JLM35" s="13"/>
      <c r="JLN35" s="13"/>
      <c r="JLO35" s="13"/>
      <c r="JLP35" s="13"/>
      <c r="JLQ35" s="13"/>
      <c r="JLR35" s="13"/>
      <c r="JLS35" s="13"/>
      <c r="JLT35" s="13"/>
      <c r="JLU35" s="13"/>
      <c r="JLV35" s="13"/>
      <c r="JLW35" s="13"/>
      <c r="JLX35" s="13"/>
      <c r="JLY35" s="13"/>
      <c r="JLZ35" s="13"/>
      <c r="JMA35" s="13"/>
      <c r="JMB35" s="13"/>
      <c r="JMC35" s="13"/>
      <c r="JMD35" s="13"/>
      <c r="JME35" s="13"/>
      <c r="JMF35" s="13"/>
      <c r="JMG35" s="13"/>
      <c r="JMH35" s="13"/>
      <c r="JMI35" s="13"/>
      <c r="JMJ35" s="13"/>
      <c r="JMK35" s="13"/>
      <c r="JML35" s="13"/>
      <c r="JMM35" s="13"/>
      <c r="JMN35" s="13"/>
      <c r="JMO35" s="13"/>
      <c r="JMP35" s="13"/>
      <c r="JMQ35" s="13"/>
      <c r="JMR35" s="13"/>
      <c r="JMS35" s="13"/>
      <c r="JMT35" s="13"/>
      <c r="JMU35" s="13"/>
      <c r="JMV35" s="13"/>
      <c r="JMW35" s="13"/>
      <c r="JMX35" s="13"/>
      <c r="JMY35" s="13"/>
      <c r="JMZ35" s="13"/>
      <c r="JNA35" s="13"/>
      <c r="JNB35" s="13"/>
      <c r="JNC35" s="13"/>
      <c r="JND35" s="13"/>
      <c r="JNE35" s="13"/>
      <c r="JNF35" s="13"/>
      <c r="JNG35" s="13"/>
      <c r="JNH35" s="13"/>
      <c r="JNI35" s="13"/>
      <c r="JNJ35" s="13"/>
      <c r="JNK35" s="13"/>
      <c r="JNL35" s="13"/>
      <c r="JNM35" s="13"/>
      <c r="JNN35" s="13"/>
      <c r="JNO35" s="13"/>
      <c r="JNP35" s="13"/>
      <c r="JNQ35" s="13"/>
      <c r="JNR35" s="13"/>
      <c r="JNS35" s="13"/>
      <c r="JNT35" s="13"/>
      <c r="JNU35" s="13"/>
      <c r="JNV35" s="13"/>
      <c r="JNW35" s="13"/>
      <c r="JNX35" s="13"/>
      <c r="JNY35" s="13"/>
      <c r="JNZ35" s="13"/>
      <c r="JOA35" s="13"/>
      <c r="JOB35" s="13"/>
      <c r="JOC35" s="13"/>
      <c r="JOD35" s="13"/>
      <c r="JOE35" s="13"/>
      <c r="JOF35" s="13"/>
      <c r="JOG35" s="13"/>
      <c r="JOH35" s="13"/>
      <c r="JOI35" s="13"/>
      <c r="JOJ35" s="13"/>
      <c r="JOK35" s="13"/>
      <c r="JOL35" s="13"/>
      <c r="JOM35" s="13"/>
      <c r="JON35" s="13"/>
      <c r="JOO35" s="13"/>
      <c r="JOP35" s="13"/>
      <c r="JOQ35" s="13"/>
      <c r="JOR35" s="13"/>
      <c r="JOS35" s="13"/>
      <c r="JOT35" s="13"/>
      <c r="JOU35" s="13"/>
      <c r="JOV35" s="13"/>
      <c r="JOW35" s="13"/>
      <c r="JOX35" s="13"/>
      <c r="JOY35" s="13"/>
      <c r="JOZ35" s="13"/>
      <c r="JPA35" s="13"/>
      <c r="JPB35" s="13"/>
      <c r="JPC35" s="13"/>
      <c r="JPD35" s="13"/>
      <c r="JPE35" s="13"/>
      <c r="JPF35" s="13"/>
      <c r="JPG35" s="13"/>
      <c r="JPH35" s="13"/>
      <c r="JPI35" s="13"/>
      <c r="JPJ35" s="13"/>
      <c r="JPK35" s="13"/>
      <c r="JPL35" s="13"/>
      <c r="JPM35" s="13"/>
      <c r="JPN35" s="13"/>
      <c r="JPO35" s="13"/>
      <c r="JPP35" s="13"/>
      <c r="JPQ35" s="13"/>
      <c r="JPR35" s="13"/>
      <c r="JPS35" s="13"/>
      <c r="JPT35" s="13"/>
      <c r="JPU35" s="13"/>
      <c r="JPV35" s="13"/>
      <c r="JPW35" s="13"/>
      <c r="JPX35" s="13"/>
      <c r="JPY35" s="13"/>
      <c r="JPZ35" s="13"/>
      <c r="JQA35" s="13"/>
      <c r="JQB35" s="13"/>
      <c r="JQC35" s="13"/>
      <c r="JQD35" s="13"/>
      <c r="JQE35" s="13"/>
      <c r="JQF35" s="13"/>
      <c r="JQG35" s="13"/>
      <c r="JQH35" s="13"/>
      <c r="JQI35" s="13"/>
      <c r="JQJ35" s="13"/>
      <c r="JQK35" s="13"/>
      <c r="JQL35" s="13"/>
      <c r="JQM35" s="13"/>
      <c r="JQN35" s="13"/>
      <c r="JQO35" s="13"/>
      <c r="JQP35" s="13"/>
      <c r="JQQ35" s="13"/>
      <c r="JQR35" s="13"/>
      <c r="JQS35" s="13"/>
      <c r="JQT35" s="13"/>
      <c r="JQU35" s="13"/>
      <c r="JQV35" s="13"/>
      <c r="JQW35" s="13"/>
      <c r="JQX35" s="13"/>
      <c r="JQY35" s="13"/>
      <c r="JQZ35" s="13"/>
      <c r="JRA35" s="13"/>
      <c r="JRB35" s="13"/>
      <c r="JRC35" s="13"/>
      <c r="JRD35" s="13"/>
      <c r="JRE35" s="13"/>
      <c r="JRF35" s="13"/>
      <c r="JRG35" s="13"/>
      <c r="JRH35" s="13"/>
      <c r="JRI35" s="13"/>
      <c r="JRJ35" s="13"/>
      <c r="JRK35" s="13"/>
      <c r="JRL35" s="13"/>
      <c r="JRM35" s="13"/>
      <c r="JRN35" s="13"/>
      <c r="JRO35" s="13"/>
      <c r="JRP35" s="13"/>
      <c r="JRQ35" s="13"/>
      <c r="JRR35" s="13"/>
      <c r="JRS35" s="13"/>
      <c r="JRT35" s="13"/>
      <c r="JRU35" s="13"/>
      <c r="JRV35" s="13"/>
      <c r="JRW35" s="13"/>
      <c r="JRX35" s="13"/>
      <c r="JRY35" s="13"/>
      <c r="JRZ35" s="13"/>
      <c r="JSA35" s="13"/>
      <c r="JSB35" s="13"/>
      <c r="JSC35" s="13"/>
      <c r="JSD35" s="13"/>
      <c r="JSE35" s="13"/>
      <c r="JSF35" s="13"/>
      <c r="JSG35" s="13"/>
      <c r="JSH35" s="13"/>
      <c r="JSI35" s="13"/>
      <c r="JSJ35" s="13"/>
      <c r="JSK35" s="13"/>
      <c r="JSL35" s="13"/>
      <c r="JSM35" s="13"/>
      <c r="JSN35" s="13"/>
      <c r="JSO35" s="13"/>
      <c r="JSP35" s="13"/>
      <c r="JSQ35" s="13"/>
      <c r="JSR35" s="13"/>
      <c r="JSS35" s="13"/>
      <c r="JST35" s="13"/>
      <c r="JSU35" s="13"/>
      <c r="JSV35" s="13"/>
      <c r="JSW35" s="13"/>
      <c r="JSX35" s="13"/>
      <c r="JSY35" s="13"/>
      <c r="JSZ35" s="13"/>
      <c r="JTA35" s="13"/>
      <c r="JTB35" s="13"/>
      <c r="JTC35" s="13"/>
      <c r="JTD35" s="13"/>
      <c r="JTE35" s="13"/>
      <c r="JTF35" s="13"/>
      <c r="JTG35" s="13"/>
      <c r="JTH35" s="13"/>
      <c r="JTI35" s="13"/>
      <c r="JTJ35" s="13"/>
      <c r="JTK35" s="13"/>
      <c r="JTL35" s="13"/>
      <c r="JTM35" s="13"/>
      <c r="JTN35" s="13"/>
      <c r="JTO35" s="13"/>
      <c r="JTP35" s="13"/>
      <c r="JTQ35" s="13"/>
      <c r="JTR35" s="13"/>
      <c r="JTS35" s="13"/>
      <c r="JTT35" s="13"/>
      <c r="JTU35" s="13"/>
      <c r="JTV35" s="13"/>
      <c r="JTW35" s="13"/>
      <c r="JTX35" s="13"/>
      <c r="JTY35" s="13"/>
      <c r="JTZ35" s="13"/>
      <c r="JUA35" s="13"/>
      <c r="JUB35" s="13"/>
      <c r="JUC35" s="13"/>
      <c r="JUD35" s="13"/>
      <c r="JUE35" s="13"/>
      <c r="JUF35" s="13"/>
      <c r="JUG35" s="13"/>
      <c r="JUH35" s="13"/>
      <c r="JUI35" s="13"/>
      <c r="JUJ35" s="13"/>
      <c r="JUK35" s="13"/>
      <c r="JUL35" s="13"/>
      <c r="JUM35" s="13"/>
      <c r="JUN35" s="13"/>
      <c r="JUO35" s="13"/>
      <c r="JUP35" s="13"/>
      <c r="JUQ35" s="13"/>
      <c r="JUR35" s="13"/>
      <c r="JUS35" s="13"/>
      <c r="JUT35" s="13"/>
      <c r="JUU35" s="13"/>
      <c r="JUV35" s="13"/>
      <c r="JUW35" s="13"/>
      <c r="JUX35" s="13"/>
      <c r="JUY35" s="13"/>
      <c r="JUZ35" s="13"/>
      <c r="JVA35" s="13"/>
      <c r="JVB35" s="13"/>
      <c r="JVC35" s="13"/>
      <c r="JVD35" s="13"/>
      <c r="JVE35" s="13"/>
      <c r="JVF35" s="13"/>
      <c r="JVG35" s="13"/>
      <c r="JVH35" s="13"/>
      <c r="JVI35" s="13"/>
      <c r="JVJ35" s="13"/>
      <c r="JVK35" s="13"/>
      <c r="JVL35" s="13"/>
      <c r="JVM35" s="13"/>
      <c r="JVN35" s="13"/>
      <c r="JVO35" s="13"/>
      <c r="JVP35" s="13"/>
      <c r="JVQ35" s="13"/>
      <c r="JVR35" s="13"/>
      <c r="JVS35" s="13"/>
      <c r="JVT35" s="13"/>
      <c r="JVU35" s="13"/>
      <c r="JVV35" s="13"/>
      <c r="JVW35" s="13"/>
      <c r="JVX35" s="13"/>
      <c r="JVY35" s="13"/>
      <c r="JVZ35" s="13"/>
      <c r="JWA35" s="13"/>
      <c r="JWB35" s="13"/>
      <c r="JWC35" s="13"/>
      <c r="JWD35" s="13"/>
      <c r="JWE35" s="13"/>
      <c r="JWF35" s="13"/>
      <c r="JWG35" s="13"/>
      <c r="JWH35" s="13"/>
      <c r="JWI35" s="13"/>
      <c r="JWJ35" s="13"/>
      <c r="JWK35" s="13"/>
      <c r="JWL35" s="13"/>
      <c r="JWM35" s="13"/>
      <c r="JWN35" s="13"/>
      <c r="JWO35" s="13"/>
      <c r="JWP35" s="13"/>
      <c r="JWQ35" s="13"/>
      <c r="JWR35" s="13"/>
      <c r="JWS35" s="13"/>
      <c r="JWT35" s="13"/>
      <c r="JWU35" s="13"/>
      <c r="JWV35" s="13"/>
      <c r="JWW35" s="13"/>
      <c r="JWX35" s="13"/>
      <c r="JWY35" s="13"/>
      <c r="JWZ35" s="13"/>
      <c r="JXA35" s="13"/>
      <c r="JXB35" s="13"/>
      <c r="JXC35" s="13"/>
      <c r="JXD35" s="13"/>
      <c r="JXE35" s="13"/>
      <c r="JXF35" s="13"/>
      <c r="JXG35" s="13"/>
      <c r="JXH35" s="13"/>
      <c r="JXI35" s="13"/>
      <c r="JXJ35" s="13"/>
      <c r="JXK35" s="13"/>
      <c r="JXL35" s="13"/>
      <c r="JXM35" s="13"/>
      <c r="JXN35" s="13"/>
      <c r="JXO35" s="13"/>
      <c r="JXP35" s="13"/>
      <c r="JXQ35" s="13"/>
      <c r="JXR35" s="13"/>
      <c r="JXS35" s="13"/>
      <c r="JXT35" s="13"/>
      <c r="JXU35" s="13"/>
      <c r="JXV35" s="13"/>
      <c r="JXW35" s="13"/>
      <c r="JXX35" s="13"/>
      <c r="JXY35" s="13"/>
      <c r="JXZ35" s="13"/>
      <c r="JYA35" s="13"/>
      <c r="JYB35" s="13"/>
      <c r="JYC35" s="13"/>
      <c r="JYD35" s="13"/>
      <c r="JYE35" s="13"/>
      <c r="JYF35" s="13"/>
      <c r="JYG35" s="13"/>
      <c r="JYH35" s="13"/>
      <c r="JYI35" s="13"/>
      <c r="JYJ35" s="13"/>
      <c r="JYK35" s="13"/>
      <c r="JYL35" s="13"/>
      <c r="JYM35" s="13"/>
      <c r="JYN35" s="13"/>
      <c r="JYO35" s="13"/>
      <c r="JYP35" s="13"/>
      <c r="JYQ35" s="13"/>
      <c r="JYR35" s="13"/>
      <c r="JYS35" s="13"/>
      <c r="JYT35" s="13"/>
      <c r="JYU35" s="13"/>
      <c r="JYV35" s="13"/>
      <c r="JYW35" s="13"/>
      <c r="JYX35" s="13"/>
      <c r="JYY35" s="13"/>
      <c r="JYZ35" s="13"/>
      <c r="JZA35" s="13"/>
      <c r="JZB35" s="13"/>
      <c r="JZC35" s="13"/>
      <c r="JZD35" s="13"/>
      <c r="JZE35" s="13"/>
      <c r="JZF35" s="13"/>
      <c r="JZG35" s="13"/>
      <c r="JZH35" s="13"/>
      <c r="JZI35" s="13"/>
      <c r="JZJ35" s="13"/>
      <c r="JZK35" s="13"/>
      <c r="JZL35" s="13"/>
      <c r="JZM35" s="13"/>
      <c r="JZN35" s="13"/>
      <c r="JZO35" s="13"/>
      <c r="JZP35" s="13"/>
      <c r="JZQ35" s="13"/>
      <c r="JZR35" s="13"/>
      <c r="JZS35" s="13"/>
      <c r="JZT35" s="13"/>
      <c r="JZU35" s="13"/>
      <c r="JZV35" s="13"/>
      <c r="JZW35" s="13"/>
      <c r="JZX35" s="13"/>
      <c r="JZY35" s="13"/>
      <c r="JZZ35" s="13"/>
      <c r="KAA35" s="13"/>
      <c r="KAB35" s="13"/>
      <c r="KAC35" s="13"/>
      <c r="KAD35" s="13"/>
      <c r="KAE35" s="13"/>
      <c r="KAF35" s="13"/>
      <c r="KAG35" s="13"/>
      <c r="KAH35" s="13"/>
      <c r="KAI35" s="13"/>
      <c r="KAJ35" s="13"/>
      <c r="KAK35" s="13"/>
      <c r="KAL35" s="13"/>
      <c r="KAM35" s="13"/>
      <c r="KAN35" s="13"/>
      <c r="KAO35" s="13"/>
      <c r="KAP35" s="13"/>
      <c r="KAQ35" s="13"/>
      <c r="KAR35" s="13"/>
      <c r="KAS35" s="13"/>
      <c r="KAT35" s="13"/>
      <c r="KAU35" s="13"/>
      <c r="KAV35" s="13"/>
      <c r="KAW35" s="13"/>
      <c r="KAX35" s="13"/>
      <c r="KAY35" s="13"/>
      <c r="KAZ35" s="13"/>
      <c r="KBA35" s="13"/>
      <c r="KBB35" s="13"/>
      <c r="KBC35" s="13"/>
      <c r="KBD35" s="13"/>
      <c r="KBE35" s="13"/>
      <c r="KBF35" s="13"/>
      <c r="KBG35" s="13"/>
      <c r="KBH35" s="13"/>
      <c r="KBI35" s="13"/>
      <c r="KBJ35" s="13"/>
      <c r="KBK35" s="13"/>
      <c r="KBL35" s="13"/>
      <c r="KBM35" s="13"/>
      <c r="KBN35" s="13"/>
      <c r="KBO35" s="13"/>
      <c r="KBP35" s="13"/>
      <c r="KBQ35" s="13"/>
      <c r="KBR35" s="13"/>
      <c r="KBS35" s="13"/>
      <c r="KBT35" s="13"/>
      <c r="KBU35" s="13"/>
      <c r="KBV35" s="13"/>
      <c r="KBW35" s="13"/>
      <c r="KBX35" s="13"/>
      <c r="KBY35" s="13"/>
      <c r="KBZ35" s="13"/>
      <c r="KCA35" s="13"/>
      <c r="KCB35" s="13"/>
      <c r="KCC35" s="13"/>
      <c r="KCD35" s="13"/>
      <c r="KCE35" s="13"/>
      <c r="KCF35" s="13"/>
      <c r="KCG35" s="13"/>
      <c r="KCH35" s="13"/>
      <c r="KCI35" s="13"/>
      <c r="KCJ35" s="13"/>
      <c r="KCK35" s="13"/>
      <c r="KCL35" s="13"/>
      <c r="KCM35" s="13"/>
      <c r="KCN35" s="13"/>
      <c r="KCO35" s="13"/>
      <c r="KCP35" s="13"/>
      <c r="KCQ35" s="13"/>
      <c r="KCR35" s="13"/>
      <c r="KCS35" s="13"/>
      <c r="KCT35" s="13"/>
      <c r="KCU35" s="13"/>
      <c r="KCV35" s="13"/>
      <c r="KCW35" s="13"/>
      <c r="KCX35" s="13"/>
      <c r="KCY35" s="13"/>
      <c r="KCZ35" s="13"/>
      <c r="KDA35" s="13"/>
      <c r="KDB35" s="13"/>
      <c r="KDC35" s="13"/>
      <c r="KDD35" s="13"/>
      <c r="KDE35" s="13"/>
      <c r="KDF35" s="13"/>
      <c r="KDG35" s="13"/>
      <c r="KDH35" s="13"/>
      <c r="KDI35" s="13"/>
      <c r="KDJ35" s="13"/>
      <c r="KDK35" s="13"/>
      <c r="KDL35" s="13"/>
      <c r="KDM35" s="13"/>
      <c r="KDN35" s="13"/>
      <c r="KDO35" s="13"/>
      <c r="KDP35" s="13"/>
      <c r="KDQ35" s="13"/>
      <c r="KDR35" s="13"/>
      <c r="KDS35" s="13"/>
      <c r="KDT35" s="13"/>
      <c r="KDU35" s="13"/>
      <c r="KDV35" s="13"/>
      <c r="KDW35" s="13"/>
      <c r="KDX35" s="13"/>
      <c r="KDY35" s="13"/>
      <c r="KDZ35" s="13"/>
      <c r="KEA35" s="13"/>
      <c r="KEB35" s="13"/>
      <c r="KEC35" s="13"/>
      <c r="KED35" s="13"/>
      <c r="KEE35" s="13"/>
      <c r="KEF35" s="13"/>
      <c r="KEG35" s="13"/>
      <c r="KEH35" s="13"/>
      <c r="KEI35" s="13"/>
      <c r="KEJ35" s="13"/>
      <c r="KEK35" s="13"/>
      <c r="KEL35" s="13"/>
      <c r="KEM35" s="13"/>
      <c r="KEN35" s="13"/>
      <c r="KEO35" s="13"/>
      <c r="KEP35" s="13"/>
      <c r="KEQ35" s="13"/>
      <c r="KER35" s="13"/>
      <c r="KES35" s="13"/>
      <c r="KET35" s="13"/>
      <c r="KEU35" s="13"/>
      <c r="KEV35" s="13"/>
      <c r="KEW35" s="13"/>
      <c r="KEX35" s="13"/>
      <c r="KEY35" s="13"/>
      <c r="KEZ35" s="13"/>
      <c r="KFA35" s="13"/>
      <c r="KFB35" s="13"/>
      <c r="KFC35" s="13"/>
      <c r="KFD35" s="13"/>
      <c r="KFE35" s="13"/>
      <c r="KFF35" s="13"/>
      <c r="KFG35" s="13"/>
      <c r="KFH35" s="13"/>
      <c r="KFI35" s="13"/>
      <c r="KFJ35" s="13"/>
      <c r="KFK35" s="13"/>
      <c r="KFL35" s="13"/>
      <c r="KFM35" s="13"/>
      <c r="KFN35" s="13"/>
      <c r="KFO35" s="13"/>
      <c r="KFP35" s="13"/>
      <c r="KFQ35" s="13"/>
      <c r="KFR35" s="13"/>
      <c r="KFS35" s="13"/>
      <c r="KFT35" s="13"/>
      <c r="KFU35" s="13"/>
      <c r="KFV35" s="13"/>
      <c r="KFW35" s="13"/>
      <c r="KFX35" s="13"/>
      <c r="KFY35" s="13"/>
      <c r="KFZ35" s="13"/>
      <c r="KGA35" s="13"/>
      <c r="KGB35" s="13"/>
      <c r="KGC35" s="13"/>
      <c r="KGD35" s="13"/>
      <c r="KGE35" s="13"/>
      <c r="KGF35" s="13"/>
      <c r="KGG35" s="13"/>
      <c r="KGH35" s="13"/>
      <c r="KGI35" s="13"/>
      <c r="KGJ35" s="13"/>
      <c r="KGK35" s="13"/>
      <c r="KGL35" s="13"/>
      <c r="KGM35" s="13"/>
      <c r="KGN35" s="13"/>
      <c r="KGO35" s="13"/>
      <c r="KGP35" s="13"/>
      <c r="KGQ35" s="13"/>
      <c r="KGR35" s="13"/>
      <c r="KGS35" s="13"/>
      <c r="KGT35" s="13"/>
      <c r="KGU35" s="13"/>
      <c r="KGV35" s="13"/>
      <c r="KGW35" s="13"/>
      <c r="KGX35" s="13"/>
      <c r="KGY35" s="13"/>
      <c r="KGZ35" s="13"/>
      <c r="KHA35" s="13"/>
      <c r="KHB35" s="13"/>
      <c r="KHC35" s="13"/>
      <c r="KHD35" s="13"/>
      <c r="KHE35" s="13"/>
      <c r="KHF35" s="13"/>
      <c r="KHG35" s="13"/>
      <c r="KHH35" s="13"/>
      <c r="KHI35" s="13"/>
      <c r="KHJ35" s="13"/>
      <c r="KHK35" s="13"/>
      <c r="KHL35" s="13"/>
      <c r="KHM35" s="13"/>
      <c r="KHN35" s="13"/>
      <c r="KHO35" s="13"/>
      <c r="KHP35" s="13"/>
      <c r="KHQ35" s="13"/>
      <c r="KHR35" s="13"/>
      <c r="KHS35" s="13"/>
      <c r="KHT35" s="13"/>
      <c r="KHU35" s="13"/>
      <c r="KHV35" s="13"/>
      <c r="KHW35" s="13"/>
      <c r="KHX35" s="13"/>
      <c r="KHY35" s="13"/>
      <c r="KHZ35" s="13"/>
      <c r="KIA35" s="13"/>
      <c r="KIB35" s="13"/>
      <c r="KIC35" s="13"/>
      <c r="KID35" s="13"/>
      <c r="KIE35" s="13"/>
      <c r="KIF35" s="13"/>
      <c r="KIG35" s="13"/>
      <c r="KIH35" s="13"/>
      <c r="KII35" s="13"/>
      <c r="KIJ35" s="13"/>
      <c r="KIK35" s="13"/>
      <c r="KIL35" s="13"/>
      <c r="KIM35" s="13"/>
      <c r="KIN35" s="13"/>
      <c r="KIO35" s="13"/>
      <c r="KIP35" s="13"/>
      <c r="KIQ35" s="13"/>
      <c r="KIR35" s="13"/>
      <c r="KIS35" s="13"/>
      <c r="KIT35" s="13"/>
      <c r="KIU35" s="13"/>
      <c r="KIV35" s="13"/>
      <c r="KIW35" s="13"/>
      <c r="KIX35" s="13"/>
      <c r="KIY35" s="13"/>
      <c r="KIZ35" s="13"/>
      <c r="KJA35" s="13"/>
      <c r="KJB35" s="13"/>
      <c r="KJC35" s="13"/>
      <c r="KJD35" s="13"/>
      <c r="KJE35" s="13"/>
      <c r="KJF35" s="13"/>
      <c r="KJG35" s="13"/>
      <c r="KJH35" s="13"/>
      <c r="KJI35" s="13"/>
      <c r="KJJ35" s="13"/>
      <c r="KJK35" s="13"/>
      <c r="KJL35" s="13"/>
      <c r="KJM35" s="13"/>
      <c r="KJN35" s="13"/>
      <c r="KJO35" s="13"/>
      <c r="KJP35" s="13"/>
      <c r="KJQ35" s="13"/>
      <c r="KJR35" s="13"/>
      <c r="KJS35" s="13"/>
      <c r="KJT35" s="13"/>
      <c r="KJU35" s="13"/>
      <c r="KJV35" s="13"/>
      <c r="KJW35" s="13"/>
      <c r="KJX35" s="13"/>
      <c r="KJY35" s="13"/>
      <c r="KJZ35" s="13"/>
      <c r="KKA35" s="13"/>
      <c r="KKB35" s="13"/>
      <c r="KKC35" s="13"/>
      <c r="KKD35" s="13"/>
      <c r="KKE35" s="13"/>
      <c r="KKF35" s="13"/>
      <c r="KKG35" s="13"/>
      <c r="KKH35" s="13"/>
      <c r="KKI35" s="13"/>
      <c r="KKJ35" s="13"/>
      <c r="KKK35" s="13"/>
      <c r="KKL35" s="13"/>
      <c r="KKM35" s="13"/>
      <c r="KKN35" s="13"/>
      <c r="KKO35" s="13"/>
      <c r="KKP35" s="13"/>
      <c r="KKQ35" s="13"/>
      <c r="KKR35" s="13"/>
      <c r="KKS35" s="13"/>
      <c r="KKT35" s="13"/>
      <c r="KKU35" s="13"/>
      <c r="KKV35" s="13"/>
      <c r="KKW35" s="13"/>
      <c r="KKX35" s="13"/>
      <c r="KKY35" s="13"/>
      <c r="KKZ35" s="13"/>
      <c r="KLA35" s="13"/>
      <c r="KLB35" s="13"/>
      <c r="KLC35" s="13"/>
      <c r="KLD35" s="13"/>
      <c r="KLE35" s="13"/>
      <c r="KLF35" s="13"/>
      <c r="KLG35" s="13"/>
      <c r="KLH35" s="13"/>
      <c r="KLI35" s="13"/>
      <c r="KLJ35" s="13"/>
      <c r="KLK35" s="13"/>
      <c r="KLL35" s="13"/>
      <c r="KLM35" s="13"/>
      <c r="KLN35" s="13"/>
      <c r="KLO35" s="13"/>
      <c r="KLP35" s="13"/>
      <c r="KLQ35" s="13"/>
      <c r="KLR35" s="13"/>
      <c r="KLS35" s="13"/>
      <c r="KLT35" s="13"/>
      <c r="KLU35" s="13"/>
      <c r="KLV35" s="13"/>
      <c r="KLW35" s="13"/>
      <c r="KLX35" s="13"/>
      <c r="KLY35" s="13"/>
      <c r="KLZ35" s="13"/>
      <c r="KMA35" s="13"/>
      <c r="KMB35" s="13"/>
      <c r="KMC35" s="13"/>
      <c r="KMD35" s="13"/>
      <c r="KME35" s="13"/>
      <c r="KMF35" s="13"/>
      <c r="KMG35" s="13"/>
      <c r="KMH35" s="13"/>
      <c r="KMI35" s="13"/>
      <c r="KMJ35" s="13"/>
      <c r="KMK35" s="13"/>
      <c r="KML35" s="13"/>
      <c r="KMM35" s="13"/>
      <c r="KMN35" s="13"/>
      <c r="KMO35" s="13"/>
      <c r="KMP35" s="13"/>
      <c r="KMQ35" s="13"/>
      <c r="KMR35" s="13"/>
      <c r="KMS35" s="13"/>
      <c r="KMT35" s="13"/>
      <c r="KMU35" s="13"/>
      <c r="KMV35" s="13"/>
      <c r="KMW35" s="13"/>
      <c r="KMX35" s="13"/>
      <c r="KMY35" s="13"/>
      <c r="KMZ35" s="13"/>
      <c r="KNA35" s="13"/>
      <c r="KNB35" s="13"/>
      <c r="KNC35" s="13"/>
      <c r="KND35" s="13"/>
      <c r="KNE35" s="13"/>
      <c r="KNF35" s="13"/>
      <c r="KNG35" s="13"/>
      <c r="KNH35" s="13"/>
      <c r="KNI35" s="13"/>
      <c r="KNJ35" s="13"/>
      <c r="KNK35" s="13"/>
      <c r="KNL35" s="13"/>
      <c r="KNM35" s="13"/>
      <c r="KNN35" s="13"/>
      <c r="KNO35" s="13"/>
      <c r="KNP35" s="13"/>
      <c r="KNQ35" s="13"/>
      <c r="KNR35" s="13"/>
      <c r="KNS35" s="13"/>
      <c r="KNT35" s="13"/>
      <c r="KNU35" s="13"/>
      <c r="KNV35" s="13"/>
      <c r="KNW35" s="13"/>
      <c r="KNX35" s="13"/>
      <c r="KNY35" s="13"/>
      <c r="KNZ35" s="13"/>
      <c r="KOA35" s="13"/>
      <c r="KOB35" s="13"/>
      <c r="KOC35" s="13"/>
      <c r="KOD35" s="13"/>
      <c r="KOE35" s="13"/>
      <c r="KOF35" s="13"/>
      <c r="KOG35" s="13"/>
      <c r="KOH35" s="13"/>
      <c r="KOI35" s="13"/>
      <c r="KOJ35" s="13"/>
      <c r="KOK35" s="13"/>
      <c r="KOL35" s="13"/>
      <c r="KOM35" s="13"/>
      <c r="KON35" s="13"/>
      <c r="KOO35" s="13"/>
      <c r="KOP35" s="13"/>
      <c r="KOQ35" s="13"/>
      <c r="KOR35" s="13"/>
      <c r="KOS35" s="13"/>
      <c r="KOT35" s="13"/>
      <c r="KOU35" s="13"/>
      <c r="KOV35" s="13"/>
      <c r="KOW35" s="13"/>
      <c r="KOX35" s="13"/>
      <c r="KOY35" s="13"/>
      <c r="KOZ35" s="13"/>
      <c r="KPA35" s="13"/>
      <c r="KPB35" s="13"/>
      <c r="KPC35" s="13"/>
      <c r="KPD35" s="13"/>
      <c r="KPE35" s="13"/>
      <c r="KPF35" s="13"/>
      <c r="KPG35" s="13"/>
      <c r="KPH35" s="13"/>
      <c r="KPI35" s="13"/>
      <c r="KPJ35" s="13"/>
      <c r="KPK35" s="13"/>
      <c r="KPL35" s="13"/>
      <c r="KPM35" s="13"/>
      <c r="KPN35" s="13"/>
      <c r="KPO35" s="13"/>
      <c r="KPP35" s="13"/>
      <c r="KPQ35" s="13"/>
      <c r="KPR35" s="13"/>
      <c r="KPS35" s="13"/>
      <c r="KPT35" s="13"/>
      <c r="KPU35" s="13"/>
      <c r="KPV35" s="13"/>
      <c r="KPW35" s="13"/>
      <c r="KPX35" s="13"/>
      <c r="KPY35" s="13"/>
      <c r="KPZ35" s="13"/>
      <c r="KQA35" s="13"/>
      <c r="KQB35" s="13"/>
      <c r="KQC35" s="13"/>
      <c r="KQD35" s="13"/>
      <c r="KQE35" s="13"/>
      <c r="KQF35" s="13"/>
      <c r="KQG35" s="13"/>
      <c r="KQH35" s="13"/>
      <c r="KQI35" s="13"/>
      <c r="KQJ35" s="13"/>
      <c r="KQK35" s="13"/>
      <c r="KQL35" s="13"/>
      <c r="KQM35" s="13"/>
      <c r="KQN35" s="13"/>
      <c r="KQO35" s="13"/>
      <c r="KQP35" s="13"/>
      <c r="KQQ35" s="13"/>
      <c r="KQR35" s="13"/>
      <c r="KQS35" s="13"/>
      <c r="KQT35" s="13"/>
      <c r="KQU35" s="13"/>
      <c r="KQV35" s="13"/>
      <c r="KQW35" s="13"/>
      <c r="KQX35" s="13"/>
      <c r="KQY35" s="13"/>
      <c r="KQZ35" s="13"/>
      <c r="KRA35" s="13"/>
      <c r="KRB35" s="13"/>
      <c r="KRC35" s="13"/>
      <c r="KRD35" s="13"/>
      <c r="KRE35" s="13"/>
      <c r="KRF35" s="13"/>
      <c r="KRG35" s="13"/>
      <c r="KRH35" s="13"/>
      <c r="KRI35" s="13"/>
      <c r="KRJ35" s="13"/>
      <c r="KRK35" s="13"/>
      <c r="KRL35" s="13"/>
      <c r="KRM35" s="13"/>
      <c r="KRN35" s="13"/>
      <c r="KRO35" s="13"/>
      <c r="KRP35" s="13"/>
      <c r="KRQ35" s="13"/>
      <c r="KRR35" s="13"/>
      <c r="KRS35" s="13"/>
      <c r="KRT35" s="13"/>
      <c r="KRU35" s="13"/>
      <c r="KRV35" s="13"/>
      <c r="KRW35" s="13"/>
      <c r="KRX35" s="13"/>
      <c r="KRY35" s="13"/>
      <c r="KRZ35" s="13"/>
      <c r="KSA35" s="13"/>
      <c r="KSB35" s="13"/>
      <c r="KSC35" s="13"/>
      <c r="KSD35" s="13"/>
      <c r="KSE35" s="13"/>
      <c r="KSF35" s="13"/>
      <c r="KSG35" s="13"/>
      <c r="KSH35" s="13"/>
      <c r="KSI35" s="13"/>
      <c r="KSJ35" s="13"/>
      <c r="KSK35" s="13"/>
      <c r="KSL35" s="13"/>
      <c r="KSM35" s="13"/>
      <c r="KSN35" s="13"/>
      <c r="KSO35" s="13"/>
      <c r="KSP35" s="13"/>
      <c r="KSQ35" s="13"/>
      <c r="KSR35" s="13"/>
      <c r="KSS35" s="13"/>
      <c r="KST35" s="13"/>
      <c r="KSU35" s="13"/>
      <c r="KSV35" s="13"/>
      <c r="KSW35" s="13"/>
      <c r="KSX35" s="13"/>
      <c r="KSY35" s="13"/>
      <c r="KSZ35" s="13"/>
      <c r="KTA35" s="13"/>
      <c r="KTB35" s="13"/>
      <c r="KTC35" s="13"/>
      <c r="KTD35" s="13"/>
      <c r="KTE35" s="13"/>
      <c r="KTF35" s="13"/>
      <c r="KTG35" s="13"/>
      <c r="KTH35" s="13"/>
      <c r="KTI35" s="13"/>
      <c r="KTJ35" s="13"/>
      <c r="KTK35" s="13"/>
      <c r="KTL35" s="13"/>
      <c r="KTM35" s="13"/>
      <c r="KTN35" s="13"/>
      <c r="KTO35" s="13"/>
      <c r="KTP35" s="13"/>
      <c r="KTQ35" s="13"/>
      <c r="KTR35" s="13"/>
      <c r="KTS35" s="13"/>
      <c r="KTT35" s="13"/>
      <c r="KTU35" s="13"/>
      <c r="KTV35" s="13"/>
      <c r="KTW35" s="13"/>
      <c r="KTX35" s="13"/>
      <c r="KTY35" s="13"/>
      <c r="KTZ35" s="13"/>
      <c r="KUA35" s="13"/>
      <c r="KUB35" s="13"/>
      <c r="KUC35" s="13"/>
      <c r="KUD35" s="13"/>
      <c r="KUE35" s="13"/>
      <c r="KUF35" s="13"/>
      <c r="KUG35" s="13"/>
      <c r="KUH35" s="13"/>
      <c r="KUI35" s="13"/>
      <c r="KUJ35" s="13"/>
      <c r="KUK35" s="13"/>
      <c r="KUL35" s="13"/>
      <c r="KUM35" s="13"/>
      <c r="KUN35" s="13"/>
      <c r="KUO35" s="13"/>
      <c r="KUP35" s="13"/>
      <c r="KUQ35" s="13"/>
      <c r="KUR35" s="13"/>
      <c r="KUS35" s="13"/>
      <c r="KUT35" s="13"/>
      <c r="KUU35" s="13"/>
      <c r="KUV35" s="13"/>
      <c r="KUW35" s="13"/>
      <c r="KUX35" s="13"/>
      <c r="KUY35" s="13"/>
      <c r="KUZ35" s="13"/>
      <c r="KVA35" s="13"/>
      <c r="KVB35" s="13"/>
      <c r="KVC35" s="13"/>
      <c r="KVD35" s="13"/>
      <c r="KVE35" s="13"/>
      <c r="KVF35" s="13"/>
      <c r="KVG35" s="13"/>
      <c r="KVH35" s="13"/>
      <c r="KVI35" s="13"/>
      <c r="KVJ35" s="13"/>
      <c r="KVK35" s="13"/>
      <c r="KVL35" s="13"/>
      <c r="KVM35" s="13"/>
      <c r="KVN35" s="13"/>
      <c r="KVO35" s="13"/>
      <c r="KVP35" s="13"/>
      <c r="KVQ35" s="13"/>
      <c r="KVR35" s="13"/>
      <c r="KVS35" s="13"/>
      <c r="KVT35" s="13"/>
      <c r="KVU35" s="13"/>
      <c r="KVV35" s="13"/>
      <c r="KVW35" s="13"/>
      <c r="KVX35" s="13"/>
      <c r="KVY35" s="13"/>
      <c r="KVZ35" s="13"/>
      <c r="KWA35" s="13"/>
      <c r="KWB35" s="13"/>
      <c r="KWC35" s="13"/>
      <c r="KWD35" s="13"/>
      <c r="KWE35" s="13"/>
      <c r="KWF35" s="13"/>
      <c r="KWG35" s="13"/>
      <c r="KWH35" s="13"/>
      <c r="KWI35" s="13"/>
      <c r="KWJ35" s="13"/>
      <c r="KWK35" s="13"/>
      <c r="KWL35" s="13"/>
      <c r="KWM35" s="13"/>
      <c r="KWN35" s="13"/>
      <c r="KWO35" s="13"/>
      <c r="KWP35" s="13"/>
      <c r="KWQ35" s="13"/>
      <c r="KWR35" s="13"/>
      <c r="KWS35" s="13"/>
      <c r="KWT35" s="13"/>
      <c r="KWU35" s="13"/>
      <c r="KWV35" s="13"/>
      <c r="KWW35" s="13"/>
      <c r="KWX35" s="13"/>
      <c r="KWY35" s="13"/>
      <c r="KWZ35" s="13"/>
      <c r="KXA35" s="13"/>
      <c r="KXB35" s="13"/>
      <c r="KXC35" s="13"/>
      <c r="KXD35" s="13"/>
      <c r="KXE35" s="13"/>
      <c r="KXF35" s="13"/>
      <c r="KXG35" s="13"/>
      <c r="KXH35" s="13"/>
      <c r="KXI35" s="13"/>
      <c r="KXJ35" s="13"/>
      <c r="KXK35" s="13"/>
      <c r="KXL35" s="13"/>
      <c r="KXM35" s="13"/>
      <c r="KXN35" s="13"/>
      <c r="KXO35" s="13"/>
      <c r="KXP35" s="13"/>
      <c r="KXQ35" s="13"/>
      <c r="KXR35" s="13"/>
      <c r="KXS35" s="13"/>
      <c r="KXT35" s="13"/>
      <c r="KXU35" s="13"/>
      <c r="KXV35" s="13"/>
      <c r="KXW35" s="13"/>
      <c r="KXX35" s="13"/>
      <c r="KXY35" s="13"/>
      <c r="KXZ35" s="13"/>
      <c r="KYA35" s="13"/>
      <c r="KYB35" s="13"/>
      <c r="KYC35" s="13"/>
      <c r="KYD35" s="13"/>
      <c r="KYE35" s="13"/>
      <c r="KYF35" s="13"/>
      <c r="KYG35" s="13"/>
      <c r="KYH35" s="13"/>
      <c r="KYI35" s="13"/>
      <c r="KYJ35" s="13"/>
      <c r="KYK35" s="13"/>
      <c r="KYL35" s="13"/>
      <c r="KYM35" s="13"/>
      <c r="KYN35" s="13"/>
      <c r="KYO35" s="13"/>
      <c r="KYP35" s="13"/>
      <c r="KYQ35" s="13"/>
      <c r="KYR35" s="13"/>
      <c r="KYS35" s="13"/>
      <c r="KYT35" s="13"/>
      <c r="KYU35" s="13"/>
      <c r="KYV35" s="13"/>
      <c r="KYW35" s="13"/>
      <c r="KYX35" s="13"/>
      <c r="KYY35" s="13"/>
      <c r="KYZ35" s="13"/>
      <c r="KZA35" s="13"/>
      <c r="KZB35" s="13"/>
      <c r="KZC35" s="13"/>
      <c r="KZD35" s="13"/>
      <c r="KZE35" s="13"/>
      <c r="KZF35" s="13"/>
      <c r="KZG35" s="13"/>
      <c r="KZH35" s="13"/>
      <c r="KZI35" s="13"/>
      <c r="KZJ35" s="13"/>
      <c r="KZK35" s="13"/>
      <c r="KZL35" s="13"/>
      <c r="KZM35" s="13"/>
      <c r="KZN35" s="13"/>
      <c r="KZO35" s="13"/>
      <c r="KZP35" s="13"/>
      <c r="KZQ35" s="13"/>
      <c r="KZR35" s="13"/>
      <c r="KZS35" s="13"/>
      <c r="KZT35" s="13"/>
      <c r="KZU35" s="13"/>
      <c r="KZV35" s="13"/>
      <c r="KZW35" s="13"/>
      <c r="KZX35" s="13"/>
      <c r="KZY35" s="13"/>
      <c r="KZZ35" s="13"/>
      <c r="LAA35" s="13"/>
      <c r="LAB35" s="13"/>
      <c r="LAC35" s="13"/>
      <c r="LAD35" s="13"/>
      <c r="LAE35" s="13"/>
      <c r="LAF35" s="13"/>
      <c r="LAG35" s="13"/>
      <c r="LAH35" s="13"/>
      <c r="LAI35" s="13"/>
      <c r="LAJ35" s="13"/>
      <c r="LAK35" s="13"/>
      <c r="LAL35" s="13"/>
      <c r="LAM35" s="13"/>
      <c r="LAN35" s="13"/>
      <c r="LAO35" s="13"/>
      <c r="LAP35" s="13"/>
      <c r="LAQ35" s="13"/>
      <c r="LAR35" s="13"/>
      <c r="LAS35" s="13"/>
      <c r="LAT35" s="13"/>
      <c r="LAU35" s="13"/>
      <c r="LAV35" s="13"/>
      <c r="LAW35" s="13"/>
      <c r="LAX35" s="13"/>
      <c r="LAY35" s="13"/>
      <c r="LAZ35" s="13"/>
      <c r="LBA35" s="13"/>
      <c r="LBB35" s="13"/>
      <c r="LBC35" s="13"/>
      <c r="LBD35" s="13"/>
      <c r="LBE35" s="13"/>
      <c r="LBF35" s="13"/>
      <c r="LBG35" s="13"/>
      <c r="LBH35" s="13"/>
      <c r="LBI35" s="13"/>
      <c r="LBJ35" s="13"/>
      <c r="LBK35" s="13"/>
      <c r="LBL35" s="13"/>
      <c r="LBM35" s="13"/>
      <c r="LBN35" s="13"/>
      <c r="LBO35" s="13"/>
      <c r="LBP35" s="13"/>
      <c r="LBQ35" s="13"/>
      <c r="LBR35" s="13"/>
      <c r="LBS35" s="13"/>
      <c r="LBT35" s="13"/>
      <c r="LBU35" s="13"/>
      <c r="LBV35" s="13"/>
      <c r="LBW35" s="13"/>
      <c r="LBX35" s="13"/>
      <c r="LBY35" s="13"/>
      <c r="LBZ35" s="13"/>
      <c r="LCA35" s="13"/>
      <c r="LCB35" s="13"/>
      <c r="LCC35" s="13"/>
      <c r="LCD35" s="13"/>
      <c r="LCE35" s="13"/>
      <c r="LCF35" s="13"/>
      <c r="LCG35" s="13"/>
      <c r="LCH35" s="13"/>
      <c r="LCI35" s="13"/>
      <c r="LCJ35" s="13"/>
      <c r="LCK35" s="13"/>
      <c r="LCL35" s="13"/>
      <c r="LCM35" s="13"/>
      <c r="LCN35" s="13"/>
      <c r="LCO35" s="13"/>
      <c r="LCP35" s="13"/>
      <c r="LCQ35" s="13"/>
      <c r="LCR35" s="13"/>
      <c r="LCS35" s="13"/>
      <c r="LCT35" s="13"/>
      <c r="LCU35" s="13"/>
      <c r="LCV35" s="13"/>
      <c r="LCW35" s="13"/>
      <c r="LCX35" s="13"/>
      <c r="LCY35" s="13"/>
      <c r="LCZ35" s="13"/>
      <c r="LDA35" s="13"/>
      <c r="LDB35" s="13"/>
      <c r="LDC35" s="13"/>
      <c r="LDD35" s="13"/>
      <c r="LDE35" s="13"/>
      <c r="LDF35" s="13"/>
      <c r="LDG35" s="13"/>
      <c r="LDH35" s="13"/>
      <c r="LDI35" s="13"/>
      <c r="LDJ35" s="13"/>
      <c r="LDK35" s="13"/>
      <c r="LDL35" s="13"/>
      <c r="LDM35" s="13"/>
      <c r="LDN35" s="13"/>
      <c r="LDO35" s="13"/>
      <c r="LDP35" s="13"/>
      <c r="LDQ35" s="13"/>
      <c r="LDR35" s="13"/>
      <c r="LDS35" s="13"/>
      <c r="LDT35" s="13"/>
      <c r="LDU35" s="13"/>
      <c r="LDV35" s="13"/>
      <c r="LDW35" s="13"/>
      <c r="LDX35" s="13"/>
      <c r="LDY35" s="13"/>
      <c r="LDZ35" s="13"/>
      <c r="LEA35" s="13"/>
      <c r="LEB35" s="13"/>
      <c r="LEC35" s="13"/>
      <c r="LED35" s="13"/>
      <c r="LEE35" s="13"/>
      <c r="LEF35" s="13"/>
      <c r="LEG35" s="13"/>
      <c r="LEH35" s="13"/>
      <c r="LEI35" s="13"/>
      <c r="LEJ35" s="13"/>
      <c r="LEK35" s="13"/>
      <c r="LEL35" s="13"/>
      <c r="LEM35" s="13"/>
      <c r="LEN35" s="13"/>
      <c r="LEO35" s="13"/>
      <c r="LEP35" s="13"/>
      <c r="LEQ35" s="13"/>
      <c r="LER35" s="13"/>
      <c r="LES35" s="13"/>
      <c r="LET35" s="13"/>
      <c r="LEU35" s="13"/>
      <c r="LEV35" s="13"/>
      <c r="LEW35" s="13"/>
      <c r="LEX35" s="13"/>
      <c r="LEY35" s="13"/>
      <c r="LEZ35" s="13"/>
      <c r="LFA35" s="13"/>
      <c r="LFB35" s="13"/>
      <c r="LFC35" s="13"/>
      <c r="LFD35" s="13"/>
      <c r="LFE35" s="13"/>
      <c r="LFF35" s="13"/>
      <c r="LFG35" s="13"/>
      <c r="LFH35" s="13"/>
      <c r="LFI35" s="13"/>
      <c r="LFJ35" s="13"/>
      <c r="LFK35" s="13"/>
      <c r="LFL35" s="13"/>
      <c r="LFM35" s="13"/>
      <c r="LFN35" s="13"/>
      <c r="LFO35" s="13"/>
      <c r="LFP35" s="13"/>
      <c r="LFQ35" s="13"/>
      <c r="LFR35" s="13"/>
      <c r="LFS35" s="13"/>
      <c r="LFT35" s="13"/>
      <c r="LFU35" s="13"/>
      <c r="LFV35" s="13"/>
      <c r="LFW35" s="13"/>
      <c r="LFX35" s="13"/>
      <c r="LFY35" s="13"/>
      <c r="LFZ35" s="13"/>
      <c r="LGA35" s="13"/>
      <c r="LGB35" s="13"/>
      <c r="LGC35" s="13"/>
      <c r="LGD35" s="13"/>
      <c r="LGE35" s="13"/>
      <c r="LGF35" s="13"/>
      <c r="LGG35" s="13"/>
      <c r="LGH35" s="13"/>
      <c r="LGI35" s="13"/>
      <c r="LGJ35" s="13"/>
      <c r="LGK35" s="13"/>
      <c r="LGL35" s="13"/>
      <c r="LGM35" s="13"/>
      <c r="LGN35" s="13"/>
      <c r="LGO35" s="13"/>
      <c r="LGP35" s="13"/>
      <c r="LGQ35" s="13"/>
      <c r="LGR35" s="13"/>
      <c r="LGS35" s="13"/>
      <c r="LGT35" s="13"/>
      <c r="LGU35" s="13"/>
      <c r="LGV35" s="13"/>
      <c r="LGW35" s="13"/>
      <c r="LGX35" s="13"/>
      <c r="LGY35" s="13"/>
      <c r="LGZ35" s="13"/>
      <c r="LHA35" s="13"/>
      <c r="LHB35" s="13"/>
      <c r="LHC35" s="13"/>
      <c r="LHD35" s="13"/>
      <c r="LHE35" s="13"/>
      <c r="LHF35" s="13"/>
      <c r="LHG35" s="13"/>
      <c r="LHH35" s="13"/>
      <c r="LHI35" s="13"/>
      <c r="LHJ35" s="13"/>
      <c r="LHK35" s="13"/>
      <c r="LHL35" s="13"/>
      <c r="LHM35" s="13"/>
      <c r="LHN35" s="13"/>
      <c r="LHO35" s="13"/>
      <c r="LHP35" s="13"/>
      <c r="LHQ35" s="13"/>
      <c r="LHR35" s="13"/>
      <c r="LHS35" s="13"/>
      <c r="LHT35" s="13"/>
      <c r="LHU35" s="13"/>
      <c r="LHV35" s="13"/>
      <c r="LHW35" s="13"/>
      <c r="LHX35" s="13"/>
      <c r="LHY35" s="13"/>
      <c r="LHZ35" s="13"/>
      <c r="LIA35" s="13"/>
      <c r="LIB35" s="13"/>
      <c r="LIC35" s="13"/>
      <c r="LID35" s="13"/>
      <c r="LIE35" s="13"/>
      <c r="LIF35" s="13"/>
      <c r="LIG35" s="13"/>
      <c r="LIH35" s="13"/>
      <c r="LII35" s="13"/>
      <c r="LIJ35" s="13"/>
      <c r="LIK35" s="13"/>
      <c r="LIL35" s="13"/>
      <c r="LIM35" s="13"/>
      <c r="LIN35" s="13"/>
      <c r="LIO35" s="13"/>
      <c r="LIP35" s="13"/>
      <c r="LIQ35" s="13"/>
      <c r="LIR35" s="13"/>
      <c r="LIS35" s="13"/>
      <c r="LIT35" s="13"/>
      <c r="LIU35" s="13"/>
      <c r="LIV35" s="13"/>
      <c r="LIW35" s="13"/>
      <c r="LIX35" s="13"/>
      <c r="LIY35" s="13"/>
      <c r="LIZ35" s="13"/>
      <c r="LJA35" s="13"/>
      <c r="LJB35" s="13"/>
      <c r="LJC35" s="13"/>
      <c r="LJD35" s="13"/>
      <c r="LJE35" s="13"/>
      <c r="LJF35" s="13"/>
      <c r="LJG35" s="13"/>
      <c r="LJH35" s="13"/>
      <c r="LJI35" s="13"/>
      <c r="LJJ35" s="13"/>
      <c r="LJK35" s="13"/>
      <c r="LJL35" s="13"/>
      <c r="LJM35" s="13"/>
      <c r="LJN35" s="13"/>
      <c r="LJO35" s="13"/>
      <c r="LJP35" s="13"/>
      <c r="LJQ35" s="13"/>
      <c r="LJR35" s="13"/>
      <c r="LJS35" s="13"/>
      <c r="LJT35" s="13"/>
      <c r="LJU35" s="13"/>
      <c r="LJV35" s="13"/>
      <c r="LJW35" s="13"/>
      <c r="LJX35" s="13"/>
      <c r="LJY35" s="13"/>
      <c r="LJZ35" s="13"/>
      <c r="LKA35" s="13"/>
      <c r="LKB35" s="13"/>
      <c r="LKC35" s="13"/>
      <c r="LKD35" s="13"/>
      <c r="LKE35" s="13"/>
      <c r="LKF35" s="13"/>
      <c r="LKG35" s="13"/>
      <c r="LKH35" s="13"/>
      <c r="LKI35" s="13"/>
      <c r="LKJ35" s="13"/>
      <c r="LKK35" s="13"/>
      <c r="LKL35" s="13"/>
      <c r="LKM35" s="13"/>
      <c r="LKN35" s="13"/>
      <c r="LKO35" s="13"/>
      <c r="LKP35" s="13"/>
      <c r="LKQ35" s="13"/>
      <c r="LKR35" s="13"/>
      <c r="LKS35" s="13"/>
      <c r="LKT35" s="13"/>
      <c r="LKU35" s="13"/>
      <c r="LKV35" s="13"/>
      <c r="LKW35" s="13"/>
      <c r="LKX35" s="13"/>
      <c r="LKY35" s="13"/>
      <c r="LKZ35" s="13"/>
      <c r="LLA35" s="13"/>
      <c r="LLB35" s="13"/>
      <c r="LLC35" s="13"/>
      <c r="LLD35" s="13"/>
      <c r="LLE35" s="13"/>
      <c r="LLF35" s="13"/>
      <c r="LLG35" s="13"/>
      <c r="LLH35" s="13"/>
      <c r="LLI35" s="13"/>
      <c r="LLJ35" s="13"/>
      <c r="LLK35" s="13"/>
      <c r="LLL35" s="13"/>
      <c r="LLM35" s="13"/>
      <c r="LLN35" s="13"/>
      <c r="LLO35" s="13"/>
      <c r="LLP35" s="13"/>
      <c r="LLQ35" s="13"/>
      <c r="LLR35" s="13"/>
      <c r="LLS35" s="13"/>
      <c r="LLT35" s="13"/>
      <c r="LLU35" s="13"/>
      <c r="LLV35" s="13"/>
      <c r="LLW35" s="13"/>
      <c r="LLX35" s="13"/>
      <c r="LLY35" s="13"/>
      <c r="LLZ35" s="13"/>
      <c r="LMA35" s="13"/>
      <c r="LMB35" s="13"/>
      <c r="LMC35" s="13"/>
      <c r="LMD35" s="13"/>
      <c r="LME35" s="13"/>
      <c r="LMF35" s="13"/>
      <c r="LMG35" s="13"/>
      <c r="LMH35" s="13"/>
      <c r="LMI35" s="13"/>
      <c r="LMJ35" s="13"/>
      <c r="LMK35" s="13"/>
      <c r="LML35" s="13"/>
      <c r="LMM35" s="13"/>
      <c r="LMN35" s="13"/>
      <c r="LMO35" s="13"/>
      <c r="LMP35" s="13"/>
      <c r="LMQ35" s="13"/>
      <c r="LMR35" s="13"/>
      <c r="LMS35" s="13"/>
      <c r="LMT35" s="13"/>
      <c r="LMU35" s="13"/>
      <c r="LMV35" s="13"/>
      <c r="LMW35" s="13"/>
      <c r="LMX35" s="13"/>
      <c r="LMY35" s="13"/>
      <c r="LMZ35" s="13"/>
      <c r="LNA35" s="13"/>
      <c r="LNB35" s="13"/>
      <c r="LNC35" s="13"/>
      <c r="LND35" s="13"/>
      <c r="LNE35" s="13"/>
      <c r="LNF35" s="13"/>
      <c r="LNG35" s="13"/>
      <c r="LNH35" s="13"/>
      <c r="LNI35" s="13"/>
      <c r="LNJ35" s="13"/>
      <c r="LNK35" s="13"/>
      <c r="LNL35" s="13"/>
      <c r="LNM35" s="13"/>
      <c r="LNN35" s="13"/>
      <c r="LNO35" s="13"/>
      <c r="LNP35" s="13"/>
      <c r="LNQ35" s="13"/>
      <c r="LNR35" s="13"/>
      <c r="LNS35" s="13"/>
      <c r="LNT35" s="13"/>
      <c r="LNU35" s="13"/>
      <c r="LNV35" s="13"/>
      <c r="LNW35" s="13"/>
      <c r="LNX35" s="13"/>
      <c r="LNY35" s="13"/>
      <c r="LNZ35" s="13"/>
      <c r="LOA35" s="13"/>
      <c r="LOB35" s="13"/>
      <c r="LOC35" s="13"/>
      <c r="LOD35" s="13"/>
      <c r="LOE35" s="13"/>
      <c r="LOF35" s="13"/>
      <c r="LOG35" s="13"/>
      <c r="LOH35" s="13"/>
      <c r="LOI35" s="13"/>
      <c r="LOJ35" s="13"/>
      <c r="LOK35" s="13"/>
      <c r="LOL35" s="13"/>
      <c r="LOM35" s="13"/>
      <c r="LON35" s="13"/>
      <c r="LOO35" s="13"/>
      <c r="LOP35" s="13"/>
      <c r="LOQ35" s="13"/>
      <c r="LOR35" s="13"/>
      <c r="LOS35" s="13"/>
      <c r="LOT35" s="13"/>
      <c r="LOU35" s="13"/>
      <c r="LOV35" s="13"/>
      <c r="LOW35" s="13"/>
      <c r="LOX35" s="13"/>
      <c r="LOY35" s="13"/>
      <c r="LOZ35" s="13"/>
      <c r="LPA35" s="13"/>
      <c r="LPB35" s="13"/>
      <c r="LPC35" s="13"/>
      <c r="LPD35" s="13"/>
      <c r="LPE35" s="13"/>
      <c r="LPF35" s="13"/>
      <c r="LPG35" s="13"/>
      <c r="LPH35" s="13"/>
      <c r="LPI35" s="13"/>
      <c r="LPJ35" s="13"/>
      <c r="LPK35" s="13"/>
      <c r="LPL35" s="13"/>
      <c r="LPM35" s="13"/>
      <c r="LPN35" s="13"/>
      <c r="LPO35" s="13"/>
      <c r="LPP35" s="13"/>
      <c r="LPQ35" s="13"/>
      <c r="LPR35" s="13"/>
      <c r="LPS35" s="13"/>
      <c r="LPT35" s="13"/>
      <c r="LPU35" s="13"/>
      <c r="LPV35" s="13"/>
      <c r="LPW35" s="13"/>
      <c r="LPX35" s="13"/>
      <c r="LPY35" s="13"/>
      <c r="LPZ35" s="13"/>
      <c r="LQA35" s="13"/>
      <c r="LQB35" s="13"/>
      <c r="LQC35" s="13"/>
      <c r="LQD35" s="13"/>
      <c r="LQE35" s="13"/>
      <c r="LQF35" s="13"/>
      <c r="LQG35" s="13"/>
      <c r="LQH35" s="13"/>
      <c r="LQI35" s="13"/>
      <c r="LQJ35" s="13"/>
      <c r="LQK35" s="13"/>
      <c r="LQL35" s="13"/>
      <c r="LQM35" s="13"/>
      <c r="LQN35" s="13"/>
      <c r="LQO35" s="13"/>
      <c r="LQP35" s="13"/>
      <c r="LQQ35" s="13"/>
      <c r="LQR35" s="13"/>
      <c r="LQS35" s="13"/>
      <c r="LQT35" s="13"/>
      <c r="LQU35" s="13"/>
      <c r="LQV35" s="13"/>
      <c r="LQW35" s="13"/>
      <c r="LQX35" s="13"/>
      <c r="LQY35" s="13"/>
      <c r="LQZ35" s="13"/>
      <c r="LRA35" s="13"/>
      <c r="LRB35" s="13"/>
      <c r="LRC35" s="13"/>
      <c r="LRD35" s="13"/>
      <c r="LRE35" s="13"/>
      <c r="LRF35" s="13"/>
      <c r="LRG35" s="13"/>
      <c r="LRH35" s="13"/>
      <c r="LRI35" s="13"/>
      <c r="LRJ35" s="13"/>
      <c r="LRK35" s="13"/>
      <c r="LRL35" s="13"/>
      <c r="LRM35" s="13"/>
      <c r="LRN35" s="13"/>
      <c r="LRO35" s="13"/>
      <c r="LRP35" s="13"/>
      <c r="LRQ35" s="13"/>
      <c r="LRR35" s="13"/>
      <c r="LRS35" s="13"/>
      <c r="LRT35" s="13"/>
      <c r="LRU35" s="13"/>
      <c r="LRV35" s="13"/>
      <c r="LRW35" s="13"/>
      <c r="LRX35" s="13"/>
      <c r="LRY35" s="13"/>
      <c r="LRZ35" s="13"/>
      <c r="LSA35" s="13"/>
      <c r="LSB35" s="13"/>
      <c r="LSC35" s="13"/>
      <c r="LSD35" s="13"/>
      <c r="LSE35" s="13"/>
      <c r="LSF35" s="13"/>
      <c r="LSG35" s="13"/>
      <c r="LSH35" s="13"/>
      <c r="LSI35" s="13"/>
      <c r="LSJ35" s="13"/>
      <c r="LSK35" s="13"/>
      <c r="LSL35" s="13"/>
      <c r="LSM35" s="13"/>
      <c r="LSN35" s="13"/>
      <c r="LSO35" s="13"/>
      <c r="LSP35" s="13"/>
      <c r="LSQ35" s="13"/>
      <c r="LSR35" s="13"/>
      <c r="LSS35" s="13"/>
      <c r="LST35" s="13"/>
      <c r="LSU35" s="13"/>
      <c r="LSV35" s="13"/>
      <c r="LSW35" s="13"/>
      <c r="LSX35" s="13"/>
      <c r="LSY35" s="13"/>
      <c r="LSZ35" s="13"/>
      <c r="LTA35" s="13"/>
      <c r="LTB35" s="13"/>
      <c r="LTC35" s="13"/>
      <c r="LTD35" s="13"/>
      <c r="LTE35" s="13"/>
      <c r="LTF35" s="13"/>
      <c r="LTG35" s="13"/>
      <c r="LTH35" s="13"/>
      <c r="LTI35" s="13"/>
      <c r="LTJ35" s="13"/>
      <c r="LTK35" s="13"/>
      <c r="LTL35" s="13"/>
      <c r="LTM35" s="13"/>
      <c r="LTN35" s="13"/>
      <c r="LTO35" s="13"/>
      <c r="LTP35" s="13"/>
      <c r="LTQ35" s="13"/>
      <c r="LTR35" s="13"/>
      <c r="LTS35" s="13"/>
      <c r="LTT35" s="13"/>
      <c r="LTU35" s="13"/>
      <c r="LTV35" s="13"/>
      <c r="LTW35" s="13"/>
      <c r="LTX35" s="13"/>
      <c r="LTY35" s="13"/>
      <c r="LTZ35" s="13"/>
      <c r="LUA35" s="13"/>
      <c r="LUB35" s="13"/>
      <c r="LUC35" s="13"/>
      <c r="LUD35" s="13"/>
      <c r="LUE35" s="13"/>
      <c r="LUF35" s="13"/>
      <c r="LUG35" s="13"/>
      <c r="LUH35" s="13"/>
      <c r="LUI35" s="13"/>
      <c r="LUJ35" s="13"/>
      <c r="LUK35" s="13"/>
      <c r="LUL35" s="13"/>
      <c r="LUM35" s="13"/>
      <c r="LUN35" s="13"/>
      <c r="LUO35" s="13"/>
      <c r="LUP35" s="13"/>
      <c r="LUQ35" s="13"/>
      <c r="LUR35" s="13"/>
      <c r="LUS35" s="13"/>
      <c r="LUT35" s="13"/>
      <c r="LUU35" s="13"/>
      <c r="LUV35" s="13"/>
      <c r="LUW35" s="13"/>
      <c r="LUX35" s="13"/>
      <c r="LUY35" s="13"/>
      <c r="LUZ35" s="13"/>
      <c r="LVA35" s="13"/>
      <c r="LVB35" s="13"/>
      <c r="LVC35" s="13"/>
      <c r="LVD35" s="13"/>
      <c r="LVE35" s="13"/>
      <c r="LVF35" s="13"/>
      <c r="LVG35" s="13"/>
      <c r="LVH35" s="13"/>
      <c r="LVI35" s="13"/>
      <c r="LVJ35" s="13"/>
      <c r="LVK35" s="13"/>
      <c r="LVL35" s="13"/>
      <c r="LVM35" s="13"/>
      <c r="LVN35" s="13"/>
      <c r="LVO35" s="13"/>
      <c r="LVP35" s="13"/>
      <c r="LVQ35" s="13"/>
      <c r="LVR35" s="13"/>
      <c r="LVS35" s="13"/>
      <c r="LVT35" s="13"/>
      <c r="LVU35" s="13"/>
      <c r="LVV35" s="13"/>
      <c r="LVW35" s="13"/>
      <c r="LVX35" s="13"/>
      <c r="LVY35" s="13"/>
      <c r="LVZ35" s="13"/>
      <c r="LWA35" s="13"/>
      <c r="LWB35" s="13"/>
      <c r="LWC35" s="13"/>
      <c r="LWD35" s="13"/>
      <c r="LWE35" s="13"/>
      <c r="LWF35" s="13"/>
      <c r="LWG35" s="13"/>
      <c r="LWH35" s="13"/>
      <c r="LWI35" s="13"/>
      <c r="LWJ35" s="13"/>
      <c r="LWK35" s="13"/>
      <c r="LWL35" s="13"/>
      <c r="LWM35" s="13"/>
      <c r="LWN35" s="13"/>
      <c r="LWO35" s="13"/>
      <c r="LWP35" s="13"/>
      <c r="LWQ35" s="13"/>
      <c r="LWR35" s="13"/>
      <c r="LWS35" s="13"/>
      <c r="LWT35" s="13"/>
      <c r="LWU35" s="13"/>
      <c r="LWV35" s="13"/>
      <c r="LWW35" s="13"/>
      <c r="LWX35" s="13"/>
      <c r="LWY35" s="13"/>
      <c r="LWZ35" s="13"/>
      <c r="LXA35" s="13"/>
      <c r="LXB35" s="13"/>
      <c r="LXC35" s="13"/>
      <c r="LXD35" s="13"/>
      <c r="LXE35" s="13"/>
      <c r="LXF35" s="13"/>
      <c r="LXG35" s="13"/>
      <c r="LXH35" s="13"/>
      <c r="LXI35" s="13"/>
      <c r="LXJ35" s="13"/>
      <c r="LXK35" s="13"/>
      <c r="LXL35" s="13"/>
      <c r="LXM35" s="13"/>
      <c r="LXN35" s="13"/>
      <c r="LXO35" s="13"/>
      <c r="LXP35" s="13"/>
      <c r="LXQ35" s="13"/>
      <c r="LXR35" s="13"/>
      <c r="LXS35" s="13"/>
      <c r="LXT35" s="13"/>
      <c r="LXU35" s="13"/>
      <c r="LXV35" s="13"/>
      <c r="LXW35" s="13"/>
      <c r="LXX35" s="13"/>
      <c r="LXY35" s="13"/>
      <c r="LXZ35" s="13"/>
      <c r="LYA35" s="13"/>
      <c r="LYB35" s="13"/>
      <c r="LYC35" s="13"/>
      <c r="LYD35" s="13"/>
      <c r="LYE35" s="13"/>
      <c r="LYF35" s="13"/>
      <c r="LYG35" s="13"/>
      <c r="LYH35" s="13"/>
      <c r="LYI35" s="13"/>
      <c r="LYJ35" s="13"/>
      <c r="LYK35" s="13"/>
      <c r="LYL35" s="13"/>
      <c r="LYM35" s="13"/>
      <c r="LYN35" s="13"/>
      <c r="LYO35" s="13"/>
      <c r="LYP35" s="13"/>
      <c r="LYQ35" s="13"/>
      <c r="LYR35" s="13"/>
      <c r="LYS35" s="13"/>
      <c r="LYT35" s="13"/>
      <c r="LYU35" s="13"/>
      <c r="LYV35" s="13"/>
      <c r="LYW35" s="13"/>
      <c r="LYX35" s="13"/>
      <c r="LYY35" s="13"/>
      <c r="LYZ35" s="13"/>
      <c r="LZA35" s="13"/>
      <c r="LZB35" s="13"/>
      <c r="LZC35" s="13"/>
      <c r="LZD35" s="13"/>
      <c r="LZE35" s="13"/>
      <c r="LZF35" s="13"/>
      <c r="LZG35" s="13"/>
      <c r="LZH35" s="13"/>
      <c r="LZI35" s="13"/>
      <c r="LZJ35" s="13"/>
      <c r="LZK35" s="13"/>
      <c r="LZL35" s="13"/>
      <c r="LZM35" s="13"/>
      <c r="LZN35" s="13"/>
      <c r="LZO35" s="13"/>
      <c r="LZP35" s="13"/>
      <c r="LZQ35" s="13"/>
      <c r="LZR35" s="13"/>
      <c r="LZS35" s="13"/>
      <c r="LZT35" s="13"/>
      <c r="LZU35" s="13"/>
      <c r="LZV35" s="13"/>
      <c r="LZW35" s="13"/>
      <c r="LZX35" s="13"/>
      <c r="LZY35" s="13"/>
      <c r="LZZ35" s="13"/>
      <c r="MAA35" s="13"/>
      <c r="MAB35" s="13"/>
      <c r="MAC35" s="13"/>
      <c r="MAD35" s="13"/>
      <c r="MAE35" s="13"/>
      <c r="MAF35" s="13"/>
      <c r="MAG35" s="13"/>
      <c r="MAH35" s="13"/>
      <c r="MAI35" s="13"/>
      <c r="MAJ35" s="13"/>
      <c r="MAK35" s="13"/>
      <c r="MAL35" s="13"/>
      <c r="MAM35" s="13"/>
      <c r="MAN35" s="13"/>
      <c r="MAO35" s="13"/>
      <c r="MAP35" s="13"/>
      <c r="MAQ35" s="13"/>
      <c r="MAR35" s="13"/>
      <c r="MAS35" s="13"/>
      <c r="MAT35" s="13"/>
      <c r="MAU35" s="13"/>
      <c r="MAV35" s="13"/>
      <c r="MAW35" s="13"/>
      <c r="MAX35" s="13"/>
      <c r="MAY35" s="13"/>
      <c r="MAZ35" s="13"/>
      <c r="MBA35" s="13"/>
      <c r="MBB35" s="13"/>
      <c r="MBC35" s="13"/>
      <c r="MBD35" s="13"/>
      <c r="MBE35" s="13"/>
      <c r="MBF35" s="13"/>
      <c r="MBG35" s="13"/>
      <c r="MBH35" s="13"/>
      <c r="MBI35" s="13"/>
      <c r="MBJ35" s="13"/>
      <c r="MBK35" s="13"/>
      <c r="MBL35" s="13"/>
      <c r="MBM35" s="13"/>
      <c r="MBN35" s="13"/>
      <c r="MBO35" s="13"/>
      <c r="MBP35" s="13"/>
      <c r="MBQ35" s="13"/>
      <c r="MBR35" s="13"/>
      <c r="MBS35" s="13"/>
      <c r="MBT35" s="13"/>
      <c r="MBU35" s="13"/>
      <c r="MBV35" s="13"/>
      <c r="MBW35" s="13"/>
      <c r="MBX35" s="13"/>
      <c r="MBY35" s="13"/>
      <c r="MBZ35" s="13"/>
      <c r="MCA35" s="13"/>
      <c r="MCB35" s="13"/>
      <c r="MCC35" s="13"/>
      <c r="MCD35" s="13"/>
      <c r="MCE35" s="13"/>
      <c r="MCF35" s="13"/>
      <c r="MCG35" s="13"/>
      <c r="MCH35" s="13"/>
      <c r="MCI35" s="13"/>
      <c r="MCJ35" s="13"/>
      <c r="MCK35" s="13"/>
      <c r="MCL35" s="13"/>
      <c r="MCM35" s="13"/>
      <c r="MCN35" s="13"/>
      <c r="MCO35" s="13"/>
      <c r="MCP35" s="13"/>
      <c r="MCQ35" s="13"/>
      <c r="MCR35" s="13"/>
      <c r="MCS35" s="13"/>
      <c r="MCT35" s="13"/>
      <c r="MCU35" s="13"/>
      <c r="MCV35" s="13"/>
      <c r="MCW35" s="13"/>
      <c r="MCX35" s="13"/>
      <c r="MCY35" s="13"/>
      <c r="MCZ35" s="13"/>
      <c r="MDA35" s="13"/>
      <c r="MDB35" s="13"/>
      <c r="MDC35" s="13"/>
      <c r="MDD35" s="13"/>
      <c r="MDE35" s="13"/>
      <c r="MDF35" s="13"/>
      <c r="MDG35" s="13"/>
      <c r="MDH35" s="13"/>
      <c r="MDI35" s="13"/>
      <c r="MDJ35" s="13"/>
      <c r="MDK35" s="13"/>
      <c r="MDL35" s="13"/>
      <c r="MDM35" s="13"/>
      <c r="MDN35" s="13"/>
      <c r="MDO35" s="13"/>
      <c r="MDP35" s="13"/>
      <c r="MDQ35" s="13"/>
      <c r="MDR35" s="13"/>
      <c r="MDS35" s="13"/>
      <c r="MDT35" s="13"/>
      <c r="MDU35" s="13"/>
      <c r="MDV35" s="13"/>
      <c r="MDW35" s="13"/>
      <c r="MDX35" s="13"/>
      <c r="MDY35" s="13"/>
      <c r="MDZ35" s="13"/>
      <c r="MEA35" s="13"/>
      <c r="MEB35" s="13"/>
      <c r="MEC35" s="13"/>
      <c r="MED35" s="13"/>
      <c r="MEE35" s="13"/>
      <c r="MEF35" s="13"/>
      <c r="MEG35" s="13"/>
      <c r="MEH35" s="13"/>
      <c r="MEI35" s="13"/>
      <c r="MEJ35" s="13"/>
      <c r="MEK35" s="13"/>
      <c r="MEL35" s="13"/>
      <c r="MEM35" s="13"/>
      <c r="MEN35" s="13"/>
      <c r="MEO35" s="13"/>
      <c r="MEP35" s="13"/>
      <c r="MEQ35" s="13"/>
      <c r="MER35" s="13"/>
      <c r="MES35" s="13"/>
      <c r="MET35" s="13"/>
      <c r="MEU35" s="13"/>
      <c r="MEV35" s="13"/>
      <c r="MEW35" s="13"/>
      <c r="MEX35" s="13"/>
      <c r="MEY35" s="13"/>
      <c r="MEZ35" s="13"/>
      <c r="MFA35" s="13"/>
      <c r="MFB35" s="13"/>
      <c r="MFC35" s="13"/>
      <c r="MFD35" s="13"/>
      <c r="MFE35" s="13"/>
      <c r="MFF35" s="13"/>
      <c r="MFG35" s="13"/>
      <c r="MFH35" s="13"/>
      <c r="MFI35" s="13"/>
      <c r="MFJ35" s="13"/>
      <c r="MFK35" s="13"/>
      <c r="MFL35" s="13"/>
      <c r="MFM35" s="13"/>
      <c r="MFN35" s="13"/>
      <c r="MFO35" s="13"/>
      <c r="MFP35" s="13"/>
      <c r="MFQ35" s="13"/>
      <c r="MFR35" s="13"/>
      <c r="MFS35" s="13"/>
      <c r="MFT35" s="13"/>
      <c r="MFU35" s="13"/>
      <c r="MFV35" s="13"/>
      <c r="MFW35" s="13"/>
      <c r="MFX35" s="13"/>
      <c r="MFY35" s="13"/>
      <c r="MFZ35" s="13"/>
      <c r="MGA35" s="13"/>
      <c r="MGB35" s="13"/>
      <c r="MGC35" s="13"/>
      <c r="MGD35" s="13"/>
      <c r="MGE35" s="13"/>
      <c r="MGF35" s="13"/>
      <c r="MGG35" s="13"/>
      <c r="MGH35" s="13"/>
      <c r="MGI35" s="13"/>
      <c r="MGJ35" s="13"/>
      <c r="MGK35" s="13"/>
      <c r="MGL35" s="13"/>
      <c r="MGM35" s="13"/>
      <c r="MGN35" s="13"/>
      <c r="MGO35" s="13"/>
      <c r="MGP35" s="13"/>
      <c r="MGQ35" s="13"/>
      <c r="MGR35" s="13"/>
      <c r="MGS35" s="13"/>
      <c r="MGT35" s="13"/>
      <c r="MGU35" s="13"/>
      <c r="MGV35" s="13"/>
      <c r="MGW35" s="13"/>
      <c r="MGX35" s="13"/>
      <c r="MGY35" s="13"/>
      <c r="MGZ35" s="13"/>
      <c r="MHA35" s="13"/>
      <c r="MHB35" s="13"/>
      <c r="MHC35" s="13"/>
      <c r="MHD35" s="13"/>
      <c r="MHE35" s="13"/>
      <c r="MHF35" s="13"/>
      <c r="MHG35" s="13"/>
      <c r="MHH35" s="13"/>
      <c r="MHI35" s="13"/>
      <c r="MHJ35" s="13"/>
      <c r="MHK35" s="13"/>
      <c r="MHL35" s="13"/>
      <c r="MHM35" s="13"/>
      <c r="MHN35" s="13"/>
      <c r="MHO35" s="13"/>
      <c r="MHP35" s="13"/>
      <c r="MHQ35" s="13"/>
      <c r="MHR35" s="13"/>
      <c r="MHS35" s="13"/>
      <c r="MHT35" s="13"/>
      <c r="MHU35" s="13"/>
      <c r="MHV35" s="13"/>
      <c r="MHW35" s="13"/>
      <c r="MHX35" s="13"/>
      <c r="MHY35" s="13"/>
      <c r="MHZ35" s="13"/>
      <c r="MIA35" s="13"/>
      <c r="MIB35" s="13"/>
      <c r="MIC35" s="13"/>
      <c r="MID35" s="13"/>
      <c r="MIE35" s="13"/>
      <c r="MIF35" s="13"/>
      <c r="MIG35" s="13"/>
      <c r="MIH35" s="13"/>
      <c r="MII35" s="13"/>
      <c r="MIJ35" s="13"/>
      <c r="MIK35" s="13"/>
      <c r="MIL35" s="13"/>
      <c r="MIM35" s="13"/>
      <c r="MIN35" s="13"/>
      <c r="MIO35" s="13"/>
      <c r="MIP35" s="13"/>
      <c r="MIQ35" s="13"/>
      <c r="MIR35" s="13"/>
      <c r="MIS35" s="13"/>
      <c r="MIT35" s="13"/>
      <c r="MIU35" s="13"/>
      <c r="MIV35" s="13"/>
      <c r="MIW35" s="13"/>
      <c r="MIX35" s="13"/>
      <c r="MIY35" s="13"/>
      <c r="MIZ35" s="13"/>
      <c r="MJA35" s="13"/>
      <c r="MJB35" s="13"/>
      <c r="MJC35" s="13"/>
      <c r="MJD35" s="13"/>
      <c r="MJE35" s="13"/>
      <c r="MJF35" s="13"/>
      <c r="MJG35" s="13"/>
      <c r="MJH35" s="13"/>
      <c r="MJI35" s="13"/>
      <c r="MJJ35" s="13"/>
      <c r="MJK35" s="13"/>
      <c r="MJL35" s="13"/>
      <c r="MJM35" s="13"/>
      <c r="MJN35" s="13"/>
      <c r="MJO35" s="13"/>
      <c r="MJP35" s="13"/>
      <c r="MJQ35" s="13"/>
      <c r="MJR35" s="13"/>
      <c r="MJS35" s="13"/>
      <c r="MJT35" s="13"/>
      <c r="MJU35" s="13"/>
      <c r="MJV35" s="13"/>
      <c r="MJW35" s="13"/>
      <c r="MJX35" s="13"/>
      <c r="MJY35" s="13"/>
      <c r="MJZ35" s="13"/>
      <c r="MKA35" s="13"/>
      <c r="MKB35" s="13"/>
      <c r="MKC35" s="13"/>
      <c r="MKD35" s="13"/>
      <c r="MKE35" s="13"/>
      <c r="MKF35" s="13"/>
      <c r="MKG35" s="13"/>
      <c r="MKH35" s="13"/>
      <c r="MKI35" s="13"/>
      <c r="MKJ35" s="13"/>
      <c r="MKK35" s="13"/>
      <c r="MKL35" s="13"/>
      <c r="MKM35" s="13"/>
      <c r="MKN35" s="13"/>
      <c r="MKO35" s="13"/>
      <c r="MKP35" s="13"/>
      <c r="MKQ35" s="13"/>
      <c r="MKR35" s="13"/>
      <c r="MKS35" s="13"/>
      <c r="MKT35" s="13"/>
      <c r="MKU35" s="13"/>
      <c r="MKV35" s="13"/>
      <c r="MKW35" s="13"/>
      <c r="MKX35" s="13"/>
      <c r="MKY35" s="13"/>
      <c r="MKZ35" s="13"/>
      <c r="MLA35" s="13"/>
      <c r="MLB35" s="13"/>
      <c r="MLC35" s="13"/>
      <c r="MLD35" s="13"/>
      <c r="MLE35" s="13"/>
      <c r="MLF35" s="13"/>
      <c r="MLG35" s="13"/>
      <c r="MLH35" s="13"/>
      <c r="MLI35" s="13"/>
      <c r="MLJ35" s="13"/>
      <c r="MLK35" s="13"/>
      <c r="MLL35" s="13"/>
      <c r="MLM35" s="13"/>
      <c r="MLN35" s="13"/>
      <c r="MLO35" s="13"/>
      <c r="MLP35" s="13"/>
      <c r="MLQ35" s="13"/>
      <c r="MLR35" s="13"/>
      <c r="MLS35" s="13"/>
      <c r="MLT35" s="13"/>
      <c r="MLU35" s="13"/>
      <c r="MLV35" s="13"/>
      <c r="MLW35" s="13"/>
      <c r="MLX35" s="13"/>
      <c r="MLY35" s="13"/>
      <c r="MLZ35" s="13"/>
      <c r="MMA35" s="13"/>
      <c r="MMB35" s="13"/>
      <c r="MMC35" s="13"/>
      <c r="MMD35" s="13"/>
      <c r="MME35" s="13"/>
      <c r="MMF35" s="13"/>
      <c r="MMG35" s="13"/>
      <c r="MMH35" s="13"/>
      <c r="MMI35" s="13"/>
      <c r="MMJ35" s="13"/>
      <c r="MMK35" s="13"/>
      <c r="MML35" s="13"/>
      <c r="MMM35" s="13"/>
      <c r="MMN35" s="13"/>
      <c r="MMO35" s="13"/>
      <c r="MMP35" s="13"/>
      <c r="MMQ35" s="13"/>
      <c r="MMR35" s="13"/>
      <c r="MMS35" s="13"/>
      <c r="MMT35" s="13"/>
      <c r="MMU35" s="13"/>
      <c r="MMV35" s="13"/>
      <c r="MMW35" s="13"/>
      <c r="MMX35" s="13"/>
      <c r="MMY35" s="13"/>
      <c r="MMZ35" s="13"/>
      <c r="MNA35" s="13"/>
      <c r="MNB35" s="13"/>
      <c r="MNC35" s="13"/>
      <c r="MND35" s="13"/>
      <c r="MNE35" s="13"/>
      <c r="MNF35" s="13"/>
      <c r="MNG35" s="13"/>
      <c r="MNH35" s="13"/>
      <c r="MNI35" s="13"/>
      <c r="MNJ35" s="13"/>
      <c r="MNK35" s="13"/>
      <c r="MNL35" s="13"/>
      <c r="MNM35" s="13"/>
      <c r="MNN35" s="13"/>
      <c r="MNO35" s="13"/>
      <c r="MNP35" s="13"/>
      <c r="MNQ35" s="13"/>
      <c r="MNR35" s="13"/>
      <c r="MNS35" s="13"/>
      <c r="MNT35" s="13"/>
      <c r="MNU35" s="13"/>
      <c r="MNV35" s="13"/>
      <c r="MNW35" s="13"/>
      <c r="MNX35" s="13"/>
      <c r="MNY35" s="13"/>
      <c r="MNZ35" s="13"/>
      <c r="MOA35" s="13"/>
      <c r="MOB35" s="13"/>
      <c r="MOC35" s="13"/>
      <c r="MOD35" s="13"/>
      <c r="MOE35" s="13"/>
      <c r="MOF35" s="13"/>
      <c r="MOG35" s="13"/>
      <c r="MOH35" s="13"/>
      <c r="MOI35" s="13"/>
      <c r="MOJ35" s="13"/>
      <c r="MOK35" s="13"/>
      <c r="MOL35" s="13"/>
      <c r="MOM35" s="13"/>
      <c r="MON35" s="13"/>
      <c r="MOO35" s="13"/>
      <c r="MOP35" s="13"/>
      <c r="MOQ35" s="13"/>
      <c r="MOR35" s="13"/>
      <c r="MOS35" s="13"/>
      <c r="MOT35" s="13"/>
      <c r="MOU35" s="13"/>
      <c r="MOV35" s="13"/>
      <c r="MOW35" s="13"/>
      <c r="MOX35" s="13"/>
      <c r="MOY35" s="13"/>
      <c r="MOZ35" s="13"/>
      <c r="MPA35" s="13"/>
      <c r="MPB35" s="13"/>
      <c r="MPC35" s="13"/>
      <c r="MPD35" s="13"/>
      <c r="MPE35" s="13"/>
      <c r="MPF35" s="13"/>
      <c r="MPG35" s="13"/>
      <c r="MPH35" s="13"/>
      <c r="MPI35" s="13"/>
      <c r="MPJ35" s="13"/>
      <c r="MPK35" s="13"/>
      <c r="MPL35" s="13"/>
      <c r="MPM35" s="13"/>
      <c r="MPN35" s="13"/>
      <c r="MPO35" s="13"/>
      <c r="MPP35" s="13"/>
      <c r="MPQ35" s="13"/>
      <c r="MPR35" s="13"/>
      <c r="MPS35" s="13"/>
      <c r="MPT35" s="13"/>
      <c r="MPU35" s="13"/>
      <c r="MPV35" s="13"/>
      <c r="MPW35" s="13"/>
      <c r="MPX35" s="13"/>
      <c r="MPY35" s="13"/>
      <c r="MPZ35" s="13"/>
      <c r="MQA35" s="13"/>
      <c r="MQB35" s="13"/>
      <c r="MQC35" s="13"/>
      <c r="MQD35" s="13"/>
      <c r="MQE35" s="13"/>
      <c r="MQF35" s="13"/>
      <c r="MQG35" s="13"/>
      <c r="MQH35" s="13"/>
      <c r="MQI35" s="13"/>
      <c r="MQJ35" s="13"/>
      <c r="MQK35" s="13"/>
      <c r="MQL35" s="13"/>
      <c r="MQM35" s="13"/>
      <c r="MQN35" s="13"/>
      <c r="MQO35" s="13"/>
      <c r="MQP35" s="13"/>
      <c r="MQQ35" s="13"/>
      <c r="MQR35" s="13"/>
      <c r="MQS35" s="13"/>
      <c r="MQT35" s="13"/>
      <c r="MQU35" s="13"/>
      <c r="MQV35" s="13"/>
      <c r="MQW35" s="13"/>
      <c r="MQX35" s="13"/>
      <c r="MQY35" s="13"/>
      <c r="MQZ35" s="13"/>
      <c r="MRA35" s="13"/>
      <c r="MRB35" s="13"/>
      <c r="MRC35" s="13"/>
      <c r="MRD35" s="13"/>
      <c r="MRE35" s="13"/>
      <c r="MRF35" s="13"/>
      <c r="MRG35" s="13"/>
      <c r="MRH35" s="13"/>
      <c r="MRI35" s="13"/>
      <c r="MRJ35" s="13"/>
      <c r="MRK35" s="13"/>
      <c r="MRL35" s="13"/>
      <c r="MRM35" s="13"/>
      <c r="MRN35" s="13"/>
      <c r="MRO35" s="13"/>
      <c r="MRP35" s="13"/>
      <c r="MRQ35" s="13"/>
      <c r="MRR35" s="13"/>
      <c r="MRS35" s="13"/>
      <c r="MRT35" s="13"/>
      <c r="MRU35" s="13"/>
      <c r="MRV35" s="13"/>
      <c r="MRW35" s="13"/>
      <c r="MRX35" s="13"/>
      <c r="MRY35" s="13"/>
      <c r="MRZ35" s="13"/>
      <c r="MSA35" s="13"/>
      <c r="MSB35" s="13"/>
      <c r="MSC35" s="13"/>
      <c r="MSD35" s="13"/>
      <c r="MSE35" s="13"/>
      <c r="MSF35" s="13"/>
      <c r="MSG35" s="13"/>
      <c r="MSH35" s="13"/>
      <c r="MSI35" s="13"/>
      <c r="MSJ35" s="13"/>
      <c r="MSK35" s="13"/>
      <c r="MSL35" s="13"/>
      <c r="MSM35" s="13"/>
      <c r="MSN35" s="13"/>
      <c r="MSO35" s="13"/>
      <c r="MSP35" s="13"/>
      <c r="MSQ35" s="13"/>
      <c r="MSR35" s="13"/>
      <c r="MSS35" s="13"/>
      <c r="MST35" s="13"/>
      <c r="MSU35" s="13"/>
      <c r="MSV35" s="13"/>
      <c r="MSW35" s="13"/>
      <c r="MSX35" s="13"/>
      <c r="MSY35" s="13"/>
      <c r="MSZ35" s="13"/>
      <c r="MTA35" s="13"/>
      <c r="MTB35" s="13"/>
      <c r="MTC35" s="13"/>
      <c r="MTD35" s="13"/>
      <c r="MTE35" s="13"/>
      <c r="MTF35" s="13"/>
      <c r="MTG35" s="13"/>
      <c r="MTH35" s="13"/>
      <c r="MTI35" s="13"/>
      <c r="MTJ35" s="13"/>
      <c r="MTK35" s="13"/>
      <c r="MTL35" s="13"/>
      <c r="MTM35" s="13"/>
      <c r="MTN35" s="13"/>
      <c r="MTO35" s="13"/>
      <c r="MTP35" s="13"/>
      <c r="MTQ35" s="13"/>
      <c r="MTR35" s="13"/>
      <c r="MTS35" s="13"/>
      <c r="MTT35" s="13"/>
      <c r="MTU35" s="13"/>
      <c r="MTV35" s="13"/>
      <c r="MTW35" s="13"/>
      <c r="MTX35" s="13"/>
      <c r="MTY35" s="13"/>
      <c r="MTZ35" s="13"/>
      <c r="MUA35" s="13"/>
      <c r="MUB35" s="13"/>
      <c r="MUC35" s="13"/>
      <c r="MUD35" s="13"/>
      <c r="MUE35" s="13"/>
      <c r="MUF35" s="13"/>
      <c r="MUG35" s="13"/>
      <c r="MUH35" s="13"/>
      <c r="MUI35" s="13"/>
      <c r="MUJ35" s="13"/>
      <c r="MUK35" s="13"/>
      <c r="MUL35" s="13"/>
      <c r="MUM35" s="13"/>
      <c r="MUN35" s="13"/>
      <c r="MUO35" s="13"/>
      <c r="MUP35" s="13"/>
      <c r="MUQ35" s="13"/>
      <c r="MUR35" s="13"/>
      <c r="MUS35" s="13"/>
      <c r="MUT35" s="13"/>
      <c r="MUU35" s="13"/>
      <c r="MUV35" s="13"/>
      <c r="MUW35" s="13"/>
      <c r="MUX35" s="13"/>
      <c r="MUY35" s="13"/>
      <c r="MUZ35" s="13"/>
      <c r="MVA35" s="13"/>
      <c r="MVB35" s="13"/>
      <c r="MVC35" s="13"/>
      <c r="MVD35" s="13"/>
      <c r="MVE35" s="13"/>
      <c r="MVF35" s="13"/>
      <c r="MVG35" s="13"/>
      <c r="MVH35" s="13"/>
      <c r="MVI35" s="13"/>
      <c r="MVJ35" s="13"/>
      <c r="MVK35" s="13"/>
      <c r="MVL35" s="13"/>
      <c r="MVM35" s="13"/>
      <c r="MVN35" s="13"/>
      <c r="MVO35" s="13"/>
      <c r="MVP35" s="13"/>
      <c r="MVQ35" s="13"/>
      <c r="MVR35" s="13"/>
      <c r="MVS35" s="13"/>
      <c r="MVT35" s="13"/>
      <c r="MVU35" s="13"/>
      <c r="MVV35" s="13"/>
      <c r="MVW35" s="13"/>
      <c r="MVX35" s="13"/>
      <c r="MVY35" s="13"/>
      <c r="MVZ35" s="13"/>
      <c r="MWA35" s="13"/>
      <c r="MWB35" s="13"/>
      <c r="MWC35" s="13"/>
      <c r="MWD35" s="13"/>
      <c r="MWE35" s="13"/>
      <c r="MWF35" s="13"/>
      <c r="MWG35" s="13"/>
      <c r="MWH35" s="13"/>
      <c r="MWI35" s="13"/>
      <c r="MWJ35" s="13"/>
      <c r="MWK35" s="13"/>
      <c r="MWL35" s="13"/>
      <c r="MWM35" s="13"/>
      <c r="MWN35" s="13"/>
      <c r="MWO35" s="13"/>
      <c r="MWP35" s="13"/>
      <c r="MWQ35" s="13"/>
      <c r="MWR35" s="13"/>
      <c r="MWS35" s="13"/>
      <c r="MWT35" s="13"/>
      <c r="MWU35" s="13"/>
      <c r="MWV35" s="13"/>
      <c r="MWW35" s="13"/>
      <c r="MWX35" s="13"/>
      <c r="MWY35" s="13"/>
      <c r="MWZ35" s="13"/>
      <c r="MXA35" s="13"/>
      <c r="MXB35" s="13"/>
      <c r="MXC35" s="13"/>
      <c r="MXD35" s="13"/>
      <c r="MXE35" s="13"/>
      <c r="MXF35" s="13"/>
      <c r="MXG35" s="13"/>
      <c r="MXH35" s="13"/>
      <c r="MXI35" s="13"/>
      <c r="MXJ35" s="13"/>
      <c r="MXK35" s="13"/>
      <c r="MXL35" s="13"/>
      <c r="MXM35" s="13"/>
      <c r="MXN35" s="13"/>
      <c r="MXO35" s="13"/>
      <c r="MXP35" s="13"/>
      <c r="MXQ35" s="13"/>
      <c r="MXR35" s="13"/>
      <c r="MXS35" s="13"/>
      <c r="MXT35" s="13"/>
      <c r="MXU35" s="13"/>
      <c r="MXV35" s="13"/>
      <c r="MXW35" s="13"/>
      <c r="MXX35" s="13"/>
      <c r="MXY35" s="13"/>
      <c r="MXZ35" s="13"/>
      <c r="MYA35" s="13"/>
      <c r="MYB35" s="13"/>
      <c r="MYC35" s="13"/>
      <c r="MYD35" s="13"/>
      <c r="MYE35" s="13"/>
      <c r="MYF35" s="13"/>
      <c r="MYG35" s="13"/>
      <c r="MYH35" s="13"/>
      <c r="MYI35" s="13"/>
      <c r="MYJ35" s="13"/>
      <c r="MYK35" s="13"/>
      <c r="MYL35" s="13"/>
      <c r="MYM35" s="13"/>
      <c r="MYN35" s="13"/>
      <c r="MYO35" s="13"/>
      <c r="MYP35" s="13"/>
      <c r="MYQ35" s="13"/>
      <c r="MYR35" s="13"/>
      <c r="MYS35" s="13"/>
      <c r="MYT35" s="13"/>
      <c r="MYU35" s="13"/>
      <c r="MYV35" s="13"/>
      <c r="MYW35" s="13"/>
      <c r="MYX35" s="13"/>
      <c r="MYY35" s="13"/>
      <c r="MYZ35" s="13"/>
      <c r="MZA35" s="13"/>
      <c r="MZB35" s="13"/>
      <c r="MZC35" s="13"/>
      <c r="MZD35" s="13"/>
      <c r="MZE35" s="13"/>
      <c r="MZF35" s="13"/>
      <c r="MZG35" s="13"/>
      <c r="MZH35" s="13"/>
      <c r="MZI35" s="13"/>
      <c r="MZJ35" s="13"/>
      <c r="MZK35" s="13"/>
      <c r="MZL35" s="13"/>
      <c r="MZM35" s="13"/>
      <c r="MZN35" s="13"/>
      <c r="MZO35" s="13"/>
      <c r="MZP35" s="13"/>
      <c r="MZQ35" s="13"/>
      <c r="MZR35" s="13"/>
      <c r="MZS35" s="13"/>
      <c r="MZT35" s="13"/>
      <c r="MZU35" s="13"/>
      <c r="MZV35" s="13"/>
      <c r="MZW35" s="13"/>
      <c r="MZX35" s="13"/>
      <c r="MZY35" s="13"/>
      <c r="MZZ35" s="13"/>
      <c r="NAA35" s="13"/>
      <c r="NAB35" s="13"/>
      <c r="NAC35" s="13"/>
      <c r="NAD35" s="13"/>
      <c r="NAE35" s="13"/>
      <c r="NAF35" s="13"/>
      <c r="NAG35" s="13"/>
      <c r="NAH35" s="13"/>
      <c r="NAI35" s="13"/>
      <c r="NAJ35" s="13"/>
      <c r="NAK35" s="13"/>
      <c r="NAL35" s="13"/>
      <c r="NAM35" s="13"/>
      <c r="NAN35" s="13"/>
      <c r="NAO35" s="13"/>
      <c r="NAP35" s="13"/>
      <c r="NAQ35" s="13"/>
      <c r="NAR35" s="13"/>
      <c r="NAS35" s="13"/>
      <c r="NAT35" s="13"/>
      <c r="NAU35" s="13"/>
      <c r="NAV35" s="13"/>
      <c r="NAW35" s="13"/>
      <c r="NAX35" s="13"/>
      <c r="NAY35" s="13"/>
      <c r="NAZ35" s="13"/>
      <c r="NBA35" s="13"/>
      <c r="NBB35" s="13"/>
      <c r="NBC35" s="13"/>
      <c r="NBD35" s="13"/>
      <c r="NBE35" s="13"/>
      <c r="NBF35" s="13"/>
      <c r="NBG35" s="13"/>
      <c r="NBH35" s="13"/>
      <c r="NBI35" s="13"/>
      <c r="NBJ35" s="13"/>
      <c r="NBK35" s="13"/>
      <c r="NBL35" s="13"/>
      <c r="NBM35" s="13"/>
      <c r="NBN35" s="13"/>
      <c r="NBO35" s="13"/>
      <c r="NBP35" s="13"/>
      <c r="NBQ35" s="13"/>
      <c r="NBR35" s="13"/>
      <c r="NBS35" s="13"/>
      <c r="NBT35" s="13"/>
      <c r="NBU35" s="13"/>
      <c r="NBV35" s="13"/>
      <c r="NBW35" s="13"/>
      <c r="NBX35" s="13"/>
      <c r="NBY35" s="13"/>
      <c r="NBZ35" s="13"/>
      <c r="NCA35" s="13"/>
      <c r="NCB35" s="13"/>
      <c r="NCC35" s="13"/>
      <c r="NCD35" s="13"/>
      <c r="NCE35" s="13"/>
      <c r="NCF35" s="13"/>
      <c r="NCG35" s="13"/>
      <c r="NCH35" s="13"/>
      <c r="NCI35" s="13"/>
      <c r="NCJ35" s="13"/>
      <c r="NCK35" s="13"/>
      <c r="NCL35" s="13"/>
      <c r="NCM35" s="13"/>
      <c r="NCN35" s="13"/>
      <c r="NCO35" s="13"/>
      <c r="NCP35" s="13"/>
      <c r="NCQ35" s="13"/>
      <c r="NCR35" s="13"/>
      <c r="NCS35" s="13"/>
      <c r="NCT35" s="13"/>
      <c r="NCU35" s="13"/>
      <c r="NCV35" s="13"/>
      <c r="NCW35" s="13"/>
      <c r="NCX35" s="13"/>
      <c r="NCY35" s="13"/>
      <c r="NCZ35" s="13"/>
      <c r="NDA35" s="13"/>
      <c r="NDB35" s="13"/>
      <c r="NDC35" s="13"/>
      <c r="NDD35" s="13"/>
      <c r="NDE35" s="13"/>
      <c r="NDF35" s="13"/>
      <c r="NDG35" s="13"/>
      <c r="NDH35" s="13"/>
      <c r="NDI35" s="13"/>
      <c r="NDJ35" s="13"/>
      <c r="NDK35" s="13"/>
      <c r="NDL35" s="13"/>
      <c r="NDM35" s="13"/>
      <c r="NDN35" s="13"/>
      <c r="NDO35" s="13"/>
      <c r="NDP35" s="13"/>
      <c r="NDQ35" s="13"/>
      <c r="NDR35" s="13"/>
      <c r="NDS35" s="13"/>
      <c r="NDT35" s="13"/>
      <c r="NDU35" s="13"/>
      <c r="NDV35" s="13"/>
      <c r="NDW35" s="13"/>
      <c r="NDX35" s="13"/>
      <c r="NDY35" s="13"/>
      <c r="NDZ35" s="13"/>
      <c r="NEA35" s="13"/>
      <c r="NEB35" s="13"/>
      <c r="NEC35" s="13"/>
      <c r="NED35" s="13"/>
      <c r="NEE35" s="13"/>
      <c r="NEF35" s="13"/>
      <c r="NEG35" s="13"/>
      <c r="NEH35" s="13"/>
      <c r="NEI35" s="13"/>
      <c r="NEJ35" s="13"/>
      <c r="NEK35" s="13"/>
      <c r="NEL35" s="13"/>
      <c r="NEM35" s="13"/>
      <c r="NEN35" s="13"/>
      <c r="NEO35" s="13"/>
      <c r="NEP35" s="13"/>
      <c r="NEQ35" s="13"/>
      <c r="NER35" s="13"/>
      <c r="NES35" s="13"/>
      <c r="NET35" s="13"/>
      <c r="NEU35" s="13"/>
      <c r="NEV35" s="13"/>
      <c r="NEW35" s="13"/>
      <c r="NEX35" s="13"/>
      <c r="NEY35" s="13"/>
      <c r="NEZ35" s="13"/>
      <c r="NFA35" s="13"/>
      <c r="NFB35" s="13"/>
      <c r="NFC35" s="13"/>
      <c r="NFD35" s="13"/>
      <c r="NFE35" s="13"/>
      <c r="NFF35" s="13"/>
      <c r="NFG35" s="13"/>
      <c r="NFH35" s="13"/>
      <c r="NFI35" s="13"/>
      <c r="NFJ35" s="13"/>
      <c r="NFK35" s="13"/>
      <c r="NFL35" s="13"/>
      <c r="NFM35" s="13"/>
      <c r="NFN35" s="13"/>
      <c r="NFO35" s="13"/>
      <c r="NFP35" s="13"/>
      <c r="NFQ35" s="13"/>
      <c r="NFR35" s="13"/>
      <c r="NFS35" s="13"/>
      <c r="NFT35" s="13"/>
      <c r="NFU35" s="13"/>
      <c r="NFV35" s="13"/>
      <c r="NFW35" s="13"/>
      <c r="NFX35" s="13"/>
      <c r="NFY35" s="13"/>
      <c r="NFZ35" s="13"/>
      <c r="NGA35" s="13"/>
      <c r="NGB35" s="13"/>
      <c r="NGC35" s="13"/>
      <c r="NGD35" s="13"/>
      <c r="NGE35" s="13"/>
      <c r="NGF35" s="13"/>
      <c r="NGG35" s="13"/>
      <c r="NGH35" s="13"/>
      <c r="NGI35" s="13"/>
      <c r="NGJ35" s="13"/>
      <c r="NGK35" s="13"/>
      <c r="NGL35" s="13"/>
      <c r="NGM35" s="13"/>
      <c r="NGN35" s="13"/>
      <c r="NGO35" s="13"/>
      <c r="NGP35" s="13"/>
      <c r="NGQ35" s="13"/>
      <c r="NGR35" s="13"/>
      <c r="NGS35" s="13"/>
      <c r="NGT35" s="13"/>
      <c r="NGU35" s="13"/>
      <c r="NGV35" s="13"/>
      <c r="NGW35" s="13"/>
      <c r="NGX35" s="13"/>
      <c r="NGY35" s="13"/>
      <c r="NGZ35" s="13"/>
      <c r="NHA35" s="13"/>
      <c r="NHB35" s="13"/>
      <c r="NHC35" s="13"/>
      <c r="NHD35" s="13"/>
      <c r="NHE35" s="13"/>
      <c r="NHF35" s="13"/>
      <c r="NHG35" s="13"/>
      <c r="NHH35" s="13"/>
      <c r="NHI35" s="13"/>
      <c r="NHJ35" s="13"/>
      <c r="NHK35" s="13"/>
      <c r="NHL35" s="13"/>
      <c r="NHM35" s="13"/>
      <c r="NHN35" s="13"/>
      <c r="NHO35" s="13"/>
      <c r="NHP35" s="13"/>
      <c r="NHQ35" s="13"/>
      <c r="NHR35" s="13"/>
      <c r="NHS35" s="13"/>
      <c r="NHT35" s="13"/>
      <c r="NHU35" s="13"/>
      <c r="NHV35" s="13"/>
      <c r="NHW35" s="13"/>
      <c r="NHX35" s="13"/>
      <c r="NHY35" s="13"/>
      <c r="NHZ35" s="13"/>
      <c r="NIA35" s="13"/>
      <c r="NIB35" s="13"/>
      <c r="NIC35" s="13"/>
      <c r="NID35" s="13"/>
      <c r="NIE35" s="13"/>
      <c r="NIF35" s="13"/>
      <c r="NIG35" s="13"/>
      <c r="NIH35" s="13"/>
      <c r="NII35" s="13"/>
      <c r="NIJ35" s="13"/>
      <c r="NIK35" s="13"/>
      <c r="NIL35" s="13"/>
      <c r="NIM35" s="13"/>
      <c r="NIN35" s="13"/>
      <c r="NIO35" s="13"/>
      <c r="NIP35" s="13"/>
      <c r="NIQ35" s="13"/>
      <c r="NIR35" s="13"/>
      <c r="NIS35" s="13"/>
      <c r="NIT35" s="13"/>
      <c r="NIU35" s="13"/>
      <c r="NIV35" s="13"/>
      <c r="NIW35" s="13"/>
      <c r="NIX35" s="13"/>
      <c r="NIY35" s="13"/>
      <c r="NIZ35" s="13"/>
      <c r="NJA35" s="13"/>
      <c r="NJB35" s="13"/>
      <c r="NJC35" s="13"/>
      <c r="NJD35" s="13"/>
      <c r="NJE35" s="13"/>
      <c r="NJF35" s="13"/>
      <c r="NJG35" s="13"/>
      <c r="NJH35" s="13"/>
      <c r="NJI35" s="13"/>
      <c r="NJJ35" s="13"/>
      <c r="NJK35" s="13"/>
      <c r="NJL35" s="13"/>
      <c r="NJM35" s="13"/>
      <c r="NJN35" s="13"/>
      <c r="NJO35" s="13"/>
      <c r="NJP35" s="13"/>
      <c r="NJQ35" s="13"/>
      <c r="NJR35" s="13"/>
      <c r="NJS35" s="13"/>
      <c r="NJT35" s="13"/>
      <c r="NJU35" s="13"/>
      <c r="NJV35" s="13"/>
      <c r="NJW35" s="13"/>
      <c r="NJX35" s="13"/>
      <c r="NJY35" s="13"/>
      <c r="NJZ35" s="13"/>
      <c r="NKA35" s="13"/>
      <c r="NKB35" s="13"/>
      <c r="NKC35" s="13"/>
      <c r="NKD35" s="13"/>
      <c r="NKE35" s="13"/>
      <c r="NKF35" s="13"/>
      <c r="NKG35" s="13"/>
      <c r="NKH35" s="13"/>
      <c r="NKI35" s="13"/>
      <c r="NKJ35" s="13"/>
      <c r="NKK35" s="13"/>
      <c r="NKL35" s="13"/>
      <c r="NKM35" s="13"/>
      <c r="NKN35" s="13"/>
      <c r="NKO35" s="13"/>
      <c r="NKP35" s="13"/>
      <c r="NKQ35" s="13"/>
      <c r="NKR35" s="13"/>
      <c r="NKS35" s="13"/>
      <c r="NKT35" s="13"/>
      <c r="NKU35" s="13"/>
      <c r="NKV35" s="13"/>
      <c r="NKW35" s="13"/>
      <c r="NKX35" s="13"/>
      <c r="NKY35" s="13"/>
      <c r="NKZ35" s="13"/>
      <c r="NLA35" s="13"/>
      <c r="NLB35" s="13"/>
      <c r="NLC35" s="13"/>
      <c r="NLD35" s="13"/>
      <c r="NLE35" s="13"/>
      <c r="NLF35" s="13"/>
      <c r="NLG35" s="13"/>
      <c r="NLH35" s="13"/>
      <c r="NLI35" s="13"/>
      <c r="NLJ35" s="13"/>
      <c r="NLK35" s="13"/>
      <c r="NLL35" s="13"/>
      <c r="NLM35" s="13"/>
      <c r="NLN35" s="13"/>
      <c r="NLO35" s="13"/>
      <c r="NLP35" s="13"/>
      <c r="NLQ35" s="13"/>
      <c r="NLR35" s="13"/>
      <c r="NLS35" s="13"/>
      <c r="NLT35" s="13"/>
      <c r="NLU35" s="13"/>
      <c r="NLV35" s="13"/>
      <c r="NLW35" s="13"/>
      <c r="NLX35" s="13"/>
      <c r="NLY35" s="13"/>
      <c r="NLZ35" s="13"/>
      <c r="NMA35" s="13"/>
      <c r="NMB35" s="13"/>
      <c r="NMC35" s="13"/>
      <c r="NMD35" s="13"/>
      <c r="NME35" s="13"/>
      <c r="NMF35" s="13"/>
      <c r="NMG35" s="13"/>
      <c r="NMH35" s="13"/>
      <c r="NMI35" s="13"/>
      <c r="NMJ35" s="13"/>
      <c r="NMK35" s="13"/>
      <c r="NML35" s="13"/>
      <c r="NMM35" s="13"/>
      <c r="NMN35" s="13"/>
      <c r="NMO35" s="13"/>
      <c r="NMP35" s="13"/>
      <c r="NMQ35" s="13"/>
      <c r="NMR35" s="13"/>
      <c r="NMS35" s="13"/>
      <c r="NMT35" s="13"/>
      <c r="NMU35" s="13"/>
      <c r="NMV35" s="13"/>
      <c r="NMW35" s="13"/>
      <c r="NMX35" s="13"/>
      <c r="NMY35" s="13"/>
      <c r="NMZ35" s="13"/>
      <c r="NNA35" s="13"/>
      <c r="NNB35" s="13"/>
      <c r="NNC35" s="13"/>
      <c r="NND35" s="13"/>
      <c r="NNE35" s="13"/>
      <c r="NNF35" s="13"/>
      <c r="NNG35" s="13"/>
      <c r="NNH35" s="13"/>
      <c r="NNI35" s="13"/>
      <c r="NNJ35" s="13"/>
      <c r="NNK35" s="13"/>
      <c r="NNL35" s="13"/>
      <c r="NNM35" s="13"/>
      <c r="NNN35" s="13"/>
      <c r="NNO35" s="13"/>
      <c r="NNP35" s="13"/>
      <c r="NNQ35" s="13"/>
      <c r="NNR35" s="13"/>
      <c r="NNS35" s="13"/>
      <c r="NNT35" s="13"/>
      <c r="NNU35" s="13"/>
      <c r="NNV35" s="13"/>
      <c r="NNW35" s="13"/>
      <c r="NNX35" s="13"/>
      <c r="NNY35" s="13"/>
      <c r="NNZ35" s="13"/>
      <c r="NOA35" s="13"/>
      <c r="NOB35" s="13"/>
      <c r="NOC35" s="13"/>
      <c r="NOD35" s="13"/>
      <c r="NOE35" s="13"/>
      <c r="NOF35" s="13"/>
      <c r="NOG35" s="13"/>
      <c r="NOH35" s="13"/>
      <c r="NOI35" s="13"/>
      <c r="NOJ35" s="13"/>
      <c r="NOK35" s="13"/>
      <c r="NOL35" s="13"/>
      <c r="NOM35" s="13"/>
      <c r="NON35" s="13"/>
      <c r="NOO35" s="13"/>
      <c r="NOP35" s="13"/>
      <c r="NOQ35" s="13"/>
      <c r="NOR35" s="13"/>
      <c r="NOS35" s="13"/>
      <c r="NOT35" s="13"/>
      <c r="NOU35" s="13"/>
      <c r="NOV35" s="13"/>
      <c r="NOW35" s="13"/>
      <c r="NOX35" s="13"/>
      <c r="NOY35" s="13"/>
      <c r="NOZ35" s="13"/>
      <c r="NPA35" s="13"/>
      <c r="NPB35" s="13"/>
      <c r="NPC35" s="13"/>
      <c r="NPD35" s="13"/>
      <c r="NPE35" s="13"/>
      <c r="NPF35" s="13"/>
      <c r="NPG35" s="13"/>
      <c r="NPH35" s="13"/>
      <c r="NPI35" s="13"/>
      <c r="NPJ35" s="13"/>
      <c r="NPK35" s="13"/>
      <c r="NPL35" s="13"/>
      <c r="NPM35" s="13"/>
      <c r="NPN35" s="13"/>
      <c r="NPO35" s="13"/>
      <c r="NPP35" s="13"/>
      <c r="NPQ35" s="13"/>
      <c r="NPR35" s="13"/>
      <c r="NPS35" s="13"/>
      <c r="NPT35" s="13"/>
      <c r="NPU35" s="13"/>
      <c r="NPV35" s="13"/>
      <c r="NPW35" s="13"/>
      <c r="NPX35" s="13"/>
      <c r="NPY35" s="13"/>
      <c r="NPZ35" s="13"/>
      <c r="NQA35" s="13"/>
      <c r="NQB35" s="13"/>
      <c r="NQC35" s="13"/>
      <c r="NQD35" s="13"/>
      <c r="NQE35" s="13"/>
      <c r="NQF35" s="13"/>
      <c r="NQG35" s="13"/>
      <c r="NQH35" s="13"/>
      <c r="NQI35" s="13"/>
      <c r="NQJ35" s="13"/>
      <c r="NQK35" s="13"/>
      <c r="NQL35" s="13"/>
      <c r="NQM35" s="13"/>
      <c r="NQN35" s="13"/>
      <c r="NQO35" s="13"/>
      <c r="NQP35" s="13"/>
      <c r="NQQ35" s="13"/>
      <c r="NQR35" s="13"/>
      <c r="NQS35" s="13"/>
      <c r="NQT35" s="13"/>
      <c r="NQU35" s="13"/>
      <c r="NQV35" s="13"/>
      <c r="NQW35" s="13"/>
      <c r="NQX35" s="13"/>
      <c r="NQY35" s="13"/>
      <c r="NQZ35" s="13"/>
      <c r="NRA35" s="13"/>
      <c r="NRB35" s="13"/>
      <c r="NRC35" s="13"/>
      <c r="NRD35" s="13"/>
      <c r="NRE35" s="13"/>
      <c r="NRF35" s="13"/>
      <c r="NRG35" s="13"/>
      <c r="NRH35" s="13"/>
      <c r="NRI35" s="13"/>
      <c r="NRJ35" s="13"/>
      <c r="NRK35" s="13"/>
      <c r="NRL35" s="13"/>
      <c r="NRM35" s="13"/>
      <c r="NRN35" s="13"/>
      <c r="NRO35" s="13"/>
      <c r="NRP35" s="13"/>
      <c r="NRQ35" s="13"/>
      <c r="NRR35" s="13"/>
      <c r="NRS35" s="13"/>
      <c r="NRT35" s="13"/>
      <c r="NRU35" s="13"/>
      <c r="NRV35" s="13"/>
      <c r="NRW35" s="13"/>
      <c r="NRX35" s="13"/>
      <c r="NRY35" s="13"/>
      <c r="NRZ35" s="13"/>
      <c r="NSA35" s="13"/>
      <c r="NSB35" s="13"/>
      <c r="NSC35" s="13"/>
      <c r="NSD35" s="13"/>
      <c r="NSE35" s="13"/>
      <c r="NSF35" s="13"/>
      <c r="NSG35" s="13"/>
      <c r="NSH35" s="13"/>
      <c r="NSI35" s="13"/>
      <c r="NSJ35" s="13"/>
      <c r="NSK35" s="13"/>
      <c r="NSL35" s="13"/>
      <c r="NSM35" s="13"/>
      <c r="NSN35" s="13"/>
      <c r="NSO35" s="13"/>
      <c r="NSP35" s="13"/>
      <c r="NSQ35" s="13"/>
      <c r="NSR35" s="13"/>
      <c r="NSS35" s="13"/>
      <c r="NST35" s="13"/>
      <c r="NSU35" s="13"/>
      <c r="NSV35" s="13"/>
      <c r="NSW35" s="13"/>
      <c r="NSX35" s="13"/>
      <c r="NSY35" s="13"/>
      <c r="NSZ35" s="13"/>
      <c r="NTA35" s="13"/>
      <c r="NTB35" s="13"/>
      <c r="NTC35" s="13"/>
      <c r="NTD35" s="13"/>
      <c r="NTE35" s="13"/>
      <c r="NTF35" s="13"/>
      <c r="NTG35" s="13"/>
      <c r="NTH35" s="13"/>
      <c r="NTI35" s="13"/>
      <c r="NTJ35" s="13"/>
      <c r="NTK35" s="13"/>
      <c r="NTL35" s="13"/>
      <c r="NTM35" s="13"/>
      <c r="NTN35" s="13"/>
      <c r="NTO35" s="13"/>
      <c r="NTP35" s="13"/>
      <c r="NTQ35" s="13"/>
      <c r="NTR35" s="13"/>
      <c r="NTS35" s="13"/>
      <c r="NTT35" s="13"/>
      <c r="NTU35" s="13"/>
      <c r="NTV35" s="13"/>
      <c r="NTW35" s="13"/>
      <c r="NTX35" s="13"/>
      <c r="NTY35" s="13"/>
      <c r="NTZ35" s="13"/>
      <c r="NUA35" s="13"/>
      <c r="NUB35" s="13"/>
      <c r="NUC35" s="13"/>
      <c r="NUD35" s="13"/>
      <c r="NUE35" s="13"/>
      <c r="NUF35" s="13"/>
      <c r="NUG35" s="13"/>
      <c r="NUH35" s="13"/>
      <c r="NUI35" s="13"/>
      <c r="NUJ35" s="13"/>
      <c r="NUK35" s="13"/>
      <c r="NUL35" s="13"/>
      <c r="NUM35" s="13"/>
      <c r="NUN35" s="13"/>
      <c r="NUO35" s="13"/>
      <c r="NUP35" s="13"/>
      <c r="NUQ35" s="13"/>
      <c r="NUR35" s="13"/>
      <c r="NUS35" s="13"/>
      <c r="NUT35" s="13"/>
      <c r="NUU35" s="13"/>
      <c r="NUV35" s="13"/>
      <c r="NUW35" s="13"/>
      <c r="NUX35" s="13"/>
      <c r="NUY35" s="13"/>
      <c r="NUZ35" s="13"/>
      <c r="NVA35" s="13"/>
      <c r="NVB35" s="13"/>
      <c r="NVC35" s="13"/>
      <c r="NVD35" s="13"/>
      <c r="NVE35" s="13"/>
      <c r="NVF35" s="13"/>
      <c r="NVG35" s="13"/>
      <c r="NVH35" s="13"/>
      <c r="NVI35" s="13"/>
      <c r="NVJ35" s="13"/>
      <c r="NVK35" s="13"/>
      <c r="NVL35" s="13"/>
      <c r="NVM35" s="13"/>
      <c r="NVN35" s="13"/>
      <c r="NVO35" s="13"/>
      <c r="NVP35" s="13"/>
      <c r="NVQ35" s="13"/>
      <c r="NVR35" s="13"/>
      <c r="NVS35" s="13"/>
      <c r="NVT35" s="13"/>
      <c r="NVU35" s="13"/>
      <c r="NVV35" s="13"/>
      <c r="NVW35" s="13"/>
      <c r="NVX35" s="13"/>
      <c r="NVY35" s="13"/>
      <c r="NVZ35" s="13"/>
      <c r="NWA35" s="13"/>
      <c r="NWB35" s="13"/>
      <c r="NWC35" s="13"/>
      <c r="NWD35" s="13"/>
      <c r="NWE35" s="13"/>
      <c r="NWF35" s="13"/>
      <c r="NWG35" s="13"/>
      <c r="NWH35" s="13"/>
      <c r="NWI35" s="13"/>
      <c r="NWJ35" s="13"/>
      <c r="NWK35" s="13"/>
      <c r="NWL35" s="13"/>
      <c r="NWM35" s="13"/>
      <c r="NWN35" s="13"/>
      <c r="NWO35" s="13"/>
      <c r="NWP35" s="13"/>
      <c r="NWQ35" s="13"/>
      <c r="NWR35" s="13"/>
      <c r="NWS35" s="13"/>
      <c r="NWT35" s="13"/>
      <c r="NWU35" s="13"/>
      <c r="NWV35" s="13"/>
      <c r="NWW35" s="13"/>
      <c r="NWX35" s="13"/>
      <c r="NWY35" s="13"/>
      <c r="NWZ35" s="13"/>
      <c r="NXA35" s="13"/>
      <c r="NXB35" s="13"/>
      <c r="NXC35" s="13"/>
      <c r="NXD35" s="13"/>
      <c r="NXE35" s="13"/>
      <c r="NXF35" s="13"/>
      <c r="NXG35" s="13"/>
      <c r="NXH35" s="13"/>
      <c r="NXI35" s="13"/>
      <c r="NXJ35" s="13"/>
      <c r="NXK35" s="13"/>
      <c r="NXL35" s="13"/>
      <c r="NXM35" s="13"/>
      <c r="NXN35" s="13"/>
      <c r="NXO35" s="13"/>
      <c r="NXP35" s="13"/>
      <c r="NXQ35" s="13"/>
      <c r="NXR35" s="13"/>
      <c r="NXS35" s="13"/>
      <c r="NXT35" s="13"/>
      <c r="NXU35" s="13"/>
      <c r="NXV35" s="13"/>
      <c r="NXW35" s="13"/>
      <c r="NXX35" s="13"/>
      <c r="NXY35" s="13"/>
      <c r="NXZ35" s="13"/>
      <c r="NYA35" s="13"/>
      <c r="NYB35" s="13"/>
      <c r="NYC35" s="13"/>
      <c r="NYD35" s="13"/>
      <c r="NYE35" s="13"/>
      <c r="NYF35" s="13"/>
      <c r="NYG35" s="13"/>
      <c r="NYH35" s="13"/>
      <c r="NYI35" s="13"/>
      <c r="NYJ35" s="13"/>
      <c r="NYK35" s="13"/>
      <c r="NYL35" s="13"/>
      <c r="NYM35" s="13"/>
      <c r="NYN35" s="13"/>
      <c r="NYO35" s="13"/>
      <c r="NYP35" s="13"/>
      <c r="NYQ35" s="13"/>
      <c r="NYR35" s="13"/>
      <c r="NYS35" s="13"/>
      <c r="NYT35" s="13"/>
      <c r="NYU35" s="13"/>
      <c r="NYV35" s="13"/>
      <c r="NYW35" s="13"/>
      <c r="NYX35" s="13"/>
      <c r="NYY35" s="13"/>
      <c r="NYZ35" s="13"/>
      <c r="NZA35" s="13"/>
      <c r="NZB35" s="13"/>
      <c r="NZC35" s="13"/>
      <c r="NZD35" s="13"/>
      <c r="NZE35" s="13"/>
      <c r="NZF35" s="13"/>
      <c r="NZG35" s="13"/>
      <c r="NZH35" s="13"/>
      <c r="NZI35" s="13"/>
      <c r="NZJ35" s="13"/>
      <c r="NZK35" s="13"/>
      <c r="NZL35" s="13"/>
      <c r="NZM35" s="13"/>
      <c r="NZN35" s="13"/>
      <c r="NZO35" s="13"/>
      <c r="NZP35" s="13"/>
      <c r="NZQ35" s="13"/>
      <c r="NZR35" s="13"/>
      <c r="NZS35" s="13"/>
      <c r="NZT35" s="13"/>
      <c r="NZU35" s="13"/>
      <c r="NZV35" s="13"/>
      <c r="NZW35" s="13"/>
      <c r="NZX35" s="13"/>
      <c r="NZY35" s="13"/>
      <c r="NZZ35" s="13"/>
      <c r="OAA35" s="13"/>
      <c r="OAB35" s="13"/>
      <c r="OAC35" s="13"/>
      <c r="OAD35" s="13"/>
      <c r="OAE35" s="13"/>
      <c r="OAF35" s="13"/>
      <c r="OAG35" s="13"/>
      <c r="OAH35" s="13"/>
      <c r="OAI35" s="13"/>
      <c r="OAJ35" s="13"/>
      <c r="OAK35" s="13"/>
      <c r="OAL35" s="13"/>
      <c r="OAM35" s="13"/>
      <c r="OAN35" s="13"/>
      <c r="OAO35" s="13"/>
      <c r="OAP35" s="13"/>
      <c r="OAQ35" s="13"/>
      <c r="OAR35" s="13"/>
      <c r="OAS35" s="13"/>
      <c r="OAT35" s="13"/>
      <c r="OAU35" s="13"/>
      <c r="OAV35" s="13"/>
      <c r="OAW35" s="13"/>
      <c r="OAX35" s="13"/>
      <c r="OAY35" s="13"/>
      <c r="OAZ35" s="13"/>
      <c r="OBA35" s="13"/>
      <c r="OBB35" s="13"/>
      <c r="OBC35" s="13"/>
      <c r="OBD35" s="13"/>
      <c r="OBE35" s="13"/>
      <c r="OBF35" s="13"/>
      <c r="OBG35" s="13"/>
      <c r="OBH35" s="13"/>
      <c r="OBI35" s="13"/>
      <c r="OBJ35" s="13"/>
      <c r="OBK35" s="13"/>
      <c r="OBL35" s="13"/>
      <c r="OBM35" s="13"/>
      <c r="OBN35" s="13"/>
      <c r="OBO35" s="13"/>
      <c r="OBP35" s="13"/>
      <c r="OBQ35" s="13"/>
      <c r="OBR35" s="13"/>
      <c r="OBS35" s="13"/>
      <c r="OBT35" s="13"/>
      <c r="OBU35" s="13"/>
      <c r="OBV35" s="13"/>
      <c r="OBW35" s="13"/>
      <c r="OBX35" s="13"/>
      <c r="OBY35" s="13"/>
      <c r="OBZ35" s="13"/>
      <c r="OCA35" s="13"/>
      <c r="OCB35" s="13"/>
      <c r="OCC35" s="13"/>
      <c r="OCD35" s="13"/>
      <c r="OCE35" s="13"/>
      <c r="OCF35" s="13"/>
      <c r="OCG35" s="13"/>
      <c r="OCH35" s="13"/>
      <c r="OCI35" s="13"/>
      <c r="OCJ35" s="13"/>
      <c r="OCK35" s="13"/>
      <c r="OCL35" s="13"/>
      <c r="OCM35" s="13"/>
      <c r="OCN35" s="13"/>
      <c r="OCO35" s="13"/>
      <c r="OCP35" s="13"/>
      <c r="OCQ35" s="13"/>
      <c r="OCR35" s="13"/>
      <c r="OCS35" s="13"/>
      <c r="OCT35" s="13"/>
      <c r="OCU35" s="13"/>
      <c r="OCV35" s="13"/>
      <c r="OCW35" s="13"/>
      <c r="OCX35" s="13"/>
      <c r="OCY35" s="13"/>
      <c r="OCZ35" s="13"/>
      <c r="ODA35" s="13"/>
      <c r="ODB35" s="13"/>
      <c r="ODC35" s="13"/>
      <c r="ODD35" s="13"/>
      <c r="ODE35" s="13"/>
      <c r="ODF35" s="13"/>
      <c r="ODG35" s="13"/>
      <c r="ODH35" s="13"/>
      <c r="ODI35" s="13"/>
      <c r="ODJ35" s="13"/>
      <c r="ODK35" s="13"/>
      <c r="ODL35" s="13"/>
      <c r="ODM35" s="13"/>
      <c r="ODN35" s="13"/>
      <c r="ODO35" s="13"/>
      <c r="ODP35" s="13"/>
      <c r="ODQ35" s="13"/>
      <c r="ODR35" s="13"/>
      <c r="ODS35" s="13"/>
      <c r="ODT35" s="13"/>
      <c r="ODU35" s="13"/>
      <c r="ODV35" s="13"/>
      <c r="ODW35" s="13"/>
      <c r="ODX35" s="13"/>
      <c r="ODY35" s="13"/>
      <c r="ODZ35" s="13"/>
      <c r="OEA35" s="13"/>
      <c r="OEB35" s="13"/>
      <c r="OEC35" s="13"/>
      <c r="OED35" s="13"/>
      <c r="OEE35" s="13"/>
      <c r="OEF35" s="13"/>
      <c r="OEG35" s="13"/>
      <c r="OEH35" s="13"/>
      <c r="OEI35" s="13"/>
      <c r="OEJ35" s="13"/>
      <c r="OEK35" s="13"/>
      <c r="OEL35" s="13"/>
      <c r="OEM35" s="13"/>
      <c r="OEN35" s="13"/>
      <c r="OEO35" s="13"/>
      <c r="OEP35" s="13"/>
      <c r="OEQ35" s="13"/>
      <c r="OER35" s="13"/>
      <c r="OES35" s="13"/>
      <c r="OET35" s="13"/>
      <c r="OEU35" s="13"/>
      <c r="OEV35" s="13"/>
      <c r="OEW35" s="13"/>
      <c r="OEX35" s="13"/>
      <c r="OEY35" s="13"/>
      <c r="OEZ35" s="13"/>
      <c r="OFA35" s="13"/>
      <c r="OFB35" s="13"/>
      <c r="OFC35" s="13"/>
      <c r="OFD35" s="13"/>
      <c r="OFE35" s="13"/>
      <c r="OFF35" s="13"/>
      <c r="OFG35" s="13"/>
      <c r="OFH35" s="13"/>
      <c r="OFI35" s="13"/>
      <c r="OFJ35" s="13"/>
      <c r="OFK35" s="13"/>
      <c r="OFL35" s="13"/>
      <c r="OFM35" s="13"/>
      <c r="OFN35" s="13"/>
      <c r="OFO35" s="13"/>
      <c r="OFP35" s="13"/>
      <c r="OFQ35" s="13"/>
      <c r="OFR35" s="13"/>
      <c r="OFS35" s="13"/>
      <c r="OFT35" s="13"/>
      <c r="OFU35" s="13"/>
      <c r="OFV35" s="13"/>
      <c r="OFW35" s="13"/>
      <c r="OFX35" s="13"/>
      <c r="OFY35" s="13"/>
      <c r="OFZ35" s="13"/>
      <c r="OGA35" s="13"/>
      <c r="OGB35" s="13"/>
      <c r="OGC35" s="13"/>
      <c r="OGD35" s="13"/>
      <c r="OGE35" s="13"/>
      <c r="OGF35" s="13"/>
      <c r="OGG35" s="13"/>
      <c r="OGH35" s="13"/>
      <c r="OGI35" s="13"/>
      <c r="OGJ35" s="13"/>
      <c r="OGK35" s="13"/>
      <c r="OGL35" s="13"/>
      <c r="OGM35" s="13"/>
      <c r="OGN35" s="13"/>
      <c r="OGO35" s="13"/>
      <c r="OGP35" s="13"/>
      <c r="OGQ35" s="13"/>
      <c r="OGR35" s="13"/>
      <c r="OGS35" s="13"/>
      <c r="OGT35" s="13"/>
      <c r="OGU35" s="13"/>
      <c r="OGV35" s="13"/>
      <c r="OGW35" s="13"/>
      <c r="OGX35" s="13"/>
      <c r="OGY35" s="13"/>
      <c r="OGZ35" s="13"/>
      <c r="OHA35" s="13"/>
      <c r="OHB35" s="13"/>
      <c r="OHC35" s="13"/>
      <c r="OHD35" s="13"/>
      <c r="OHE35" s="13"/>
      <c r="OHF35" s="13"/>
      <c r="OHG35" s="13"/>
      <c r="OHH35" s="13"/>
      <c r="OHI35" s="13"/>
      <c r="OHJ35" s="13"/>
      <c r="OHK35" s="13"/>
      <c r="OHL35" s="13"/>
      <c r="OHM35" s="13"/>
      <c r="OHN35" s="13"/>
      <c r="OHO35" s="13"/>
      <c r="OHP35" s="13"/>
      <c r="OHQ35" s="13"/>
      <c r="OHR35" s="13"/>
      <c r="OHS35" s="13"/>
      <c r="OHT35" s="13"/>
      <c r="OHU35" s="13"/>
      <c r="OHV35" s="13"/>
      <c r="OHW35" s="13"/>
      <c r="OHX35" s="13"/>
      <c r="OHY35" s="13"/>
      <c r="OHZ35" s="13"/>
      <c r="OIA35" s="13"/>
      <c r="OIB35" s="13"/>
      <c r="OIC35" s="13"/>
      <c r="OID35" s="13"/>
      <c r="OIE35" s="13"/>
      <c r="OIF35" s="13"/>
      <c r="OIG35" s="13"/>
      <c r="OIH35" s="13"/>
      <c r="OII35" s="13"/>
      <c r="OIJ35" s="13"/>
      <c r="OIK35" s="13"/>
      <c r="OIL35" s="13"/>
      <c r="OIM35" s="13"/>
      <c r="OIN35" s="13"/>
      <c r="OIO35" s="13"/>
      <c r="OIP35" s="13"/>
      <c r="OIQ35" s="13"/>
      <c r="OIR35" s="13"/>
      <c r="OIS35" s="13"/>
      <c r="OIT35" s="13"/>
      <c r="OIU35" s="13"/>
      <c r="OIV35" s="13"/>
      <c r="OIW35" s="13"/>
      <c r="OIX35" s="13"/>
      <c r="OIY35" s="13"/>
      <c r="OIZ35" s="13"/>
      <c r="OJA35" s="13"/>
      <c r="OJB35" s="13"/>
      <c r="OJC35" s="13"/>
      <c r="OJD35" s="13"/>
      <c r="OJE35" s="13"/>
      <c r="OJF35" s="13"/>
      <c r="OJG35" s="13"/>
      <c r="OJH35" s="13"/>
      <c r="OJI35" s="13"/>
      <c r="OJJ35" s="13"/>
      <c r="OJK35" s="13"/>
      <c r="OJL35" s="13"/>
      <c r="OJM35" s="13"/>
      <c r="OJN35" s="13"/>
      <c r="OJO35" s="13"/>
      <c r="OJP35" s="13"/>
      <c r="OJQ35" s="13"/>
      <c r="OJR35" s="13"/>
      <c r="OJS35" s="13"/>
      <c r="OJT35" s="13"/>
      <c r="OJU35" s="13"/>
      <c r="OJV35" s="13"/>
      <c r="OJW35" s="13"/>
      <c r="OJX35" s="13"/>
      <c r="OJY35" s="13"/>
      <c r="OJZ35" s="13"/>
      <c r="OKA35" s="13"/>
      <c r="OKB35" s="13"/>
      <c r="OKC35" s="13"/>
      <c r="OKD35" s="13"/>
      <c r="OKE35" s="13"/>
      <c r="OKF35" s="13"/>
      <c r="OKG35" s="13"/>
      <c r="OKH35" s="13"/>
      <c r="OKI35" s="13"/>
      <c r="OKJ35" s="13"/>
      <c r="OKK35" s="13"/>
      <c r="OKL35" s="13"/>
      <c r="OKM35" s="13"/>
      <c r="OKN35" s="13"/>
      <c r="OKO35" s="13"/>
      <c r="OKP35" s="13"/>
      <c r="OKQ35" s="13"/>
      <c r="OKR35" s="13"/>
      <c r="OKS35" s="13"/>
      <c r="OKT35" s="13"/>
      <c r="OKU35" s="13"/>
      <c r="OKV35" s="13"/>
      <c r="OKW35" s="13"/>
      <c r="OKX35" s="13"/>
      <c r="OKY35" s="13"/>
      <c r="OKZ35" s="13"/>
      <c r="OLA35" s="13"/>
      <c r="OLB35" s="13"/>
      <c r="OLC35" s="13"/>
      <c r="OLD35" s="13"/>
      <c r="OLE35" s="13"/>
      <c r="OLF35" s="13"/>
      <c r="OLG35" s="13"/>
      <c r="OLH35" s="13"/>
      <c r="OLI35" s="13"/>
      <c r="OLJ35" s="13"/>
      <c r="OLK35" s="13"/>
      <c r="OLL35" s="13"/>
      <c r="OLM35" s="13"/>
      <c r="OLN35" s="13"/>
      <c r="OLO35" s="13"/>
      <c r="OLP35" s="13"/>
      <c r="OLQ35" s="13"/>
      <c r="OLR35" s="13"/>
      <c r="OLS35" s="13"/>
      <c r="OLT35" s="13"/>
      <c r="OLU35" s="13"/>
      <c r="OLV35" s="13"/>
      <c r="OLW35" s="13"/>
      <c r="OLX35" s="13"/>
      <c r="OLY35" s="13"/>
      <c r="OLZ35" s="13"/>
      <c r="OMA35" s="13"/>
      <c r="OMB35" s="13"/>
      <c r="OMC35" s="13"/>
      <c r="OMD35" s="13"/>
      <c r="OME35" s="13"/>
      <c r="OMF35" s="13"/>
      <c r="OMG35" s="13"/>
      <c r="OMH35" s="13"/>
      <c r="OMI35" s="13"/>
      <c r="OMJ35" s="13"/>
      <c r="OMK35" s="13"/>
      <c r="OML35" s="13"/>
      <c r="OMM35" s="13"/>
      <c r="OMN35" s="13"/>
      <c r="OMO35" s="13"/>
      <c r="OMP35" s="13"/>
      <c r="OMQ35" s="13"/>
      <c r="OMR35" s="13"/>
      <c r="OMS35" s="13"/>
      <c r="OMT35" s="13"/>
      <c r="OMU35" s="13"/>
      <c r="OMV35" s="13"/>
      <c r="OMW35" s="13"/>
      <c r="OMX35" s="13"/>
      <c r="OMY35" s="13"/>
      <c r="OMZ35" s="13"/>
      <c r="ONA35" s="13"/>
      <c r="ONB35" s="13"/>
      <c r="ONC35" s="13"/>
      <c r="OND35" s="13"/>
      <c r="ONE35" s="13"/>
      <c r="ONF35" s="13"/>
      <c r="ONG35" s="13"/>
      <c r="ONH35" s="13"/>
      <c r="ONI35" s="13"/>
      <c r="ONJ35" s="13"/>
      <c r="ONK35" s="13"/>
      <c r="ONL35" s="13"/>
      <c r="ONM35" s="13"/>
      <c r="ONN35" s="13"/>
      <c r="ONO35" s="13"/>
      <c r="ONP35" s="13"/>
      <c r="ONQ35" s="13"/>
      <c r="ONR35" s="13"/>
      <c r="ONS35" s="13"/>
      <c r="ONT35" s="13"/>
      <c r="ONU35" s="13"/>
      <c r="ONV35" s="13"/>
      <c r="ONW35" s="13"/>
      <c r="ONX35" s="13"/>
      <c r="ONY35" s="13"/>
      <c r="ONZ35" s="13"/>
      <c r="OOA35" s="13"/>
      <c r="OOB35" s="13"/>
      <c r="OOC35" s="13"/>
      <c r="OOD35" s="13"/>
      <c r="OOE35" s="13"/>
      <c r="OOF35" s="13"/>
      <c r="OOG35" s="13"/>
      <c r="OOH35" s="13"/>
      <c r="OOI35" s="13"/>
      <c r="OOJ35" s="13"/>
      <c r="OOK35" s="13"/>
      <c r="OOL35" s="13"/>
      <c r="OOM35" s="13"/>
      <c r="OON35" s="13"/>
      <c r="OOO35" s="13"/>
      <c r="OOP35" s="13"/>
      <c r="OOQ35" s="13"/>
      <c r="OOR35" s="13"/>
      <c r="OOS35" s="13"/>
      <c r="OOT35" s="13"/>
      <c r="OOU35" s="13"/>
      <c r="OOV35" s="13"/>
      <c r="OOW35" s="13"/>
      <c r="OOX35" s="13"/>
      <c r="OOY35" s="13"/>
      <c r="OOZ35" s="13"/>
      <c r="OPA35" s="13"/>
      <c r="OPB35" s="13"/>
      <c r="OPC35" s="13"/>
      <c r="OPD35" s="13"/>
      <c r="OPE35" s="13"/>
      <c r="OPF35" s="13"/>
      <c r="OPG35" s="13"/>
      <c r="OPH35" s="13"/>
      <c r="OPI35" s="13"/>
      <c r="OPJ35" s="13"/>
      <c r="OPK35" s="13"/>
      <c r="OPL35" s="13"/>
      <c r="OPM35" s="13"/>
      <c r="OPN35" s="13"/>
      <c r="OPO35" s="13"/>
      <c r="OPP35" s="13"/>
      <c r="OPQ35" s="13"/>
      <c r="OPR35" s="13"/>
      <c r="OPS35" s="13"/>
      <c r="OPT35" s="13"/>
      <c r="OPU35" s="13"/>
      <c r="OPV35" s="13"/>
      <c r="OPW35" s="13"/>
      <c r="OPX35" s="13"/>
      <c r="OPY35" s="13"/>
      <c r="OPZ35" s="13"/>
      <c r="OQA35" s="13"/>
      <c r="OQB35" s="13"/>
      <c r="OQC35" s="13"/>
      <c r="OQD35" s="13"/>
      <c r="OQE35" s="13"/>
      <c r="OQF35" s="13"/>
      <c r="OQG35" s="13"/>
      <c r="OQH35" s="13"/>
      <c r="OQI35" s="13"/>
      <c r="OQJ35" s="13"/>
      <c r="OQK35" s="13"/>
      <c r="OQL35" s="13"/>
      <c r="OQM35" s="13"/>
      <c r="OQN35" s="13"/>
      <c r="OQO35" s="13"/>
      <c r="OQP35" s="13"/>
      <c r="OQQ35" s="13"/>
      <c r="OQR35" s="13"/>
      <c r="OQS35" s="13"/>
      <c r="OQT35" s="13"/>
      <c r="OQU35" s="13"/>
      <c r="OQV35" s="13"/>
      <c r="OQW35" s="13"/>
      <c r="OQX35" s="13"/>
      <c r="OQY35" s="13"/>
      <c r="OQZ35" s="13"/>
      <c r="ORA35" s="13"/>
      <c r="ORB35" s="13"/>
      <c r="ORC35" s="13"/>
      <c r="ORD35" s="13"/>
      <c r="ORE35" s="13"/>
      <c r="ORF35" s="13"/>
      <c r="ORG35" s="13"/>
      <c r="ORH35" s="13"/>
      <c r="ORI35" s="13"/>
      <c r="ORJ35" s="13"/>
      <c r="ORK35" s="13"/>
      <c r="ORL35" s="13"/>
      <c r="ORM35" s="13"/>
      <c r="ORN35" s="13"/>
      <c r="ORO35" s="13"/>
      <c r="ORP35" s="13"/>
      <c r="ORQ35" s="13"/>
      <c r="ORR35" s="13"/>
      <c r="ORS35" s="13"/>
      <c r="ORT35" s="13"/>
      <c r="ORU35" s="13"/>
      <c r="ORV35" s="13"/>
      <c r="ORW35" s="13"/>
      <c r="ORX35" s="13"/>
      <c r="ORY35" s="13"/>
      <c r="ORZ35" s="13"/>
      <c r="OSA35" s="13"/>
      <c r="OSB35" s="13"/>
      <c r="OSC35" s="13"/>
      <c r="OSD35" s="13"/>
      <c r="OSE35" s="13"/>
      <c r="OSF35" s="13"/>
      <c r="OSG35" s="13"/>
      <c r="OSH35" s="13"/>
      <c r="OSI35" s="13"/>
      <c r="OSJ35" s="13"/>
      <c r="OSK35" s="13"/>
      <c r="OSL35" s="13"/>
      <c r="OSM35" s="13"/>
      <c r="OSN35" s="13"/>
      <c r="OSO35" s="13"/>
      <c r="OSP35" s="13"/>
      <c r="OSQ35" s="13"/>
      <c r="OSR35" s="13"/>
      <c r="OSS35" s="13"/>
      <c r="OST35" s="13"/>
      <c r="OSU35" s="13"/>
      <c r="OSV35" s="13"/>
      <c r="OSW35" s="13"/>
      <c r="OSX35" s="13"/>
      <c r="OSY35" s="13"/>
      <c r="OSZ35" s="13"/>
      <c r="OTA35" s="13"/>
      <c r="OTB35" s="13"/>
      <c r="OTC35" s="13"/>
      <c r="OTD35" s="13"/>
      <c r="OTE35" s="13"/>
      <c r="OTF35" s="13"/>
      <c r="OTG35" s="13"/>
      <c r="OTH35" s="13"/>
      <c r="OTI35" s="13"/>
      <c r="OTJ35" s="13"/>
      <c r="OTK35" s="13"/>
      <c r="OTL35" s="13"/>
      <c r="OTM35" s="13"/>
      <c r="OTN35" s="13"/>
      <c r="OTO35" s="13"/>
      <c r="OTP35" s="13"/>
      <c r="OTQ35" s="13"/>
      <c r="OTR35" s="13"/>
      <c r="OTS35" s="13"/>
      <c r="OTT35" s="13"/>
      <c r="OTU35" s="13"/>
      <c r="OTV35" s="13"/>
      <c r="OTW35" s="13"/>
      <c r="OTX35" s="13"/>
      <c r="OTY35" s="13"/>
      <c r="OTZ35" s="13"/>
      <c r="OUA35" s="13"/>
      <c r="OUB35" s="13"/>
      <c r="OUC35" s="13"/>
      <c r="OUD35" s="13"/>
      <c r="OUE35" s="13"/>
      <c r="OUF35" s="13"/>
      <c r="OUG35" s="13"/>
      <c r="OUH35" s="13"/>
      <c r="OUI35" s="13"/>
      <c r="OUJ35" s="13"/>
      <c r="OUK35" s="13"/>
      <c r="OUL35" s="13"/>
      <c r="OUM35" s="13"/>
      <c r="OUN35" s="13"/>
      <c r="OUO35" s="13"/>
      <c r="OUP35" s="13"/>
      <c r="OUQ35" s="13"/>
      <c r="OUR35" s="13"/>
      <c r="OUS35" s="13"/>
      <c r="OUT35" s="13"/>
      <c r="OUU35" s="13"/>
      <c r="OUV35" s="13"/>
      <c r="OUW35" s="13"/>
      <c r="OUX35" s="13"/>
      <c r="OUY35" s="13"/>
      <c r="OUZ35" s="13"/>
      <c r="OVA35" s="13"/>
      <c r="OVB35" s="13"/>
      <c r="OVC35" s="13"/>
      <c r="OVD35" s="13"/>
      <c r="OVE35" s="13"/>
      <c r="OVF35" s="13"/>
      <c r="OVG35" s="13"/>
      <c r="OVH35" s="13"/>
      <c r="OVI35" s="13"/>
      <c r="OVJ35" s="13"/>
      <c r="OVK35" s="13"/>
      <c r="OVL35" s="13"/>
      <c r="OVM35" s="13"/>
      <c r="OVN35" s="13"/>
      <c r="OVO35" s="13"/>
      <c r="OVP35" s="13"/>
      <c r="OVQ35" s="13"/>
      <c r="OVR35" s="13"/>
      <c r="OVS35" s="13"/>
      <c r="OVT35" s="13"/>
      <c r="OVU35" s="13"/>
      <c r="OVV35" s="13"/>
      <c r="OVW35" s="13"/>
      <c r="OVX35" s="13"/>
      <c r="OVY35" s="13"/>
      <c r="OVZ35" s="13"/>
      <c r="OWA35" s="13"/>
      <c r="OWB35" s="13"/>
      <c r="OWC35" s="13"/>
      <c r="OWD35" s="13"/>
      <c r="OWE35" s="13"/>
      <c r="OWF35" s="13"/>
      <c r="OWG35" s="13"/>
      <c r="OWH35" s="13"/>
      <c r="OWI35" s="13"/>
      <c r="OWJ35" s="13"/>
      <c r="OWK35" s="13"/>
      <c r="OWL35" s="13"/>
      <c r="OWM35" s="13"/>
      <c r="OWN35" s="13"/>
      <c r="OWO35" s="13"/>
      <c r="OWP35" s="13"/>
      <c r="OWQ35" s="13"/>
      <c r="OWR35" s="13"/>
      <c r="OWS35" s="13"/>
      <c r="OWT35" s="13"/>
      <c r="OWU35" s="13"/>
      <c r="OWV35" s="13"/>
      <c r="OWW35" s="13"/>
      <c r="OWX35" s="13"/>
      <c r="OWY35" s="13"/>
      <c r="OWZ35" s="13"/>
      <c r="OXA35" s="13"/>
      <c r="OXB35" s="13"/>
      <c r="OXC35" s="13"/>
      <c r="OXD35" s="13"/>
      <c r="OXE35" s="13"/>
      <c r="OXF35" s="13"/>
      <c r="OXG35" s="13"/>
      <c r="OXH35" s="13"/>
      <c r="OXI35" s="13"/>
      <c r="OXJ35" s="13"/>
      <c r="OXK35" s="13"/>
      <c r="OXL35" s="13"/>
      <c r="OXM35" s="13"/>
      <c r="OXN35" s="13"/>
      <c r="OXO35" s="13"/>
      <c r="OXP35" s="13"/>
      <c r="OXQ35" s="13"/>
      <c r="OXR35" s="13"/>
      <c r="OXS35" s="13"/>
      <c r="OXT35" s="13"/>
      <c r="OXU35" s="13"/>
      <c r="OXV35" s="13"/>
      <c r="OXW35" s="13"/>
      <c r="OXX35" s="13"/>
      <c r="OXY35" s="13"/>
      <c r="OXZ35" s="13"/>
      <c r="OYA35" s="13"/>
      <c r="OYB35" s="13"/>
      <c r="OYC35" s="13"/>
      <c r="OYD35" s="13"/>
      <c r="OYE35" s="13"/>
      <c r="OYF35" s="13"/>
      <c r="OYG35" s="13"/>
      <c r="OYH35" s="13"/>
      <c r="OYI35" s="13"/>
      <c r="OYJ35" s="13"/>
      <c r="OYK35" s="13"/>
      <c r="OYL35" s="13"/>
      <c r="OYM35" s="13"/>
      <c r="OYN35" s="13"/>
      <c r="OYO35" s="13"/>
      <c r="OYP35" s="13"/>
      <c r="OYQ35" s="13"/>
      <c r="OYR35" s="13"/>
      <c r="OYS35" s="13"/>
      <c r="OYT35" s="13"/>
      <c r="OYU35" s="13"/>
      <c r="OYV35" s="13"/>
      <c r="OYW35" s="13"/>
      <c r="OYX35" s="13"/>
      <c r="OYY35" s="13"/>
      <c r="OYZ35" s="13"/>
      <c r="OZA35" s="13"/>
      <c r="OZB35" s="13"/>
      <c r="OZC35" s="13"/>
      <c r="OZD35" s="13"/>
      <c r="OZE35" s="13"/>
      <c r="OZF35" s="13"/>
      <c r="OZG35" s="13"/>
      <c r="OZH35" s="13"/>
      <c r="OZI35" s="13"/>
      <c r="OZJ35" s="13"/>
      <c r="OZK35" s="13"/>
      <c r="OZL35" s="13"/>
      <c r="OZM35" s="13"/>
      <c r="OZN35" s="13"/>
      <c r="OZO35" s="13"/>
      <c r="OZP35" s="13"/>
      <c r="OZQ35" s="13"/>
      <c r="OZR35" s="13"/>
      <c r="OZS35" s="13"/>
      <c r="OZT35" s="13"/>
      <c r="OZU35" s="13"/>
      <c r="OZV35" s="13"/>
      <c r="OZW35" s="13"/>
      <c r="OZX35" s="13"/>
      <c r="OZY35" s="13"/>
      <c r="OZZ35" s="13"/>
      <c r="PAA35" s="13"/>
      <c r="PAB35" s="13"/>
      <c r="PAC35" s="13"/>
      <c r="PAD35" s="13"/>
      <c r="PAE35" s="13"/>
      <c r="PAF35" s="13"/>
      <c r="PAG35" s="13"/>
      <c r="PAH35" s="13"/>
      <c r="PAI35" s="13"/>
      <c r="PAJ35" s="13"/>
      <c r="PAK35" s="13"/>
      <c r="PAL35" s="13"/>
      <c r="PAM35" s="13"/>
      <c r="PAN35" s="13"/>
      <c r="PAO35" s="13"/>
      <c r="PAP35" s="13"/>
      <c r="PAQ35" s="13"/>
      <c r="PAR35" s="13"/>
      <c r="PAS35" s="13"/>
      <c r="PAT35" s="13"/>
      <c r="PAU35" s="13"/>
      <c r="PAV35" s="13"/>
      <c r="PAW35" s="13"/>
      <c r="PAX35" s="13"/>
      <c r="PAY35" s="13"/>
      <c r="PAZ35" s="13"/>
      <c r="PBA35" s="13"/>
      <c r="PBB35" s="13"/>
      <c r="PBC35" s="13"/>
      <c r="PBD35" s="13"/>
      <c r="PBE35" s="13"/>
      <c r="PBF35" s="13"/>
      <c r="PBG35" s="13"/>
      <c r="PBH35" s="13"/>
      <c r="PBI35" s="13"/>
      <c r="PBJ35" s="13"/>
      <c r="PBK35" s="13"/>
      <c r="PBL35" s="13"/>
      <c r="PBM35" s="13"/>
      <c r="PBN35" s="13"/>
      <c r="PBO35" s="13"/>
      <c r="PBP35" s="13"/>
      <c r="PBQ35" s="13"/>
      <c r="PBR35" s="13"/>
      <c r="PBS35" s="13"/>
      <c r="PBT35" s="13"/>
      <c r="PBU35" s="13"/>
      <c r="PBV35" s="13"/>
      <c r="PBW35" s="13"/>
      <c r="PBX35" s="13"/>
      <c r="PBY35" s="13"/>
      <c r="PBZ35" s="13"/>
      <c r="PCA35" s="13"/>
      <c r="PCB35" s="13"/>
      <c r="PCC35" s="13"/>
      <c r="PCD35" s="13"/>
      <c r="PCE35" s="13"/>
      <c r="PCF35" s="13"/>
      <c r="PCG35" s="13"/>
      <c r="PCH35" s="13"/>
      <c r="PCI35" s="13"/>
      <c r="PCJ35" s="13"/>
      <c r="PCK35" s="13"/>
      <c r="PCL35" s="13"/>
      <c r="PCM35" s="13"/>
      <c r="PCN35" s="13"/>
      <c r="PCO35" s="13"/>
      <c r="PCP35" s="13"/>
      <c r="PCQ35" s="13"/>
      <c r="PCR35" s="13"/>
      <c r="PCS35" s="13"/>
      <c r="PCT35" s="13"/>
      <c r="PCU35" s="13"/>
      <c r="PCV35" s="13"/>
      <c r="PCW35" s="13"/>
      <c r="PCX35" s="13"/>
      <c r="PCY35" s="13"/>
      <c r="PCZ35" s="13"/>
      <c r="PDA35" s="13"/>
      <c r="PDB35" s="13"/>
      <c r="PDC35" s="13"/>
      <c r="PDD35" s="13"/>
      <c r="PDE35" s="13"/>
      <c r="PDF35" s="13"/>
      <c r="PDG35" s="13"/>
      <c r="PDH35" s="13"/>
      <c r="PDI35" s="13"/>
      <c r="PDJ35" s="13"/>
      <c r="PDK35" s="13"/>
      <c r="PDL35" s="13"/>
      <c r="PDM35" s="13"/>
      <c r="PDN35" s="13"/>
      <c r="PDO35" s="13"/>
      <c r="PDP35" s="13"/>
      <c r="PDQ35" s="13"/>
      <c r="PDR35" s="13"/>
      <c r="PDS35" s="13"/>
      <c r="PDT35" s="13"/>
      <c r="PDU35" s="13"/>
      <c r="PDV35" s="13"/>
      <c r="PDW35" s="13"/>
      <c r="PDX35" s="13"/>
      <c r="PDY35" s="13"/>
      <c r="PDZ35" s="13"/>
      <c r="PEA35" s="13"/>
      <c r="PEB35" s="13"/>
      <c r="PEC35" s="13"/>
      <c r="PED35" s="13"/>
      <c r="PEE35" s="13"/>
      <c r="PEF35" s="13"/>
      <c r="PEG35" s="13"/>
      <c r="PEH35" s="13"/>
      <c r="PEI35" s="13"/>
      <c r="PEJ35" s="13"/>
      <c r="PEK35" s="13"/>
      <c r="PEL35" s="13"/>
      <c r="PEM35" s="13"/>
      <c r="PEN35" s="13"/>
      <c r="PEO35" s="13"/>
      <c r="PEP35" s="13"/>
      <c r="PEQ35" s="13"/>
      <c r="PER35" s="13"/>
      <c r="PES35" s="13"/>
      <c r="PET35" s="13"/>
      <c r="PEU35" s="13"/>
      <c r="PEV35" s="13"/>
      <c r="PEW35" s="13"/>
      <c r="PEX35" s="13"/>
      <c r="PEY35" s="13"/>
      <c r="PEZ35" s="13"/>
      <c r="PFA35" s="13"/>
      <c r="PFB35" s="13"/>
      <c r="PFC35" s="13"/>
      <c r="PFD35" s="13"/>
      <c r="PFE35" s="13"/>
      <c r="PFF35" s="13"/>
      <c r="PFG35" s="13"/>
      <c r="PFH35" s="13"/>
      <c r="PFI35" s="13"/>
      <c r="PFJ35" s="13"/>
      <c r="PFK35" s="13"/>
      <c r="PFL35" s="13"/>
      <c r="PFM35" s="13"/>
      <c r="PFN35" s="13"/>
      <c r="PFO35" s="13"/>
      <c r="PFP35" s="13"/>
      <c r="PFQ35" s="13"/>
      <c r="PFR35" s="13"/>
      <c r="PFS35" s="13"/>
      <c r="PFT35" s="13"/>
      <c r="PFU35" s="13"/>
      <c r="PFV35" s="13"/>
      <c r="PFW35" s="13"/>
      <c r="PFX35" s="13"/>
      <c r="PFY35" s="13"/>
      <c r="PFZ35" s="13"/>
      <c r="PGA35" s="13"/>
      <c r="PGB35" s="13"/>
      <c r="PGC35" s="13"/>
      <c r="PGD35" s="13"/>
      <c r="PGE35" s="13"/>
      <c r="PGF35" s="13"/>
      <c r="PGG35" s="13"/>
      <c r="PGH35" s="13"/>
      <c r="PGI35" s="13"/>
      <c r="PGJ35" s="13"/>
      <c r="PGK35" s="13"/>
      <c r="PGL35" s="13"/>
      <c r="PGM35" s="13"/>
      <c r="PGN35" s="13"/>
      <c r="PGO35" s="13"/>
      <c r="PGP35" s="13"/>
      <c r="PGQ35" s="13"/>
      <c r="PGR35" s="13"/>
      <c r="PGS35" s="13"/>
      <c r="PGT35" s="13"/>
      <c r="PGU35" s="13"/>
      <c r="PGV35" s="13"/>
      <c r="PGW35" s="13"/>
      <c r="PGX35" s="13"/>
      <c r="PGY35" s="13"/>
      <c r="PGZ35" s="13"/>
      <c r="PHA35" s="13"/>
      <c r="PHB35" s="13"/>
      <c r="PHC35" s="13"/>
      <c r="PHD35" s="13"/>
      <c r="PHE35" s="13"/>
      <c r="PHF35" s="13"/>
      <c r="PHG35" s="13"/>
      <c r="PHH35" s="13"/>
      <c r="PHI35" s="13"/>
      <c r="PHJ35" s="13"/>
      <c r="PHK35" s="13"/>
      <c r="PHL35" s="13"/>
      <c r="PHM35" s="13"/>
      <c r="PHN35" s="13"/>
      <c r="PHO35" s="13"/>
      <c r="PHP35" s="13"/>
      <c r="PHQ35" s="13"/>
      <c r="PHR35" s="13"/>
      <c r="PHS35" s="13"/>
      <c r="PHT35" s="13"/>
      <c r="PHU35" s="13"/>
      <c r="PHV35" s="13"/>
      <c r="PHW35" s="13"/>
      <c r="PHX35" s="13"/>
      <c r="PHY35" s="13"/>
      <c r="PHZ35" s="13"/>
      <c r="PIA35" s="13"/>
      <c r="PIB35" s="13"/>
      <c r="PIC35" s="13"/>
      <c r="PID35" s="13"/>
      <c r="PIE35" s="13"/>
      <c r="PIF35" s="13"/>
      <c r="PIG35" s="13"/>
      <c r="PIH35" s="13"/>
      <c r="PII35" s="13"/>
      <c r="PIJ35" s="13"/>
      <c r="PIK35" s="13"/>
      <c r="PIL35" s="13"/>
      <c r="PIM35" s="13"/>
      <c r="PIN35" s="13"/>
      <c r="PIO35" s="13"/>
      <c r="PIP35" s="13"/>
      <c r="PIQ35" s="13"/>
      <c r="PIR35" s="13"/>
      <c r="PIS35" s="13"/>
      <c r="PIT35" s="13"/>
      <c r="PIU35" s="13"/>
      <c r="PIV35" s="13"/>
      <c r="PIW35" s="13"/>
      <c r="PIX35" s="13"/>
      <c r="PIY35" s="13"/>
      <c r="PIZ35" s="13"/>
      <c r="PJA35" s="13"/>
      <c r="PJB35" s="13"/>
      <c r="PJC35" s="13"/>
      <c r="PJD35" s="13"/>
      <c r="PJE35" s="13"/>
      <c r="PJF35" s="13"/>
      <c r="PJG35" s="13"/>
      <c r="PJH35" s="13"/>
      <c r="PJI35" s="13"/>
      <c r="PJJ35" s="13"/>
      <c r="PJK35" s="13"/>
      <c r="PJL35" s="13"/>
      <c r="PJM35" s="13"/>
      <c r="PJN35" s="13"/>
      <c r="PJO35" s="13"/>
      <c r="PJP35" s="13"/>
      <c r="PJQ35" s="13"/>
      <c r="PJR35" s="13"/>
      <c r="PJS35" s="13"/>
      <c r="PJT35" s="13"/>
      <c r="PJU35" s="13"/>
      <c r="PJV35" s="13"/>
      <c r="PJW35" s="13"/>
      <c r="PJX35" s="13"/>
      <c r="PJY35" s="13"/>
      <c r="PJZ35" s="13"/>
      <c r="PKA35" s="13"/>
      <c r="PKB35" s="13"/>
      <c r="PKC35" s="13"/>
      <c r="PKD35" s="13"/>
      <c r="PKE35" s="13"/>
      <c r="PKF35" s="13"/>
      <c r="PKG35" s="13"/>
      <c r="PKH35" s="13"/>
      <c r="PKI35" s="13"/>
      <c r="PKJ35" s="13"/>
      <c r="PKK35" s="13"/>
      <c r="PKL35" s="13"/>
      <c r="PKM35" s="13"/>
      <c r="PKN35" s="13"/>
      <c r="PKO35" s="13"/>
      <c r="PKP35" s="13"/>
      <c r="PKQ35" s="13"/>
      <c r="PKR35" s="13"/>
      <c r="PKS35" s="13"/>
      <c r="PKT35" s="13"/>
      <c r="PKU35" s="13"/>
      <c r="PKV35" s="13"/>
      <c r="PKW35" s="13"/>
      <c r="PKX35" s="13"/>
      <c r="PKY35" s="13"/>
      <c r="PKZ35" s="13"/>
      <c r="PLA35" s="13"/>
      <c r="PLB35" s="13"/>
      <c r="PLC35" s="13"/>
      <c r="PLD35" s="13"/>
      <c r="PLE35" s="13"/>
      <c r="PLF35" s="13"/>
      <c r="PLG35" s="13"/>
      <c r="PLH35" s="13"/>
      <c r="PLI35" s="13"/>
      <c r="PLJ35" s="13"/>
      <c r="PLK35" s="13"/>
      <c r="PLL35" s="13"/>
      <c r="PLM35" s="13"/>
      <c r="PLN35" s="13"/>
      <c r="PLO35" s="13"/>
      <c r="PLP35" s="13"/>
      <c r="PLQ35" s="13"/>
      <c r="PLR35" s="13"/>
      <c r="PLS35" s="13"/>
      <c r="PLT35" s="13"/>
      <c r="PLU35" s="13"/>
      <c r="PLV35" s="13"/>
      <c r="PLW35" s="13"/>
      <c r="PLX35" s="13"/>
      <c r="PLY35" s="13"/>
      <c r="PLZ35" s="13"/>
      <c r="PMA35" s="13"/>
      <c r="PMB35" s="13"/>
      <c r="PMC35" s="13"/>
      <c r="PMD35" s="13"/>
      <c r="PME35" s="13"/>
      <c r="PMF35" s="13"/>
      <c r="PMG35" s="13"/>
      <c r="PMH35" s="13"/>
      <c r="PMI35" s="13"/>
      <c r="PMJ35" s="13"/>
      <c r="PMK35" s="13"/>
      <c r="PML35" s="13"/>
      <c r="PMM35" s="13"/>
      <c r="PMN35" s="13"/>
      <c r="PMO35" s="13"/>
      <c r="PMP35" s="13"/>
      <c r="PMQ35" s="13"/>
      <c r="PMR35" s="13"/>
      <c r="PMS35" s="13"/>
      <c r="PMT35" s="13"/>
      <c r="PMU35" s="13"/>
      <c r="PMV35" s="13"/>
      <c r="PMW35" s="13"/>
      <c r="PMX35" s="13"/>
      <c r="PMY35" s="13"/>
      <c r="PMZ35" s="13"/>
      <c r="PNA35" s="13"/>
      <c r="PNB35" s="13"/>
      <c r="PNC35" s="13"/>
      <c r="PND35" s="13"/>
      <c r="PNE35" s="13"/>
      <c r="PNF35" s="13"/>
      <c r="PNG35" s="13"/>
      <c r="PNH35" s="13"/>
      <c r="PNI35" s="13"/>
      <c r="PNJ35" s="13"/>
      <c r="PNK35" s="13"/>
      <c r="PNL35" s="13"/>
      <c r="PNM35" s="13"/>
      <c r="PNN35" s="13"/>
      <c r="PNO35" s="13"/>
      <c r="PNP35" s="13"/>
      <c r="PNQ35" s="13"/>
      <c r="PNR35" s="13"/>
      <c r="PNS35" s="13"/>
      <c r="PNT35" s="13"/>
      <c r="PNU35" s="13"/>
      <c r="PNV35" s="13"/>
      <c r="PNW35" s="13"/>
      <c r="PNX35" s="13"/>
      <c r="PNY35" s="13"/>
      <c r="PNZ35" s="13"/>
      <c r="POA35" s="13"/>
      <c r="POB35" s="13"/>
      <c r="POC35" s="13"/>
      <c r="POD35" s="13"/>
      <c r="POE35" s="13"/>
      <c r="POF35" s="13"/>
      <c r="POG35" s="13"/>
      <c r="POH35" s="13"/>
      <c r="POI35" s="13"/>
      <c r="POJ35" s="13"/>
      <c r="POK35" s="13"/>
      <c r="POL35" s="13"/>
      <c r="POM35" s="13"/>
      <c r="PON35" s="13"/>
      <c r="POO35" s="13"/>
      <c r="POP35" s="13"/>
      <c r="POQ35" s="13"/>
      <c r="POR35" s="13"/>
      <c r="POS35" s="13"/>
      <c r="POT35" s="13"/>
      <c r="POU35" s="13"/>
      <c r="POV35" s="13"/>
      <c r="POW35" s="13"/>
      <c r="POX35" s="13"/>
      <c r="POY35" s="13"/>
      <c r="POZ35" s="13"/>
      <c r="PPA35" s="13"/>
      <c r="PPB35" s="13"/>
      <c r="PPC35" s="13"/>
      <c r="PPD35" s="13"/>
      <c r="PPE35" s="13"/>
      <c r="PPF35" s="13"/>
      <c r="PPG35" s="13"/>
      <c r="PPH35" s="13"/>
      <c r="PPI35" s="13"/>
      <c r="PPJ35" s="13"/>
      <c r="PPK35" s="13"/>
      <c r="PPL35" s="13"/>
      <c r="PPM35" s="13"/>
      <c r="PPN35" s="13"/>
      <c r="PPO35" s="13"/>
      <c r="PPP35" s="13"/>
      <c r="PPQ35" s="13"/>
      <c r="PPR35" s="13"/>
      <c r="PPS35" s="13"/>
      <c r="PPT35" s="13"/>
      <c r="PPU35" s="13"/>
      <c r="PPV35" s="13"/>
      <c r="PPW35" s="13"/>
      <c r="PPX35" s="13"/>
      <c r="PPY35" s="13"/>
      <c r="PPZ35" s="13"/>
      <c r="PQA35" s="13"/>
      <c r="PQB35" s="13"/>
      <c r="PQC35" s="13"/>
      <c r="PQD35" s="13"/>
      <c r="PQE35" s="13"/>
      <c r="PQF35" s="13"/>
      <c r="PQG35" s="13"/>
      <c r="PQH35" s="13"/>
      <c r="PQI35" s="13"/>
      <c r="PQJ35" s="13"/>
      <c r="PQK35" s="13"/>
      <c r="PQL35" s="13"/>
      <c r="PQM35" s="13"/>
      <c r="PQN35" s="13"/>
      <c r="PQO35" s="13"/>
      <c r="PQP35" s="13"/>
      <c r="PQQ35" s="13"/>
      <c r="PQR35" s="13"/>
      <c r="PQS35" s="13"/>
      <c r="PQT35" s="13"/>
      <c r="PQU35" s="13"/>
      <c r="PQV35" s="13"/>
      <c r="PQW35" s="13"/>
      <c r="PQX35" s="13"/>
      <c r="PQY35" s="13"/>
      <c r="PQZ35" s="13"/>
      <c r="PRA35" s="13"/>
      <c r="PRB35" s="13"/>
      <c r="PRC35" s="13"/>
      <c r="PRD35" s="13"/>
      <c r="PRE35" s="13"/>
      <c r="PRF35" s="13"/>
      <c r="PRG35" s="13"/>
      <c r="PRH35" s="13"/>
      <c r="PRI35" s="13"/>
      <c r="PRJ35" s="13"/>
      <c r="PRK35" s="13"/>
      <c r="PRL35" s="13"/>
      <c r="PRM35" s="13"/>
      <c r="PRN35" s="13"/>
      <c r="PRO35" s="13"/>
      <c r="PRP35" s="13"/>
      <c r="PRQ35" s="13"/>
      <c r="PRR35" s="13"/>
      <c r="PRS35" s="13"/>
      <c r="PRT35" s="13"/>
      <c r="PRU35" s="13"/>
      <c r="PRV35" s="13"/>
      <c r="PRW35" s="13"/>
      <c r="PRX35" s="13"/>
      <c r="PRY35" s="13"/>
      <c r="PRZ35" s="13"/>
      <c r="PSA35" s="13"/>
      <c r="PSB35" s="13"/>
      <c r="PSC35" s="13"/>
      <c r="PSD35" s="13"/>
      <c r="PSE35" s="13"/>
      <c r="PSF35" s="13"/>
      <c r="PSG35" s="13"/>
      <c r="PSH35" s="13"/>
      <c r="PSI35" s="13"/>
      <c r="PSJ35" s="13"/>
      <c r="PSK35" s="13"/>
      <c r="PSL35" s="13"/>
      <c r="PSM35" s="13"/>
      <c r="PSN35" s="13"/>
      <c r="PSO35" s="13"/>
      <c r="PSP35" s="13"/>
      <c r="PSQ35" s="13"/>
      <c r="PSR35" s="13"/>
      <c r="PSS35" s="13"/>
      <c r="PST35" s="13"/>
      <c r="PSU35" s="13"/>
      <c r="PSV35" s="13"/>
      <c r="PSW35" s="13"/>
      <c r="PSX35" s="13"/>
      <c r="PSY35" s="13"/>
      <c r="PSZ35" s="13"/>
      <c r="PTA35" s="13"/>
      <c r="PTB35" s="13"/>
      <c r="PTC35" s="13"/>
      <c r="PTD35" s="13"/>
      <c r="PTE35" s="13"/>
      <c r="PTF35" s="13"/>
      <c r="PTG35" s="13"/>
      <c r="PTH35" s="13"/>
      <c r="PTI35" s="13"/>
      <c r="PTJ35" s="13"/>
      <c r="PTK35" s="13"/>
      <c r="PTL35" s="13"/>
      <c r="PTM35" s="13"/>
      <c r="PTN35" s="13"/>
      <c r="PTO35" s="13"/>
      <c r="PTP35" s="13"/>
      <c r="PTQ35" s="13"/>
      <c r="PTR35" s="13"/>
      <c r="PTS35" s="13"/>
      <c r="PTT35" s="13"/>
      <c r="PTU35" s="13"/>
      <c r="PTV35" s="13"/>
      <c r="PTW35" s="13"/>
      <c r="PTX35" s="13"/>
      <c r="PTY35" s="13"/>
      <c r="PTZ35" s="13"/>
      <c r="PUA35" s="13"/>
      <c r="PUB35" s="13"/>
      <c r="PUC35" s="13"/>
      <c r="PUD35" s="13"/>
      <c r="PUE35" s="13"/>
      <c r="PUF35" s="13"/>
      <c r="PUG35" s="13"/>
      <c r="PUH35" s="13"/>
      <c r="PUI35" s="13"/>
      <c r="PUJ35" s="13"/>
      <c r="PUK35" s="13"/>
      <c r="PUL35" s="13"/>
      <c r="PUM35" s="13"/>
      <c r="PUN35" s="13"/>
      <c r="PUO35" s="13"/>
      <c r="PUP35" s="13"/>
      <c r="PUQ35" s="13"/>
      <c r="PUR35" s="13"/>
      <c r="PUS35" s="13"/>
      <c r="PUT35" s="13"/>
      <c r="PUU35" s="13"/>
      <c r="PUV35" s="13"/>
      <c r="PUW35" s="13"/>
      <c r="PUX35" s="13"/>
      <c r="PUY35" s="13"/>
      <c r="PUZ35" s="13"/>
      <c r="PVA35" s="13"/>
      <c r="PVB35" s="13"/>
      <c r="PVC35" s="13"/>
      <c r="PVD35" s="13"/>
      <c r="PVE35" s="13"/>
      <c r="PVF35" s="13"/>
      <c r="PVG35" s="13"/>
      <c r="PVH35" s="13"/>
      <c r="PVI35" s="13"/>
      <c r="PVJ35" s="13"/>
      <c r="PVK35" s="13"/>
      <c r="PVL35" s="13"/>
      <c r="PVM35" s="13"/>
      <c r="PVN35" s="13"/>
      <c r="PVO35" s="13"/>
      <c r="PVP35" s="13"/>
      <c r="PVQ35" s="13"/>
      <c r="PVR35" s="13"/>
      <c r="PVS35" s="13"/>
      <c r="PVT35" s="13"/>
      <c r="PVU35" s="13"/>
      <c r="PVV35" s="13"/>
      <c r="PVW35" s="13"/>
      <c r="PVX35" s="13"/>
      <c r="PVY35" s="13"/>
      <c r="PVZ35" s="13"/>
      <c r="PWA35" s="13"/>
      <c r="PWB35" s="13"/>
      <c r="PWC35" s="13"/>
      <c r="PWD35" s="13"/>
      <c r="PWE35" s="13"/>
      <c r="PWF35" s="13"/>
      <c r="PWG35" s="13"/>
      <c r="PWH35" s="13"/>
      <c r="PWI35" s="13"/>
      <c r="PWJ35" s="13"/>
      <c r="PWK35" s="13"/>
      <c r="PWL35" s="13"/>
      <c r="PWM35" s="13"/>
      <c r="PWN35" s="13"/>
      <c r="PWO35" s="13"/>
      <c r="PWP35" s="13"/>
      <c r="PWQ35" s="13"/>
      <c r="PWR35" s="13"/>
      <c r="PWS35" s="13"/>
      <c r="PWT35" s="13"/>
      <c r="PWU35" s="13"/>
      <c r="PWV35" s="13"/>
      <c r="PWW35" s="13"/>
      <c r="PWX35" s="13"/>
      <c r="PWY35" s="13"/>
      <c r="PWZ35" s="13"/>
      <c r="PXA35" s="13"/>
      <c r="PXB35" s="13"/>
      <c r="PXC35" s="13"/>
      <c r="PXD35" s="13"/>
      <c r="PXE35" s="13"/>
      <c r="PXF35" s="13"/>
      <c r="PXG35" s="13"/>
      <c r="PXH35" s="13"/>
      <c r="PXI35" s="13"/>
      <c r="PXJ35" s="13"/>
      <c r="PXK35" s="13"/>
      <c r="PXL35" s="13"/>
      <c r="PXM35" s="13"/>
      <c r="PXN35" s="13"/>
      <c r="PXO35" s="13"/>
      <c r="PXP35" s="13"/>
      <c r="PXQ35" s="13"/>
      <c r="PXR35" s="13"/>
      <c r="PXS35" s="13"/>
      <c r="PXT35" s="13"/>
      <c r="PXU35" s="13"/>
      <c r="PXV35" s="13"/>
      <c r="PXW35" s="13"/>
      <c r="PXX35" s="13"/>
      <c r="PXY35" s="13"/>
      <c r="PXZ35" s="13"/>
      <c r="PYA35" s="13"/>
      <c r="PYB35" s="13"/>
      <c r="PYC35" s="13"/>
      <c r="PYD35" s="13"/>
      <c r="PYE35" s="13"/>
      <c r="PYF35" s="13"/>
      <c r="PYG35" s="13"/>
      <c r="PYH35" s="13"/>
      <c r="PYI35" s="13"/>
      <c r="PYJ35" s="13"/>
      <c r="PYK35" s="13"/>
      <c r="PYL35" s="13"/>
      <c r="PYM35" s="13"/>
      <c r="PYN35" s="13"/>
      <c r="PYO35" s="13"/>
      <c r="PYP35" s="13"/>
      <c r="PYQ35" s="13"/>
      <c r="PYR35" s="13"/>
      <c r="PYS35" s="13"/>
      <c r="PYT35" s="13"/>
      <c r="PYU35" s="13"/>
      <c r="PYV35" s="13"/>
      <c r="PYW35" s="13"/>
      <c r="PYX35" s="13"/>
      <c r="PYY35" s="13"/>
      <c r="PYZ35" s="13"/>
      <c r="PZA35" s="13"/>
      <c r="PZB35" s="13"/>
      <c r="PZC35" s="13"/>
      <c r="PZD35" s="13"/>
      <c r="PZE35" s="13"/>
      <c r="PZF35" s="13"/>
      <c r="PZG35" s="13"/>
      <c r="PZH35" s="13"/>
      <c r="PZI35" s="13"/>
      <c r="PZJ35" s="13"/>
      <c r="PZK35" s="13"/>
      <c r="PZL35" s="13"/>
      <c r="PZM35" s="13"/>
      <c r="PZN35" s="13"/>
      <c r="PZO35" s="13"/>
      <c r="PZP35" s="13"/>
      <c r="PZQ35" s="13"/>
      <c r="PZR35" s="13"/>
      <c r="PZS35" s="13"/>
      <c r="PZT35" s="13"/>
      <c r="PZU35" s="13"/>
      <c r="PZV35" s="13"/>
      <c r="PZW35" s="13"/>
      <c r="PZX35" s="13"/>
      <c r="PZY35" s="13"/>
      <c r="PZZ35" s="13"/>
      <c r="QAA35" s="13"/>
      <c r="QAB35" s="13"/>
      <c r="QAC35" s="13"/>
      <c r="QAD35" s="13"/>
      <c r="QAE35" s="13"/>
      <c r="QAF35" s="13"/>
      <c r="QAG35" s="13"/>
      <c r="QAH35" s="13"/>
      <c r="QAI35" s="13"/>
      <c r="QAJ35" s="13"/>
      <c r="QAK35" s="13"/>
      <c r="QAL35" s="13"/>
      <c r="QAM35" s="13"/>
      <c r="QAN35" s="13"/>
      <c r="QAO35" s="13"/>
      <c r="QAP35" s="13"/>
      <c r="QAQ35" s="13"/>
      <c r="QAR35" s="13"/>
      <c r="QAS35" s="13"/>
      <c r="QAT35" s="13"/>
      <c r="QAU35" s="13"/>
      <c r="QAV35" s="13"/>
      <c r="QAW35" s="13"/>
      <c r="QAX35" s="13"/>
      <c r="QAY35" s="13"/>
      <c r="QAZ35" s="13"/>
      <c r="QBA35" s="13"/>
      <c r="QBB35" s="13"/>
      <c r="QBC35" s="13"/>
      <c r="QBD35" s="13"/>
      <c r="QBE35" s="13"/>
      <c r="QBF35" s="13"/>
      <c r="QBG35" s="13"/>
      <c r="QBH35" s="13"/>
      <c r="QBI35" s="13"/>
      <c r="QBJ35" s="13"/>
      <c r="QBK35" s="13"/>
      <c r="QBL35" s="13"/>
      <c r="QBM35" s="13"/>
      <c r="QBN35" s="13"/>
      <c r="QBO35" s="13"/>
      <c r="QBP35" s="13"/>
      <c r="QBQ35" s="13"/>
      <c r="QBR35" s="13"/>
      <c r="QBS35" s="13"/>
      <c r="QBT35" s="13"/>
      <c r="QBU35" s="13"/>
      <c r="QBV35" s="13"/>
      <c r="QBW35" s="13"/>
      <c r="QBX35" s="13"/>
      <c r="QBY35" s="13"/>
      <c r="QBZ35" s="13"/>
      <c r="QCA35" s="13"/>
      <c r="QCB35" s="13"/>
      <c r="QCC35" s="13"/>
      <c r="QCD35" s="13"/>
      <c r="QCE35" s="13"/>
      <c r="QCF35" s="13"/>
      <c r="QCG35" s="13"/>
      <c r="QCH35" s="13"/>
      <c r="QCI35" s="13"/>
      <c r="QCJ35" s="13"/>
      <c r="QCK35" s="13"/>
      <c r="QCL35" s="13"/>
      <c r="QCM35" s="13"/>
      <c r="QCN35" s="13"/>
      <c r="QCO35" s="13"/>
      <c r="QCP35" s="13"/>
      <c r="QCQ35" s="13"/>
      <c r="QCR35" s="13"/>
      <c r="QCS35" s="13"/>
      <c r="QCT35" s="13"/>
      <c r="QCU35" s="13"/>
      <c r="QCV35" s="13"/>
      <c r="QCW35" s="13"/>
      <c r="QCX35" s="13"/>
      <c r="QCY35" s="13"/>
      <c r="QCZ35" s="13"/>
      <c r="QDA35" s="13"/>
      <c r="QDB35" s="13"/>
      <c r="QDC35" s="13"/>
      <c r="QDD35" s="13"/>
      <c r="QDE35" s="13"/>
      <c r="QDF35" s="13"/>
      <c r="QDG35" s="13"/>
      <c r="QDH35" s="13"/>
      <c r="QDI35" s="13"/>
      <c r="QDJ35" s="13"/>
      <c r="QDK35" s="13"/>
      <c r="QDL35" s="13"/>
      <c r="QDM35" s="13"/>
      <c r="QDN35" s="13"/>
      <c r="QDO35" s="13"/>
      <c r="QDP35" s="13"/>
      <c r="QDQ35" s="13"/>
      <c r="QDR35" s="13"/>
      <c r="QDS35" s="13"/>
      <c r="QDT35" s="13"/>
      <c r="QDU35" s="13"/>
      <c r="QDV35" s="13"/>
      <c r="QDW35" s="13"/>
      <c r="QDX35" s="13"/>
      <c r="QDY35" s="13"/>
      <c r="QDZ35" s="13"/>
      <c r="QEA35" s="13"/>
      <c r="QEB35" s="13"/>
      <c r="QEC35" s="13"/>
      <c r="QED35" s="13"/>
      <c r="QEE35" s="13"/>
      <c r="QEF35" s="13"/>
      <c r="QEG35" s="13"/>
      <c r="QEH35" s="13"/>
      <c r="QEI35" s="13"/>
      <c r="QEJ35" s="13"/>
      <c r="QEK35" s="13"/>
      <c r="QEL35" s="13"/>
      <c r="QEM35" s="13"/>
      <c r="QEN35" s="13"/>
      <c r="QEO35" s="13"/>
      <c r="QEP35" s="13"/>
      <c r="QEQ35" s="13"/>
      <c r="QER35" s="13"/>
      <c r="QES35" s="13"/>
      <c r="QET35" s="13"/>
      <c r="QEU35" s="13"/>
      <c r="QEV35" s="13"/>
      <c r="QEW35" s="13"/>
      <c r="QEX35" s="13"/>
      <c r="QEY35" s="13"/>
      <c r="QEZ35" s="13"/>
      <c r="QFA35" s="13"/>
      <c r="QFB35" s="13"/>
      <c r="QFC35" s="13"/>
      <c r="QFD35" s="13"/>
      <c r="QFE35" s="13"/>
      <c r="QFF35" s="13"/>
      <c r="QFG35" s="13"/>
      <c r="QFH35" s="13"/>
      <c r="QFI35" s="13"/>
      <c r="QFJ35" s="13"/>
      <c r="QFK35" s="13"/>
      <c r="QFL35" s="13"/>
      <c r="QFM35" s="13"/>
      <c r="QFN35" s="13"/>
      <c r="QFO35" s="13"/>
      <c r="QFP35" s="13"/>
      <c r="QFQ35" s="13"/>
      <c r="QFR35" s="13"/>
      <c r="QFS35" s="13"/>
      <c r="QFT35" s="13"/>
      <c r="QFU35" s="13"/>
      <c r="QFV35" s="13"/>
      <c r="QFW35" s="13"/>
      <c r="QFX35" s="13"/>
      <c r="QFY35" s="13"/>
      <c r="QFZ35" s="13"/>
      <c r="QGA35" s="13"/>
      <c r="QGB35" s="13"/>
      <c r="QGC35" s="13"/>
      <c r="QGD35" s="13"/>
      <c r="QGE35" s="13"/>
      <c r="QGF35" s="13"/>
      <c r="QGG35" s="13"/>
      <c r="QGH35" s="13"/>
      <c r="QGI35" s="13"/>
      <c r="QGJ35" s="13"/>
      <c r="QGK35" s="13"/>
      <c r="QGL35" s="13"/>
      <c r="QGM35" s="13"/>
      <c r="QGN35" s="13"/>
      <c r="QGO35" s="13"/>
      <c r="QGP35" s="13"/>
      <c r="QGQ35" s="13"/>
      <c r="QGR35" s="13"/>
      <c r="QGS35" s="13"/>
      <c r="QGT35" s="13"/>
      <c r="QGU35" s="13"/>
      <c r="QGV35" s="13"/>
      <c r="QGW35" s="13"/>
      <c r="QGX35" s="13"/>
      <c r="QGY35" s="13"/>
      <c r="QGZ35" s="13"/>
      <c r="QHA35" s="13"/>
      <c r="QHB35" s="13"/>
      <c r="QHC35" s="13"/>
      <c r="QHD35" s="13"/>
      <c r="QHE35" s="13"/>
      <c r="QHF35" s="13"/>
      <c r="QHG35" s="13"/>
      <c r="QHH35" s="13"/>
      <c r="QHI35" s="13"/>
      <c r="QHJ35" s="13"/>
      <c r="QHK35" s="13"/>
      <c r="QHL35" s="13"/>
      <c r="QHM35" s="13"/>
      <c r="QHN35" s="13"/>
      <c r="QHO35" s="13"/>
      <c r="QHP35" s="13"/>
      <c r="QHQ35" s="13"/>
      <c r="QHR35" s="13"/>
      <c r="QHS35" s="13"/>
      <c r="QHT35" s="13"/>
      <c r="QHU35" s="13"/>
      <c r="QHV35" s="13"/>
      <c r="QHW35" s="13"/>
      <c r="QHX35" s="13"/>
      <c r="QHY35" s="13"/>
      <c r="QHZ35" s="13"/>
      <c r="QIA35" s="13"/>
      <c r="QIB35" s="13"/>
      <c r="QIC35" s="13"/>
      <c r="QID35" s="13"/>
      <c r="QIE35" s="13"/>
      <c r="QIF35" s="13"/>
      <c r="QIG35" s="13"/>
      <c r="QIH35" s="13"/>
      <c r="QII35" s="13"/>
      <c r="QIJ35" s="13"/>
      <c r="QIK35" s="13"/>
      <c r="QIL35" s="13"/>
      <c r="QIM35" s="13"/>
      <c r="QIN35" s="13"/>
      <c r="QIO35" s="13"/>
      <c r="QIP35" s="13"/>
      <c r="QIQ35" s="13"/>
      <c r="QIR35" s="13"/>
      <c r="QIS35" s="13"/>
      <c r="QIT35" s="13"/>
      <c r="QIU35" s="13"/>
      <c r="QIV35" s="13"/>
      <c r="QIW35" s="13"/>
      <c r="QIX35" s="13"/>
      <c r="QIY35" s="13"/>
      <c r="QIZ35" s="13"/>
      <c r="QJA35" s="13"/>
      <c r="QJB35" s="13"/>
      <c r="QJC35" s="13"/>
      <c r="QJD35" s="13"/>
      <c r="QJE35" s="13"/>
      <c r="QJF35" s="13"/>
      <c r="QJG35" s="13"/>
      <c r="QJH35" s="13"/>
      <c r="QJI35" s="13"/>
      <c r="QJJ35" s="13"/>
      <c r="QJK35" s="13"/>
      <c r="QJL35" s="13"/>
      <c r="QJM35" s="13"/>
      <c r="QJN35" s="13"/>
      <c r="QJO35" s="13"/>
      <c r="QJP35" s="13"/>
      <c r="QJQ35" s="13"/>
      <c r="QJR35" s="13"/>
      <c r="QJS35" s="13"/>
      <c r="QJT35" s="13"/>
      <c r="QJU35" s="13"/>
      <c r="QJV35" s="13"/>
      <c r="QJW35" s="13"/>
      <c r="QJX35" s="13"/>
      <c r="QJY35" s="13"/>
      <c r="QJZ35" s="13"/>
      <c r="QKA35" s="13"/>
      <c r="QKB35" s="13"/>
      <c r="QKC35" s="13"/>
      <c r="QKD35" s="13"/>
      <c r="QKE35" s="13"/>
      <c r="QKF35" s="13"/>
      <c r="QKG35" s="13"/>
      <c r="QKH35" s="13"/>
      <c r="QKI35" s="13"/>
      <c r="QKJ35" s="13"/>
      <c r="QKK35" s="13"/>
      <c r="QKL35" s="13"/>
      <c r="QKM35" s="13"/>
      <c r="QKN35" s="13"/>
      <c r="QKO35" s="13"/>
      <c r="QKP35" s="13"/>
      <c r="QKQ35" s="13"/>
      <c r="QKR35" s="13"/>
      <c r="QKS35" s="13"/>
      <c r="QKT35" s="13"/>
      <c r="QKU35" s="13"/>
      <c r="QKV35" s="13"/>
      <c r="QKW35" s="13"/>
      <c r="QKX35" s="13"/>
      <c r="QKY35" s="13"/>
      <c r="QKZ35" s="13"/>
      <c r="QLA35" s="13"/>
      <c r="QLB35" s="13"/>
      <c r="QLC35" s="13"/>
      <c r="QLD35" s="13"/>
      <c r="QLE35" s="13"/>
      <c r="QLF35" s="13"/>
      <c r="QLG35" s="13"/>
      <c r="QLH35" s="13"/>
      <c r="QLI35" s="13"/>
      <c r="QLJ35" s="13"/>
      <c r="QLK35" s="13"/>
      <c r="QLL35" s="13"/>
      <c r="QLM35" s="13"/>
      <c r="QLN35" s="13"/>
      <c r="QLO35" s="13"/>
      <c r="QLP35" s="13"/>
      <c r="QLQ35" s="13"/>
      <c r="QLR35" s="13"/>
      <c r="QLS35" s="13"/>
      <c r="QLT35" s="13"/>
      <c r="QLU35" s="13"/>
      <c r="QLV35" s="13"/>
      <c r="QLW35" s="13"/>
      <c r="QLX35" s="13"/>
      <c r="QLY35" s="13"/>
      <c r="QLZ35" s="13"/>
      <c r="QMA35" s="13"/>
      <c r="QMB35" s="13"/>
      <c r="QMC35" s="13"/>
      <c r="QMD35" s="13"/>
      <c r="QME35" s="13"/>
      <c r="QMF35" s="13"/>
      <c r="QMG35" s="13"/>
      <c r="QMH35" s="13"/>
      <c r="QMI35" s="13"/>
      <c r="QMJ35" s="13"/>
      <c r="QMK35" s="13"/>
      <c r="QML35" s="13"/>
      <c r="QMM35" s="13"/>
      <c r="QMN35" s="13"/>
      <c r="QMO35" s="13"/>
      <c r="QMP35" s="13"/>
      <c r="QMQ35" s="13"/>
      <c r="QMR35" s="13"/>
      <c r="QMS35" s="13"/>
      <c r="QMT35" s="13"/>
      <c r="QMU35" s="13"/>
      <c r="QMV35" s="13"/>
      <c r="QMW35" s="13"/>
      <c r="QMX35" s="13"/>
      <c r="QMY35" s="13"/>
      <c r="QMZ35" s="13"/>
      <c r="QNA35" s="13"/>
      <c r="QNB35" s="13"/>
      <c r="QNC35" s="13"/>
      <c r="QND35" s="13"/>
      <c r="QNE35" s="13"/>
      <c r="QNF35" s="13"/>
      <c r="QNG35" s="13"/>
      <c r="QNH35" s="13"/>
      <c r="QNI35" s="13"/>
      <c r="QNJ35" s="13"/>
      <c r="QNK35" s="13"/>
      <c r="QNL35" s="13"/>
      <c r="QNM35" s="13"/>
      <c r="QNN35" s="13"/>
      <c r="QNO35" s="13"/>
      <c r="QNP35" s="13"/>
      <c r="QNQ35" s="13"/>
      <c r="QNR35" s="13"/>
      <c r="QNS35" s="13"/>
      <c r="QNT35" s="13"/>
      <c r="QNU35" s="13"/>
      <c r="QNV35" s="13"/>
      <c r="QNW35" s="13"/>
      <c r="QNX35" s="13"/>
      <c r="QNY35" s="13"/>
      <c r="QNZ35" s="13"/>
      <c r="QOA35" s="13"/>
      <c r="QOB35" s="13"/>
      <c r="QOC35" s="13"/>
      <c r="QOD35" s="13"/>
      <c r="QOE35" s="13"/>
      <c r="QOF35" s="13"/>
      <c r="QOG35" s="13"/>
      <c r="QOH35" s="13"/>
      <c r="QOI35" s="13"/>
      <c r="QOJ35" s="13"/>
      <c r="QOK35" s="13"/>
      <c r="QOL35" s="13"/>
      <c r="QOM35" s="13"/>
      <c r="QON35" s="13"/>
      <c r="QOO35" s="13"/>
      <c r="QOP35" s="13"/>
      <c r="QOQ35" s="13"/>
      <c r="QOR35" s="13"/>
      <c r="QOS35" s="13"/>
      <c r="QOT35" s="13"/>
      <c r="QOU35" s="13"/>
      <c r="QOV35" s="13"/>
      <c r="QOW35" s="13"/>
      <c r="QOX35" s="13"/>
      <c r="QOY35" s="13"/>
      <c r="QOZ35" s="13"/>
      <c r="QPA35" s="13"/>
      <c r="QPB35" s="13"/>
      <c r="QPC35" s="13"/>
      <c r="QPD35" s="13"/>
      <c r="QPE35" s="13"/>
      <c r="QPF35" s="13"/>
      <c r="QPG35" s="13"/>
      <c r="QPH35" s="13"/>
      <c r="QPI35" s="13"/>
      <c r="QPJ35" s="13"/>
      <c r="QPK35" s="13"/>
      <c r="QPL35" s="13"/>
      <c r="QPM35" s="13"/>
      <c r="QPN35" s="13"/>
      <c r="QPO35" s="13"/>
      <c r="QPP35" s="13"/>
      <c r="QPQ35" s="13"/>
      <c r="QPR35" s="13"/>
      <c r="QPS35" s="13"/>
      <c r="QPT35" s="13"/>
      <c r="QPU35" s="13"/>
      <c r="QPV35" s="13"/>
      <c r="QPW35" s="13"/>
      <c r="QPX35" s="13"/>
      <c r="QPY35" s="13"/>
      <c r="QPZ35" s="13"/>
      <c r="QQA35" s="13"/>
      <c r="QQB35" s="13"/>
      <c r="QQC35" s="13"/>
      <c r="QQD35" s="13"/>
      <c r="QQE35" s="13"/>
      <c r="QQF35" s="13"/>
      <c r="QQG35" s="13"/>
      <c r="QQH35" s="13"/>
      <c r="QQI35" s="13"/>
      <c r="QQJ35" s="13"/>
      <c r="QQK35" s="13"/>
      <c r="QQL35" s="13"/>
      <c r="QQM35" s="13"/>
      <c r="QQN35" s="13"/>
      <c r="QQO35" s="13"/>
      <c r="QQP35" s="13"/>
      <c r="QQQ35" s="13"/>
      <c r="QQR35" s="13"/>
      <c r="QQS35" s="13"/>
      <c r="QQT35" s="13"/>
      <c r="QQU35" s="13"/>
      <c r="QQV35" s="13"/>
      <c r="QQW35" s="13"/>
      <c r="QQX35" s="13"/>
      <c r="QQY35" s="13"/>
      <c r="QQZ35" s="13"/>
      <c r="QRA35" s="13"/>
      <c r="QRB35" s="13"/>
      <c r="QRC35" s="13"/>
      <c r="QRD35" s="13"/>
      <c r="QRE35" s="13"/>
      <c r="QRF35" s="13"/>
      <c r="QRG35" s="13"/>
      <c r="QRH35" s="13"/>
      <c r="QRI35" s="13"/>
      <c r="QRJ35" s="13"/>
      <c r="QRK35" s="13"/>
      <c r="QRL35" s="13"/>
      <c r="QRM35" s="13"/>
      <c r="QRN35" s="13"/>
      <c r="QRO35" s="13"/>
      <c r="QRP35" s="13"/>
      <c r="QRQ35" s="13"/>
      <c r="QRR35" s="13"/>
      <c r="QRS35" s="13"/>
      <c r="QRT35" s="13"/>
      <c r="QRU35" s="13"/>
      <c r="QRV35" s="13"/>
      <c r="QRW35" s="13"/>
      <c r="QRX35" s="13"/>
      <c r="QRY35" s="13"/>
      <c r="QRZ35" s="13"/>
      <c r="QSA35" s="13"/>
      <c r="QSB35" s="13"/>
      <c r="QSC35" s="13"/>
      <c r="QSD35" s="13"/>
      <c r="QSE35" s="13"/>
      <c r="QSF35" s="13"/>
      <c r="QSG35" s="13"/>
      <c r="QSH35" s="13"/>
      <c r="QSI35" s="13"/>
      <c r="QSJ35" s="13"/>
      <c r="QSK35" s="13"/>
      <c r="QSL35" s="13"/>
      <c r="QSM35" s="13"/>
      <c r="QSN35" s="13"/>
      <c r="QSO35" s="13"/>
      <c r="QSP35" s="13"/>
      <c r="QSQ35" s="13"/>
      <c r="QSR35" s="13"/>
      <c r="QSS35" s="13"/>
      <c r="QST35" s="13"/>
      <c r="QSU35" s="13"/>
      <c r="QSV35" s="13"/>
      <c r="QSW35" s="13"/>
      <c r="QSX35" s="13"/>
      <c r="QSY35" s="13"/>
      <c r="QSZ35" s="13"/>
      <c r="QTA35" s="13"/>
      <c r="QTB35" s="13"/>
      <c r="QTC35" s="13"/>
      <c r="QTD35" s="13"/>
      <c r="QTE35" s="13"/>
      <c r="QTF35" s="13"/>
      <c r="QTG35" s="13"/>
      <c r="QTH35" s="13"/>
      <c r="QTI35" s="13"/>
      <c r="QTJ35" s="13"/>
      <c r="QTK35" s="13"/>
      <c r="QTL35" s="13"/>
      <c r="QTM35" s="13"/>
      <c r="QTN35" s="13"/>
      <c r="QTO35" s="13"/>
      <c r="QTP35" s="13"/>
      <c r="QTQ35" s="13"/>
      <c r="QTR35" s="13"/>
      <c r="QTS35" s="13"/>
      <c r="QTT35" s="13"/>
      <c r="QTU35" s="13"/>
      <c r="QTV35" s="13"/>
      <c r="QTW35" s="13"/>
      <c r="QTX35" s="13"/>
      <c r="QTY35" s="13"/>
      <c r="QTZ35" s="13"/>
      <c r="QUA35" s="13"/>
      <c r="QUB35" s="13"/>
      <c r="QUC35" s="13"/>
      <c r="QUD35" s="13"/>
      <c r="QUE35" s="13"/>
      <c r="QUF35" s="13"/>
      <c r="QUG35" s="13"/>
      <c r="QUH35" s="13"/>
      <c r="QUI35" s="13"/>
      <c r="QUJ35" s="13"/>
      <c r="QUK35" s="13"/>
      <c r="QUL35" s="13"/>
      <c r="QUM35" s="13"/>
      <c r="QUN35" s="13"/>
      <c r="QUO35" s="13"/>
      <c r="QUP35" s="13"/>
      <c r="QUQ35" s="13"/>
      <c r="QUR35" s="13"/>
      <c r="QUS35" s="13"/>
      <c r="QUT35" s="13"/>
      <c r="QUU35" s="13"/>
      <c r="QUV35" s="13"/>
      <c r="QUW35" s="13"/>
      <c r="QUX35" s="13"/>
      <c r="QUY35" s="13"/>
      <c r="QUZ35" s="13"/>
      <c r="QVA35" s="13"/>
      <c r="QVB35" s="13"/>
      <c r="QVC35" s="13"/>
      <c r="QVD35" s="13"/>
      <c r="QVE35" s="13"/>
      <c r="QVF35" s="13"/>
      <c r="QVG35" s="13"/>
      <c r="QVH35" s="13"/>
      <c r="QVI35" s="13"/>
      <c r="QVJ35" s="13"/>
      <c r="QVK35" s="13"/>
      <c r="QVL35" s="13"/>
      <c r="QVM35" s="13"/>
      <c r="QVN35" s="13"/>
      <c r="QVO35" s="13"/>
      <c r="QVP35" s="13"/>
      <c r="QVQ35" s="13"/>
      <c r="QVR35" s="13"/>
      <c r="QVS35" s="13"/>
      <c r="QVT35" s="13"/>
      <c r="QVU35" s="13"/>
      <c r="QVV35" s="13"/>
      <c r="QVW35" s="13"/>
      <c r="QVX35" s="13"/>
      <c r="QVY35" s="13"/>
      <c r="QVZ35" s="13"/>
      <c r="QWA35" s="13"/>
      <c r="QWB35" s="13"/>
      <c r="QWC35" s="13"/>
      <c r="QWD35" s="13"/>
      <c r="QWE35" s="13"/>
      <c r="QWF35" s="13"/>
      <c r="QWG35" s="13"/>
      <c r="QWH35" s="13"/>
      <c r="QWI35" s="13"/>
      <c r="QWJ35" s="13"/>
      <c r="QWK35" s="13"/>
      <c r="QWL35" s="13"/>
      <c r="QWM35" s="13"/>
      <c r="QWN35" s="13"/>
      <c r="QWO35" s="13"/>
      <c r="QWP35" s="13"/>
      <c r="QWQ35" s="13"/>
      <c r="QWR35" s="13"/>
      <c r="QWS35" s="13"/>
      <c r="QWT35" s="13"/>
      <c r="QWU35" s="13"/>
      <c r="QWV35" s="13"/>
      <c r="QWW35" s="13"/>
      <c r="QWX35" s="13"/>
      <c r="QWY35" s="13"/>
      <c r="QWZ35" s="13"/>
      <c r="QXA35" s="13"/>
      <c r="QXB35" s="13"/>
      <c r="QXC35" s="13"/>
      <c r="QXD35" s="13"/>
      <c r="QXE35" s="13"/>
      <c r="QXF35" s="13"/>
      <c r="QXG35" s="13"/>
      <c r="QXH35" s="13"/>
      <c r="QXI35" s="13"/>
      <c r="QXJ35" s="13"/>
      <c r="QXK35" s="13"/>
      <c r="QXL35" s="13"/>
      <c r="QXM35" s="13"/>
      <c r="QXN35" s="13"/>
      <c r="QXO35" s="13"/>
      <c r="QXP35" s="13"/>
      <c r="QXQ35" s="13"/>
      <c r="QXR35" s="13"/>
      <c r="QXS35" s="13"/>
      <c r="QXT35" s="13"/>
      <c r="QXU35" s="13"/>
      <c r="QXV35" s="13"/>
      <c r="QXW35" s="13"/>
      <c r="QXX35" s="13"/>
      <c r="QXY35" s="13"/>
      <c r="QXZ35" s="13"/>
      <c r="QYA35" s="13"/>
      <c r="QYB35" s="13"/>
      <c r="QYC35" s="13"/>
      <c r="QYD35" s="13"/>
      <c r="QYE35" s="13"/>
      <c r="QYF35" s="13"/>
      <c r="QYG35" s="13"/>
      <c r="QYH35" s="13"/>
      <c r="QYI35" s="13"/>
      <c r="QYJ35" s="13"/>
      <c r="QYK35" s="13"/>
      <c r="QYL35" s="13"/>
      <c r="QYM35" s="13"/>
      <c r="QYN35" s="13"/>
      <c r="QYO35" s="13"/>
      <c r="QYP35" s="13"/>
      <c r="QYQ35" s="13"/>
      <c r="QYR35" s="13"/>
      <c r="QYS35" s="13"/>
      <c r="QYT35" s="13"/>
      <c r="QYU35" s="13"/>
      <c r="QYV35" s="13"/>
      <c r="QYW35" s="13"/>
      <c r="QYX35" s="13"/>
      <c r="QYY35" s="13"/>
      <c r="QYZ35" s="13"/>
      <c r="QZA35" s="13"/>
      <c r="QZB35" s="13"/>
      <c r="QZC35" s="13"/>
      <c r="QZD35" s="13"/>
      <c r="QZE35" s="13"/>
      <c r="QZF35" s="13"/>
      <c r="QZG35" s="13"/>
      <c r="QZH35" s="13"/>
      <c r="QZI35" s="13"/>
      <c r="QZJ35" s="13"/>
      <c r="QZK35" s="13"/>
      <c r="QZL35" s="13"/>
      <c r="QZM35" s="13"/>
      <c r="QZN35" s="13"/>
      <c r="QZO35" s="13"/>
      <c r="QZP35" s="13"/>
      <c r="QZQ35" s="13"/>
      <c r="QZR35" s="13"/>
      <c r="QZS35" s="13"/>
      <c r="QZT35" s="13"/>
      <c r="QZU35" s="13"/>
      <c r="QZV35" s="13"/>
      <c r="QZW35" s="13"/>
      <c r="QZX35" s="13"/>
      <c r="QZY35" s="13"/>
      <c r="QZZ35" s="13"/>
      <c r="RAA35" s="13"/>
      <c r="RAB35" s="13"/>
      <c r="RAC35" s="13"/>
      <c r="RAD35" s="13"/>
      <c r="RAE35" s="13"/>
      <c r="RAF35" s="13"/>
      <c r="RAG35" s="13"/>
      <c r="RAH35" s="13"/>
      <c r="RAI35" s="13"/>
      <c r="RAJ35" s="13"/>
      <c r="RAK35" s="13"/>
      <c r="RAL35" s="13"/>
      <c r="RAM35" s="13"/>
      <c r="RAN35" s="13"/>
      <c r="RAO35" s="13"/>
      <c r="RAP35" s="13"/>
      <c r="RAQ35" s="13"/>
      <c r="RAR35" s="13"/>
      <c r="RAS35" s="13"/>
      <c r="RAT35" s="13"/>
      <c r="RAU35" s="13"/>
      <c r="RAV35" s="13"/>
      <c r="RAW35" s="13"/>
      <c r="RAX35" s="13"/>
      <c r="RAY35" s="13"/>
      <c r="RAZ35" s="13"/>
      <c r="RBA35" s="13"/>
      <c r="RBB35" s="13"/>
      <c r="RBC35" s="13"/>
      <c r="RBD35" s="13"/>
      <c r="RBE35" s="13"/>
      <c r="RBF35" s="13"/>
      <c r="RBG35" s="13"/>
      <c r="RBH35" s="13"/>
      <c r="RBI35" s="13"/>
      <c r="RBJ35" s="13"/>
      <c r="RBK35" s="13"/>
      <c r="RBL35" s="13"/>
      <c r="RBM35" s="13"/>
      <c r="RBN35" s="13"/>
      <c r="RBO35" s="13"/>
      <c r="RBP35" s="13"/>
      <c r="RBQ35" s="13"/>
      <c r="RBR35" s="13"/>
      <c r="RBS35" s="13"/>
      <c r="RBT35" s="13"/>
      <c r="RBU35" s="13"/>
      <c r="RBV35" s="13"/>
      <c r="RBW35" s="13"/>
      <c r="RBX35" s="13"/>
      <c r="RBY35" s="13"/>
      <c r="RBZ35" s="13"/>
      <c r="RCA35" s="13"/>
      <c r="RCB35" s="13"/>
      <c r="RCC35" s="13"/>
      <c r="RCD35" s="13"/>
      <c r="RCE35" s="13"/>
      <c r="RCF35" s="13"/>
      <c r="RCG35" s="13"/>
      <c r="RCH35" s="13"/>
      <c r="RCI35" s="13"/>
      <c r="RCJ35" s="13"/>
      <c r="RCK35" s="13"/>
      <c r="RCL35" s="13"/>
      <c r="RCM35" s="13"/>
      <c r="RCN35" s="13"/>
      <c r="RCO35" s="13"/>
      <c r="RCP35" s="13"/>
      <c r="RCQ35" s="13"/>
      <c r="RCR35" s="13"/>
      <c r="RCS35" s="13"/>
      <c r="RCT35" s="13"/>
      <c r="RCU35" s="13"/>
      <c r="RCV35" s="13"/>
      <c r="RCW35" s="13"/>
      <c r="RCX35" s="13"/>
      <c r="RCY35" s="13"/>
      <c r="RCZ35" s="13"/>
      <c r="RDA35" s="13"/>
      <c r="RDB35" s="13"/>
      <c r="RDC35" s="13"/>
      <c r="RDD35" s="13"/>
      <c r="RDE35" s="13"/>
      <c r="RDF35" s="13"/>
      <c r="RDG35" s="13"/>
      <c r="RDH35" s="13"/>
      <c r="RDI35" s="13"/>
      <c r="RDJ35" s="13"/>
      <c r="RDK35" s="13"/>
      <c r="RDL35" s="13"/>
      <c r="RDM35" s="13"/>
      <c r="RDN35" s="13"/>
      <c r="RDO35" s="13"/>
      <c r="RDP35" s="13"/>
      <c r="RDQ35" s="13"/>
      <c r="RDR35" s="13"/>
      <c r="RDS35" s="13"/>
      <c r="RDT35" s="13"/>
      <c r="RDU35" s="13"/>
      <c r="RDV35" s="13"/>
      <c r="RDW35" s="13"/>
      <c r="RDX35" s="13"/>
      <c r="RDY35" s="13"/>
      <c r="RDZ35" s="13"/>
      <c r="REA35" s="13"/>
      <c r="REB35" s="13"/>
      <c r="REC35" s="13"/>
      <c r="RED35" s="13"/>
      <c r="REE35" s="13"/>
      <c r="REF35" s="13"/>
      <c r="REG35" s="13"/>
      <c r="REH35" s="13"/>
      <c r="REI35" s="13"/>
      <c r="REJ35" s="13"/>
      <c r="REK35" s="13"/>
      <c r="REL35" s="13"/>
      <c r="REM35" s="13"/>
      <c r="REN35" s="13"/>
      <c r="REO35" s="13"/>
      <c r="REP35" s="13"/>
      <c r="REQ35" s="13"/>
      <c r="RER35" s="13"/>
      <c r="RES35" s="13"/>
      <c r="RET35" s="13"/>
      <c r="REU35" s="13"/>
      <c r="REV35" s="13"/>
      <c r="REW35" s="13"/>
      <c r="REX35" s="13"/>
      <c r="REY35" s="13"/>
      <c r="REZ35" s="13"/>
      <c r="RFA35" s="13"/>
      <c r="RFB35" s="13"/>
      <c r="RFC35" s="13"/>
      <c r="RFD35" s="13"/>
      <c r="RFE35" s="13"/>
      <c r="RFF35" s="13"/>
      <c r="RFG35" s="13"/>
      <c r="RFH35" s="13"/>
      <c r="RFI35" s="13"/>
      <c r="RFJ35" s="13"/>
      <c r="RFK35" s="13"/>
      <c r="RFL35" s="13"/>
      <c r="RFM35" s="13"/>
      <c r="RFN35" s="13"/>
      <c r="RFO35" s="13"/>
      <c r="RFP35" s="13"/>
      <c r="RFQ35" s="13"/>
      <c r="RFR35" s="13"/>
      <c r="RFS35" s="13"/>
      <c r="RFT35" s="13"/>
      <c r="RFU35" s="13"/>
      <c r="RFV35" s="13"/>
      <c r="RFW35" s="13"/>
      <c r="RFX35" s="13"/>
      <c r="RFY35" s="13"/>
      <c r="RFZ35" s="13"/>
      <c r="RGA35" s="13"/>
      <c r="RGB35" s="13"/>
      <c r="RGC35" s="13"/>
      <c r="RGD35" s="13"/>
      <c r="RGE35" s="13"/>
      <c r="RGF35" s="13"/>
      <c r="RGG35" s="13"/>
      <c r="RGH35" s="13"/>
      <c r="RGI35" s="13"/>
      <c r="RGJ35" s="13"/>
      <c r="RGK35" s="13"/>
      <c r="RGL35" s="13"/>
      <c r="RGM35" s="13"/>
      <c r="RGN35" s="13"/>
      <c r="RGO35" s="13"/>
      <c r="RGP35" s="13"/>
      <c r="RGQ35" s="13"/>
      <c r="RGR35" s="13"/>
      <c r="RGS35" s="13"/>
      <c r="RGT35" s="13"/>
      <c r="RGU35" s="13"/>
      <c r="RGV35" s="13"/>
      <c r="RGW35" s="13"/>
      <c r="RGX35" s="13"/>
      <c r="RGY35" s="13"/>
      <c r="RGZ35" s="13"/>
      <c r="RHA35" s="13"/>
      <c r="RHB35" s="13"/>
      <c r="RHC35" s="13"/>
      <c r="RHD35" s="13"/>
      <c r="RHE35" s="13"/>
      <c r="RHF35" s="13"/>
      <c r="RHG35" s="13"/>
      <c r="RHH35" s="13"/>
      <c r="RHI35" s="13"/>
      <c r="RHJ35" s="13"/>
      <c r="RHK35" s="13"/>
      <c r="RHL35" s="13"/>
      <c r="RHM35" s="13"/>
      <c r="RHN35" s="13"/>
      <c r="RHO35" s="13"/>
      <c r="RHP35" s="13"/>
      <c r="RHQ35" s="13"/>
      <c r="RHR35" s="13"/>
      <c r="RHS35" s="13"/>
      <c r="RHT35" s="13"/>
      <c r="RHU35" s="13"/>
      <c r="RHV35" s="13"/>
      <c r="RHW35" s="13"/>
      <c r="RHX35" s="13"/>
      <c r="RHY35" s="13"/>
      <c r="RHZ35" s="13"/>
      <c r="RIA35" s="13"/>
      <c r="RIB35" s="13"/>
      <c r="RIC35" s="13"/>
      <c r="RID35" s="13"/>
      <c r="RIE35" s="13"/>
      <c r="RIF35" s="13"/>
      <c r="RIG35" s="13"/>
      <c r="RIH35" s="13"/>
      <c r="RII35" s="13"/>
      <c r="RIJ35" s="13"/>
      <c r="RIK35" s="13"/>
      <c r="RIL35" s="13"/>
      <c r="RIM35" s="13"/>
      <c r="RIN35" s="13"/>
      <c r="RIO35" s="13"/>
      <c r="RIP35" s="13"/>
      <c r="RIQ35" s="13"/>
      <c r="RIR35" s="13"/>
      <c r="RIS35" s="13"/>
      <c r="RIT35" s="13"/>
      <c r="RIU35" s="13"/>
      <c r="RIV35" s="13"/>
      <c r="RIW35" s="13"/>
      <c r="RIX35" s="13"/>
      <c r="RIY35" s="13"/>
      <c r="RIZ35" s="13"/>
      <c r="RJA35" s="13"/>
      <c r="RJB35" s="13"/>
      <c r="RJC35" s="13"/>
      <c r="RJD35" s="13"/>
      <c r="RJE35" s="13"/>
      <c r="RJF35" s="13"/>
      <c r="RJG35" s="13"/>
      <c r="RJH35" s="13"/>
      <c r="RJI35" s="13"/>
      <c r="RJJ35" s="13"/>
      <c r="RJK35" s="13"/>
      <c r="RJL35" s="13"/>
      <c r="RJM35" s="13"/>
      <c r="RJN35" s="13"/>
      <c r="RJO35" s="13"/>
      <c r="RJP35" s="13"/>
      <c r="RJQ35" s="13"/>
      <c r="RJR35" s="13"/>
      <c r="RJS35" s="13"/>
      <c r="RJT35" s="13"/>
      <c r="RJU35" s="13"/>
      <c r="RJV35" s="13"/>
      <c r="RJW35" s="13"/>
      <c r="RJX35" s="13"/>
      <c r="RJY35" s="13"/>
      <c r="RJZ35" s="13"/>
      <c r="RKA35" s="13"/>
      <c r="RKB35" s="13"/>
      <c r="RKC35" s="13"/>
      <c r="RKD35" s="13"/>
      <c r="RKE35" s="13"/>
      <c r="RKF35" s="13"/>
      <c r="RKG35" s="13"/>
      <c r="RKH35" s="13"/>
      <c r="RKI35" s="13"/>
      <c r="RKJ35" s="13"/>
      <c r="RKK35" s="13"/>
      <c r="RKL35" s="13"/>
      <c r="RKM35" s="13"/>
      <c r="RKN35" s="13"/>
      <c r="RKO35" s="13"/>
      <c r="RKP35" s="13"/>
      <c r="RKQ35" s="13"/>
      <c r="RKR35" s="13"/>
      <c r="RKS35" s="13"/>
      <c r="RKT35" s="13"/>
      <c r="RKU35" s="13"/>
      <c r="RKV35" s="13"/>
      <c r="RKW35" s="13"/>
      <c r="RKX35" s="13"/>
      <c r="RKY35" s="13"/>
      <c r="RKZ35" s="13"/>
      <c r="RLA35" s="13"/>
      <c r="RLB35" s="13"/>
      <c r="RLC35" s="13"/>
      <c r="RLD35" s="13"/>
      <c r="RLE35" s="13"/>
      <c r="RLF35" s="13"/>
      <c r="RLG35" s="13"/>
      <c r="RLH35" s="13"/>
      <c r="RLI35" s="13"/>
      <c r="RLJ35" s="13"/>
      <c r="RLK35" s="13"/>
      <c r="RLL35" s="13"/>
      <c r="RLM35" s="13"/>
      <c r="RLN35" s="13"/>
      <c r="RLO35" s="13"/>
      <c r="RLP35" s="13"/>
      <c r="RLQ35" s="13"/>
      <c r="RLR35" s="13"/>
      <c r="RLS35" s="13"/>
      <c r="RLT35" s="13"/>
      <c r="RLU35" s="13"/>
      <c r="RLV35" s="13"/>
      <c r="RLW35" s="13"/>
      <c r="RLX35" s="13"/>
      <c r="RLY35" s="13"/>
      <c r="RLZ35" s="13"/>
      <c r="RMA35" s="13"/>
      <c r="RMB35" s="13"/>
      <c r="RMC35" s="13"/>
      <c r="RMD35" s="13"/>
      <c r="RME35" s="13"/>
      <c r="RMF35" s="13"/>
      <c r="RMG35" s="13"/>
      <c r="RMH35" s="13"/>
      <c r="RMI35" s="13"/>
      <c r="RMJ35" s="13"/>
      <c r="RMK35" s="13"/>
      <c r="RML35" s="13"/>
      <c r="RMM35" s="13"/>
      <c r="RMN35" s="13"/>
      <c r="RMO35" s="13"/>
      <c r="RMP35" s="13"/>
      <c r="RMQ35" s="13"/>
      <c r="RMR35" s="13"/>
      <c r="RMS35" s="13"/>
      <c r="RMT35" s="13"/>
      <c r="RMU35" s="13"/>
      <c r="RMV35" s="13"/>
      <c r="RMW35" s="13"/>
      <c r="RMX35" s="13"/>
      <c r="RMY35" s="13"/>
      <c r="RMZ35" s="13"/>
      <c r="RNA35" s="13"/>
      <c r="RNB35" s="13"/>
      <c r="RNC35" s="13"/>
      <c r="RND35" s="13"/>
      <c r="RNE35" s="13"/>
      <c r="RNF35" s="13"/>
      <c r="RNG35" s="13"/>
      <c r="RNH35" s="13"/>
      <c r="RNI35" s="13"/>
      <c r="RNJ35" s="13"/>
      <c r="RNK35" s="13"/>
      <c r="RNL35" s="13"/>
      <c r="RNM35" s="13"/>
      <c r="RNN35" s="13"/>
      <c r="RNO35" s="13"/>
      <c r="RNP35" s="13"/>
      <c r="RNQ35" s="13"/>
      <c r="RNR35" s="13"/>
      <c r="RNS35" s="13"/>
      <c r="RNT35" s="13"/>
      <c r="RNU35" s="13"/>
      <c r="RNV35" s="13"/>
      <c r="RNW35" s="13"/>
      <c r="RNX35" s="13"/>
      <c r="RNY35" s="13"/>
      <c r="RNZ35" s="13"/>
      <c r="ROA35" s="13"/>
      <c r="ROB35" s="13"/>
      <c r="ROC35" s="13"/>
      <c r="ROD35" s="13"/>
      <c r="ROE35" s="13"/>
      <c r="ROF35" s="13"/>
      <c r="ROG35" s="13"/>
      <c r="ROH35" s="13"/>
      <c r="ROI35" s="13"/>
      <c r="ROJ35" s="13"/>
      <c r="ROK35" s="13"/>
      <c r="ROL35" s="13"/>
      <c r="ROM35" s="13"/>
      <c r="RON35" s="13"/>
      <c r="ROO35" s="13"/>
      <c r="ROP35" s="13"/>
      <c r="ROQ35" s="13"/>
      <c r="ROR35" s="13"/>
      <c r="ROS35" s="13"/>
      <c r="ROT35" s="13"/>
      <c r="ROU35" s="13"/>
      <c r="ROV35" s="13"/>
      <c r="ROW35" s="13"/>
      <c r="ROX35" s="13"/>
      <c r="ROY35" s="13"/>
      <c r="ROZ35" s="13"/>
      <c r="RPA35" s="13"/>
      <c r="RPB35" s="13"/>
      <c r="RPC35" s="13"/>
      <c r="RPD35" s="13"/>
      <c r="RPE35" s="13"/>
      <c r="RPF35" s="13"/>
      <c r="RPG35" s="13"/>
      <c r="RPH35" s="13"/>
      <c r="RPI35" s="13"/>
      <c r="RPJ35" s="13"/>
      <c r="RPK35" s="13"/>
      <c r="RPL35" s="13"/>
      <c r="RPM35" s="13"/>
      <c r="RPN35" s="13"/>
      <c r="RPO35" s="13"/>
      <c r="RPP35" s="13"/>
      <c r="RPQ35" s="13"/>
      <c r="RPR35" s="13"/>
      <c r="RPS35" s="13"/>
      <c r="RPT35" s="13"/>
      <c r="RPU35" s="13"/>
      <c r="RPV35" s="13"/>
      <c r="RPW35" s="13"/>
      <c r="RPX35" s="13"/>
      <c r="RPY35" s="13"/>
      <c r="RPZ35" s="13"/>
      <c r="RQA35" s="13"/>
      <c r="RQB35" s="13"/>
      <c r="RQC35" s="13"/>
      <c r="RQD35" s="13"/>
      <c r="RQE35" s="13"/>
      <c r="RQF35" s="13"/>
      <c r="RQG35" s="13"/>
      <c r="RQH35" s="13"/>
      <c r="RQI35" s="13"/>
      <c r="RQJ35" s="13"/>
      <c r="RQK35" s="13"/>
      <c r="RQL35" s="13"/>
      <c r="RQM35" s="13"/>
      <c r="RQN35" s="13"/>
      <c r="RQO35" s="13"/>
      <c r="RQP35" s="13"/>
      <c r="RQQ35" s="13"/>
      <c r="RQR35" s="13"/>
      <c r="RQS35" s="13"/>
      <c r="RQT35" s="13"/>
      <c r="RQU35" s="13"/>
      <c r="RQV35" s="13"/>
      <c r="RQW35" s="13"/>
      <c r="RQX35" s="13"/>
      <c r="RQY35" s="13"/>
      <c r="RQZ35" s="13"/>
      <c r="RRA35" s="13"/>
      <c r="RRB35" s="13"/>
      <c r="RRC35" s="13"/>
      <c r="RRD35" s="13"/>
      <c r="RRE35" s="13"/>
      <c r="RRF35" s="13"/>
      <c r="RRG35" s="13"/>
      <c r="RRH35" s="13"/>
      <c r="RRI35" s="13"/>
      <c r="RRJ35" s="13"/>
      <c r="RRK35" s="13"/>
      <c r="RRL35" s="13"/>
      <c r="RRM35" s="13"/>
      <c r="RRN35" s="13"/>
      <c r="RRO35" s="13"/>
      <c r="RRP35" s="13"/>
      <c r="RRQ35" s="13"/>
      <c r="RRR35" s="13"/>
      <c r="RRS35" s="13"/>
      <c r="RRT35" s="13"/>
      <c r="RRU35" s="13"/>
      <c r="RRV35" s="13"/>
      <c r="RRW35" s="13"/>
      <c r="RRX35" s="13"/>
      <c r="RRY35" s="13"/>
      <c r="RRZ35" s="13"/>
      <c r="RSA35" s="13"/>
      <c r="RSB35" s="13"/>
      <c r="RSC35" s="13"/>
      <c r="RSD35" s="13"/>
      <c r="RSE35" s="13"/>
      <c r="RSF35" s="13"/>
      <c r="RSG35" s="13"/>
      <c r="RSH35" s="13"/>
      <c r="RSI35" s="13"/>
      <c r="RSJ35" s="13"/>
      <c r="RSK35" s="13"/>
      <c r="RSL35" s="13"/>
      <c r="RSM35" s="13"/>
      <c r="RSN35" s="13"/>
      <c r="RSO35" s="13"/>
      <c r="RSP35" s="13"/>
      <c r="RSQ35" s="13"/>
      <c r="RSR35" s="13"/>
      <c r="RSS35" s="13"/>
      <c r="RST35" s="13"/>
      <c r="RSU35" s="13"/>
      <c r="RSV35" s="13"/>
      <c r="RSW35" s="13"/>
      <c r="RSX35" s="13"/>
      <c r="RSY35" s="13"/>
      <c r="RSZ35" s="13"/>
      <c r="RTA35" s="13"/>
      <c r="RTB35" s="13"/>
      <c r="RTC35" s="13"/>
      <c r="RTD35" s="13"/>
      <c r="RTE35" s="13"/>
      <c r="RTF35" s="13"/>
      <c r="RTG35" s="13"/>
      <c r="RTH35" s="13"/>
      <c r="RTI35" s="13"/>
      <c r="RTJ35" s="13"/>
      <c r="RTK35" s="13"/>
      <c r="RTL35" s="13"/>
      <c r="RTM35" s="13"/>
      <c r="RTN35" s="13"/>
      <c r="RTO35" s="13"/>
      <c r="RTP35" s="13"/>
      <c r="RTQ35" s="13"/>
      <c r="RTR35" s="13"/>
      <c r="RTS35" s="13"/>
      <c r="RTT35" s="13"/>
      <c r="RTU35" s="13"/>
      <c r="RTV35" s="13"/>
      <c r="RTW35" s="13"/>
      <c r="RTX35" s="13"/>
      <c r="RTY35" s="13"/>
      <c r="RTZ35" s="13"/>
      <c r="RUA35" s="13"/>
      <c r="RUB35" s="13"/>
      <c r="RUC35" s="13"/>
      <c r="RUD35" s="13"/>
      <c r="RUE35" s="13"/>
      <c r="RUF35" s="13"/>
      <c r="RUG35" s="13"/>
      <c r="RUH35" s="13"/>
      <c r="RUI35" s="13"/>
      <c r="RUJ35" s="13"/>
      <c r="RUK35" s="13"/>
      <c r="RUL35" s="13"/>
      <c r="RUM35" s="13"/>
      <c r="RUN35" s="13"/>
      <c r="RUO35" s="13"/>
      <c r="RUP35" s="13"/>
      <c r="RUQ35" s="13"/>
      <c r="RUR35" s="13"/>
      <c r="RUS35" s="13"/>
      <c r="RUT35" s="13"/>
      <c r="RUU35" s="13"/>
      <c r="RUV35" s="13"/>
      <c r="RUW35" s="13"/>
      <c r="RUX35" s="13"/>
      <c r="RUY35" s="13"/>
      <c r="RUZ35" s="13"/>
      <c r="RVA35" s="13"/>
      <c r="RVB35" s="13"/>
      <c r="RVC35" s="13"/>
      <c r="RVD35" s="13"/>
      <c r="RVE35" s="13"/>
      <c r="RVF35" s="13"/>
      <c r="RVG35" s="13"/>
      <c r="RVH35" s="13"/>
      <c r="RVI35" s="13"/>
      <c r="RVJ35" s="13"/>
      <c r="RVK35" s="13"/>
      <c r="RVL35" s="13"/>
      <c r="RVM35" s="13"/>
      <c r="RVN35" s="13"/>
      <c r="RVO35" s="13"/>
      <c r="RVP35" s="13"/>
      <c r="RVQ35" s="13"/>
      <c r="RVR35" s="13"/>
      <c r="RVS35" s="13"/>
      <c r="RVT35" s="13"/>
      <c r="RVU35" s="13"/>
      <c r="RVV35" s="13"/>
      <c r="RVW35" s="13"/>
      <c r="RVX35" s="13"/>
      <c r="RVY35" s="13"/>
      <c r="RVZ35" s="13"/>
      <c r="RWA35" s="13"/>
      <c r="RWB35" s="13"/>
      <c r="RWC35" s="13"/>
      <c r="RWD35" s="13"/>
      <c r="RWE35" s="13"/>
      <c r="RWF35" s="13"/>
      <c r="RWG35" s="13"/>
      <c r="RWH35" s="13"/>
      <c r="RWI35" s="13"/>
      <c r="RWJ35" s="13"/>
      <c r="RWK35" s="13"/>
      <c r="RWL35" s="13"/>
      <c r="RWM35" s="13"/>
      <c r="RWN35" s="13"/>
      <c r="RWO35" s="13"/>
      <c r="RWP35" s="13"/>
      <c r="RWQ35" s="13"/>
      <c r="RWR35" s="13"/>
      <c r="RWS35" s="13"/>
      <c r="RWT35" s="13"/>
      <c r="RWU35" s="13"/>
      <c r="RWV35" s="13"/>
      <c r="RWW35" s="13"/>
      <c r="RWX35" s="13"/>
      <c r="RWY35" s="13"/>
      <c r="RWZ35" s="13"/>
      <c r="RXA35" s="13"/>
      <c r="RXB35" s="13"/>
      <c r="RXC35" s="13"/>
      <c r="RXD35" s="13"/>
      <c r="RXE35" s="13"/>
      <c r="RXF35" s="13"/>
      <c r="RXG35" s="13"/>
      <c r="RXH35" s="13"/>
      <c r="RXI35" s="13"/>
      <c r="RXJ35" s="13"/>
      <c r="RXK35" s="13"/>
      <c r="RXL35" s="13"/>
      <c r="RXM35" s="13"/>
      <c r="RXN35" s="13"/>
      <c r="RXO35" s="13"/>
      <c r="RXP35" s="13"/>
      <c r="RXQ35" s="13"/>
      <c r="RXR35" s="13"/>
      <c r="RXS35" s="13"/>
      <c r="RXT35" s="13"/>
      <c r="RXU35" s="13"/>
      <c r="RXV35" s="13"/>
      <c r="RXW35" s="13"/>
      <c r="RXX35" s="13"/>
      <c r="RXY35" s="13"/>
      <c r="RXZ35" s="13"/>
      <c r="RYA35" s="13"/>
      <c r="RYB35" s="13"/>
      <c r="RYC35" s="13"/>
      <c r="RYD35" s="13"/>
      <c r="RYE35" s="13"/>
      <c r="RYF35" s="13"/>
      <c r="RYG35" s="13"/>
      <c r="RYH35" s="13"/>
      <c r="RYI35" s="13"/>
      <c r="RYJ35" s="13"/>
      <c r="RYK35" s="13"/>
      <c r="RYL35" s="13"/>
      <c r="RYM35" s="13"/>
      <c r="RYN35" s="13"/>
      <c r="RYO35" s="13"/>
      <c r="RYP35" s="13"/>
      <c r="RYQ35" s="13"/>
      <c r="RYR35" s="13"/>
      <c r="RYS35" s="13"/>
      <c r="RYT35" s="13"/>
      <c r="RYU35" s="13"/>
      <c r="RYV35" s="13"/>
      <c r="RYW35" s="13"/>
      <c r="RYX35" s="13"/>
      <c r="RYY35" s="13"/>
      <c r="RYZ35" s="13"/>
      <c r="RZA35" s="13"/>
      <c r="RZB35" s="13"/>
      <c r="RZC35" s="13"/>
      <c r="RZD35" s="13"/>
      <c r="RZE35" s="13"/>
      <c r="RZF35" s="13"/>
      <c r="RZG35" s="13"/>
      <c r="RZH35" s="13"/>
      <c r="RZI35" s="13"/>
      <c r="RZJ35" s="13"/>
      <c r="RZK35" s="13"/>
      <c r="RZL35" s="13"/>
      <c r="RZM35" s="13"/>
      <c r="RZN35" s="13"/>
      <c r="RZO35" s="13"/>
      <c r="RZP35" s="13"/>
      <c r="RZQ35" s="13"/>
      <c r="RZR35" s="13"/>
      <c r="RZS35" s="13"/>
      <c r="RZT35" s="13"/>
      <c r="RZU35" s="13"/>
      <c r="RZV35" s="13"/>
      <c r="RZW35" s="13"/>
      <c r="RZX35" s="13"/>
      <c r="RZY35" s="13"/>
      <c r="RZZ35" s="13"/>
      <c r="SAA35" s="13"/>
      <c r="SAB35" s="13"/>
      <c r="SAC35" s="13"/>
      <c r="SAD35" s="13"/>
      <c r="SAE35" s="13"/>
      <c r="SAF35" s="13"/>
      <c r="SAG35" s="13"/>
      <c r="SAH35" s="13"/>
      <c r="SAI35" s="13"/>
      <c r="SAJ35" s="13"/>
      <c r="SAK35" s="13"/>
      <c r="SAL35" s="13"/>
      <c r="SAM35" s="13"/>
      <c r="SAN35" s="13"/>
      <c r="SAO35" s="13"/>
      <c r="SAP35" s="13"/>
      <c r="SAQ35" s="13"/>
      <c r="SAR35" s="13"/>
      <c r="SAS35" s="13"/>
      <c r="SAT35" s="13"/>
      <c r="SAU35" s="13"/>
      <c r="SAV35" s="13"/>
      <c r="SAW35" s="13"/>
      <c r="SAX35" s="13"/>
      <c r="SAY35" s="13"/>
      <c r="SAZ35" s="13"/>
      <c r="SBA35" s="13"/>
      <c r="SBB35" s="13"/>
      <c r="SBC35" s="13"/>
      <c r="SBD35" s="13"/>
      <c r="SBE35" s="13"/>
      <c r="SBF35" s="13"/>
      <c r="SBG35" s="13"/>
      <c r="SBH35" s="13"/>
      <c r="SBI35" s="13"/>
      <c r="SBJ35" s="13"/>
      <c r="SBK35" s="13"/>
      <c r="SBL35" s="13"/>
      <c r="SBM35" s="13"/>
      <c r="SBN35" s="13"/>
      <c r="SBO35" s="13"/>
      <c r="SBP35" s="13"/>
      <c r="SBQ35" s="13"/>
      <c r="SBR35" s="13"/>
      <c r="SBS35" s="13"/>
      <c r="SBT35" s="13"/>
      <c r="SBU35" s="13"/>
      <c r="SBV35" s="13"/>
      <c r="SBW35" s="13"/>
      <c r="SBX35" s="13"/>
      <c r="SBY35" s="13"/>
      <c r="SBZ35" s="13"/>
      <c r="SCA35" s="13"/>
      <c r="SCB35" s="13"/>
      <c r="SCC35" s="13"/>
      <c r="SCD35" s="13"/>
      <c r="SCE35" s="13"/>
      <c r="SCF35" s="13"/>
      <c r="SCG35" s="13"/>
      <c r="SCH35" s="13"/>
      <c r="SCI35" s="13"/>
      <c r="SCJ35" s="13"/>
      <c r="SCK35" s="13"/>
      <c r="SCL35" s="13"/>
      <c r="SCM35" s="13"/>
      <c r="SCN35" s="13"/>
      <c r="SCO35" s="13"/>
      <c r="SCP35" s="13"/>
      <c r="SCQ35" s="13"/>
      <c r="SCR35" s="13"/>
      <c r="SCS35" s="13"/>
      <c r="SCT35" s="13"/>
      <c r="SCU35" s="13"/>
      <c r="SCV35" s="13"/>
      <c r="SCW35" s="13"/>
      <c r="SCX35" s="13"/>
      <c r="SCY35" s="13"/>
      <c r="SCZ35" s="13"/>
      <c r="SDA35" s="13"/>
      <c r="SDB35" s="13"/>
      <c r="SDC35" s="13"/>
      <c r="SDD35" s="13"/>
      <c r="SDE35" s="13"/>
      <c r="SDF35" s="13"/>
      <c r="SDG35" s="13"/>
      <c r="SDH35" s="13"/>
      <c r="SDI35" s="13"/>
      <c r="SDJ35" s="13"/>
      <c r="SDK35" s="13"/>
      <c r="SDL35" s="13"/>
      <c r="SDM35" s="13"/>
      <c r="SDN35" s="13"/>
      <c r="SDO35" s="13"/>
      <c r="SDP35" s="13"/>
      <c r="SDQ35" s="13"/>
      <c r="SDR35" s="13"/>
      <c r="SDS35" s="13"/>
      <c r="SDT35" s="13"/>
      <c r="SDU35" s="13"/>
      <c r="SDV35" s="13"/>
      <c r="SDW35" s="13"/>
      <c r="SDX35" s="13"/>
      <c r="SDY35" s="13"/>
      <c r="SDZ35" s="13"/>
      <c r="SEA35" s="13"/>
      <c r="SEB35" s="13"/>
      <c r="SEC35" s="13"/>
      <c r="SED35" s="13"/>
      <c r="SEE35" s="13"/>
      <c r="SEF35" s="13"/>
      <c r="SEG35" s="13"/>
      <c r="SEH35" s="13"/>
      <c r="SEI35" s="13"/>
      <c r="SEJ35" s="13"/>
      <c r="SEK35" s="13"/>
      <c r="SEL35" s="13"/>
      <c r="SEM35" s="13"/>
      <c r="SEN35" s="13"/>
      <c r="SEO35" s="13"/>
      <c r="SEP35" s="13"/>
      <c r="SEQ35" s="13"/>
      <c r="SER35" s="13"/>
      <c r="SES35" s="13"/>
      <c r="SET35" s="13"/>
      <c r="SEU35" s="13"/>
      <c r="SEV35" s="13"/>
      <c r="SEW35" s="13"/>
      <c r="SEX35" s="13"/>
      <c r="SEY35" s="13"/>
      <c r="SEZ35" s="13"/>
      <c r="SFA35" s="13"/>
      <c r="SFB35" s="13"/>
      <c r="SFC35" s="13"/>
      <c r="SFD35" s="13"/>
      <c r="SFE35" s="13"/>
      <c r="SFF35" s="13"/>
      <c r="SFG35" s="13"/>
      <c r="SFH35" s="13"/>
      <c r="SFI35" s="13"/>
      <c r="SFJ35" s="13"/>
      <c r="SFK35" s="13"/>
      <c r="SFL35" s="13"/>
      <c r="SFM35" s="13"/>
      <c r="SFN35" s="13"/>
      <c r="SFO35" s="13"/>
      <c r="SFP35" s="13"/>
      <c r="SFQ35" s="13"/>
      <c r="SFR35" s="13"/>
      <c r="SFS35" s="13"/>
      <c r="SFT35" s="13"/>
      <c r="SFU35" s="13"/>
      <c r="SFV35" s="13"/>
      <c r="SFW35" s="13"/>
      <c r="SFX35" s="13"/>
      <c r="SFY35" s="13"/>
      <c r="SFZ35" s="13"/>
      <c r="SGA35" s="13"/>
      <c r="SGB35" s="13"/>
      <c r="SGC35" s="13"/>
      <c r="SGD35" s="13"/>
      <c r="SGE35" s="13"/>
      <c r="SGF35" s="13"/>
      <c r="SGG35" s="13"/>
      <c r="SGH35" s="13"/>
      <c r="SGI35" s="13"/>
      <c r="SGJ35" s="13"/>
      <c r="SGK35" s="13"/>
      <c r="SGL35" s="13"/>
      <c r="SGM35" s="13"/>
      <c r="SGN35" s="13"/>
      <c r="SGO35" s="13"/>
      <c r="SGP35" s="13"/>
      <c r="SGQ35" s="13"/>
      <c r="SGR35" s="13"/>
      <c r="SGS35" s="13"/>
      <c r="SGT35" s="13"/>
      <c r="SGU35" s="13"/>
      <c r="SGV35" s="13"/>
      <c r="SGW35" s="13"/>
      <c r="SGX35" s="13"/>
      <c r="SGY35" s="13"/>
      <c r="SGZ35" s="13"/>
      <c r="SHA35" s="13"/>
      <c r="SHB35" s="13"/>
      <c r="SHC35" s="13"/>
      <c r="SHD35" s="13"/>
      <c r="SHE35" s="13"/>
      <c r="SHF35" s="13"/>
      <c r="SHG35" s="13"/>
      <c r="SHH35" s="13"/>
      <c r="SHI35" s="13"/>
      <c r="SHJ35" s="13"/>
      <c r="SHK35" s="13"/>
      <c r="SHL35" s="13"/>
      <c r="SHM35" s="13"/>
      <c r="SHN35" s="13"/>
      <c r="SHO35" s="13"/>
      <c r="SHP35" s="13"/>
      <c r="SHQ35" s="13"/>
      <c r="SHR35" s="13"/>
      <c r="SHS35" s="13"/>
      <c r="SHT35" s="13"/>
      <c r="SHU35" s="13"/>
      <c r="SHV35" s="13"/>
      <c r="SHW35" s="13"/>
      <c r="SHX35" s="13"/>
      <c r="SHY35" s="13"/>
      <c r="SHZ35" s="13"/>
      <c r="SIA35" s="13"/>
      <c r="SIB35" s="13"/>
      <c r="SIC35" s="13"/>
      <c r="SID35" s="13"/>
      <c r="SIE35" s="13"/>
      <c r="SIF35" s="13"/>
      <c r="SIG35" s="13"/>
      <c r="SIH35" s="13"/>
      <c r="SII35" s="13"/>
      <c r="SIJ35" s="13"/>
      <c r="SIK35" s="13"/>
      <c r="SIL35" s="13"/>
      <c r="SIM35" s="13"/>
      <c r="SIN35" s="13"/>
      <c r="SIO35" s="13"/>
      <c r="SIP35" s="13"/>
      <c r="SIQ35" s="13"/>
      <c r="SIR35" s="13"/>
      <c r="SIS35" s="13"/>
      <c r="SIT35" s="13"/>
      <c r="SIU35" s="13"/>
      <c r="SIV35" s="13"/>
      <c r="SIW35" s="13"/>
      <c r="SIX35" s="13"/>
      <c r="SIY35" s="13"/>
      <c r="SIZ35" s="13"/>
      <c r="SJA35" s="13"/>
      <c r="SJB35" s="13"/>
      <c r="SJC35" s="13"/>
      <c r="SJD35" s="13"/>
      <c r="SJE35" s="13"/>
      <c r="SJF35" s="13"/>
      <c r="SJG35" s="13"/>
      <c r="SJH35" s="13"/>
      <c r="SJI35" s="13"/>
      <c r="SJJ35" s="13"/>
      <c r="SJK35" s="13"/>
      <c r="SJL35" s="13"/>
      <c r="SJM35" s="13"/>
      <c r="SJN35" s="13"/>
      <c r="SJO35" s="13"/>
      <c r="SJP35" s="13"/>
      <c r="SJQ35" s="13"/>
      <c r="SJR35" s="13"/>
      <c r="SJS35" s="13"/>
      <c r="SJT35" s="13"/>
      <c r="SJU35" s="13"/>
      <c r="SJV35" s="13"/>
      <c r="SJW35" s="13"/>
      <c r="SJX35" s="13"/>
      <c r="SJY35" s="13"/>
      <c r="SJZ35" s="13"/>
      <c r="SKA35" s="13"/>
      <c r="SKB35" s="13"/>
      <c r="SKC35" s="13"/>
      <c r="SKD35" s="13"/>
      <c r="SKE35" s="13"/>
      <c r="SKF35" s="13"/>
      <c r="SKG35" s="13"/>
      <c r="SKH35" s="13"/>
      <c r="SKI35" s="13"/>
      <c r="SKJ35" s="13"/>
      <c r="SKK35" s="13"/>
      <c r="SKL35" s="13"/>
      <c r="SKM35" s="13"/>
      <c r="SKN35" s="13"/>
      <c r="SKO35" s="13"/>
      <c r="SKP35" s="13"/>
      <c r="SKQ35" s="13"/>
      <c r="SKR35" s="13"/>
      <c r="SKS35" s="13"/>
      <c r="SKT35" s="13"/>
      <c r="SKU35" s="13"/>
      <c r="SKV35" s="13"/>
      <c r="SKW35" s="13"/>
      <c r="SKX35" s="13"/>
      <c r="SKY35" s="13"/>
      <c r="SKZ35" s="13"/>
      <c r="SLA35" s="13"/>
      <c r="SLB35" s="13"/>
      <c r="SLC35" s="13"/>
      <c r="SLD35" s="13"/>
      <c r="SLE35" s="13"/>
      <c r="SLF35" s="13"/>
      <c r="SLG35" s="13"/>
      <c r="SLH35" s="13"/>
      <c r="SLI35" s="13"/>
      <c r="SLJ35" s="13"/>
      <c r="SLK35" s="13"/>
      <c r="SLL35" s="13"/>
      <c r="SLM35" s="13"/>
      <c r="SLN35" s="13"/>
      <c r="SLO35" s="13"/>
      <c r="SLP35" s="13"/>
      <c r="SLQ35" s="13"/>
      <c r="SLR35" s="13"/>
      <c r="SLS35" s="13"/>
      <c r="SLT35" s="13"/>
      <c r="SLU35" s="13"/>
      <c r="SLV35" s="13"/>
      <c r="SLW35" s="13"/>
      <c r="SLX35" s="13"/>
      <c r="SLY35" s="13"/>
      <c r="SLZ35" s="13"/>
      <c r="SMA35" s="13"/>
      <c r="SMB35" s="13"/>
      <c r="SMC35" s="13"/>
      <c r="SMD35" s="13"/>
      <c r="SME35" s="13"/>
      <c r="SMF35" s="13"/>
      <c r="SMG35" s="13"/>
      <c r="SMH35" s="13"/>
      <c r="SMI35" s="13"/>
      <c r="SMJ35" s="13"/>
      <c r="SMK35" s="13"/>
      <c r="SML35" s="13"/>
      <c r="SMM35" s="13"/>
      <c r="SMN35" s="13"/>
      <c r="SMO35" s="13"/>
      <c r="SMP35" s="13"/>
      <c r="SMQ35" s="13"/>
      <c r="SMR35" s="13"/>
      <c r="SMS35" s="13"/>
      <c r="SMT35" s="13"/>
      <c r="SMU35" s="13"/>
      <c r="SMV35" s="13"/>
      <c r="SMW35" s="13"/>
      <c r="SMX35" s="13"/>
      <c r="SMY35" s="13"/>
      <c r="SMZ35" s="13"/>
      <c r="SNA35" s="13"/>
      <c r="SNB35" s="13"/>
      <c r="SNC35" s="13"/>
      <c r="SND35" s="13"/>
      <c r="SNE35" s="13"/>
      <c r="SNF35" s="13"/>
      <c r="SNG35" s="13"/>
      <c r="SNH35" s="13"/>
      <c r="SNI35" s="13"/>
      <c r="SNJ35" s="13"/>
      <c r="SNK35" s="13"/>
      <c r="SNL35" s="13"/>
      <c r="SNM35" s="13"/>
      <c r="SNN35" s="13"/>
      <c r="SNO35" s="13"/>
      <c r="SNP35" s="13"/>
      <c r="SNQ35" s="13"/>
      <c r="SNR35" s="13"/>
      <c r="SNS35" s="13"/>
      <c r="SNT35" s="13"/>
      <c r="SNU35" s="13"/>
      <c r="SNV35" s="13"/>
      <c r="SNW35" s="13"/>
      <c r="SNX35" s="13"/>
      <c r="SNY35" s="13"/>
      <c r="SNZ35" s="13"/>
      <c r="SOA35" s="13"/>
      <c r="SOB35" s="13"/>
      <c r="SOC35" s="13"/>
      <c r="SOD35" s="13"/>
      <c r="SOE35" s="13"/>
      <c r="SOF35" s="13"/>
      <c r="SOG35" s="13"/>
      <c r="SOH35" s="13"/>
      <c r="SOI35" s="13"/>
      <c r="SOJ35" s="13"/>
      <c r="SOK35" s="13"/>
      <c r="SOL35" s="13"/>
      <c r="SOM35" s="13"/>
      <c r="SON35" s="13"/>
      <c r="SOO35" s="13"/>
      <c r="SOP35" s="13"/>
      <c r="SOQ35" s="13"/>
      <c r="SOR35" s="13"/>
      <c r="SOS35" s="13"/>
      <c r="SOT35" s="13"/>
      <c r="SOU35" s="13"/>
      <c r="SOV35" s="13"/>
      <c r="SOW35" s="13"/>
      <c r="SOX35" s="13"/>
      <c r="SOY35" s="13"/>
      <c r="SOZ35" s="13"/>
      <c r="SPA35" s="13"/>
      <c r="SPB35" s="13"/>
      <c r="SPC35" s="13"/>
      <c r="SPD35" s="13"/>
      <c r="SPE35" s="13"/>
      <c r="SPF35" s="13"/>
      <c r="SPG35" s="13"/>
      <c r="SPH35" s="13"/>
      <c r="SPI35" s="13"/>
      <c r="SPJ35" s="13"/>
      <c r="SPK35" s="13"/>
      <c r="SPL35" s="13"/>
      <c r="SPM35" s="13"/>
      <c r="SPN35" s="13"/>
      <c r="SPO35" s="13"/>
      <c r="SPP35" s="13"/>
      <c r="SPQ35" s="13"/>
      <c r="SPR35" s="13"/>
      <c r="SPS35" s="13"/>
      <c r="SPT35" s="13"/>
      <c r="SPU35" s="13"/>
      <c r="SPV35" s="13"/>
      <c r="SPW35" s="13"/>
      <c r="SPX35" s="13"/>
      <c r="SPY35" s="13"/>
      <c r="SPZ35" s="13"/>
      <c r="SQA35" s="13"/>
      <c r="SQB35" s="13"/>
      <c r="SQC35" s="13"/>
      <c r="SQD35" s="13"/>
      <c r="SQE35" s="13"/>
      <c r="SQF35" s="13"/>
      <c r="SQG35" s="13"/>
      <c r="SQH35" s="13"/>
      <c r="SQI35" s="13"/>
      <c r="SQJ35" s="13"/>
      <c r="SQK35" s="13"/>
      <c r="SQL35" s="13"/>
      <c r="SQM35" s="13"/>
      <c r="SQN35" s="13"/>
      <c r="SQO35" s="13"/>
      <c r="SQP35" s="13"/>
      <c r="SQQ35" s="13"/>
      <c r="SQR35" s="13"/>
      <c r="SQS35" s="13"/>
      <c r="SQT35" s="13"/>
      <c r="SQU35" s="13"/>
      <c r="SQV35" s="13"/>
      <c r="SQW35" s="13"/>
      <c r="SQX35" s="13"/>
      <c r="SQY35" s="13"/>
      <c r="SQZ35" s="13"/>
      <c r="SRA35" s="13"/>
      <c r="SRB35" s="13"/>
      <c r="SRC35" s="13"/>
      <c r="SRD35" s="13"/>
      <c r="SRE35" s="13"/>
      <c r="SRF35" s="13"/>
      <c r="SRG35" s="13"/>
      <c r="SRH35" s="13"/>
      <c r="SRI35" s="13"/>
      <c r="SRJ35" s="13"/>
      <c r="SRK35" s="13"/>
      <c r="SRL35" s="13"/>
      <c r="SRM35" s="13"/>
      <c r="SRN35" s="13"/>
      <c r="SRO35" s="13"/>
      <c r="SRP35" s="13"/>
      <c r="SRQ35" s="13"/>
      <c r="SRR35" s="13"/>
      <c r="SRS35" s="13"/>
      <c r="SRT35" s="13"/>
      <c r="SRU35" s="13"/>
      <c r="SRV35" s="13"/>
      <c r="SRW35" s="13"/>
      <c r="SRX35" s="13"/>
      <c r="SRY35" s="13"/>
      <c r="SRZ35" s="13"/>
      <c r="SSA35" s="13"/>
      <c r="SSB35" s="13"/>
      <c r="SSC35" s="13"/>
      <c r="SSD35" s="13"/>
      <c r="SSE35" s="13"/>
      <c r="SSF35" s="13"/>
      <c r="SSG35" s="13"/>
      <c r="SSH35" s="13"/>
      <c r="SSI35" s="13"/>
      <c r="SSJ35" s="13"/>
      <c r="SSK35" s="13"/>
      <c r="SSL35" s="13"/>
      <c r="SSM35" s="13"/>
      <c r="SSN35" s="13"/>
      <c r="SSO35" s="13"/>
      <c r="SSP35" s="13"/>
      <c r="SSQ35" s="13"/>
      <c r="SSR35" s="13"/>
      <c r="SSS35" s="13"/>
      <c r="SST35" s="13"/>
      <c r="SSU35" s="13"/>
      <c r="SSV35" s="13"/>
      <c r="SSW35" s="13"/>
      <c r="SSX35" s="13"/>
      <c r="SSY35" s="13"/>
      <c r="SSZ35" s="13"/>
      <c r="STA35" s="13"/>
      <c r="STB35" s="13"/>
      <c r="STC35" s="13"/>
      <c r="STD35" s="13"/>
      <c r="STE35" s="13"/>
      <c r="STF35" s="13"/>
      <c r="STG35" s="13"/>
      <c r="STH35" s="13"/>
      <c r="STI35" s="13"/>
      <c r="STJ35" s="13"/>
      <c r="STK35" s="13"/>
      <c r="STL35" s="13"/>
      <c r="STM35" s="13"/>
      <c r="STN35" s="13"/>
      <c r="STO35" s="13"/>
      <c r="STP35" s="13"/>
      <c r="STQ35" s="13"/>
      <c r="STR35" s="13"/>
      <c r="STS35" s="13"/>
      <c r="STT35" s="13"/>
      <c r="STU35" s="13"/>
      <c r="STV35" s="13"/>
      <c r="STW35" s="13"/>
      <c r="STX35" s="13"/>
      <c r="STY35" s="13"/>
      <c r="STZ35" s="13"/>
      <c r="SUA35" s="13"/>
      <c r="SUB35" s="13"/>
      <c r="SUC35" s="13"/>
      <c r="SUD35" s="13"/>
      <c r="SUE35" s="13"/>
      <c r="SUF35" s="13"/>
      <c r="SUG35" s="13"/>
      <c r="SUH35" s="13"/>
      <c r="SUI35" s="13"/>
      <c r="SUJ35" s="13"/>
      <c r="SUK35" s="13"/>
      <c r="SUL35" s="13"/>
      <c r="SUM35" s="13"/>
      <c r="SUN35" s="13"/>
      <c r="SUO35" s="13"/>
      <c r="SUP35" s="13"/>
      <c r="SUQ35" s="13"/>
      <c r="SUR35" s="13"/>
      <c r="SUS35" s="13"/>
      <c r="SUT35" s="13"/>
      <c r="SUU35" s="13"/>
      <c r="SUV35" s="13"/>
      <c r="SUW35" s="13"/>
      <c r="SUX35" s="13"/>
      <c r="SUY35" s="13"/>
      <c r="SUZ35" s="13"/>
      <c r="SVA35" s="13"/>
      <c r="SVB35" s="13"/>
      <c r="SVC35" s="13"/>
      <c r="SVD35" s="13"/>
      <c r="SVE35" s="13"/>
      <c r="SVF35" s="13"/>
      <c r="SVG35" s="13"/>
      <c r="SVH35" s="13"/>
      <c r="SVI35" s="13"/>
      <c r="SVJ35" s="13"/>
      <c r="SVK35" s="13"/>
      <c r="SVL35" s="13"/>
      <c r="SVM35" s="13"/>
      <c r="SVN35" s="13"/>
      <c r="SVO35" s="13"/>
      <c r="SVP35" s="13"/>
      <c r="SVQ35" s="13"/>
      <c r="SVR35" s="13"/>
      <c r="SVS35" s="13"/>
      <c r="SVT35" s="13"/>
      <c r="SVU35" s="13"/>
      <c r="SVV35" s="13"/>
      <c r="SVW35" s="13"/>
      <c r="SVX35" s="13"/>
      <c r="SVY35" s="13"/>
      <c r="SVZ35" s="13"/>
      <c r="SWA35" s="13"/>
      <c r="SWB35" s="13"/>
      <c r="SWC35" s="13"/>
      <c r="SWD35" s="13"/>
      <c r="SWE35" s="13"/>
      <c r="SWF35" s="13"/>
      <c r="SWG35" s="13"/>
      <c r="SWH35" s="13"/>
      <c r="SWI35" s="13"/>
      <c r="SWJ35" s="13"/>
      <c r="SWK35" s="13"/>
      <c r="SWL35" s="13"/>
      <c r="SWM35" s="13"/>
      <c r="SWN35" s="13"/>
      <c r="SWO35" s="13"/>
      <c r="SWP35" s="13"/>
      <c r="SWQ35" s="13"/>
      <c r="SWR35" s="13"/>
      <c r="SWS35" s="13"/>
      <c r="SWT35" s="13"/>
      <c r="SWU35" s="13"/>
      <c r="SWV35" s="13"/>
      <c r="SWW35" s="13"/>
      <c r="SWX35" s="13"/>
      <c r="SWY35" s="13"/>
      <c r="SWZ35" s="13"/>
      <c r="SXA35" s="13"/>
      <c r="SXB35" s="13"/>
      <c r="SXC35" s="13"/>
      <c r="SXD35" s="13"/>
      <c r="SXE35" s="13"/>
      <c r="SXF35" s="13"/>
      <c r="SXG35" s="13"/>
      <c r="SXH35" s="13"/>
      <c r="SXI35" s="13"/>
      <c r="SXJ35" s="13"/>
      <c r="SXK35" s="13"/>
      <c r="SXL35" s="13"/>
      <c r="SXM35" s="13"/>
      <c r="SXN35" s="13"/>
      <c r="SXO35" s="13"/>
      <c r="SXP35" s="13"/>
      <c r="SXQ35" s="13"/>
      <c r="SXR35" s="13"/>
      <c r="SXS35" s="13"/>
      <c r="SXT35" s="13"/>
      <c r="SXU35" s="13"/>
      <c r="SXV35" s="13"/>
      <c r="SXW35" s="13"/>
      <c r="SXX35" s="13"/>
      <c r="SXY35" s="13"/>
      <c r="SXZ35" s="13"/>
      <c r="SYA35" s="13"/>
      <c r="SYB35" s="13"/>
      <c r="SYC35" s="13"/>
      <c r="SYD35" s="13"/>
      <c r="SYE35" s="13"/>
      <c r="SYF35" s="13"/>
      <c r="SYG35" s="13"/>
      <c r="SYH35" s="13"/>
      <c r="SYI35" s="13"/>
      <c r="SYJ35" s="13"/>
      <c r="SYK35" s="13"/>
      <c r="SYL35" s="13"/>
      <c r="SYM35" s="13"/>
      <c r="SYN35" s="13"/>
      <c r="SYO35" s="13"/>
      <c r="SYP35" s="13"/>
      <c r="SYQ35" s="13"/>
      <c r="SYR35" s="13"/>
      <c r="SYS35" s="13"/>
      <c r="SYT35" s="13"/>
      <c r="SYU35" s="13"/>
      <c r="SYV35" s="13"/>
      <c r="SYW35" s="13"/>
      <c r="SYX35" s="13"/>
      <c r="SYY35" s="13"/>
      <c r="SYZ35" s="13"/>
      <c r="SZA35" s="13"/>
      <c r="SZB35" s="13"/>
      <c r="SZC35" s="13"/>
      <c r="SZD35" s="13"/>
      <c r="SZE35" s="13"/>
      <c r="SZF35" s="13"/>
      <c r="SZG35" s="13"/>
      <c r="SZH35" s="13"/>
      <c r="SZI35" s="13"/>
      <c r="SZJ35" s="13"/>
      <c r="SZK35" s="13"/>
      <c r="SZL35" s="13"/>
      <c r="SZM35" s="13"/>
      <c r="SZN35" s="13"/>
      <c r="SZO35" s="13"/>
      <c r="SZP35" s="13"/>
      <c r="SZQ35" s="13"/>
      <c r="SZR35" s="13"/>
      <c r="SZS35" s="13"/>
      <c r="SZT35" s="13"/>
      <c r="SZU35" s="13"/>
      <c r="SZV35" s="13"/>
      <c r="SZW35" s="13"/>
      <c r="SZX35" s="13"/>
      <c r="SZY35" s="13"/>
      <c r="SZZ35" s="13"/>
      <c r="TAA35" s="13"/>
      <c r="TAB35" s="13"/>
      <c r="TAC35" s="13"/>
      <c r="TAD35" s="13"/>
      <c r="TAE35" s="13"/>
      <c r="TAF35" s="13"/>
      <c r="TAG35" s="13"/>
      <c r="TAH35" s="13"/>
      <c r="TAI35" s="13"/>
      <c r="TAJ35" s="13"/>
      <c r="TAK35" s="13"/>
      <c r="TAL35" s="13"/>
      <c r="TAM35" s="13"/>
      <c r="TAN35" s="13"/>
      <c r="TAO35" s="13"/>
      <c r="TAP35" s="13"/>
      <c r="TAQ35" s="13"/>
      <c r="TAR35" s="13"/>
      <c r="TAS35" s="13"/>
      <c r="TAT35" s="13"/>
      <c r="TAU35" s="13"/>
      <c r="TAV35" s="13"/>
      <c r="TAW35" s="13"/>
      <c r="TAX35" s="13"/>
      <c r="TAY35" s="13"/>
      <c r="TAZ35" s="13"/>
      <c r="TBA35" s="13"/>
      <c r="TBB35" s="13"/>
      <c r="TBC35" s="13"/>
      <c r="TBD35" s="13"/>
      <c r="TBE35" s="13"/>
      <c r="TBF35" s="13"/>
      <c r="TBG35" s="13"/>
      <c r="TBH35" s="13"/>
      <c r="TBI35" s="13"/>
      <c r="TBJ35" s="13"/>
      <c r="TBK35" s="13"/>
      <c r="TBL35" s="13"/>
      <c r="TBM35" s="13"/>
      <c r="TBN35" s="13"/>
      <c r="TBO35" s="13"/>
      <c r="TBP35" s="13"/>
      <c r="TBQ35" s="13"/>
      <c r="TBR35" s="13"/>
      <c r="TBS35" s="13"/>
      <c r="TBT35" s="13"/>
      <c r="TBU35" s="13"/>
      <c r="TBV35" s="13"/>
      <c r="TBW35" s="13"/>
      <c r="TBX35" s="13"/>
      <c r="TBY35" s="13"/>
      <c r="TBZ35" s="13"/>
      <c r="TCA35" s="13"/>
      <c r="TCB35" s="13"/>
      <c r="TCC35" s="13"/>
      <c r="TCD35" s="13"/>
      <c r="TCE35" s="13"/>
      <c r="TCF35" s="13"/>
      <c r="TCG35" s="13"/>
      <c r="TCH35" s="13"/>
      <c r="TCI35" s="13"/>
      <c r="TCJ35" s="13"/>
      <c r="TCK35" s="13"/>
      <c r="TCL35" s="13"/>
      <c r="TCM35" s="13"/>
      <c r="TCN35" s="13"/>
      <c r="TCO35" s="13"/>
      <c r="TCP35" s="13"/>
      <c r="TCQ35" s="13"/>
      <c r="TCR35" s="13"/>
      <c r="TCS35" s="13"/>
      <c r="TCT35" s="13"/>
      <c r="TCU35" s="13"/>
      <c r="TCV35" s="13"/>
      <c r="TCW35" s="13"/>
      <c r="TCX35" s="13"/>
      <c r="TCY35" s="13"/>
      <c r="TCZ35" s="13"/>
      <c r="TDA35" s="13"/>
      <c r="TDB35" s="13"/>
      <c r="TDC35" s="13"/>
      <c r="TDD35" s="13"/>
      <c r="TDE35" s="13"/>
      <c r="TDF35" s="13"/>
      <c r="TDG35" s="13"/>
      <c r="TDH35" s="13"/>
      <c r="TDI35" s="13"/>
      <c r="TDJ35" s="13"/>
      <c r="TDK35" s="13"/>
      <c r="TDL35" s="13"/>
      <c r="TDM35" s="13"/>
      <c r="TDN35" s="13"/>
      <c r="TDO35" s="13"/>
      <c r="TDP35" s="13"/>
      <c r="TDQ35" s="13"/>
      <c r="TDR35" s="13"/>
      <c r="TDS35" s="13"/>
      <c r="TDT35" s="13"/>
      <c r="TDU35" s="13"/>
      <c r="TDV35" s="13"/>
      <c r="TDW35" s="13"/>
      <c r="TDX35" s="13"/>
      <c r="TDY35" s="13"/>
      <c r="TDZ35" s="13"/>
      <c r="TEA35" s="13"/>
      <c r="TEB35" s="13"/>
      <c r="TEC35" s="13"/>
      <c r="TED35" s="13"/>
      <c r="TEE35" s="13"/>
      <c r="TEF35" s="13"/>
      <c r="TEG35" s="13"/>
      <c r="TEH35" s="13"/>
      <c r="TEI35" s="13"/>
      <c r="TEJ35" s="13"/>
      <c r="TEK35" s="13"/>
      <c r="TEL35" s="13"/>
      <c r="TEM35" s="13"/>
      <c r="TEN35" s="13"/>
      <c r="TEO35" s="13"/>
      <c r="TEP35" s="13"/>
      <c r="TEQ35" s="13"/>
      <c r="TER35" s="13"/>
      <c r="TES35" s="13"/>
      <c r="TET35" s="13"/>
      <c r="TEU35" s="13"/>
      <c r="TEV35" s="13"/>
      <c r="TEW35" s="13"/>
      <c r="TEX35" s="13"/>
      <c r="TEY35" s="13"/>
      <c r="TEZ35" s="13"/>
      <c r="TFA35" s="13"/>
      <c r="TFB35" s="13"/>
      <c r="TFC35" s="13"/>
      <c r="TFD35" s="13"/>
      <c r="TFE35" s="13"/>
      <c r="TFF35" s="13"/>
      <c r="TFG35" s="13"/>
      <c r="TFH35" s="13"/>
      <c r="TFI35" s="13"/>
      <c r="TFJ35" s="13"/>
      <c r="TFK35" s="13"/>
      <c r="TFL35" s="13"/>
      <c r="TFM35" s="13"/>
      <c r="TFN35" s="13"/>
      <c r="TFO35" s="13"/>
      <c r="TFP35" s="13"/>
      <c r="TFQ35" s="13"/>
      <c r="TFR35" s="13"/>
      <c r="TFS35" s="13"/>
      <c r="TFT35" s="13"/>
      <c r="TFU35" s="13"/>
      <c r="TFV35" s="13"/>
      <c r="TFW35" s="13"/>
      <c r="TFX35" s="13"/>
      <c r="TFY35" s="13"/>
      <c r="TFZ35" s="13"/>
      <c r="TGA35" s="13"/>
      <c r="TGB35" s="13"/>
      <c r="TGC35" s="13"/>
      <c r="TGD35" s="13"/>
      <c r="TGE35" s="13"/>
      <c r="TGF35" s="13"/>
      <c r="TGG35" s="13"/>
      <c r="TGH35" s="13"/>
      <c r="TGI35" s="13"/>
      <c r="TGJ35" s="13"/>
      <c r="TGK35" s="13"/>
      <c r="TGL35" s="13"/>
      <c r="TGM35" s="13"/>
      <c r="TGN35" s="13"/>
      <c r="TGO35" s="13"/>
      <c r="TGP35" s="13"/>
      <c r="TGQ35" s="13"/>
      <c r="TGR35" s="13"/>
      <c r="TGS35" s="13"/>
      <c r="TGT35" s="13"/>
      <c r="TGU35" s="13"/>
      <c r="TGV35" s="13"/>
      <c r="TGW35" s="13"/>
      <c r="TGX35" s="13"/>
      <c r="TGY35" s="13"/>
      <c r="TGZ35" s="13"/>
      <c r="THA35" s="13"/>
      <c r="THB35" s="13"/>
      <c r="THC35" s="13"/>
      <c r="THD35" s="13"/>
      <c r="THE35" s="13"/>
      <c r="THF35" s="13"/>
      <c r="THG35" s="13"/>
      <c r="THH35" s="13"/>
      <c r="THI35" s="13"/>
      <c r="THJ35" s="13"/>
      <c r="THK35" s="13"/>
      <c r="THL35" s="13"/>
      <c r="THM35" s="13"/>
      <c r="THN35" s="13"/>
      <c r="THO35" s="13"/>
      <c r="THP35" s="13"/>
      <c r="THQ35" s="13"/>
      <c r="THR35" s="13"/>
      <c r="THS35" s="13"/>
      <c r="THT35" s="13"/>
      <c r="THU35" s="13"/>
      <c r="THV35" s="13"/>
      <c r="THW35" s="13"/>
      <c r="THX35" s="13"/>
      <c r="THY35" s="13"/>
      <c r="THZ35" s="13"/>
      <c r="TIA35" s="13"/>
      <c r="TIB35" s="13"/>
      <c r="TIC35" s="13"/>
      <c r="TID35" s="13"/>
      <c r="TIE35" s="13"/>
      <c r="TIF35" s="13"/>
      <c r="TIG35" s="13"/>
      <c r="TIH35" s="13"/>
      <c r="TII35" s="13"/>
      <c r="TIJ35" s="13"/>
      <c r="TIK35" s="13"/>
      <c r="TIL35" s="13"/>
      <c r="TIM35" s="13"/>
      <c r="TIN35" s="13"/>
      <c r="TIO35" s="13"/>
      <c r="TIP35" s="13"/>
      <c r="TIQ35" s="13"/>
      <c r="TIR35" s="13"/>
      <c r="TIS35" s="13"/>
      <c r="TIT35" s="13"/>
      <c r="TIU35" s="13"/>
      <c r="TIV35" s="13"/>
      <c r="TIW35" s="13"/>
      <c r="TIX35" s="13"/>
      <c r="TIY35" s="13"/>
      <c r="TIZ35" s="13"/>
      <c r="TJA35" s="13"/>
      <c r="TJB35" s="13"/>
      <c r="TJC35" s="13"/>
      <c r="TJD35" s="13"/>
      <c r="TJE35" s="13"/>
      <c r="TJF35" s="13"/>
      <c r="TJG35" s="13"/>
      <c r="TJH35" s="13"/>
      <c r="TJI35" s="13"/>
      <c r="TJJ35" s="13"/>
      <c r="TJK35" s="13"/>
      <c r="TJL35" s="13"/>
      <c r="TJM35" s="13"/>
      <c r="TJN35" s="13"/>
      <c r="TJO35" s="13"/>
      <c r="TJP35" s="13"/>
      <c r="TJQ35" s="13"/>
      <c r="TJR35" s="13"/>
      <c r="TJS35" s="13"/>
      <c r="TJT35" s="13"/>
      <c r="TJU35" s="13"/>
      <c r="TJV35" s="13"/>
      <c r="TJW35" s="13"/>
      <c r="TJX35" s="13"/>
      <c r="TJY35" s="13"/>
      <c r="TJZ35" s="13"/>
      <c r="TKA35" s="13"/>
      <c r="TKB35" s="13"/>
      <c r="TKC35" s="13"/>
      <c r="TKD35" s="13"/>
      <c r="TKE35" s="13"/>
      <c r="TKF35" s="13"/>
      <c r="TKG35" s="13"/>
      <c r="TKH35" s="13"/>
      <c r="TKI35" s="13"/>
      <c r="TKJ35" s="13"/>
      <c r="TKK35" s="13"/>
      <c r="TKL35" s="13"/>
      <c r="TKM35" s="13"/>
      <c r="TKN35" s="13"/>
      <c r="TKO35" s="13"/>
      <c r="TKP35" s="13"/>
      <c r="TKQ35" s="13"/>
      <c r="TKR35" s="13"/>
      <c r="TKS35" s="13"/>
      <c r="TKT35" s="13"/>
      <c r="TKU35" s="13"/>
      <c r="TKV35" s="13"/>
      <c r="TKW35" s="13"/>
      <c r="TKX35" s="13"/>
      <c r="TKY35" s="13"/>
      <c r="TKZ35" s="13"/>
      <c r="TLA35" s="13"/>
      <c r="TLB35" s="13"/>
      <c r="TLC35" s="13"/>
      <c r="TLD35" s="13"/>
      <c r="TLE35" s="13"/>
      <c r="TLF35" s="13"/>
      <c r="TLG35" s="13"/>
      <c r="TLH35" s="13"/>
      <c r="TLI35" s="13"/>
      <c r="TLJ35" s="13"/>
      <c r="TLK35" s="13"/>
      <c r="TLL35" s="13"/>
      <c r="TLM35" s="13"/>
      <c r="TLN35" s="13"/>
      <c r="TLO35" s="13"/>
      <c r="TLP35" s="13"/>
      <c r="TLQ35" s="13"/>
      <c r="TLR35" s="13"/>
      <c r="TLS35" s="13"/>
      <c r="TLT35" s="13"/>
      <c r="TLU35" s="13"/>
      <c r="TLV35" s="13"/>
      <c r="TLW35" s="13"/>
      <c r="TLX35" s="13"/>
      <c r="TLY35" s="13"/>
      <c r="TLZ35" s="13"/>
      <c r="TMA35" s="13"/>
      <c r="TMB35" s="13"/>
      <c r="TMC35" s="13"/>
      <c r="TMD35" s="13"/>
      <c r="TME35" s="13"/>
      <c r="TMF35" s="13"/>
      <c r="TMG35" s="13"/>
      <c r="TMH35" s="13"/>
      <c r="TMI35" s="13"/>
      <c r="TMJ35" s="13"/>
      <c r="TMK35" s="13"/>
      <c r="TML35" s="13"/>
      <c r="TMM35" s="13"/>
      <c r="TMN35" s="13"/>
      <c r="TMO35" s="13"/>
      <c r="TMP35" s="13"/>
      <c r="TMQ35" s="13"/>
      <c r="TMR35" s="13"/>
      <c r="TMS35" s="13"/>
      <c r="TMT35" s="13"/>
      <c r="TMU35" s="13"/>
      <c r="TMV35" s="13"/>
      <c r="TMW35" s="13"/>
      <c r="TMX35" s="13"/>
      <c r="TMY35" s="13"/>
      <c r="TMZ35" s="13"/>
      <c r="TNA35" s="13"/>
      <c r="TNB35" s="13"/>
      <c r="TNC35" s="13"/>
      <c r="TND35" s="13"/>
      <c r="TNE35" s="13"/>
      <c r="TNF35" s="13"/>
      <c r="TNG35" s="13"/>
      <c r="TNH35" s="13"/>
      <c r="TNI35" s="13"/>
      <c r="TNJ35" s="13"/>
      <c r="TNK35" s="13"/>
      <c r="TNL35" s="13"/>
      <c r="TNM35" s="13"/>
      <c r="TNN35" s="13"/>
      <c r="TNO35" s="13"/>
      <c r="TNP35" s="13"/>
      <c r="TNQ35" s="13"/>
      <c r="TNR35" s="13"/>
      <c r="TNS35" s="13"/>
      <c r="TNT35" s="13"/>
      <c r="TNU35" s="13"/>
      <c r="TNV35" s="13"/>
      <c r="TNW35" s="13"/>
      <c r="TNX35" s="13"/>
      <c r="TNY35" s="13"/>
      <c r="TNZ35" s="13"/>
      <c r="TOA35" s="13"/>
      <c r="TOB35" s="13"/>
      <c r="TOC35" s="13"/>
      <c r="TOD35" s="13"/>
      <c r="TOE35" s="13"/>
      <c r="TOF35" s="13"/>
      <c r="TOG35" s="13"/>
      <c r="TOH35" s="13"/>
      <c r="TOI35" s="13"/>
      <c r="TOJ35" s="13"/>
      <c r="TOK35" s="13"/>
      <c r="TOL35" s="13"/>
      <c r="TOM35" s="13"/>
      <c r="TON35" s="13"/>
      <c r="TOO35" s="13"/>
      <c r="TOP35" s="13"/>
      <c r="TOQ35" s="13"/>
      <c r="TOR35" s="13"/>
      <c r="TOS35" s="13"/>
      <c r="TOT35" s="13"/>
      <c r="TOU35" s="13"/>
      <c r="TOV35" s="13"/>
      <c r="TOW35" s="13"/>
      <c r="TOX35" s="13"/>
      <c r="TOY35" s="13"/>
      <c r="TOZ35" s="13"/>
      <c r="TPA35" s="13"/>
      <c r="TPB35" s="13"/>
      <c r="TPC35" s="13"/>
      <c r="TPD35" s="13"/>
      <c r="TPE35" s="13"/>
      <c r="TPF35" s="13"/>
      <c r="TPG35" s="13"/>
      <c r="TPH35" s="13"/>
      <c r="TPI35" s="13"/>
      <c r="TPJ35" s="13"/>
      <c r="TPK35" s="13"/>
      <c r="TPL35" s="13"/>
      <c r="TPM35" s="13"/>
      <c r="TPN35" s="13"/>
      <c r="TPO35" s="13"/>
      <c r="TPP35" s="13"/>
      <c r="TPQ35" s="13"/>
      <c r="TPR35" s="13"/>
      <c r="TPS35" s="13"/>
      <c r="TPT35" s="13"/>
      <c r="TPU35" s="13"/>
      <c r="TPV35" s="13"/>
      <c r="TPW35" s="13"/>
      <c r="TPX35" s="13"/>
      <c r="TPY35" s="13"/>
      <c r="TPZ35" s="13"/>
      <c r="TQA35" s="13"/>
      <c r="TQB35" s="13"/>
      <c r="TQC35" s="13"/>
      <c r="TQD35" s="13"/>
      <c r="TQE35" s="13"/>
      <c r="TQF35" s="13"/>
      <c r="TQG35" s="13"/>
      <c r="TQH35" s="13"/>
      <c r="TQI35" s="13"/>
      <c r="TQJ35" s="13"/>
      <c r="TQK35" s="13"/>
      <c r="TQL35" s="13"/>
      <c r="TQM35" s="13"/>
      <c r="TQN35" s="13"/>
      <c r="TQO35" s="13"/>
      <c r="TQP35" s="13"/>
      <c r="TQQ35" s="13"/>
      <c r="TQR35" s="13"/>
      <c r="TQS35" s="13"/>
      <c r="TQT35" s="13"/>
      <c r="TQU35" s="13"/>
      <c r="TQV35" s="13"/>
      <c r="TQW35" s="13"/>
      <c r="TQX35" s="13"/>
      <c r="TQY35" s="13"/>
      <c r="TQZ35" s="13"/>
      <c r="TRA35" s="13"/>
      <c r="TRB35" s="13"/>
      <c r="TRC35" s="13"/>
      <c r="TRD35" s="13"/>
      <c r="TRE35" s="13"/>
      <c r="TRF35" s="13"/>
      <c r="TRG35" s="13"/>
      <c r="TRH35" s="13"/>
      <c r="TRI35" s="13"/>
      <c r="TRJ35" s="13"/>
      <c r="TRK35" s="13"/>
      <c r="TRL35" s="13"/>
      <c r="TRM35" s="13"/>
      <c r="TRN35" s="13"/>
      <c r="TRO35" s="13"/>
      <c r="TRP35" s="13"/>
      <c r="TRQ35" s="13"/>
      <c r="TRR35" s="13"/>
      <c r="TRS35" s="13"/>
      <c r="TRT35" s="13"/>
      <c r="TRU35" s="13"/>
      <c r="TRV35" s="13"/>
      <c r="TRW35" s="13"/>
      <c r="TRX35" s="13"/>
      <c r="TRY35" s="13"/>
      <c r="TRZ35" s="13"/>
      <c r="TSA35" s="13"/>
      <c r="TSB35" s="13"/>
      <c r="TSC35" s="13"/>
      <c r="TSD35" s="13"/>
      <c r="TSE35" s="13"/>
      <c r="TSF35" s="13"/>
      <c r="TSG35" s="13"/>
      <c r="TSH35" s="13"/>
      <c r="TSI35" s="13"/>
      <c r="TSJ35" s="13"/>
      <c r="TSK35" s="13"/>
      <c r="TSL35" s="13"/>
      <c r="TSM35" s="13"/>
      <c r="TSN35" s="13"/>
      <c r="TSO35" s="13"/>
      <c r="TSP35" s="13"/>
      <c r="TSQ35" s="13"/>
      <c r="TSR35" s="13"/>
      <c r="TSS35" s="13"/>
      <c r="TST35" s="13"/>
      <c r="TSU35" s="13"/>
      <c r="TSV35" s="13"/>
      <c r="TSW35" s="13"/>
      <c r="TSX35" s="13"/>
      <c r="TSY35" s="13"/>
      <c r="TSZ35" s="13"/>
      <c r="TTA35" s="13"/>
      <c r="TTB35" s="13"/>
      <c r="TTC35" s="13"/>
      <c r="TTD35" s="13"/>
      <c r="TTE35" s="13"/>
      <c r="TTF35" s="13"/>
      <c r="TTG35" s="13"/>
      <c r="TTH35" s="13"/>
      <c r="TTI35" s="13"/>
      <c r="TTJ35" s="13"/>
      <c r="TTK35" s="13"/>
      <c r="TTL35" s="13"/>
      <c r="TTM35" s="13"/>
      <c r="TTN35" s="13"/>
      <c r="TTO35" s="13"/>
      <c r="TTP35" s="13"/>
      <c r="TTQ35" s="13"/>
      <c r="TTR35" s="13"/>
      <c r="TTS35" s="13"/>
      <c r="TTT35" s="13"/>
      <c r="TTU35" s="13"/>
      <c r="TTV35" s="13"/>
      <c r="TTW35" s="13"/>
      <c r="TTX35" s="13"/>
      <c r="TTY35" s="13"/>
      <c r="TTZ35" s="13"/>
      <c r="TUA35" s="13"/>
      <c r="TUB35" s="13"/>
      <c r="TUC35" s="13"/>
      <c r="TUD35" s="13"/>
      <c r="TUE35" s="13"/>
      <c r="TUF35" s="13"/>
      <c r="TUG35" s="13"/>
      <c r="TUH35" s="13"/>
      <c r="TUI35" s="13"/>
      <c r="TUJ35" s="13"/>
      <c r="TUK35" s="13"/>
      <c r="TUL35" s="13"/>
      <c r="TUM35" s="13"/>
      <c r="TUN35" s="13"/>
      <c r="TUO35" s="13"/>
      <c r="TUP35" s="13"/>
      <c r="TUQ35" s="13"/>
      <c r="TUR35" s="13"/>
      <c r="TUS35" s="13"/>
      <c r="TUT35" s="13"/>
      <c r="TUU35" s="13"/>
      <c r="TUV35" s="13"/>
      <c r="TUW35" s="13"/>
      <c r="TUX35" s="13"/>
      <c r="TUY35" s="13"/>
      <c r="TUZ35" s="13"/>
      <c r="TVA35" s="13"/>
      <c r="TVB35" s="13"/>
      <c r="TVC35" s="13"/>
      <c r="TVD35" s="13"/>
      <c r="TVE35" s="13"/>
      <c r="TVF35" s="13"/>
      <c r="TVG35" s="13"/>
      <c r="TVH35" s="13"/>
      <c r="TVI35" s="13"/>
      <c r="TVJ35" s="13"/>
      <c r="TVK35" s="13"/>
      <c r="TVL35" s="13"/>
      <c r="TVM35" s="13"/>
      <c r="TVN35" s="13"/>
      <c r="TVO35" s="13"/>
      <c r="TVP35" s="13"/>
      <c r="TVQ35" s="13"/>
      <c r="TVR35" s="13"/>
      <c r="TVS35" s="13"/>
      <c r="TVT35" s="13"/>
      <c r="TVU35" s="13"/>
      <c r="TVV35" s="13"/>
      <c r="TVW35" s="13"/>
      <c r="TVX35" s="13"/>
      <c r="TVY35" s="13"/>
      <c r="TVZ35" s="13"/>
      <c r="TWA35" s="13"/>
      <c r="TWB35" s="13"/>
      <c r="TWC35" s="13"/>
      <c r="TWD35" s="13"/>
      <c r="TWE35" s="13"/>
      <c r="TWF35" s="13"/>
      <c r="TWG35" s="13"/>
      <c r="TWH35" s="13"/>
      <c r="TWI35" s="13"/>
      <c r="TWJ35" s="13"/>
      <c r="TWK35" s="13"/>
      <c r="TWL35" s="13"/>
      <c r="TWM35" s="13"/>
      <c r="TWN35" s="13"/>
      <c r="TWO35" s="13"/>
      <c r="TWP35" s="13"/>
      <c r="TWQ35" s="13"/>
      <c r="TWR35" s="13"/>
      <c r="TWS35" s="13"/>
      <c r="TWT35" s="13"/>
      <c r="TWU35" s="13"/>
      <c r="TWV35" s="13"/>
      <c r="TWW35" s="13"/>
      <c r="TWX35" s="13"/>
      <c r="TWY35" s="13"/>
      <c r="TWZ35" s="13"/>
      <c r="TXA35" s="13"/>
      <c r="TXB35" s="13"/>
      <c r="TXC35" s="13"/>
      <c r="TXD35" s="13"/>
      <c r="TXE35" s="13"/>
      <c r="TXF35" s="13"/>
      <c r="TXG35" s="13"/>
      <c r="TXH35" s="13"/>
      <c r="TXI35" s="13"/>
      <c r="TXJ35" s="13"/>
      <c r="TXK35" s="13"/>
      <c r="TXL35" s="13"/>
      <c r="TXM35" s="13"/>
      <c r="TXN35" s="13"/>
      <c r="TXO35" s="13"/>
      <c r="TXP35" s="13"/>
      <c r="TXQ35" s="13"/>
      <c r="TXR35" s="13"/>
      <c r="TXS35" s="13"/>
      <c r="TXT35" s="13"/>
      <c r="TXU35" s="13"/>
      <c r="TXV35" s="13"/>
      <c r="TXW35" s="13"/>
      <c r="TXX35" s="13"/>
      <c r="TXY35" s="13"/>
      <c r="TXZ35" s="13"/>
      <c r="TYA35" s="13"/>
      <c r="TYB35" s="13"/>
      <c r="TYC35" s="13"/>
      <c r="TYD35" s="13"/>
      <c r="TYE35" s="13"/>
      <c r="TYF35" s="13"/>
      <c r="TYG35" s="13"/>
      <c r="TYH35" s="13"/>
      <c r="TYI35" s="13"/>
      <c r="TYJ35" s="13"/>
      <c r="TYK35" s="13"/>
      <c r="TYL35" s="13"/>
      <c r="TYM35" s="13"/>
      <c r="TYN35" s="13"/>
      <c r="TYO35" s="13"/>
      <c r="TYP35" s="13"/>
      <c r="TYQ35" s="13"/>
      <c r="TYR35" s="13"/>
      <c r="TYS35" s="13"/>
      <c r="TYT35" s="13"/>
      <c r="TYU35" s="13"/>
      <c r="TYV35" s="13"/>
      <c r="TYW35" s="13"/>
      <c r="TYX35" s="13"/>
      <c r="TYY35" s="13"/>
      <c r="TYZ35" s="13"/>
      <c r="TZA35" s="13"/>
      <c r="TZB35" s="13"/>
      <c r="TZC35" s="13"/>
      <c r="TZD35" s="13"/>
      <c r="TZE35" s="13"/>
      <c r="TZF35" s="13"/>
      <c r="TZG35" s="13"/>
      <c r="TZH35" s="13"/>
      <c r="TZI35" s="13"/>
      <c r="TZJ35" s="13"/>
      <c r="TZK35" s="13"/>
      <c r="TZL35" s="13"/>
      <c r="TZM35" s="13"/>
      <c r="TZN35" s="13"/>
      <c r="TZO35" s="13"/>
      <c r="TZP35" s="13"/>
      <c r="TZQ35" s="13"/>
      <c r="TZR35" s="13"/>
      <c r="TZS35" s="13"/>
      <c r="TZT35" s="13"/>
      <c r="TZU35" s="13"/>
      <c r="TZV35" s="13"/>
      <c r="TZW35" s="13"/>
      <c r="TZX35" s="13"/>
      <c r="TZY35" s="13"/>
      <c r="TZZ35" s="13"/>
      <c r="UAA35" s="13"/>
      <c r="UAB35" s="13"/>
      <c r="UAC35" s="13"/>
      <c r="UAD35" s="13"/>
      <c r="UAE35" s="13"/>
      <c r="UAF35" s="13"/>
      <c r="UAG35" s="13"/>
      <c r="UAH35" s="13"/>
      <c r="UAI35" s="13"/>
      <c r="UAJ35" s="13"/>
      <c r="UAK35" s="13"/>
      <c r="UAL35" s="13"/>
      <c r="UAM35" s="13"/>
      <c r="UAN35" s="13"/>
      <c r="UAO35" s="13"/>
      <c r="UAP35" s="13"/>
      <c r="UAQ35" s="13"/>
      <c r="UAR35" s="13"/>
      <c r="UAS35" s="13"/>
      <c r="UAT35" s="13"/>
      <c r="UAU35" s="13"/>
      <c r="UAV35" s="13"/>
      <c r="UAW35" s="13"/>
      <c r="UAX35" s="13"/>
      <c r="UAY35" s="13"/>
      <c r="UAZ35" s="13"/>
      <c r="UBA35" s="13"/>
      <c r="UBB35" s="13"/>
      <c r="UBC35" s="13"/>
      <c r="UBD35" s="13"/>
      <c r="UBE35" s="13"/>
      <c r="UBF35" s="13"/>
      <c r="UBG35" s="13"/>
      <c r="UBH35" s="13"/>
      <c r="UBI35" s="13"/>
      <c r="UBJ35" s="13"/>
      <c r="UBK35" s="13"/>
      <c r="UBL35" s="13"/>
      <c r="UBM35" s="13"/>
      <c r="UBN35" s="13"/>
      <c r="UBO35" s="13"/>
      <c r="UBP35" s="13"/>
      <c r="UBQ35" s="13"/>
      <c r="UBR35" s="13"/>
      <c r="UBS35" s="13"/>
      <c r="UBT35" s="13"/>
      <c r="UBU35" s="13"/>
      <c r="UBV35" s="13"/>
      <c r="UBW35" s="13"/>
      <c r="UBX35" s="13"/>
      <c r="UBY35" s="13"/>
      <c r="UBZ35" s="13"/>
      <c r="UCA35" s="13"/>
      <c r="UCB35" s="13"/>
      <c r="UCC35" s="13"/>
      <c r="UCD35" s="13"/>
      <c r="UCE35" s="13"/>
      <c r="UCF35" s="13"/>
      <c r="UCG35" s="13"/>
      <c r="UCH35" s="13"/>
      <c r="UCI35" s="13"/>
      <c r="UCJ35" s="13"/>
      <c r="UCK35" s="13"/>
      <c r="UCL35" s="13"/>
      <c r="UCM35" s="13"/>
      <c r="UCN35" s="13"/>
      <c r="UCO35" s="13"/>
      <c r="UCP35" s="13"/>
      <c r="UCQ35" s="13"/>
      <c r="UCR35" s="13"/>
      <c r="UCS35" s="13"/>
      <c r="UCT35" s="13"/>
      <c r="UCU35" s="13"/>
      <c r="UCV35" s="13"/>
      <c r="UCW35" s="13"/>
      <c r="UCX35" s="13"/>
      <c r="UCY35" s="13"/>
      <c r="UCZ35" s="13"/>
      <c r="UDA35" s="13"/>
      <c r="UDB35" s="13"/>
      <c r="UDC35" s="13"/>
      <c r="UDD35" s="13"/>
      <c r="UDE35" s="13"/>
      <c r="UDF35" s="13"/>
      <c r="UDG35" s="13"/>
      <c r="UDH35" s="13"/>
      <c r="UDI35" s="13"/>
      <c r="UDJ35" s="13"/>
      <c r="UDK35" s="13"/>
      <c r="UDL35" s="13"/>
      <c r="UDM35" s="13"/>
      <c r="UDN35" s="13"/>
      <c r="UDO35" s="13"/>
      <c r="UDP35" s="13"/>
      <c r="UDQ35" s="13"/>
      <c r="UDR35" s="13"/>
      <c r="UDS35" s="13"/>
      <c r="UDT35" s="13"/>
      <c r="UDU35" s="13"/>
      <c r="UDV35" s="13"/>
      <c r="UDW35" s="13"/>
      <c r="UDX35" s="13"/>
      <c r="UDY35" s="13"/>
      <c r="UDZ35" s="13"/>
      <c r="UEA35" s="13"/>
      <c r="UEB35" s="13"/>
      <c r="UEC35" s="13"/>
      <c r="UED35" s="13"/>
      <c r="UEE35" s="13"/>
      <c r="UEF35" s="13"/>
      <c r="UEG35" s="13"/>
      <c r="UEH35" s="13"/>
      <c r="UEI35" s="13"/>
      <c r="UEJ35" s="13"/>
      <c r="UEK35" s="13"/>
      <c r="UEL35" s="13"/>
      <c r="UEM35" s="13"/>
      <c r="UEN35" s="13"/>
      <c r="UEO35" s="13"/>
      <c r="UEP35" s="13"/>
      <c r="UEQ35" s="13"/>
      <c r="UER35" s="13"/>
      <c r="UES35" s="13"/>
      <c r="UET35" s="13"/>
      <c r="UEU35" s="13"/>
      <c r="UEV35" s="13"/>
      <c r="UEW35" s="13"/>
      <c r="UEX35" s="13"/>
      <c r="UEY35" s="13"/>
      <c r="UEZ35" s="13"/>
      <c r="UFA35" s="13"/>
      <c r="UFB35" s="13"/>
      <c r="UFC35" s="13"/>
      <c r="UFD35" s="13"/>
      <c r="UFE35" s="13"/>
      <c r="UFF35" s="13"/>
      <c r="UFG35" s="13"/>
      <c r="UFH35" s="13"/>
      <c r="UFI35" s="13"/>
      <c r="UFJ35" s="13"/>
      <c r="UFK35" s="13"/>
      <c r="UFL35" s="13"/>
      <c r="UFM35" s="13"/>
      <c r="UFN35" s="13"/>
      <c r="UFO35" s="13"/>
      <c r="UFP35" s="13"/>
      <c r="UFQ35" s="13"/>
      <c r="UFR35" s="13"/>
      <c r="UFS35" s="13"/>
      <c r="UFT35" s="13"/>
      <c r="UFU35" s="13"/>
      <c r="UFV35" s="13"/>
      <c r="UFW35" s="13"/>
      <c r="UFX35" s="13"/>
      <c r="UFY35" s="13"/>
      <c r="UFZ35" s="13"/>
      <c r="UGA35" s="13"/>
      <c r="UGB35" s="13"/>
      <c r="UGC35" s="13"/>
      <c r="UGD35" s="13"/>
      <c r="UGE35" s="13"/>
      <c r="UGF35" s="13"/>
      <c r="UGG35" s="13"/>
      <c r="UGH35" s="13"/>
      <c r="UGI35" s="13"/>
      <c r="UGJ35" s="13"/>
      <c r="UGK35" s="13"/>
      <c r="UGL35" s="13"/>
      <c r="UGM35" s="13"/>
      <c r="UGN35" s="13"/>
      <c r="UGO35" s="13"/>
      <c r="UGP35" s="13"/>
      <c r="UGQ35" s="13"/>
      <c r="UGR35" s="13"/>
      <c r="UGS35" s="13"/>
      <c r="UGT35" s="13"/>
      <c r="UGU35" s="13"/>
      <c r="UGV35" s="13"/>
      <c r="UGW35" s="13"/>
      <c r="UGX35" s="13"/>
      <c r="UGY35" s="13"/>
      <c r="UGZ35" s="13"/>
      <c r="UHA35" s="13"/>
      <c r="UHB35" s="13"/>
      <c r="UHC35" s="13"/>
      <c r="UHD35" s="13"/>
      <c r="UHE35" s="13"/>
      <c r="UHF35" s="13"/>
      <c r="UHG35" s="13"/>
      <c r="UHH35" s="13"/>
      <c r="UHI35" s="13"/>
      <c r="UHJ35" s="13"/>
      <c r="UHK35" s="13"/>
      <c r="UHL35" s="13"/>
      <c r="UHM35" s="13"/>
      <c r="UHN35" s="13"/>
      <c r="UHO35" s="13"/>
      <c r="UHP35" s="13"/>
      <c r="UHQ35" s="13"/>
      <c r="UHR35" s="13"/>
      <c r="UHS35" s="13"/>
      <c r="UHT35" s="13"/>
      <c r="UHU35" s="13"/>
      <c r="UHV35" s="13"/>
      <c r="UHW35" s="13"/>
      <c r="UHX35" s="13"/>
      <c r="UHY35" s="13"/>
      <c r="UHZ35" s="13"/>
      <c r="UIA35" s="13"/>
      <c r="UIB35" s="13"/>
      <c r="UIC35" s="13"/>
      <c r="UID35" s="13"/>
      <c r="UIE35" s="13"/>
      <c r="UIF35" s="13"/>
      <c r="UIG35" s="13"/>
      <c r="UIH35" s="13"/>
      <c r="UII35" s="13"/>
      <c r="UIJ35" s="13"/>
      <c r="UIK35" s="13"/>
      <c r="UIL35" s="13"/>
      <c r="UIM35" s="13"/>
      <c r="UIN35" s="13"/>
      <c r="UIO35" s="13"/>
      <c r="UIP35" s="13"/>
      <c r="UIQ35" s="13"/>
      <c r="UIR35" s="13"/>
      <c r="UIS35" s="13"/>
      <c r="UIT35" s="13"/>
      <c r="UIU35" s="13"/>
      <c r="UIV35" s="13"/>
      <c r="UIW35" s="13"/>
      <c r="UIX35" s="13"/>
      <c r="UIY35" s="13"/>
      <c r="UIZ35" s="13"/>
      <c r="UJA35" s="13"/>
      <c r="UJB35" s="13"/>
      <c r="UJC35" s="13"/>
      <c r="UJD35" s="13"/>
      <c r="UJE35" s="13"/>
      <c r="UJF35" s="13"/>
      <c r="UJG35" s="13"/>
      <c r="UJH35" s="13"/>
      <c r="UJI35" s="13"/>
      <c r="UJJ35" s="13"/>
      <c r="UJK35" s="13"/>
      <c r="UJL35" s="13"/>
      <c r="UJM35" s="13"/>
      <c r="UJN35" s="13"/>
      <c r="UJO35" s="13"/>
      <c r="UJP35" s="13"/>
      <c r="UJQ35" s="13"/>
      <c r="UJR35" s="13"/>
      <c r="UJS35" s="13"/>
      <c r="UJT35" s="13"/>
      <c r="UJU35" s="13"/>
      <c r="UJV35" s="13"/>
      <c r="UJW35" s="13"/>
      <c r="UJX35" s="13"/>
      <c r="UJY35" s="13"/>
      <c r="UJZ35" s="13"/>
      <c r="UKA35" s="13"/>
      <c r="UKB35" s="13"/>
      <c r="UKC35" s="13"/>
      <c r="UKD35" s="13"/>
      <c r="UKE35" s="13"/>
      <c r="UKF35" s="13"/>
      <c r="UKG35" s="13"/>
      <c r="UKH35" s="13"/>
      <c r="UKI35" s="13"/>
      <c r="UKJ35" s="13"/>
      <c r="UKK35" s="13"/>
      <c r="UKL35" s="13"/>
      <c r="UKM35" s="13"/>
      <c r="UKN35" s="13"/>
      <c r="UKO35" s="13"/>
      <c r="UKP35" s="13"/>
      <c r="UKQ35" s="13"/>
      <c r="UKR35" s="13"/>
      <c r="UKS35" s="13"/>
      <c r="UKT35" s="13"/>
      <c r="UKU35" s="13"/>
      <c r="UKV35" s="13"/>
      <c r="UKW35" s="13"/>
      <c r="UKX35" s="13"/>
      <c r="UKY35" s="13"/>
      <c r="UKZ35" s="13"/>
      <c r="ULA35" s="13"/>
      <c r="ULB35" s="13"/>
      <c r="ULC35" s="13"/>
      <c r="ULD35" s="13"/>
      <c r="ULE35" s="13"/>
      <c r="ULF35" s="13"/>
      <c r="ULG35" s="13"/>
      <c r="ULH35" s="13"/>
      <c r="ULI35" s="13"/>
      <c r="ULJ35" s="13"/>
      <c r="ULK35" s="13"/>
      <c r="ULL35" s="13"/>
      <c r="ULM35" s="13"/>
      <c r="ULN35" s="13"/>
      <c r="ULO35" s="13"/>
      <c r="ULP35" s="13"/>
      <c r="ULQ35" s="13"/>
      <c r="ULR35" s="13"/>
      <c r="ULS35" s="13"/>
      <c r="ULT35" s="13"/>
      <c r="ULU35" s="13"/>
      <c r="ULV35" s="13"/>
      <c r="ULW35" s="13"/>
      <c r="ULX35" s="13"/>
      <c r="ULY35" s="13"/>
      <c r="ULZ35" s="13"/>
      <c r="UMA35" s="13"/>
      <c r="UMB35" s="13"/>
      <c r="UMC35" s="13"/>
      <c r="UMD35" s="13"/>
      <c r="UME35" s="13"/>
      <c r="UMF35" s="13"/>
      <c r="UMG35" s="13"/>
      <c r="UMH35" s="13"/>
      <c r="UMI35" s="13"/>
      <c r="UMJ35" s="13"/>
      <c r="UMK35" s="13"/>
      <c r="UML35" s="13"/>
      <c r="UMM35" s="13"/>
      <c r="UMN35" s="13"/>
      <c r="UMO35" s="13"/>
      <c r="UMP35" s="13"/>
      <c r="UMQ35" s="13"/>
      <c r="UMR35" s="13"/>
      <c r="UMS35" s="13"/>
      <c r="UMT35" s="13"/>
      <c r="UMU35" s="13"/>
      <c r="UMV35" s="13"/>
      <c r="UMW35" s="13"/>
      <c r="UMX35" s="13"/>
      <c r="UMY35" s="13"/>
      <c r="UMZ35" s="13"/>
      <c r="UNA35" s="13"/>
      <c r="UNB35" s="13"/>
      <c r="UNC35" s="13"/>
      <c r="UND35" s="13"/>
      <c r="UNE35" s="13"/>
      <c r="UNF35" s="13"/>
      <c r="UNG35" s="13"/>
      <c r="UNH35" s="13"/>
      <c r="UNI35" s="13"/>
      <c r="UNJ35" s="13"/>
      <c r="UNK35" s="13"/>
      <c r="UNL35" s="13"/>
      <c r="UNM35" s="13"/>
      <c r="UNN35" s="13"/>
      <c r="UNO35" s="13"/>
      <c r="UNP35" s="13"/>
      <c r="UNQ35" s="13"/>
      <c r="UNR35" s="13"/>
      <c r="UNS35" s="13"/>
      <c r="UNT35" s="13"/>
      <c r="UNU35" s="13"/>
      <c r="UNV35" s="13"/>
      <c r="UNW35" s="13"/>
      <c r="UNX35" s="13"/>
      <c r="UNY35" s="13"/>
      <c r="UNZ35" s="13"/>
      <c r="UOA35" s="13"/>
      <c r="UOB35" s="13"/>
      <c r="UOC35" s="13"/>
      <c r="UOD35" s="13"/>
      <c r="UOE35" s="13"/>
      <c r="UOF35" s="13"/>
      <c r="UOG35" s="13"/>
      <c r="UOH35" s="13"/>
      <c r="UOI35" s="13"/>
      <c r="UOJ35" s="13"/>
      <c r="UOK35" s="13"/>
      <c r="UOL35" s="13"/>
      <c r="UOM35" s="13"/>
      <c r="UON35" s="13"/>
      <c r="UOO35" s="13"/>
      <c r="UOP35" s="13"/>
      <c r="UOQ35" s="13"/>
      <c r="UOR35" s="13"/>
      <c r="UOS35" s="13"/>
      <c r="UOT35" s="13"/>
      <c r="UOU35" s="13"/>
      <c r="UOV35" s="13"/>
      <c r="UOW35" s="13"/>
      <c r="UOX35" s="13"/>
      <c r="UOY35" s="13"/>
      <c r="UOZ35" s="13"/>
      <c r="UPA35" s="13"/>
      <c r="UPB35" s="13"/>
      <c r="UPC35" s="13"/>
      <c r="UPD35" s="13"/>
      <c r="UPE35" s="13"/>
      <c r="UPF35" s="13"/>
      <c r="UPG35" s="13"/>
      <c r="UPH35" s="13"/>
      <c r="UPI35" s="13"/>
      <c r="UPJ35" s="13"/>
      <c r="UPK35" s="13"/>
      <c r="UPL35" s="13"/>
      <c r="UPM35" s="13"/>
      <c r="UPN35" s="13"/>
      <c r="UPO35" s="13"/>
      <c r="UPP35" s="13"/>
      <c r="UPQ35" s="13"/>
      <c r="UPR35" s="13"/>
      <c r="UPS35" s="13"/>
      <c r="UPT35" s="13"/>
      <c r="UPU35" s="13"/>
      <c r="UPV35" s="13"/>
      <c r="UPW35" s="13"/>
      <c r="UPX35" s="13"/>
      <c r="UPY35" s="13"/>
      <c r="UPZ35" s="13"/>
      <c r="UQA35" s="13"/>
      <c r="UQB35" s="13"/>
      <c r="UQC35" s="13"/>
      <c r="UQD35" s="13"/>
      <c r="UQE35" s="13"/>
      <c r="UQF35" s="13"/>
      <c r="UQG35" s="13"/>
      <c r="UQH35" s="13"/>
      <c r="UQI35" s="13"/>
      <c r="UQJ35" s="13"/>
      <c r="UQK35" s="13"/>
      <c r="UQL35" s="13"/>
      <c r="UQM35" s="13"/>
      <c r="UQN35" s="13"/>
      <c r="UQO35" s="13"/>
      <c r="UQP35" s="13"/>
      <c r="UQQ35" s="13"/>
      <c r="UQR35" s="13"/>
      <c r="UQS35" s="13"/>
      <c r="UQT35" s="13"/>
      <c r="UQU35" s="13"/>
      <c r="UQV35" s="13"/>
      <c r="UQW35" s="13"/>
      <c r="UQX35" s="13"/>
      <c r="UQY35" s="13"/>
      <c r="UQZ35" s="13"/>
      <c r="URA35" s="13"/>
      <c r="URB35" s="13"/>
      <c r="URC35" s="13"/>
      <c r="URD35" s="13"/>
      <c r="URE35" s="13"/>
      <c r="URF35" s="13"/>
      <c r="URG35" s="13"/>
      <c r="URH35" s="13"/>
      <c r="URI35" s="13"/>
      <c r="URJ35" s="13"/>
      <c r="URK35" s="13"/>
      <c r="URL35" s="13"/>
      <c r="URM35" s="13"/>
      <c r="URN35" s="13"/>
      <c r="URO35" s="13"/>
      <c r="URP35" s="13"/>
      <c r="URQ35" s="13"/>
      <c r="URR35" s="13"/>
      <c r="URS35" s="13"/>
      <c r="URT35" s="13"/>
      <c r="URU35" s="13"/>
      <c r="URV35" s="13"/>
      <c r="URW35" s="13"/>
      <c r="URX35" s="13"/>
      <c r="URY35" s="13"/>
      <c r="URZ35" s="13"/>
      <c r="USA35" s="13"/>
      <c r="USB35" s="13"/>
      <c r="USC35" s="13"/>
      <c r="USD35" s="13"/>
      <c r="USE35" s="13"/>
      <c r="USF35" s="13"/>
      <c r="USG35" s="13"/>
      <c r="USH35" s="13"/>
      <c r="USI35" s="13"/>
      <c r="USJ35" s="13"/>
      <c r="USK35" s="13"/>
      <c r="USL35" s="13"/>
      <c r="USM35" s="13"/>
      <c r="USN35" s="13"/>
      <c r="USO35" s="13"/>
      <c r="USP35" s="13"/>
      <c r="USQ35" s="13"/>
      <c r="USR35" s="13"/>
      <c r="USS35" s="13"/>
      <c r="UST35" s="13"/>
      <c r="USU35" s="13"/>
      <c r="USV35" s="13"/>
      <c r="USW35" s="13"/>
      <c r="USX35" s="13"/>
      <c r="USY35" s="13"/>
      <c r="USZ35" s="13"/>
      <c r="UTA35" s="13"/>
      <c r="UTB35" s="13"/>
      <c r="UTC35" s="13"/>
      <c r="UTD35" s="13"/>
      <c r="UTE35" s="13"/>
      <c r="UTF35" s="13"/>
      <c r="UTG35" s="13"/>
      <c r="UTH35" s="13"/>
      <c r="UTI35" s="13"/>
      <c r="UTJ35" s="13"/>
      <c r="UTK35" s="13"/>
      <c r="UTL35" s="13"/>
      <c r="UTM35" s="13"/>
      <c r="UTN35" s="13"/>
      <c r="UTO35" s="13"/>
      <c r="UTP35" s="13"/>
      <c r="UTQ35" s="13"/>
      <c r="UTR35" s="13"/>
      <c r="UTS35" s="13"/>
      <c r="UTT35" s="13"/>
      <c r="UTU35" s="13"/>
      <c r="UTV35" s="13"/>
      <c r="UTW35" s="13"/>
      <c r="UTX35" s="13"/>
      <c r="UTY35" s="13"/>
      <c r="UTZ35" s="13"/>
      <c r="UUA35" s="13"/>
      <c r="UUB35" s="13"/>
      <c r="UUC35" s="13"/>
      <c r="UUD35" s="13"/>
      <c r="UUE35" s="13"/>
      <c r="UUF35" s="13"/>
      <c r="UUG35" s="13"/>
      <c r="UUH35" s="13"/>
      <c r="UUI35" s="13"/>
      <c r="UUJ35" s="13"/>
      <c r="UUK35" s="13"/>
      <c r="UUL35" s="13"/>
      <c r="UUM35" s="13"/>
      <c r="UUN35" s="13"/>
      <c r="UUO35" s="13"/>
      <c r="UUP35" s="13"/>
      <c r="UUQ35" s="13"/>
      <c r="UUR35" s="13"/>
      <c r="UUS35" s="13"/>
      <c r="UUT35" s="13"/>
      <c r="UUU35" s="13"/>
      <c r="UUV35" s="13"/>
      <c r="UUW35" s="13"/>
      <c r="UUX35" s="13"/>
      <c r="UUY35" s="13"/>
      <c r="UUZ35" s="13"/>
      <c r="UVA35" s="13"/>
      <c r="UVB35" s="13"/>
      <c r="UVC35" s="13"/>
      <c r="UVD35" s="13"/>
      <c r="UVE35" s="13"/>
      <c r="UVF35" s="13"/>
      <c r="UVG35" s="13"/>
      <c r="UVH35" s="13"/>
      <c r="UVI35" s="13"/>
      <c r="UVJ35" s="13"/>
      <c r="UVK35" s="13"/>
      <c r="UVL35" s="13"/>
      <c r="UVM35" s="13"/>
      <c r="UVN35" s="13"/>
      <c r="UVO35" s="13"/>
      <c r="UVP35" s="13"/>
      <c r="UVQ35" s="13"/>
      <c r="UVR35" s="13"/>
      <c r="UVS35" s="13"/>
      <c r="UVT35" s="13"/>
      <c r="UVU35" s="13"/>
      <c r="UVV35" s="13"/>
      <c r="UVW35" s="13"/>
      <c r="UVX35" s="13"/>
      <c r="UVY35" s="13"/>
      <c r="UVZ35" s="13"/>
      <c r="UWA35" s="13"/>
      <c r="UWB35" s="13"/>
      <c r="UWC35" s="13"/>
      <c r="UWD35" s="13"/>
      <c r="UWE35" s="13"/>
      <c r="UWF35" s="13"/>
      <c r="UWG35" s="13"/>
      <c r="UWH35" s="13"/>
      <c r="UWI35" s="13"/>
      <c r="UWJ35" s="13"/>
      <c r="UWK35" s="13"/>
      <c r="UWL35" s="13"/>
      <c r="UWM35" s="13"/>
      <c r="UWN35" s="13"/>
      <c r="UWO35" s="13"/>
      <c r="UWP35" s="13"/>
      <c r="UWQ35" s="13"/>
      <c r="UWR35" s="13"/>
      <c r="UWS35" s="13"/>
      <c r="UWT35" s="13"/>
      <c r="UWU35" s="13"/>
      <c r="UWV35" s="13"/>
      <c r="UWW35" s="13"/>
      <c r="UWX35" s="13"/>
      <c r="UWY35" s="13"/>
      <c r="UWZ35" s="13"/>
      <c r="UXA35" s="13"/>
      <c r="UXB35" s="13"/>
      <c r="UXC35" s="13"/>
      <c r="UXD35" s="13"/>
      <c r="UXE35" s="13"/>
      <c r="UXF35" s="13"/>
      <c r="UXG35" s="13"/>
      <c r="UXH35" s="13"/>
      <c r="UXI35" s="13"/>
      <c r="UXJ35" s="13"/>
      <c r="UXK35" s="13"/>
      <c r="UXL35" s="13"/>
      <c r="UXM35" s="13"/>
      <c r="UXN35" s="13"/>
      <c r="UXO35" s="13"/>
      <c r="UXP35" s="13"/>
      <c r="UXQ35" s="13"/>
      <c r="UXR35" s="13"/>
      <c r="UXS35" s="13"/>
      <c r="UXT35" s="13"/>
      <c r="UXU35" s="13"/>
      <c r="UXV35" s="13"/>
      <c r="UXW35" s="13"/>
      <c r="UXX35" s="13"/>
      <c r="UXY35" s="13"/>
      <c r="UXZ35" s="13"/>
      <c r="UYA35" s="13"/>
      <c r="UYB35" s="13"/>
      <c r="UYC35" s="13"/>
      <c r="UYD35" s="13"/>
      <c r="UYE35" s="13"/>
      <c r="UYF35" s="13"/>
      <c r="UYG35" s="13"/>
      <c r="UYH35" s="13"/>
      <c r="UYI35" s="13"/>
      <c r="UYJ35" s="13"/>
      <c r="UYK35" s="13"/>
      <c r="UYL35" s="13"/>
      <c r="UYM35" s="13"/>
      <c r="UYN35" s="13"/>
      <c r="UYO35" s="13"/>
      <c r="UYP35" s="13"/>
      <c r="UYQ35" s="13"/>
      <c r="UYR35" s="13"/>
      <c r="UYS35" s="13"/>
      <c r="UYT35" s="13"/>
      <c r="UYU35" s="13"/>
      <c r="UYV35" s="13"/>
      <c r="UYW35" s="13"/>
      <c r="UYX35" s="13"/>
      <c r="UYY35" s="13"/>
      <c r="UYZ35" s="13"/>
      <c r="UZA35" s="13"/>
      <c r="UZB35" s="13"/>
      <c r="UZC35" s="13"/>
      <c r="UZD35" s="13"/>
      <c r="UZE35" s="13"/>
      <c r="UZF35" s="13"/>
      <c r="UZG35" s="13"/>
      <c r="UZH35" s="13"/>
      <c r="UZI35" s="13"/>
      <c r="UZJ35" s="13"/>
      <c r="UZK35" s="13"/>
      <c r="UZL35" s="13"/>
      <c r="UZM35" s="13"/>
      <c r="UZN35" s="13"/>
      <c r="UZO35" s="13"/>
      <c r="UZP35" s="13"/>
      <c r="UZQ35" s="13"/>
      <c r="UZR35" s="13"/>
      <c r="UZS35" s="13"/>
      <c r="UZT35" s="13"/>
      <c r="UZU35" s="13"/>
      <c r="UZV35" s="13"/>
      <c r="UZW35" s="13"/>
      <c r="UZX35" s="13"/>
      <c r="UZY35" s="13"/>
      <c r="UZZ35" s="13"/>
      <c r="VAA35" s="13"/>
      <c r="VAB35" s="13"/>
      <c r="VAC35" s="13"/>
      <c r="VAD35" s="13"/>
      <c r="VAE35" s="13"/>
      <c r="VAF35" s="13"/>
      <c r="VAG35" s="13"/>
      <c r="VAH35" s="13"/>
      <c r="VAI35" s="13"/>
      <c r="VAJ35" s="13"/>
      <c r="VAK35" s="13"/>
      <c r="VAL35" s="13"/>
      <c r="VAM35" s="13"/>
      <c r="VAN35" s="13"/>
      <c r="VAO35" s="13"/>
      <c r="VAP35" s="13"/>
      <c r="VAQ35" s="13"/>
      <c r="VAR35" s="13"/>
      <c r="VAS35" s="13"/>
      <c r="VAT35" s="13"/>
      <c r="VAU35" s="13"/>
      <c r="VAV35" s="13"/>
      <c r="VAW35" s="13"/>
      <c r="VAX35" s="13"/>
      <c r="VAY35" s="13"/>
      <c r="VAZ35" s="13"/>
      <c r="VBA35" s="13"/>
      <c r="VBB35" s="13"/>
      <c r="VBC35" s="13"/>
      <c r="VBD35" s="13"/>
      <c r="VBE35" s="13"/>
      <c r="VBF35" s="13"/>
      <c r="VBG35" s="13"/>
      <c r="VBH35" s="13"/>
      <c r="VBI35" s="13"/>
      <c r="VBJ35" s="13"/>
      <c r="VBK35" s="13"/>
      <c r="VBL35" s="13"/>
      <c r="VBM35" s="13"/>
      <c r="VBN35" s="13"/>
      <c r="VBO35" s="13"/>
      <c r="VBP35" s="13"/>
      <c r="VBQ35" s="13"/>
      <c r="VBR35" s="13"/>
      <c r="VBS35" s="13"/>
      <c r="VBT35" s="13"/>
      <c r="VBU35" s="13"/>
      <c r="VBV35" s="13"/>
      <c r="VBW35" s="13"/>
      <c r="VBX35" s="13"/>
      <c r="VBY35" s="13"/>
      <c r="VBZ35" s="13"/>
      <c r="VCA35" s="13"/>
      <c r="VCB35" s="13"/>
      <c r="VCC35" s="13"/>
      <c r="VCD35" s="13"/>
      <c r="VCE35" s="13"/>
      <c r="VCF35" s="13"/>
      <c r="VCG35" s="13"/>
      <c r="VCH35" s="13"/>
      <c r="VCI35" s="13"/>
      <c r="VCJ35" s="13"/>
      <c r="VCK35" s="13"/>
      <c r="VCL35" s="13"/>
      <c r="VCM35" s="13"/>
      <c r="VCN35" s="13"/>
      <c r="VCO35" s="13"/>
      <c r="VCP35" s="13"/>
      <c r="VCQ35" s="13"/>
      <c r="VCR35" s="13"/>
      <c r="VCS35" s="13"/>
      <c r="VCT35" s="13"/>
      <c r="VCU35" s="13"/>
      <c r="VCV35" s="13"/>
      <c r="VCW35" s="13"/>
      <c r="VCX35" s="13"/>
      <c r="VCY35" s="13"/>
      <c r="VCZ35" s="13"/>
      <c r="VDA35" s="13"/>
      <c r="VDB35" s="13"/>
      <c r="VDC35" s="13"/>
      <c r="VDD35" s="13"/>
      <c r="VDE35" s="13"/>
      <c r="VDF35" s="13"/>
      <c r="VDG35" s="13"/>
      <c r="VDH35" s="13"/>
      <c r="VDI35" s="13"/>
      <c r="VDJ35" s="13"/>
      <c r="VDK35" s="13"/>
      <c r="VDL35" s="13"/>
      <c r="VDM35" s="13"/>
      <c r="VDN35" s="13"/>
      <c r="VDO35" s="13"/>
      <c r="VDP35" s="13"/>
      <c r="VDQ35" s="13"/>
      <c r="VDR35" s="13"/>
      <c r="VDS35" s="13"/>
      <c r="VDT35" s="13"/>
      <c r="VDU35" s="13"/>
      <c r="VDV35" s="13"/>
      <c r="VDW35" s="13"/>
      <c r="VDX35" s="13"/>
      <c r="VDY35" s="13"/>
      <c r="VDZ35" s="13"/>
      <c r="VEA35" s="13"/>
      <c r="VEB35" s="13"/>
      <c r="VEC35" s="13"/>
      <c r="VED35" s="13"/>
      <c r="VEE35" s="13"/>
      <c r="VEF35" s="13"/>
      <c r="VEG35" s="13"/>
      <c r="VEH35" s="13"/>
      <c r="VEI35" s="13"/>
      <c r="VEJ35" s="13"/>
      <c r="VEK35" s="13"/>
      <c r="VEL35" s="13"/>
      <c r="VEM35" s="13"/>
      <c r="VEN35" s="13"/>
      <c r="VEO35" s="13"/>
      <c r="VEP35" s="13"/>
      <c r="VEQ35" s="13"/>
      <c r="VER35" s="13"/>
      <c r="VES35" s="13"/>
      <c r="VET35" s="13"/>
      <c r="VEU35" s="13"/>
      <c r="VEV35" s="13"/>
      <c r="VEW35" s="13"/>
      <c r="VEX35" s="13"/>
      <c r="VEY35" s="13"/>
      <c r="VEZ35" s="13"/>
      <c r="VFA35" s="13"/>
      <c r="VFB35" s="13"/>
      <c r="VFC35" s="13"/>
      <c r="VFD35" s="13"/>
      <c r="VFE35" s="13"/>
      <c r="VFF35" s="13"/>
      <c r="VFG35" s="13"/>
      <c r="VFH35" s="13"/>
      <c r="VFI35" s="13"/>
      <c r="VFJ35" s="13"/>
      <c r="VFK35" s="13"/>
      <c r="VFL35" s="13"/>
      <c r="VFM35" s="13"/>
      <c r="VFN35" s="13"/>
      <c r="VFO35" s="13"/>
      <c r="VFP35" s="13"/>
      <c r="VFQ35" s="13"/>
      <c r="VFR35" s="13"/>
      <c r="VFS35" s="13"/>
      <c r="VFT35" s="13"/>
      <c r="VFU35" s="13"/>
      <c r="VFV35" s="13"/>
      <c r="VFW35" s="13"/>
      <c r="VFX35" s="13"/>
      <c r="VFY35" s="13"/>
      <c r="VFZ35" s="13"/>
      <c r="VGA35" s="13"/>
      <c r="VGB35" s="13"/>
      <c r="VGC35" s="13"/>
      <c r="VGD35" s="13"/>
      <c r="VGE35" s="13"/>
      <c r="VGF35" s="13"/>
      <c r="VGG35" s="13"/>
      <c r="VGH35" s="13"/>
      <c r="VGI35" s="13"/>
      <c r="VGJ35" s="13"/>
      <c r="VGK35" s="13"/>
      <c r="VGL35" s="13"/>
      <c r="VGM35" s="13"/>
      <c r="VGN35" s="13"/>
      <c r="VGO35" s="13"/>
      <c r="VGP35" s="13"/>
      <c r="VGQ35" s="13"/>
      <c r="VGR35" s="13"/>
      <c r="VGS35" s="13"/>
      <c r="VGT35" s="13"/>
      <c r="VGU35" s="13"/>
      <c r="VGV35" s="13"/>
      <c r="VGW35" s="13"/>
      <c r="VGX35" s="13"/>
      <c r="VGY35" s="13"/>
      <c r="VGZ35" s="13"/>
      <c r="VHA35" s="13"/>
      <c r="VHB35" s="13"/>
      <c r="VHC35" s="13"/>
      <c r="VHD35" s="13"/>
      <c r="VHE35" s="13"/>
      <c r="VHF35" s="13"/>
      <c r="VHG35" s="13"/>
      <c r="VHH35" s="13"/>
      <c r="VHI35" s="13"/>
      <c r="VHJ35" s="13"/>
      <c r="VHK35" s="13"/>
      <c r="VHL35" s="13"/>
      <c r="VHM35" s="13"/>
      <c r="VHN35" s="13"/>
      <c r="VHO35" s="13"/>
      <c r="VHP35" s="13"/>
      <c r="VHQ35" s="13"/>
      <c r="VHR35" s="13"/>
      <c r="VHS35" s="13"/>
      <c r="VHT35" s="13"/>
      <c r="VHU35" s="13"/>
      <c r="VHV35" s="13"/>
      <c r="VHW35" s="13"/>
      <c r="VHX35" s="13"/>
      <c r="VHY35" s="13"/>
      <c r="VHZ35" s="13"/>
      <c r="VIA35" s="13"/>
      <c r="VIB35" s="13"/>
      <c r="VIC35" s="13"/>
      <c r="VID35" s="13"/>
      <c r="VIE35" s="13"/>
      <c r="VIF35" s="13"/>
      <c r="VIG35" s="13"/>
      <c r="VIH35" s="13"/>
      <c r="VII35" s="13"/>
      <c r="VIJ35" s="13"/>
      <c r="VIK35" s="13"/>
      <c r="VIL35" s="13"/>
      <c r="VIM35" s="13"/>
      <c r="VIN35" s="13"/>
      <c r="VIO35" s="13"/>
      <c r="VIP35" s="13"/>
      <c r="VIQ35" s="13"/>
      <c r="VIR35" s="13"/>
      <c r="VIS35" s="13"/>
      <c r="VIT35" s="13"/>
      <c r="VIU35" s="13"/>
      <c r="VIV35" s="13"/>
      <c r="VIW35" s="13"/>
      <c r="VIX35" s="13"/>
      <c r="VIY35" s="13"/>
      <c r="VIZ35" s="13"/>
      <c r="VJA35" s="13"/>
      <c r="VJB35" s="13"/>
      <c r="VJC35" s="13"/>
      <c r="VJD35" s="13"/>
      <c r="VJE35" s="13"/>
      <c r="VJF35" s="13"/>
      <c r="VJG35" s="13"/>
      <c r="VJH35" s="13"/>
      <c r="VJI35" s="13"/>
      <c r="VJJ35" s="13"/>
      <c r="VJK35" s="13"/>
      <c r="VJL35" s="13"/>
      <c r="VJM35" s="13"/>
      <c r="VJN35" s="13"/>
      <c r="VJO35" s="13"/>
      <c r="VJP35" s="13"/>
      <c r="VJQ35" s="13"/>
      <c r="VJR35" s="13"/>
      <c r="VJS35" s="13"/>
      <c r="VJT35" s="13"/>
      <c r="VJU35" s="13"/>
      <c r="VJV35" s="13"/>
      <c r="VJW35" s="13"/>
      <c r="VJX35" s="13"/>
      <c r="VJY35" s="13"/>
      <c r="VJZ35" s="13"/>
      <c r="VKA35" s="13"/>
      <c r="VKB35" s="13"/>
      <c r="VKC35" s="13"/>
      <c r="VKD35" s="13"/>
      <c r="VKE35" s="13"/>
      <c r="VKF35" s="13"/>
      <c r="VKG35" s="13"/>
      <c r="VKH35" s="13"/>
      <c r="VKI35" s="13"/>
      <c r="VKJ35" s="13"/>
      <c r="VKK35" s="13"/>
      <c r="VKL35" s="13"/>
      <c r="VKM35" s="13"/>
      <c r="VKN35" s="13"/>
      <c r="VKO35" s="13"/>
      <c r="VKP35" s="13"/>
      <c r="VKQ35" s="13"/>
      <c r="VKR35" s="13"/>
      <c r="VKS35" s="13"/>
      <c r="VKT35" s="13"/>
      <c r="VKU35" s="13"/>
      <c r="VKV35" s="13"/>
      <c r="VKW35" s="13"/>
      <c r="VKX35" s="13"/>
      <c r="VKY35" s="13"/>
      <c r="VKZ35" s="13"/>
      <c r="VLA35" s="13"/>
      <c r="VLB35" s="13"/>
      <c r="VLC35" s="13"/>
      <c r="VLD35" s="13"/>
      <c r="VLE35" s="13"/>
      <c r="VLF35" s="13"/>
      <c r="VLG35" s="13"/>
      <c r="VLH35" s="13"/>
      <c r="VLI35" s="13"/>
      <c r="VLJ35" s="13"/>
      <c r="VLK35" s="13"/>
      <c r="VLL35" s="13"/>
      <c r="VLM35" s="13"/>
      <c r="VLN35" s="13"/>
      <c r="VLO35" s="13"/>
      <c r="VLP35" s="13"/>
      <c r="VLQ35" s="13"/>
      <c r="VLR35" s="13"/>
      <c r="VLS35" s="13"/>
      <c r="VLT35" s="13"/>
      <c r="VLU35" s="13"/>
      <c r="VLV35" s="13"/>
      <c r="VLW35" s="13"/>
      <c r="VLX35" s="13"/>
      <c r="VLY35" s="13"/>
      <c r="VLZ35" s="13"/>
      <c r="VMA35" s="13"/>
      <c r="VMB35" s="13"/>
      <c r="VMC35" s="13"/>
      <c r="VMD35" s="13"/>
      <c r="VME35" s="13"/>
      <c r="VMF35" s="13"/>
      <c r="VMG35" s="13"/>
      <c r="VMH35" s="13"/>
      <c r="VMI35" s="13"/>
      <c r="VMJ35" s="13"/>
      <c r="VMK35" s="13"/>
      <c r="VML35" s="13"/>
      <c r="VMM35" s="13"/>
      <c r="VMN35" s="13"/>
      <c r="VMO35" s="13"/>
      <c r="VMP35" s="13"/>
      <c r="VMQ35" s="13"/>
      <c r="VMR35" s="13"/>
      <c r="VMS35" s="13"/>
      <c r="VMT35" s="13"/>
      <c r="VMU35" s="13"/>
      <c r="VMV35" s="13"/>
      <c r="VMW35" s="13"/>
      <c r="VMX35" s="13"/>
      <c r="VMY35" s="13"/>
      <c r="VMZ35" s="13"/>
      <c r="VNA35" s="13"/>
      <c r="VNB35" s="13"/>
      <c r="VNC35" s="13"/>
      <c r="VND35" s="13"/>
      <c r="VNE35" s="13"/>
      <c r="VNF35" s="13"/>
      <c r="VNG35" s="13"/>
      <c r="VNH35" s="13"/>
      <c r="VNI35" s="13"/>
      <c r="VNJ35" s="13"/>
      <c r="VNK35" s="13"/>
      <c r="VNL35" s="13"/>
      <c r="VNM35" s="13"/>
      <c r="VNN35" s="13"/>
      <c r="VNO35" s="13"/>
      <c r="VNP35" s="13"/>
      <c r="VNQ35" s="13"/>
      <c r="VNR35" s="13"/>
      <c r="VNS35" s="13"/>
      <c r="VNT35" s="13"/>
      <c r="VNU35" s="13"/>
      <c r="VNV35" s="13"/>
      <c r="VNW35" s="13"/>
      <c r="VNX35" s="13"/>
      <c r="VNY35" s="13"/>
      <c r="VNZ35" s="13"/>
      <c r="VOA35" s="13"/>
      <c r="VOB35" s="13"/>
      <c r="VOC35" s="13"/>
      <c r="VOD35" s="13"/>
      <c r="VOE35" s="13"/>
      <c r="VOF35" s="13"/>
      <c r="VOG35" s="13"/>
      <c r="VOH35" s="13"/>
      <c r="VOI35" s="13"/>
      <c r="VOJ35" s="13"/>
      <c r="VOK35" s="13"/>
      <c r="VOL35" s="13"/>
      <c r="VOM35" s="13"/>
      <c r="VON35" s="13"/>
      <c r="VOO35" s="13"/>
      <c r="VOP35" s="13"/>
      <c r="VOQ35" s="13"/>
      <c r="VOR35" s="13"/>
      <c r="VOS35" s="13"/>
      <c r="VOT35" s="13"/>
      <c r="VOU35" s="13"/>
      <c r="VOV35" s="13"/>
      <c r="VOW35" s="13"/>
      <c r="VOX35" s="13"/>
      <c r="VOY35" s="13"/>
      <c r="VOZ35" s="13"/>
      <c r="VPA35" s="13"/>
      <c r="VPB35" s="13"/>
      <c r="VPC35" s="13"/>
      <c r="VPD35" s="13"/>
      <c r="VPE35" s="13"/>
      <c r="VPF35" s="13"/>
      <c r="VPG35" s="13"/>
      <c r="VPH35" s="13"/>
      <c r="VPI35" s="13"/>
      <c r="VPJ35" s="13"/>
      <c r="VPK35" s="13"/>
      <c r="VPL35" s="13"/>
      <c r="VPM35" s="13"/>
      <c r="VPN35" s="13"/>
      <c r="VPO35" s="13"/>
      <c r="VPP35" s="13"/>
      <c r="VPQ35" s="13"/>
      <c r="VPR35" s="13"/>
      <c r="VPS35" s="13"/>
      <c r="VPT35" s="13"/>
      <c r="VPU35" s="13"/>
      <c r="VPV35" s="13"/>
      <c r="VPW35" s="13"/>
      <c r="VPX35" s="13"/>
      <c r="VPY35" s="13"/>
      <c r="VPZ35" s="13"/>
      <c r="VQA35" s="13"/>
      <c r="VQB35" s="13"/>
      <c r="VQC35" s="13"/>
      <c r="VQD35" s="13"/>
      <c r="VQE35" s="13"/>
      <c r="VQF35" s="13"/>
      <c r="VQG35" s="13"/>
      <c r="VQH35" s="13"/>
      <c r="VQI35" s="13"/>
      <c r="VQJ35" s="13"/>
      <c r="VQK35" s="13"/>
      <c r="VQL35" s="13"/>
      <c r="VQM35" s="13"/>
      <c r="VQN35" s="13"/>
      <c r="VQO35" s="13"/>
      <c r="VQP35" s="13"/>
      <c r="VQQ35" s="13"/>
      <c r="VQR35" s="13"/>
      <c r="VQS35" s="13"/>
      <c r="VQT35" s="13"/>
      <c r="VQU35" s="13"/>
      <c r="VQV35" s="13"/>
      <c r="VQW35" s="13"/>
      <c r="VQX35" s="13"/>
      <c r="VQY35" s="13"/>
      <c r="VQZ35" s="13"/>
      <c r="VRA35" s="13"/>
      <c r="VRB35" s="13"/>
      <c r="VRC35" s="13"/>
      <c r="VRD35" s="13"/>
      <c r="VRE35" s="13"/>
      <c r="VRF35" s="13"/>
      <c r="VRG35" s="13"/>
      <c r="VRH35" s="13"/>
      <c r="VRI35" s="13"/>
      <c r="VRJ35" s="13"/>
      <c r="VRK35" s="13"/>
      <c r="VRL35" s="13"/>
      <c r="VRM35" s="13"/>
      <c r="VRN35" s="13"/>
      <c r="VRO35" s="13"/>
      <c r="VRP35" s="13"/>
      <c r="VRQ35" s="13"/>
      <c r="VRR35" s="13"/>
      <c r="VRS35" s="13"/>
      <c r="VRT35" s="13"/>
      <c r="VRU35" s="13"/>
      <c r="VRV35" s="13"/>
      <c r="VRW35" s="13"/>
      <c r="VRX35" s="13"/>
      <c r="VRY35" s="13"/>
      <c r="VRZ35" s="13"/>
      <c r="VSA35" s="13"/>
      <c r="VSB35" s="13"/>
      <c r="VSC35" s="13"/>
      <c r="VSD35" s="13"/>
      <c r="VSE35" s="13"/>
      <c r="VSF35" s="13"/>
      <c r="VSG35" s="13"/>
      <c r="VSH35" s="13"/>
      <c r="VSI35" s="13"/>
      <c r="VSJ35" s="13"/>
      <c r="VSK35" s="13"/>
      <c r="VSL35" s="13"/>
      <c r="VSM35" s="13"/>
      <c r="VSN35" s="13"/>
      <c r="VSO35" s="13"/>
      <c r="VSP35" s="13"/>
      <c r="VSQ35" s="13"/>
      <c r="VSR35" s="13"/>
      <c r="VSS35" s="13"/>
      <c r="VST35" s="13"/>
      <c r="VSU35" s="13"/>
      <c r="VSV35" s="13"/>
      <c r="VSW35" s="13"/>
      <c r="VSX35" s="13"/>
      <c r="VSY35" s="13"/>
      <c r="VSZ35" s="13"/>
      <c r="VTA35" s="13"/>
      <c r="VTB35" s="13"/>
      <c r="VTC35" s="13"/>
      <c r="VTD35" s="13"/>
      <c r="VTE35" s="13"/>
      <c r="VTF35" s="13"/>
      <c r="VTG35" s="13"/>
      <c r="VTH35" s="13"/>
      <c r="VTI35" s="13"/>
      <c r="VTJ35" s="13"/>
      <c r="VTK35" s="13"/>
      <c r="VTL35" s="13"/>
      <c r="VTM35" s="13"/>
      <c r="VTN35" s="13"/>
      <c r="VTO35" s="13"/>
      <c r="VTP35" s="13"/>
      <c r="VTQ35" s="13"/>
      <c r="VTR35" s="13"/>
      <c r="VTS35" s="13"/>
      <c r="VTT35" s="13"/>
      <c r="VTU35" s="13"/>
      <c r="VTV35" s="13"/>
      <c r="VTW35" s="13"/>
      <c r="VTX35" s="13"/>
      <c r="VTY35" s="13"/>
      <c r="VTZ35" s="13"/>
      <c r="VUA35" s="13"/>
      <c r="VUB35" s="13"/>
      <c r="VUC35" s="13"/>
      <c r="VUD35" s="13"/>
      <c r="VUE35" s="13"/>
      <c r="VUF35" s="13"/>
      <c r="VUG35" s="13"/>
      <c r="VUH35" s="13"/>
      <c r="VUI35" s="13"/>
      <c r="VUJ35" s="13"/>
      <c r="VUK35" s="13"/>
      <c r="VUL35" s="13"/>
      <c r="VUM35" s="13"/>
      <c r="VUN35" s="13"/>
      <c r="VUO35" s="13"/>
      <c r="VUP35" s="13"/>
      <c r="VUQ35" s="13"/>
      <c r="VUR35" s="13"/>
      <c r="VUS35" s="13"/>
      <c r="VUT35" s="13"/>
      <c r="VUU35" s="13"/>
      <c r="VUV35" s="13"/>
      <c r="VUW35" s="13"/>
      <c r="VUX35" s="13"/>
      <c r="VUY35" s="13"/>
      <c r="VUZ35" s="13"/>
      <c r="VVA35" s="13"/>
      <c r="VVB35" s="13"/>
      <c r="VVC35" s="13"/>
      <c r="VVD35" s="13"/>
      <c r="VVE35" s="13"/>
      <c r="VVF35" s="13"/>
      <c r="VVG35" s="13"/>
      <c r="VVH35" s="13"/>
      <c r="VVI35" s="13"/>
      <c r="VVJ35" s="13"/>
      <c r="VVK35" s="13"/>
      <c r="VVL35" s="13"/>
      <c r="VVM35" s="13"/>
      <c r="VVN35" s="13"/>
      <c r="VVO35" s="13"/>
      <c r="VVP35" s="13"/>
      <c r="VVQ35" s="13"/>
      <c r="VVR35" s="13"/>
      <c r="VVS35" s="13"/>
      <c r="VVT35" s="13"/>
      <c r="VVU35" s="13"/>
      <c r="VVV35" s="13"/>
      <c r="VVW35" s="13"/>
      <c r="VVX35" s="13"/>
      <c r="VVY35" s="13"/>
      <c r="VVZ35" s="13"/>
      <c r="VWA35" s="13"/>
      <c r="VWB35" s="13"/>
      <c r="VWC35" s="13"/>
      <c r="VWD35" s="13"/>
      <c r="VWE35" s="13"/>
      <c r="VWF35" s="13"/>
      <c r="VWG35" s="13"/>
      <c r="VWH35" s="13"/>
      <c r="VWI35" s="13"/>
      <c r="VWJ35" s="13"/>
      <c r="VWK35" s="13"/>
      <c r="VWL35" s="13"/>
      <c r="VWM35" s="13"/>
      <c r="VWN35" s="13"/>
      <c r="VWO35" s="13"/>
      <c r="VWP35" s="13"/>
      <c r="VWQ35" s="13"/>
      <c r="VWR35" s="13"/>
      <c r="VWS35" s="13"/>
      <c r="VWT35" s="13"/>
      <c r="VWU35" s="13"/>
      <c r="VWV35" s="13"/>
      <c r="VWW35" s="13"/>
      <c r="VWX35" s="13"/>
      <c r="VWY35" s="13"/>
      <c r="VWZ35" s="13"/>
      <c r="VXA35" s="13"/>
      <c r="VXB35" s="13"/>
      <c r="VXC35" s="13"/>
      <c r="VXD35" s="13"/>
      <c r="VXE35" s="13"/>
      <c r="VXF35" s="13"/>
      <c r="VXG35" s="13"/>
      <c r="VXH35" s="13"/>
      <c r="VXI35" s="13"/>
      <c r="VXJ35" s="13"/>
      <c r="VXK35" s="13"/>
      <c r="VXL35" s="13"/>
      <c r="VXM35" s="13"/>
      <c r="VXN35" s="13"/>
      <c r="VXO35" s="13"/>
      <c r="VXP35" s="13"/>
      <c r="VXQ35" s="13"/>
      <c r="VXR35" s="13"/>
      <c r="VXS35" s="13"/>
      <c r="VXT35" s="13"/>
      <c r="VXU35" s="13"/>
      <c r="VXV35" s="13"/>
      <c r="VXW35" s="13"/>
      <c r="VXX35" s="13"/>
      <c r="VXY35" s="13"/>
      <c r="VXZ35" s="13"/>
      <c r="VYA35" s="13"/>
      <c r="VYB35" s="13"/>
      <c r="VYC35" s="13"/>
      <c r="VYD35" s="13"/>
      <c r="VYE35" s="13"/>
      <c r="VYF35" s="13"/>
      <c r="VYG35" s="13"/>
      <c r="VYH35" s="13"/>
      <c r="VYI35" s="13"/>
      <c r="VYJ35" s="13"/>
      <c r="VYK35" s="13"/>
      <c r="VYL35" s="13"/>
      <c r="VYM35" s="13"/>
      <c r="VYN35" s="13"/>
      <c r="VYO35" s="13"/>
      <c r="VYP35" s="13"/>
      <c r="VYQ35" s="13"/>
      <c r="VYR35" s="13"/>
      <c r="VYS35" s="13"/>
      <c r="VYT35" s="13"/>
      <c r="VYU35" s="13"/>
      <c r="VYV35" s="13"/>
      <c r="VYW35" s="13"/>
      <c r="VYX35" s="13"/>
      <c r="VYY35" s="13"/>
      <c r="VYZ35" s="13"/>
      <c r="VZA35" s="13"/>
      <c r="VZB35" s="13"/>
      <c r="VZC35" s="13"/>
      <c r="VZD35" s="13"/>
      <c r="VZE35" s="13"/>
      <c r="VZF35" s="13"/>
      <c r="VZG35" s="13"/>
      <c r="VZH35" s="13"/>
      <c r="VZI35" s="13"/>
      <c r="VZJ35" s="13"/>
      <c r="VZK35" s="13"/>
      <c r="VZL35" s="13"/>
      <c r="VZM35" s="13"/>
      <c r="VZN35" s="13"/>
      <c r="VZO35" s="13"/>
      <c r="VZP35" s="13"/>
      <c r="VZQ35" s="13"/>
      <c r="VZR35" s="13"/>
      <c r="VZS35" s="13"/>
      <c r="VZT35" s="13"/>
      <c r="VZU35" s="13"/>
      <c r="VZV35" s="13"/>
      <c r="VZW35" s="13"/>
      <c r="VZX35" s="13"/>
      <c r="VZY35" s="13"/>
      <c r="VZZ35" s="13"/>
      <c r="WAA35" s="13"/>
      <c r="WAB35" s="13"/>
      <c r="WAC35" s="13"/>
      <c r="WAD35" s="13"/>
      <c r="WAE35" s="13"/>
      <c r="WAF35" s="13"/>
      <c r="WAG35" s="13"/>
      <c r="WAH35" s="13"/>
      <c r="WAI35" s="13"/>
      <c r="WAJ35" s="13"/>
      <c r="WAK35" s="13"/>
      <c r="WAL35" s="13"/>
      <c r="WAM35" s="13"/>
      <c r="WAN35" s="13"/>
      <c r="WAO35" s="13"/>
      <c r="WAP35" s="13"/>
      <c r="WAQ35" s="13"/>
      <c r="WAR35" s="13"/>
      <c r="WAS35" s="13"/>
      <c r="WAT35" s="13"/>
      <c r="WAU35" s="13"/>
      <c r="WAV35" s="13"/>
      <c r="WAW35" s="13"/>
      <c r="WAX35" s="13"/>
      <c r="WAY35" s="13"/>
      <c r="WAZ35" s="13"/>
      <c r="WBA35" s="13"/>
      <c r="WBB35" s="13"/>
      <c r="WBC35" s="13"/>
      <c r="WBD35" s="13"/>
      <c r="WBE35" s="13"/>
      <c r="WBF35" s="13"/>
      <c r="WBG35" s="13"/>
      <c r="WBH35" s="13"/>
      <c r="WBI35" s="13"/>
      <c r="WBJ35" s="13"/>
      <c r="WBK35" s="13"/>
      <c r="WBL35" s="13"/>
      <c r="WBM35" s="13"/>
      <c r="WBN35" s="13"/>
      <c r="WBO35" s="13"/>
      <c r="WBP35" s="13"/>
      <c r="WBQ35" s="13"/>
      <c r="WBR35" s="13"/>
      <c r="WBS35" s="13"/>
      <c r="WBT35" s="13"/>
      <c r="WBU35" s="13"/>
      <c r="WBV35" s="13"/>
      <c r="WBW35" s="13"/>
      <c r="WBX35" s="13"/>
      <c r="WBY35" s="13"/>
      <c r="WBZ35" s="13"/>
      <c r="WCA35" s="13"/>
      <c r="WCB35" s="13"/>
      <c r="WCC35" s="13"/>
      <c r="WCD35" s="13"/>
      <c r="WCE35" s="13"/>
      <c r="WCF35" s="13"/>
      <c r="WCG35" s="13"/>
      <c r="WCH35" s="13"/>
      <c r="WCI35" s="13"/>
      <c r="WCJ35" s="13"/>
      <c r="WCK35" s="13"/>
      <c r="WCL35" s="13"/>
      <c r="WCM35" s="13"/>
      <c r="WCN35" s="13"/>
      <c r="WCO35" s="13"/>
      <c r="WCP35" s="13"/>
      <c r="WCQ35" s="13"/>
      <c r="WCR35" s="13"/>
      <c r="WCS35" s="13"/>
      <c r="WCT35" s="13"/>
      <c r="WCU35" s="13"/>
      <c r="WCV35" s="13"/>
      <c r="WCW35" s="13"/>
      <c r="WCX35" s="13"/>
      <c r="WCY35" s="13"/>
      <c r="WCZ35" s="13"/>
      <c r="WDA35" s="13"/>
      <c r="WDB35" s="13"/>
      <c r="WDC35" s="13"/>
      <c r="WDD35" s="13"/>
      <c r="WDE35" s="13"/>
      <c r="WDF35" s="13"/>
      <c r="WDG35" s="13"/>
      <c r="WDH35" s="13"/>
      <c r="WDI35" s="13"/>
      <c r="WDJ35" s="13"/>
      <c r="WDK35" s="13"/>
      <c r="WDL35" s="13"/>
      <c r="WDM35" s="13"/>
      <c r="WDN35" s="13"/>
      <c r="WDO35" s="13"/>
      <c r="WDP35" s="13"/>
      <c r="WDQ35" s="13"/>
      <c r="WDR35" s="13"/>
      <c r="WDS35" s="13"/>
      <c r="WDT35" s="13"/>
      <c r="WDU35" s="13"/>
      <c r="WDV35" s="13"/>
      <c r="WDW35" s="13"/>
      <c r="WDX35" s="13"/>
      <c r="WDY35" s="13"/>
      <c r="WDZ35" s="13"/>
      <c r="WEA35" s="13"/>
      <c r="WEB35" s="13"/>
      <c r="WEC35" s="13"/>
      <c r="WED35" s="13"/>
      <c r="WEE35" s="13"/>
      <c r="WEF35" s="13"/>
      <c r="WEG35" s="13"/>
      <c r="WEH35" s="13"/>
      <c r="WEI35" s="13"/>
      <c r="WEJ35" s="13"/>
      <c r="WEK35" s="13"/>
      <c r="WEL35" s="13"/>
      <c r="WEM35" s="13"/>
      <c r="WEN35" s="13"/>
      <c r="WEO35" s="13"/>
      <c r="WEP35" s="13"/>
      <c r="WEQ35" s="13"/>
      <c r="WER35" s="13"/>
      <c r="WES35" s="13"/>
      <c r="WET35" s="13"/>
      <c r="WEU35" s="13"/>
      <c r="WEV35" s="13"/>
      <c r="WEW35" s="13"/>
      <c r="WEX35" s="13"/>
      <c r="WEY35" s="13"/>
      <c r="WEZ35" s="13"/>
      <c r="WFA35" s="13"/>
      <c r="WFB35" s="13"/>
      <c r="WFC35" s="13"/>
      <c r="WFD35" s="13"/>
      <c r="WFE35" s="13"/>
      <c r="WFF35" s="13"/>
      <c r="WFG35" s="13"/>
      <c r="WFH35" s="13"/>
      <c r="WFI35" s="13"/>
      <c r="WFJ35" s="13"/>
      <c r="WFK35" s="13"/>
      <c r="WFL35" s="13"/>
      <c r="WFM35" s="13"/>
      <c r="WFN35" s="13"/>
      <c r="WFO35" s="13"/>
      <c r="WFP35" s="13"/>
      <c r="WFQ35" s="13"/>
      <c r="WFR35" s="13"/>
      <c r="WFS35" s="13"/>
      <c r="WFT35" s="13"/>
      <c r="WFU35" s="13"/>
      <c r="WFV35" s="13"/>
      <c r="WFW35" s="13"/>
      <c r="WFX35" s="13"/>
      <c r="WFY35" s="13"/>
      <c r="WFZ35" s="13"/>
      <c r="WGA35" s="13"/>
      <c r="WGB35" s="13"/>
      <c r="WGC35" s="13"/>
      <c r="WGD35" s="13"/>
      <c r="WGE35" s="13"/>
      <c r="WGF35" s="13"/>
      <c r="WGG35" s="13"/>
      <c r="WGH35" s="13"/>
      <c r="WGI35" s="13"/>
      <c r="WGJ35" s="13"/>
      <c r="WGK35" s="13"/>
      <c r="WGL35" s="13"/>
      <c r="WGM35" s="13"/>
      <c r="WGN35" s="13"/>
      <c r="WGO35" s="13"/>
      <c r="WGP35" s="13"/>
      <c r="WGQ35" s="13"/>
      <c r="WGR35" s="13"/>
      <c r="WGS35" s="13"/>
      <c r="WGT35" s="13"/>
      <c r="WGU35" s="13"/>
      <c r="WGV35" s="13"/>
      <c r="WGW35" s="13"/>
      <c r="WGX35" s="13"/>
      <c r="WGY35" s="13"/>
      <c r="WGZ35" s="13"/>
      <c r="WHA35" s="13"/>
      <c r="WHB35" s="13"/>
      <c r="WHC35" s="13"/>
      <c r="WHD35" s="13"/>
      <c r="WHE35" s="13"/>
      <c r="WHF35" s="13"/>
      <c r="WHG35" s="13"/>
      <c r="WHH35" s="13"/>
      <c r="WHI35" s="13"/>
      <c r="WHJ35" s="13"/>
      <c r="WHK35" s="13"/>
      <c r="WHL35" s="13"/>
      <c r="WHM35" s="13"/>
      <c r="WHN35" s="13"/>
      <c r="WHO35" s="13"/>
      <c r="WHP35" s="13"/>
      <c r="WHQ35" s="13"/>
      <c r="WHR35" s="13"/>
      <c r="WHS35" s="13"/>
      <c r="WHT35" s="13"/>
      <c r="WHU35" s="13"/>
      <c r="WHV35" s="13"/>
      <c r="WHW35" s="13"/>
      <c r="WHX35" s="13"/>
      <c r="WHY35" s="13"/>
      <c r="WHZ35" s="13"/>
      <c r="WIA35" s="13"/>
      <c r="WIB35" s="13"/>
      <c r="WIC35" s="13"/>
      <c r="WID35" s="13"/>
      <c r="WIE35" s="13"/>
      <c r="WIF35" s="13"/>
      <c r="WIG35" s="13"/>
      <c r="WIH35" s="13"/>
      <c r="WII35" s="13"/>
      <c r="WIJ35" s="13"/>
      <c r="WIK35" s="13"/>
      <c r="WIL35" s="13"/>
      <c r="WIM35" s="13"/>
      <c r="WIN35" s="13"/>
      <c r="WIO35" s="13"/>
      <c r="WIP35" s="13"/>
      <c r="WIQ35" s="13"/>
      <c r="WIR35" s="13"/>
      <c r="WIS35" s="13"/>
      <c r="WIT35" s="13"/>
      <c r="WIU35" s="13"/>
      <c r="WIV35" s="13"/>
      <c r="WIW35" s="13"/>
      <c r="WIX35" s="13"/>
      <c r="WIY35" s="13"/>
      <c r="WIZ35" s="13"/>
      <c r="WJA35" s="13"/>
      <c r="WJB35" s="13"/>
      <c r="WJC35" s="13"/>
      <c r="WJD35" s="13"/>
      <c r="WJE35" s="13"/>
      <c r="WJF35" s="13"/>
      <c r="WJG35" s="13"/>
      <c r="WJH35" s="13"/>
      <c r="WJI35" s="13"/>
      <c r="WJJ35" s="13"/>
      <c r="WJK35" s="13"/>
      <c r="WJL35" s="13"/>
      <c r="WJM35" s="13"/>
      <c r="WJN35" s="13"/>
      <c r="WJO35" s="13"/>
      <c r="WJP35" s="13"/>
      <c r="WJQ35" s="13"/>
      <c r="WJR35" s="13"/>
      <c r="WJS35" s="13"/>
      <c r="WJT35" s="13"/>
      <c r="WJU35" s="13"/>
      <c r="WJV35" s="13"/>
      <c r="WJW35" s="13"/>
      <c r="WJX35" s="13"/>
      <c r="WJY35" s="13"/>
      <c r="WJZ35" s="13"/>
      <c r="WKA35" s="13"/>
      <c r="WKB35" s="13"/>
      <c r="WKC35" s="13"/>
      <c r="WKD35" s="13"/>
      <c r="WKE35" s="13"/>
      <c r="WKF35" s="13"/>
      <c r="WKG35" s="13"/>
      <c r="WKH35" s="13"/>
      <c r="WKI35" s="13"/>
      <c r="WKJ35" s="13"/>
      <c r="WKK35" s="13"/>
      <c r="WKL35" s="13"/>
      <c r="WKM35" s="13"/>
      <c r="WKN35" s="13"/>
      <c r="WKO35" s="13"/>
      <c r="WKP35" s="13"/>
      <c r="WKQ35" s="13"/>
      <c r="WKR35" s="13"/>
      <c r="WKS35" s="13"/>
      <c r="WKT35" s="13"/>
      <c r="WKU35" s="13"/>
      <c r="WKV35" s="13"/>
      <c r="WKW35" s="13"/>
      <c r="WKX35" s="13"/>
      <c r="WKY35" s="13"/>
      <c r="WKZ35" s="13"/>
      <c r="WLA35" s="13"/>
      <c r="WLB35" s="13"/>
      <c r="WLC35" s="13"/>
      <c r="WLD35" s="13"/>
      <c r="WLE35" s="13"/>
      <c r="WLF35" s="13"/>
      <c r="WLG35" s="13"/>
      <c r="WLH35" s="13"/>
      <c r="WLI35" s="13"/>
      <c r="WLJ35" s="13"/>
      <c r="WLK35" s="13"/>
      <c r="WLL35" s="13"/>
      <c r="WLM35" s="13"/>
      <c r="WLN35" s="13"/>
      <c r="WLO35" s="13"/>
      <c r="WLP35" s="13"/>
      <c r="WLQ35" s="13"/>
      <c r="WLR35" s="13"/>
      <c r="WLS35" s="13"/>
      <c r="WLT35" s="13"/>
      <c r="WLU35" s="13"/>
      <c r="WLV35" s="13"/>
      <c r="WLW35" s="13"/>
      <c r="WLX35" s="13"/>
      <c r="WLY35" s="13"/>
      <c r="WLZ35" s="13"/>
      <c r="WMA35" s="13"/>
      <c r="WMB35" s="13"/>
      <c r="WMC35" s="13"/>
      <c r="WMD35" s="13"/>
      <c r="WME35" s="13"/>
      <c r="WMF35" s="13"/>
      <c r="WMG35" s="13"/>
      <c r="WMH35" s="13"/>
      <c r="WMI35" s="13"/>
      <c r="WMJ35" s="13"/>
      <c r="WMK35" s="13"/>
      <c r="WML35" s="13"/>
      <c r="WMM35" s="13"/>
      <c r="WMN35" s="13"/>
      <c r="WMO35" s="13"/>
      <c r="WMP35" s="13"/>
      <c r="WMQ35" s="13"/>
      <c r="WMR35" s="13"/>
      <c r="WMS35" s="13"/>
      <c r="WMT35" s="13"/>
      <c r="WMU35" s="13"/>
      <c r="WMV35" s="13"/>
      <c r="WMW35" s="13"/>
      <c r="WMX35" s="13"/>
      <c r="WMY35" s="13"/>
      <c r="WMZ35" s="13"/>
      <c r="WNA35" s="13"/>
      <c r="WNB35" s="13"/>
      <c r="WNC35" s="13"/>
      <c r="WND35" s="13"/>
      <c r="WNE35" s="13"/>
      <c r="WNF35" s="13"/>
      <c r="WNG35" s="13"/>
      <c r="WNH35" s="13"/>
      <c r="WNI35" s="13"/>
      <c r="WNJ35" s="13"/>
      <c r="WNK35" s="13"/>
      <c r="WNL35" s="13"/>
      <c r="WNM35" s="13"/>
      <c r="WNN35" s="13"/>
      <c r="WNO35" s="13"/>
      <c r="WNP35" s="13"/>
      <c r="WNQ35" s="13"/>
      <c r="WNR35" s="13"/>
      <c r="WNS35" s="13"/>
      <c r="WNT35" s="13"/>
      <c r="WNU35" s="13"/>
      <c r="WNV35" s="13"/>
      <c r="WNW35" s="13"/>
      <c r="WNX35" s="13"/>
      <c r="WNY35" s="13"/>
      <c r="WNZ35" s="13"/>
      <c r="WOA35" s="13"/>
      <c r="WOB35" s="13"/>
      <c r="WOC35" s="13"/>
      <c r="WOD35" s="13"/>
      <c r="WOE35" s="13"/>
      <c r="WOF35" s="13"/>
      <c r="WOG35" s="13"/>
      <c r="WOH35" s="13"/>
      <c r="WOI35" s="13"/>
      <c r="WOJ35" s="13"/>
      <c r="WOK35" s="13"/>
      <c r="WOL35" s="13"/>
      <c r="WOM35" s="13"/>
      <c r="WON35" s="13"/>
      <c r="WOO35" s="13"/>
      <c r="WOP35" s="13"/>
      <c r="WOQ35" s="13"/>
      <c r="WOR35" s="13"/>
      <c r="WOS35" s="13"/>
      <c r="WOT35" s="13"/>
      <c r="WOU35" s="13"/>
      <c r="WOV35" s="13"/>
      <c r="WOW35" s="13"/>
      <c r="WOX35" s="13"/>
      <c r="WOY35" s="13"/>
      <c r="WOZ35" s="13"/>
      <c r="WPA35" s="13"/>
      <c r="WPB35" s="13"/>
      <c r="WPC35" s="13"/>
      <c r="WPD35" s="13"/>
      <c r="WPE35" s="13"/>
      <c r="WPF35" s="13"/>
      <c r="WPG35" s="13"/>
      <c r="WPH35" s="13"/>
      <c r="WPI35" s="13"/>
      <c r="WPJ35" s="13"/>
      <c r="WPK35" s="13"/>
      <c r="WPL35" s="13"/>
      <c r="WPM35" s="13"/>
      <c r="WPN35" s="13"/>
      <c r="WPO35" s="13"/>
      <c r="WPP35" s="13"/>
      <c r="WPQ35" s="13"/>
      <c r="WPR35" s="13"/>
      <c r="WPS35" s="13"/>
      <c r="WPT35" s="13"/>
      <c r="WPU35" s="13"/>
      <c r="WPV35" s="13"/>
      <c r="WPW35" s="13"/>
      <c r="WPX35" s="13"/>
      <c r="WPY35" s="13"/>
      <c r="WPZ35" s="13"/>
      <c r="WQA35" s="13"/>
      <c r="WQB35" s="13"/>
      <c r="WQC35" s="13"/>
      <c r="WQD35" s="13"/>
      <c r="WQE35" s="13"/>
      <c r="WQF35" s="13"/>
      <c r="WQG35" s="13"/>
      <c r="WQH35" s="13"/>
      <c r="WQI35" s="13"/>
      <c r="WQJ35" s="13"/>
      <c r="WQK35" s="13"/>
      <c r="WQL35" s="13"/>
      <c r="WQM35" s="13"/>
      <c r="WQN35" s="13"/>
      <c r="WQO35" s="13"/>
      <c r="WQP35" s="13"/>
      <c r="WQQ35" s="13"/>
      <c r="WQR35" s="13"/>
      <c r="WQS35" s="13"/>
      <c r="WQT35" s="13"/>
      <c r="WQU35" s="13"/>
      <c r="WQV35" s="13"/>
      <c r="WQW35" s="13"/>
      <c r="WQX35" s="13"/>
      <c r="WQY35" s="13"/>
      <c r="WQZ35" s="13"/>
      <c r="WRA35" s="13"/>
      <c r="WRB35" s="13"/>
      <c r="WRC35" s="13"/>
      <c r="WRD35" s="13"/>
      <c r="WRE35" s="13"/>
      <c r="WRF35" s="13"/>
      <c r="WRG35" s="13"/>
      <c r="WRH35" s="13"/>
      <c r="WRI35" s="13"/>
      <c r="WRJ35" s="13"/>
      <c r="WRK35" s="13"/>
      <c r="WRL35" s="13"/>
      <c r="WRM35" s="13"/>
      <c r="WRN35" s="13"/>
      <c r="WRO35" s="13"/>
      <c r="WRP35" s="13"/>
      <c r="WRQ35" s="13"/>
      <c r="WRR35" s="13"/>
      <c r="WRS35" s="13"/>
      <c r="WRT35" s="13"/>
      <c r="WRU35" s="13"/>
      <c r="WRV35" s="13"/>
      <c r="WRW35" s="13"/>
      <c r="WRX35" s="13"/>
      <c r="WRY35" s="13"/>
      <c r="WRZ35" s="13"/>
      <c r="WSA35" s="13"/>
      <c r="WSB35" s="13"/>
      <c r="WSC35" s="13"/>
      <c r="WSD35" s="13"/>
      <c r="WSE35" s="13"/>
      <c r="WSF35" s="13"/>
      <c r="WSG35" s="13"/>
      <c r="WSH35" s="13"/>
      <c r="WSI35" s="13"/>
      <c r="WSJ35" s="13"/>
      <c r="WSK35" s="13"/>
      <c r="WSL35" s="13"/>
      <c r="WSM35" s="13"/>
      <c r="WSN35" s="13"/>
      <c r="WSO35" s="13"/>
      <c r="WSP35" s="13"/>
      <c r="WSQ35" s="13"/>
      <c r="WSR35" s="13"/>
      <c r="WSS35" s="13"/>
      <c r="WST35" s="13"/>
      <c r="WSU35" s="13"/>
      <c r="WSV35" s="13"/>
      <c r="WSW35" s="13"/>
      <c r="WSX35" s="13"/>
      <c r="WSY35" s="13"/>
      <c r="WSZ35" s="13"/>
      <c r="WTA35" s="13"/>
      <c r="WTB35" s="13"/>
      <c r="WTC35" s="13"/>
      <c r="WTD35" s="13"/>
      <c r="WTE35" s="13"/>
      <c r="WTF35" s="13"/>
      <c r="WTG35" s="13"/>
      <c r="WTH35" s="13"/>
      <c r="WTI35" s="13"/>
      <c r="WTJ35" s="13"/>
      <c r="WTK35" s="13"/>
      <c r="WTL35" s="13"/>
      <c r="WTM35" s="13"/>
      <c r="WTN35" s="13"/>
      <c r="WTO35" s="13"/>
      <c r="WTP35" s="13"/>
      <c r="WTQ35" s="13"/>
      <c r="WTR35" s="13"/>
      <c r="WTS35" s="13"/>
      <c r="WTT35" s="13"/>
      <c r="WTU35" s="13"/>
      <c r="WTV35" s="13"/>
      <c r="WTW35" s="13"/>
      <c r="WTX35" s="13"/>
      <c r="WTY35" s="13"/>
      <c r="WTZ35" s="13"/>
      <c r="WUA35" s="13"/>
      <c r="WUB35" s="13"/>
      <c r="WUC35" s="13"/>
      <c r="WUD35" s="13"/>
      <c r="WUE35" s="13"/>
      <c r="WUF35" s="13"/>
      <c r="WUG35" s="13"/>
      <c r="WUH35" s="13"/>
      <c r="WUI35" s="13"/>
      <c r="WUJ35" s="13"/>
      <c r="WUK35" s="13"/>
      <c r="WUL35" s="13"/>
      <c r="WUM35" s="13"/>
      <c r="WUN35" s="13"/>
      <c r="WUO35" s="13"/>
      <c r="WUP35" s="13"/>
      <c r="WUQ35" s="13"/>
      <c r="WUR35" s="13"/>
      <c r="WUS35" s="13"/>
      <c r="WUT35" s="13"/>
      <c r="WUU35" s="13"/>
      <c r="WUV35" s="13"/>
      <c r="WUW35" s="13"/>
      <c r="WUX35" s="13"/>
      <c r="WUY35" s="13"/>
      <c r="WUZ35" s="13"/>
      <c r="WVA35" s="13"/>
      <c r="WVB35" s="13"/>
      <c r="WVC35" s="13"/>
      <c r="WVD35" s="13"/>
      <c r="WVE35" s="13"/>
      <c r="WVF35" s="13"/>
      <c r="WVG35" s="13"/>
      <c r="WVH35" s="13"/>
      <c r="WVI35" s="13"/>
      <c r="WVJ35" s="13"/>
      <c r="WVK35" s="13"/>
      <c r="WVL35" s="13"/>
      <c r="WVM35" s="13"/>
      <c r="WVN35" s="13"/>
      <c r="WVO35" s="13"/>
      <c r="WVP35" s="13"/>
      <c r="WVQ35" s="13"/>
      <c r="WVR35" s="13"/>
      <c r="WVS35" s="13"/>
      <c r="WVT35" s="13"/>
      <c r="WVU35" s="13"/>
      <c r="WVV35" s="13"/>
      <c r="WVW35" s="13"/>
      <c r="WVX35" s="13"/>
      <c r="WVY35" s="13"/>
      <c r="WVZ35" s="13"/>
      <c r="WWA35" s="13"/>
      <c r="WWB35" s="13"/>
      <c r="WWC35" s="13"/>
      <c r="WWD35" s="13"/>
      <c r="WWE35" s="13"/>
      <c r="WWF35" s="13"/>
      <c r="WWG35" s="13"/>
      <c r="WWH35" s="13"/>
      <c r="WWI35" s="13"/>
      <c r="WWJ35" s="13"/>
      <c r="WWK35" s="13"/>
      <c r="WWL35" s="13"/>
      <c r="WWM35" s="13"/>
      <c r="WWN35" s="13"/>
      <c r="WWO35" s="13"/>
      <c r="WWP35" s="13"/>
      <c r="WWQ35" s="13"/>
      <c r="WWR35" s="13"/>
      <c r="WWS35" s="13"/>
      <c r="WWT35" s="13"/>
      <c r="WWU35" s="13"/>
      <c r="WWV35" s="13"/>
      <c r="WWW35" s="13"/>
      <c r="WWX35" s="13"/>
      <c r="WWY35" s="13"/>
      <c r="WWZ35" s="13"/>
      <c r="WXA35" s="13"/>
      <c r="WXB35" s="13"/>
      <c r="WXC35" s="13"/>
      <c r="WXD35" s="13"/>
      <c r="WXE35" s="13"/>
      <c r="WXF35" s="13"/>
      <c r="WXG35" s="13"/>
      <c r="WXH35" s="13"/>
      <c r="WXI35" s="13"/>
      <c r="WXJ35" s="13"/>
      <c r="WXK35" s="13"/>
      <c r="WXL35" s="13"/>
      <c r="WXM35" s="13"/>
      <c r="WXN35" s="13"/>
      <c r="WXO35" s="13"/>
      <c r="WXP35" s="13"/>
      <c r="WXQ35" s="13"/>
      <c r="WXR35" s="13"/>
      <c r="WXS35" s="13"/>
      <c r="WXT35" s="13"/>
      <c r="WXU35" s="13"/>
      <c r="WXV35" s="13"/>
      <c r="WXW35" s="13"/>
      <c r="WXX35" s="13"/>
      <c r="WXY35" s="13"/>
      <c r="WXZ35" s="13"/>
      <c r="WYA35" s="13"/>
      <c r="WYB35" s="13"/>
      <c r="WYC35" s="13"/>
      <c r="WYD35" s="13"/>
      <c r="WYE35" s="13"/>
      <c r="WYF35" s="13"/>
      <c r="WYG35" s="13"/>
      <c r="WYH35" s="13"/>
      <c r="WYI35" s="13"/>
      <c r="WYJ35" s="13"/>
      <c r="WYK35" s="13"/>
      <c r="WYL35" s="13"/>
      <c r="WYM35" s="13"/>
      <c r="WYN35" s="13"/>
      <c r="WYO35" s="13"/>
      <c r="WYP35" s="13"/>
      <c r="WYQ35" s="13"/>
      <c r="WYR35" s="13"/>
      <c r="WYS35" s="13"/>
      <c r="WYT35" s="13"/>
      <c r="WYU35" s="13"/>
      <c r="WYV35" s="13"/>
      <c r="WYW35" s="13"/>
      <c r="WYX35" s="13"/>
      <c r="WYY35" s="13"/>
      <c r="WYZ35" s="13"/>
      <c r="WZA35" s="13"/>
      <c r="WZB35" s="13"/>
      <c r="WZC35" s="13"/>
      <c r="WZD35" s="13"/>
      <c r="WZE35" s="13"/>
      <c r="WZF35" s="13"/>
      <c r="WZG35" s="13"/>
      <c r="WZH35" s="13"/>
      <c r="WZI35" s="13"/>
      <c r="WZJ35" s="13"/>
      <c r="WZK35" s="13"/>
      <c r="WZL35" s="13"/>
      <c r="WZM35" s="13"/>
      <c r="WZN35" s="13"/>
      <c r="WZO35" s="13"/>
      <c r="WZP35" s="13"/>
      <c r="WZQ35" s="13"/>
      <c r="WZR35" s="13"/>
      <c r="WZS35" s="13"/>
      <c r="WZT35" s="13"/>
      <c r="WZU35" s="13"/>
      <c r="WZV35" s="13"/>
      <c r="WZW35" s="13"/>
      <c r="WZX35" s="13"/>
      <c r="WZY35" s="13"/>
      <c r="WZZ35" s="13"/>
      <c r="XAA35" s="13"/>
      <c r="XAB35" s="13"/>
      <c r="XAC35" s="13"/>
      <c r="XAD35" s="13"/>
      <c r="XAE35" s="13"/>
      <c r="XAF35" s="13"/>
      <c r="XAG35" s="13"/>
      <c r="XAH35" s="13"/>
      <c r="XAI35" s="13"/>
      <c r="XAJ35" s="13"/>
      <c r="XAK35" s="13"/>
      <c r="XAL35" s="13"/>
      <c r="XAM35" s="13"/>
      <c r="XAN35" s="13"/>
      <c r="XAO35" s="13"/>
      <c r="XAP35" s="13"/>
      <c r="XAQ35" s="13"/>
      <c r="XAR35" s="13"/>
      <c r="XAS35" s="13"/>
      <c r="XAT35" s="13"/>
      <c r="XAU35" s="13"/>
      <c r="XAV35" s="13"/>
      <c r="XAW35" s="13"/>
      <c r="XAX35" s="13"/>
      <c r="XAY35" s="13"/>
      <c r="XAZ35" s="13"/>
      <c r="XBA35" s="13"/>
      <c r="XBB35" s="13"/>
      <c r="XBC35" s="13"/>
      <c r="XBD35" s="13"/>
      <c r="XBE35" s="13"/>
      <c r="XBF35" s="13"/>
      <c r="XBG35" s="13"/>
      <c r="XBH35" s="13"/>
      <c r="XBI35" s="13"/>
      <c r="XBJ35" s="13"/>
      <c r="XBK35" s="13"/>
      <c r="XBL35" s="13"/>
      <c r="XBM35" s="13"/>
      <c r="XBN35" s="13"/>
      <c r="XBO35" s="13"/>
      <c r="XBP35" s="13"/>
      <c r="XBQ35" s="13"/>
      <c r="XBR35" s="13"/>
      <c r="XBS35" s="13"/>
      <c r="XBT35" s="13"/>
      <c r="XBU35" s="13"/>
      <c r="XBV35" s="13"/>
      <c r="XBW35" s="13"/>
      <c r="XBX35" s="13"/>
      <c r="XBY35" s="13"/>
      <c r="XBZ35" s="13"/>
      <c r="XCA35" s="13"/>
      <c r="XCB35" s="13"/>
      <c r="XCC35" s="13"/>
      <c r="XCD35" s="13"/>
      <c r="XCE35" s="13"/>
      <c r="XCF35" s="13"/>
      <c r="XCG35" s="13"/>
      <c r="XCH35" s="13"/>
      <c r="XCI35" s="13"/>
      <c r="XCJ35" s="13"/>
      <c r="XCK35" s="13"/>
      <c r="XCL35" s="13"/>
      <c r="XCM35" s="13"/>
      <c r="XCN35" s="13"/>
      <c r="XCO35" s="13"/>
      <c r="XCP35" s="13"/>
      <c r="XCQ35" s="13"/>
      <c r="XCR35" s="13"/>
      <c r="XCS35" s="13"/>
      <c r="XCT35" s="13"/>
      <c r="XCU35" s="13"/>
      <c r="XCV35" s="13"/>
      <c r="XCW35" s="13"/>
      <c r="XCX35" s="13"/>
      <c r="XCY35" s="13"/>
      <c r="XCZ35" s="13"/>
      <c r="XDA35" s="13"/>
      <c r="XDB35" s="13"/>
      <c r="XDC35" s="13"/>
      <c r="XDD35" s="13"/>
      <c r="XDE35" s="13"/>
      <c r="XDF35" s="13"/>
      <c r="XDG35" s="13"/>
      <c r="XDH35" s="13"/>
      <c r="XDI35" s="13"/>
      <c r="XDJ35" s="13"/>
      <c r="XDK35" s="13"/>
      <c r="XDL35" s="13"/>
      <c r="XDM35" s="13"/>
      <c r="XDN35" s="13"/>
      <c r="XDO35" s="13"/>
      <c r="XDP35" s="13"/>
      <c r="XDQ35" s="13"/>
      <c r="XDR35" s="13"/>
      <c r="XDS35" s="13"/>
      <c r="XDT35" s="13"/>
      <c r="XDU35" s="13"/>
      <c r="XDV35" s="13"/>
      <c r="XDW35" s="13"/>
      <c r="XDX35" s="13"/>
      <c r="XDY35" s="13"/>
      <c r="XDZ35" s="13"/>
      <c r="XEA35" s="13"/>
      <c r="XEB35" s="13"/>
      <c r="XEC35" s="13"/>
      <c r="XED35" s="13"/>
      <c r="XEE35" s="13"/>
      <c r="XEF35" s="13"/>
      <c r="XEG35" s="13"/>
      <c r="XEH35" s="13"/>
      <c r="XEI35" s="13"/>
      <c r="XEJ35" s="13"/>
      <c r="XEK35" s="13"/>
      <c r="XEL35" s="13"/>
      <c r="XEM35" s="13"/>
      <c r="XEN35" s="13"/>
      <c r="XEO35" s="13"/>
      <c r="XEP35" s="112"/>
      <c r="XEQ35" s="112"/>
      <c r="XER35" s="112"/>
      <c r="XES35" s="112"/>
    </row>
    <row r="36" spans="1:16381" s="112" customFormat="1" ht="22.5" x14ac:dyDescent="0.2">
      <c r="A36" s="156">
        <v>3</v>
      </c>
      <c r="B36" s="52" t="s">
        <v>63</v>
      </c>
      <c r="C36" s="52" t="s">
        <v>74</v>
      </c>
      <c r="D36" s="424" t="s">
        <v>83</v>
      </c>
      <c r="E36" s="435">
        <v>7</v>
      </c>
      <c r="F36" s="149" t="s">
        <v>118</v>
      </c>
      <c r="G36" s="152">
        <v>4408405003</v>
      </c>
      <c r="H36" s="161">
        <v>0</v>
      </c>
      <c r="I36" s="329">
        <f>J36+K36+N36</f>
        <v>0</v>
      </c>
      <c r="J36" s="56">
        <v>0</v>
      </c>
      <c r="K36" s="56">
        <v>0</v>
      </c>
      <c r="L36" s="56">
        <v>0</v>
      </c>
      <c r="M36" s="140">
        <v>0</v>
      </c>
      <c r="N36" s="74">
        <v>0</v>
      </c>
      <c r="O36" s="72">
        <v>3522</v>
      </c>
      <c r="P36" s="143">
        <v>6351</v>
      </c>
      <c r="Q36" s="310">
        <v>0</v>
      </c>
      <c r="R36" s="329">
        <f>S36+T36+U36+V36+W36</f>
        <v>15500</v>
      </c>
      <c r="S36" s="101">
        <v>0</v>
      </c>
      <c r="T36" s="344">
        <v>15500</v>
      </c>
      <c r="U36" s="101">
        <v>0</v>
      </c>
      <c r="V36" s="101">
        <v>0</v>
      </c>
      <c r="W36" s="338">
        <v>0</v>
      </c>
      <c r="X36" s="15"/>
      <c r="Y36" s="131">
        <f t="shared" si="12"/>
        <v>15500</v>
      </c>
      <c r="Z36" s="53">
        <f t="shared" si="45"/>
        <v>0</v>
      </c>
      <c r="AA36" s="53">
        <f t="shared" ref="AA36:AA43" si="46">K36+T36</f>
        <v>15500</v>
      </c>
      <c r="AB36" s="53">
        <f t="shared" si="4"/>
        <v>0</v>
      </c>
      <c r="AC36" s="53">
        <f>M36+V36</f>
        <v>0</v>
      </c>
      <c r="AD36" s="53">
        <f>N36+W36</f>
        <v>0</v>
      </c>
      <c r="AE36" s="53">
        <v>15500000</v>
      </c>
      <c r="AF36" s="348">
        <f t="shared" si="14"/>
        <v>0</v>
      </c>
      <c r="AG36" s="50">
        <v>0</v>
      </c>
      <c r="AH36" s="60">
        <v>0</v>
      </c>
      <c r="AI36" s="50">
        <v>0</v>
      </c>
      <c r="AJ36" s="71">
        <v>0</v>
      </c>
      <c r="AK36" s="131">
        <f t="shared" si="15"/>
        <v>0</v>
      </c>
      <c r="AL36" s="53">
        <v>0</v>
      </c>
      <c r="AM36" s="53">
        <v>0</v>
      </c>
      <c r="AN36" s="53">
        <v>0</v>
      </c>
      <c r="AO36" s="86">
        <v>0</v>
      </c>
      <c r="AP36" s="355">
        <f t="shared" si="16"/>
        <v>0</v>
      </c>
      <c r="AQ36" s="54">
        <v>0</v>
      </c>
      <c r="AR36" s="54">
        <v>0</v>
      </c>
      <c r="AS36" s="54">
        <v>0</v>
      </c>
      <c r="AT36" s="386">
        <v>0</v>
      </c>
      <c r="AU36" s="384">
        <f t="shared" si="28"/>
        <v>0</v>
      </c>
      <c r="AV36" s="53">
        <v>0</v>
      </c>
      <c r="AW36" s="53">
        <v>0</v>
      </c>
      <c r="AX36" s="79">
        <v>0</v>
      </c>
      <c r="AY36" s="378">
        <v>0</v>
      </c>
      <c r="AZ36" s="356">
        <f t="shared" si="18"/>
        <v>0</v>
      </c>
      <c r="BA36" s="60">
        <v>0</v>
      </c>
      <c r="BB36" s="374">
        <v>0</v>
      </c>
      <c r="BC36" s="367">
        <v>0</v>
      </c>
      <c r="BD36" s="60">
        <v>0</v>
      </c>
      <c r="BE36" s="53">
        <f t="shared" si="19"/>
        <v>0</v>
      </c>
      <c r="BF36" s="53">
        <v>0</v>
      </c>
      <c r="BG36" s="53">
        <v>0</v>
      </c>
      <c r="BH36" s="53">
        <v>0</v>
      </c>
      <c r="BI36" s="53">
        <v>0</v>
      </c>
      <c r="BJ36" s="88">
        <f t="shared" si="20"/>
        <v>0</v>
      </c>
      <c r="BK36" s="54">
        <v>0</v>
      </c>
      <c r="BL36" s="54">
        <v>0</v>
      </c>
      <c r="BM36" s="89">
        <v>0</v>
      </c>
      <c r="BN36" s="125">
        <f t="shared" si="21"/>
        <v>0</v>
      </c>
      <c r="BO36" s="53">
        <v>0</v>
      </c>
      <c r="BP36" s="53">
        <v>0</v>
      </c>
      <c r="BQ36" s="86">
        <v>0</v>
      </c>
      <c r="BR36" s="355">
        <f t="shared" si="7"/>
        <v>0</v>
      </c>
      <c r="BS36" s="127">
        <f t="shared" si="8"/>
        <v>0</v>
      </c>
      <c r="BT36" s="158">
        <f t="shared" si="36"/>
        <v>0</v>
      </c>
      <c r="BU36" s="57">
        <f t="shared" ref="BU36:BU43" si="47">H36+Y36+AK36+AU36+BE36+BN36+BS36</f>
        <v>15500</v>
      </c>
      <c r="BV36" s="103">
        <f t="shared" si="43"/>
        <v>-15500</v>
      </c>
      <c r="BW36" s="13"/>
      <c r="BX36" s="13"/>
      <c r="BY36" s="13"/>
      <c r="BZ36" s="117">
        <f t="shared" si="41"/>
        <v>15500</v>
      </c>
      <c r="CA36" s="13"/>
      <c r="CB36" s="13" t="s">
        <v>109</v>
      </c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  <c r="JA36" s="13"/>
      <c r="JB36" s="13"/>
      <c r="JC36" s="13"/>
      <c r="JD36" s="13"/>
      <c r="JE36" s="13"/>
      <c r="JF36" s="13"/>
      <c r="JG36" s="13"/>
      <c r="JH36" s="13"/>
      <c r="JI36" s="13"/>
      <c r="JJ36" s="13"/>
      <c r="JK36" s="13"/>
      <c r="JL36" s="13"/>
      <c r="JM36" s="13"/>
      <c r="JN36" s="13"/>
      <c r="JO36" s="13"/>
      <c r="JP36" s="13"/>
      <c r="JQ36" s="13"/>
      <c r="JR36" s="13"/>
      <c r="JS36" s="13"/>
      <c r="JT36" s="13"/>
      <c r="JU36" s="13"/>
      <c r="JV36" s="13"/>
      <c r="JW36" s="13"/>
      <c r="JX36" s="13"/>
      <c r="JY36" s="13"/>
      <c r="JZ36" s="13"/>
      <c r="KA36" s="13"/>
      <c r="KB36" s="13"/>
      <c r="KC36" s="13"/>
      <c r="KD36" s="13"/>
      <c r="KE36" s="13"/>
      <c r="KF36" s="13"/>
      <c r="KG36" s="13"/>
      <c r="KH36" s="13"/>
      <c r="KI36" s="13"/>
      <c r="KJ36" s="13"/>
      <c r="KK36" s="13"/>
      <c r="KL36" s="13"/>
      <c r="KM36" s="13"/>
      <c r="KN36" s="13"/>
      <c r="KO36" s="13"/>
      <c r="KP36" s="13"/>
      <c r="KQ36" s="13"/>
      <c r="KR36" s="13"/>
      <c r="KS36" s="13"/>
      <c r="KT36" s="13"/>
      <c r="KU36" s="13"/>
      <c r="KV36" s="13"/>
      <c r="KW36" s="13"/>
      <c r="KX36" s="13"/>
      <c r="KY36" s="13"/>
      <c r="KZ36" s="13"/>
      <c r="LA36" s="13"/>
      <c r="LB36" s="13"/>
      <c r="LC36" s="13"/>
      <c r="LD36" s="13"/>
      <c r="LE36" s="13"/>
      <c r="LF36" s="13"/>
      <c r="LG36" s="13"/>
      <c r="LH36" s="13"/>
      <c r="LI36" s="13"/>
      <c r="LJ36" s="13"/>
      <c r="LK36" s="13"/>
      <c r="LL36" s="13"/>
      <c r="LM36" s="13"/>
      <c r="LN36" s="13"/>
      <c r="LO36" s="13"/>
      <c r="LP36" s="13"/>
      <c r="LQ36" s="13"/>
      <c r="LR36" s="13"/>
      <c r="LS36" s="13"/>
      <c r="LT36" s="13"/>
      <c r="LU36" s="13"/>
      <c r="LV36" s="13"/>
      <c r="LW36" s="13"/>
      <c r="LX36" s="13"/>
      <c r="LY36" s="13"/>
      <c r="LZ36" s="13"/>
      <c r="MA36" s="13"/>
      <c r="MB36" s="13"/>
      <c r="MC36" s="13"/>
      <c r="MD36" s="13"/>
      <c r="ME36" s="13"/>
      <c r="MF36" s="13"/>
      <c r="MG36" s="13"/>
      <c r="MH36" s="13"/>
      <c r="MI36" s="13"/>
      <c r="MJ36" s="13"/>
      <c r="MK36" s="13"/>
      <c r="ML36" s="13"/>
      <c r="MM36" s="13"/>
      <c r="MN36" s="13"/>
      <c r="MO36" s="13"/>
      <c r="MP36" s="13"/>
      <c r="MQ36" s="13"/>
      <c r="MR36" s="13"/>
      <c r="MS36" s="13"/>
      <c r="MT36" s="13"/>
      <c r="MU36" s="13"/>
      <c r="MV36" s="13"/>
      <c r="MW36" s="13"/>
      <c r="MX36" s="13"/>
      <c r="MY36" s="13"/>
      <c r="MZ36" s="13"/>
      <c r="NA36" s="13"/>
      <c r="NB36" s="13"/>
      <c r="NC36" s="13"/>
      <c r="ND36" s="13"/>
      <c r="NE36" s="13"/>
      <c r="NF36" s="13"/>
      <c r="NG36" s="13"/>
      <c r="NH36" s="13"/>
      <c r="NI36" s="13"/>
      <c r="NJ36" s="13"/>
      <c r="NK36" s="13"/>
      <c r="NL36" s="13"/>
      <c r="NM36" s="13"/>
      <c r="NN36" s="13"/>
      <c r="NO36" s="13"/>
      <c r="NP36" s="13"/>
      <c r="NQ36" s="13"/>
      <c r="NR36" s="13"/>
      <c r="NS36" s="13"/>
      <c r="NT36" s="13"/>
      <c r="NU36" s="13"/>
      <c r="NV36" s="13"/>
      <c r="NW36" s="13"/>
      <c r="NX36" s="13"/>
      <c r="NY36" s="13"/>
      <c r="NZ36" s="13"/>
      <c r="OA36" s="13"/>
      <c r="OB36" s="13"/>
      <c r="OC36" s="13"/>
      <c r="OD36" s="13"/>
      <c r="OE36" s="13"/>
      <c r="OF36" s="13"/>
      <c r="OG36" s="13"/>
      <c r="OH36" s="13"/>
      <c r="OI36" s="13"/>
      <c r="OJ36" s="13"/>
      <c r="OK36" s="13"/>
      <c r="OL36" s="13"/>
      <c r="OM36" s="13"/>
      <c r="ON36" s="13"/>
      <c r="OO36" s="13"/>
      <c r="OP36" s="13"/>
      <c r="OQ36" s="13"/>
      <c r="OR36" s="13"/>
      <c r="OS36" s="13"/>
      <c r="OT36" s="13"/>
      <c r="OU36" s="13"/>
      <c r="OV36" s="13"/>
      <c r="OW36" s="13"/>
      <c r="OX36" s="13"/>
      <c r="OY36" s="13"/>
      <c r="OZ36" s="13"/>
      <c r="PA36" s="13"/>
      <c r="PB36" s="13"/>
      <c r="PC36" s="13"/>
      <c r="PD36" s="13"/>
      <c r="PE36" s="13"/>
      <c r="PF36" s="13"/>
      <c r="PG36" s="13"/>
      <c r="PH36" s="13"/>
      <c r="PI36" s="13"/>
      <c r="PJ36" s="13"/>
      <c r="PK36" s="13"/>
      <c r="PL36" s="13"/>
      <c r="PM36" s="13"/>
      <c r="PN36" s="13"/>
      <c r="PO36" s="13"/>
      <c r="PP36" s="13"/>
      <c r="PQ36" s="13"/>
      <c r="PR36" s="13"/>
      <c r="PS36" s="13"/>
      <c r="PT36" s="13"/>
      <c r="PU36" s="13"/>
      <c r="PV36" s="13"/>
      <c r="PW36" s="13"/>
      <c r="PX36" s="13"/>
      <c r="PY36" s="13"/>
      <c r="PZ36" s="13"/>
      <c r="QA36" s="13"/>
      <c r="QB36" s="13"/>
      <c r="QC36" s="13"/>
      <c r="QD36" s="13"/>
      <c r="QE36" s="13"/>
      <c r="QF36" s="13"/>
      <c r="QG36" s="13"/>
      <c r="QH36" s="13"/>
      <c r="QI36" s="13"/>
      <c r="QJ36" s="13"/>
      <c r="QK36" s="13"/>
      <c r="QL36" s="13"/>
      <c r="QM36" s="13"/>
      <c r="QN36" s="13"/>
      <c r="QO36" s="13"/>
      <c r="QP36" s="13"/>
      <c r="QQ36" s="13"/>
      <c r="QR36" s="13"/>
      <c r="QS36" s="13"/>
      <c r="QT36" s="13"/>
      <c r="QU36" s="13"/>
      <c r="QV36" s="13"/>
      <c r="QW36" s="13"/>
      <c r="QX36" s="13"/>
      <c r="QY36" s="13"/>
      <c r="QZ36" s="13"/>
      <c r="RA36" s="13"/>
      <c r="RB36" s="13"/>
      <c r="RC36" s="13"/>
      <c r="RD36" s="13"/>
      <c r="RE36" s="13"/>
      <c r="RF36" s="13"/>
      <c r="RG36" s="13"/>
      <c r="RH36" s="13"/>
      <c r="RI36" s="13"/>
      <c r="RJ36" s="13"/>
      <c r="RK36" s="13"/>
      <c r="RL36" s="13"/>
      <c r="RM36" s="13"/>
      <c r="RN36" s="13"/>
      <c r="RO36" s="13"/>
      <c r="RP36" s="13"/>
      <c r="RQ36" s="13"/>
      <c r="RR36" s="13"/>
      <c r="RS36" s="13"/>
      <c r="RT36" s="13"/>
      <c r="RU36" s="13"/>
      <c r="RV36" s="13"/>
      <c r="RW36" s="13"/>
      <c r="RX36" s="13"/>
      <c r="RY36" s="13"/>
      <c r="RZ36" s="13"/>
      <c r="SA36" s="13"/>
      <c r="SB36" s="13"/>
      <c r="SC36" s="13"/>
      <c r="SD36" s="13"/>
      <c r="SE36" s="13"/>
      <c r="SF36" s="13"/>
      <c r="SG36" s="13"/>
      <c r="SH36" s="13"/>
      <c r="SI36" s="13"/>
      <c r="SJ36" s="13"/>
      <c r="SK36" s="13"/>
      <c r="SL36" s="13"/>
      <c r="SM36" s="13"/>
      <c r="SN36" s="13"/>
      <c r="SO36" s="13"/>
      <c r="SP36" s="13"/>
      <c r="SQ36" s="13"/>
      <c r="SR36" s="13"/>
      <c r="SS36" s="13"/>
      <c r="ST36" s="13"/>
      <c r="SU36" s="13"/>
      <c r="SV36" s="13"/>
      <c r="SW36" s="13"/>
      <c r="SX36" s="13"/>
      <c r="SY36" s="13"/>
      <c r="SZ36" s="13"/>
      <c r="TA36" s="13"/>
      <c r="TB36" s="13"/>
      <c r="TC36" s="13"/>
      <c r="TD36" s="13"/>
      <c r="TE36" s="13"/>
      <c r="TF36" s="13"/>
      <c r="TG36" s="13"/>
      <c r="TH36" s="13"/>
      <c r="TI36" s="13"/>
      <c r="TJ36" s="13"/>
      <c r="TK36" s="13"/>
      <c r="TL36" s="13"/>
      <c r="TM36" s="13"/>
      <c r="TN36" s="13"/>
      <c r="TO36" s="13"/>
      <c r="TP36" s="13"/>
      <c r="TQ36" s="13"/>
      <c r="TR36" s="13"/>
      <c r="TS36" s="13"/>
      <c r="TT36" s="13"/>
      <c r="TU36" s="13"/>
      <c r="TV36" s="13"/>
      <c r="TW36" s="13"/>
      <c r="TX36" s="13"/>
      <c r="TY36" s="13"/>
      <c r="TZ36" s="13"/>
      <c r="UA36" s="13"/>
      <c r="UB36" s="13"/>
      <c r="UC36" s="13"/>
      <c r="UD36" s="13"/>
      <c r="UE36" s="13"/>
      <c r="UF36" s="13"/>
      <c r="UG36" s="13"/>
      <c r="UH36" s="13"/>
      <c r="UI36" s="13"/>
      <c r="UJ36" s="13"/>
      <c r="UK36" s="13"/>
      <c r="UL36" s="13"/>
      <c r="UM36" s="13"/>
      <c r="UN36" s="13"/>
      <c r="UO36" s="13"/>
      <c r="UP36" s="13"/>
      <c r="UQ36" s="13"/>
      <c r="UR36" s="13"/>
      <c r="US36" s="13"/>
      <c r="UT36" s="13"/>
      <c r="UU36" s="13"/>
      <c r="UV36" s="13"/>
      <c r="UW36" s="13"/>
      <c r="UX36" s="13"/>
      <c r="UY36" s="13"/>
      <c r="UZ36" s="13"/>
      <c r="VA36" s="13"/>
      <c r="VB36" s="13"/>
      <c r="VC36" s="13"/>
      <c r="VD36" s="13"/>
      <c r="VE36" s="13"/>
      <c r="VF36" s="13"/>
      <c r="VG36" s="13"/>
      <c r="VH36" s="13"/>
      <c r="VI36" s="13"/>
      <c r="VJ36" s="13"/>
      <c r="VK36" s="13"/>
      <c r="VL36" s="13"/>
      <c r="VM36" s="13"/>
      <c r="VN36" s="13"/>
      <c r="VO36" s="13"/>
      <c r="VP36" s="13"/>
      <c r="VQ36" s="13"/>
      <c r="VR36" s="13"/>
      <c r="VS36" s="13"/>
      <c r="VT36" s="13"/>
      <c r="VU36" s="13"/>
      <c r="VV36" s="13"/>
      <c r="VW36" s="13"/>
      <c r="VX36" s="13"/>
      <c r="VY36" s="13"/>
      <c r="VZ36" s="13"/>
      <c r="WA36" s="13"/>
      <c r="WB36" s="13"/>
      <c r="WC36" s="13"/>
      <c r="WD36" s="13"/>
      <c r="WE36" s="13"/>
      <c r="WF36" s="13"/>
      <c r="WG36" s="13"/>
      <c r="WH36" s="13"/>
      <c r="WI36" s="13"/>
      <c r="WJ36" s="13"/>
      <c r="WK36" s="13"/>
      <c r="WL36" s="13"/>
      <c r="WM36" s="13"/>
      <c r="WN36" s="13"/>
      <c r="WO36" s="13"/>
      <c r="WP36" s="13"/>
      <c r="WQ36" s="13"/>
      <c r="WR36" s="13"/>
      <c r="WS36" s="13"/>
      <c r="WT36" s="13"/>
      <c r="WU36" s="13"/>
      <c r="WV36" s="13"/>
      <c r="WW36" s="13"/>
      <c r="WX36" s="13"/>
      <c r="WY36" s="13"/>
      <c r="WZ36" s="13"/>
      <c r="XA36" s="13"/>
      <c r="XB36" s="13"/>
      <c r="XC36" s="13"/>
      <c r="XD36" s="13"/>
      <c r="XE36" s="13"/>
      <c r="XF36" s="13"/>
      <c r="XG36" s="13"/>
      <c r="XH36" s="13"/>
      <c r="XI36" s="13"/>
      <c r="XJ36" s="13"/>
      <c r="XK36" s="13"/>
      <c r="XL36" s="13"/>
      <c r="XM36" s="13"/>
      <c r="XN36" s="13"/>
      <c r="XO36" s="13"/>
      <c r="XP36" s="13"/>
      <c r="XQ36" s="13"/>
      <c r="XR36" s="13"/>
      <c r="XS36" s="13"/>
      <c r="XT36" s="13"/>
      <c r="XU36" s="13"/>
      <c r="XV36" s="13"/>
      <c r="XW36" s="13"/>
      <c r="XX36" s="13"/>
      <c r="XY36" s="13"/>
      <c r="XZ36" s="13"/>
      <c r="YA36" s="13"/>
      <c r="YB36" s="13"/>
      <c r="YC36" s="13"/>
      <c r="YD36" s="13"/>
      <c r="YE36" s="13"/>
      <c r="YF36" s="13"/>
      <c r="YG36" s="13"/>
      <c r="YH36" s="13"/>
      <c r="YI36" s="13"/>
      <c r="YJ36" s="13"/>
      <c r="YK36" s="13"/>
      <c r="YL36" s="13"/>
      <c r="YM36" s="13"/>
      <c r="YN36" s="13"/>
      <c r="YO36" s="13"/>
      <c r="YP36" s="13"/>
      <c r="YQ36" s="13"/>
      <c r="YR36" s="13"/>
      <c r="YS36" s="13"/>
      <c r="YT36" s="13"/>
      <c r="YU36" s="13"/>
      <c r="YV36" s="13"/>
      <c r="YW36" s="13"/>
      <c r="YX36" s="13"/>
      <c r="YY36" s="13"/>
      <c r="YZ36" s="13"/>
      <c r="ZA36" s="13"/>
      <c r="ZB36" s="13"/>
      <c r="ZC36" s="13"/>
      <c r="ZD36" s="13"/>
      <c r="ZE36" s="13"/>
      <c r="ZF36" s="13"/>
      <c r="ZG36" s="13"/>
      <c r="ZH36" s="13"/>
      <c r="ZI36" s="13"/>
      <c r="ZJ36" s="13"/>
      <c r="ZK36" s="13"/>
      <c r="ZL36" s="13"/>
      <c r="ZM36" s="13"/>
      <c r="ZN36" s="13"/>
      <c r="ZO36" s="13"/>
      <c r="ZP36" s="13"/>
      <c r="ZQ36" s="13"/>
      <c r="ZR36" s="13"/>
      <c r="ZS36" s="13"/>
      <c r="ZT36" s="13"/>
      <c r="ZU36" s="13"/>
      <c r="ZV36" s="13"/>
      <c r="ZW36" s="13"/>
      <c r="ZX36" s="13"/>
      <c r="ZY36" s="13"/>
      <c r="ZZ36" s="13"/>
      <c r="AAA36" s="13"/>
      <c r="AAB36" s="13"/>
      <c r="AAC36" s="13"/>
      <c r="AAD36" s="13"/>
      <c r="AAE36" s="13"/>
      <c r="AAF36" s="13"/>
      <c r="AAG36" s="13"/>
      <c r="AAH36" s="13"/>
      <c r="AAI36" s="13"/>
      <c r="AAJ36" s="13"/>
      <c r="AAK36" s="13"/>
      <c r="AAL36" s="13"/>
      <c r="AAM36" s="13"/>
      <c r="AAN36" s="13"/>
      <c r="AAO36" s="13"/>
      <c r="AAP36" s="13"/>
      <c r="AAQ36" s="13"/>
      <c r="AAR36" s="13"/>
      <c r="AAS36" s="13"/>
      <c r="AAT36" s="13"/>
      <c r="AAU36" s="13"/>
      <c r="AAV36" s="13"/>
      <c r="AAW36" s="13"/>
      <c r="AAX36" s="13"/>
      <c r="AAY36" s="13"/>
      <c r="AAZ36" s="13"/>
      <c r="ABA36" s="13"/>
      <c r="ABB36" s="13"/>
      <c r="ABC36" s="13"/>
      <c r="ABD36" s="13"/>
      <c r="ABE36" s="13"/>
      <c r="ABF36" s="13"/>
      <c r="ABG36" s="13"/>
      <c r="ABH36" s="13"/>
      <c r="ABI36" s="13"/>
      <c r="ABJ36" s="13"/>
      <c r="ABK36" s="13"/>
      <c r="ABL36" s="13"/>
      <c r="ABM36" s="13"/>
      <c r="ABN36" s="13"/>
      <c r="ABO36" s="13"/>
      <c r="ABP36" s="13"/>
      <c r="ABQ36" s="13"/>
      <c r="ABR36" s="13"/>
      <c r="ABS36" s="13"/>
      <c r="ABT36" s="13"/>
      <c r="ABU36" s="13"/>
      <c r="ABV36" s="13"/>
      <c r="ABW36" s="13"/>
      <c r="ABX36" s="13"/>
      <c r="ABY36" s="13"/>
      <c r="ABZ36" s="13"/>
      <c r="ACA36" s="13"/>
      <c r="ACB36" s="13"/>
      <c r="ACC36" s="13"/>
      <c r="ACD36" s="13"/>
      <c r="ACE36" s="13"/>
      <c r="ACF36" s="13"/>
      <c r="ACG36" s="13"/>
      <c r="ACH36" s="13"/>
      <c r="ACI36" s="13"/>
      <c r="ACJ36" s="13"/>
      <c r="ACK36" s="13"/>
      <c r="ACL36" s="13"/>
      <c r="ACM36" s="13"/>
      <c r="ACN36" s="13"/>
      <c r="ACO36" s="13"/>
      <c r="ACP36" s="13"/>
      <c r="ACQ36" s="13"/>
      <c r="ACR36" s="13"/>
      <c r="ACS36" s="13"/>
      <c r="ACT36" s="13"/>
      <c r="ACU36" s="13"/>
      <c r="ACV36" s="13"/>
      <c r="ACW36" s="13"/>
      <c r="ACX36" s="13"/>
      <c r="ACY36" s="13"/>
      <c r="ACZ36" s="13"/>
      <c r="ADA36" s="13"/>
      <c r="ADB36" s="13"/>
      <c r="ADC36" s="13"/>
      <c r="ADD36" s="13"/>
      <c r="ADE36" s="13"/>
      <c r="ADF36" s="13"/>
      <c r="ADG36" s="13"/>
      <c r="ADH36" s="13"/>
      <c r="ADI36" s="13"/>
      <c r="ADJ36" s="13"/>
      <c r="ADK36" s="13"/>
      <c r="ADL36" s="13"/>
      <c r="ADM36" s="13"/>
      <c r="ADN36" s="13"/>
      <c r="ADO36" s="13"/>
      <c r="ADP36" s="13"/>
      <c r="ADQ36" s="13"/>
      <c r="ADR36" s="13"/>
      <c r="ADS36" s="13"/>
      <c r="ADT36" s="13"/>
      <c r="ADU36" s="13"/>
      <c r="ADV36" s="13"/>
      <c r="ADW36" s="13"/>
      <c r="ADX36" s="13"/>
      <c r="ADY36" s="13"/>
      <c r="ADZ36" s="13"/>
      <c r="AEA36" s="13"/>
      <c r="AEB36" s="13"/>
      <c r="AEC36" s="13"/>
      <c r="AED36" s="13"/>
      <c r="AEE36" s="13"/>
      <c r="AEF36" s="13"/>
      <c r="AEG36" s="13"/>
      <c r="AEH36" s="13"/>
      <c r="AEI36" s="13"/>
      <c r="AEJ36" s="13"/>
      <c r="AEK36" s="13"/>
      <c r="AEL36" s="13"/>
      <c r="AEM36" s="13"/>
      <c r="AEN36" s="13"/>
      <c r="AEO36" s="13"/>
      <c r="AEP36" s="13"/>
      <c r="AEQ36" s="13"/>
      <c r="AER36" s="13"/>
      <c r="AES36" s="13"/>
      <c r="AET36" s="13"/>
      <c r="AEU36" s="13"/>
      <c r="AEV36" s="13"/>
      <c r="AEW36" s="13"/>
      <c r="AEX36" s="13"/>
      <c r="AEY36" s="13"/>
      <c r="AEZ36" s="13"/>
      <c r="AFA36" s="13"/>
      <c r="AFB36" s="13"/>
      <c r="AFC36" s="13"/>
      <c r="AFD36" s="13"/>
      <c r="AFE36" s="13"/>
      <c r="AFF36" s="13"/>
      <c r="AFG36" s="13"/>
      <c r="AFH36" s="13"/>
      <c r="AFI36" s="13"/>
      <c r="AFJ36" s="13"/>
      <c r="AFK36" s="13"/>
      <c r="AFL36" s="13"/>
      <c r="AFM36" s="13"/>
      <c r="AFN36" s="13"/>
      <c r="AFO36" s="13"/>
      <c r="AFP36" s="13"/>
      <c r="AFQ36" s="13"/>
      <c r="AFR36" s="13"/>
      <c r="AFS36" s="13"/>
      <c r="AFT36" s="13"/>
      <c r="AFU36" s="13"/>
      <c r="AFV36" s="13"/>
      <c r="AFW36" s="13"/>
      <c r="AFX36" s="13"/>
      <c r="AFY36" s="13"/>
      <c r="AFZ36" s="13"/>
      <c r="AGA36" s="13"/>
      <c r="AGB36" s="13"/>
      <c r="AGC36" s="13"/>
      <c r="AGD36" s="13"/>
      <c r="AGE36" s="13"/>
      <c r="AGF36" s="13"/>
      <c r="AGG36" s="13"/>
      <c r="AGH36" s="13"/>
      <c r="AGI36" s="13"/>
      <c r="AGJ36" s="13"/>
      <c r="AGK36" s="13"/>
      <c r="AGL36" s="13"/>
      <c r="AGM36" s="13"/>
      <c r="AGN36" s="13"/>
      <c r="AGO36" s="13"/>
      <c r="AGP36" s="13"/>
      <c r="AGQ36" s="13"/>
      <c r="AGR36" s="13"/>
      <c r="AGS36" s="13"/>
      <c r="AGT36" s="13"/>
      <c r="AGU36" s="13"/>
      <c r="AGV36" s="13"/>
      <c r="AGW36" s="13"/>
      <c r="AGX36" s="13"/>
      <c r="AGY36" s="13"/>
      <c r="AGZ36" s="13"/>
      <c r="AHA36" s="13"/>
      <c r="AHB36" s="13"/>
      <c r="AHC36" s="13"/>
      <c r="AHD36" s="13"/>
      <c r="AHE36" s="13"/>
      <c r="AHF36" s="13"/>
      <c r="AHG36" s="13"/>
      <c r="AHH36" s="13"/>
      <c r="AHI36" s="13"/>
      <c r="AHJ36" s="13"/>
      <c r="AHK36" s="13"/>
      <c r="AHL36" s="13"/>
      <c r="AHM36" s="13"/>
      <c r="AHN36" s="13"/>
      <c r="AHO36" s="13"/>
      <c r="AHP36" s="13"/>
      <c r="AHQ36" s="13"/>
      <c r="AHR36" s="13"/>
      <c r="AHS36" s="13"/>
      <c r="AHT36" s="13"/>
      <c r="AHU36" s="13"/>
      <c r="AHV36" s="13"/>
      <c r="AHW36" s="13"/>
      <c r="AHX36" s="13"/>
      <c r="AHY36" s="13"/>
      <c r="AHZ36" s="13"/>
      <c r="AIA36" s="13"/>
      <c r="AIB36" s="13"/>
      <c r="AIC36" s="13"/>
      <c r="AID36" s="13"/>
      <c r="AIE36" s="13"/>
      <c r="AIF36" s="13"/>
      <c r="AIG36" s="13"/>
      <c r="AIH36" s="13"/>
      <c r="AII36" s="13"/>
      <c r="AIJ36" s="13"/>
      <c r="AIK36" s="13"/>
      <c r="AIL36" s="13"/>
      <c r="AIM36" s="13"/>
      <c r="AIN36" s="13"/>
      <c r="AIO36" s="13"/>
      <c r="AIP36" s="13"/>
      <c r="AIQ36" s="13"/>
      <c r="AIR36" s="13"/>
      <c r="AIS36" s="13"/>
      <c r="AIT36" s="13"/>
      <c r="AIU36" s="13"/>
      <c r="AIV36" s="13"/>
      <c r="AIW36" s="13"/>
      <c r="AIX36" s="13"/>
      <c r="AIY36" s="13"/>
      <c r="AIZ36" s="13"/>
      <c r="AJA36" s="13"/>
      <c r="AJB36" s="13"/>
      <c r="AJC36" s="13"/>
      <c r="AJD36" s="13"/>
      <c r="AJE36" s="13"/>
      <c r="AJF36" s="13"/>
      <c r="AJG36" s="13"/>
      <c r="AJH36" s="13"/>
      <c r="AJI36" s="13"/>
      <c r="AJJ36" s="13"/>
      <c r="AJK36" s="13"/>
      <c r="AJL36" s="13"/>
      <c r="AJM36" s="13"/>
      <c r="AJN36" s="13"/>
      <c r="AJO36" s="13"/>
      <c r="AJP36" s="13"/>
      <c r="AJQ36" s="13"/>
      <c r="AJR36" s="13"/>
      <c r="AJS36" s="13"/>
      <c r="AJT36" s="13"/>
      <c r="AJU36" s="13"/>
      <c r="AJV36" s="13"/>
      <c r="AJW36" s="13"/>
      <c r="AJX36" s="13"/>
      <c r="AJY36" s="13"/>
      <c r="AJZ36" s="13"/>
      <c r="AKA36" s="13"/>
      <c r="AKB36" s="13"/>
      <c r="AKC36" s="13"/>
      <c r="AKD36" s="13"/>
      <c r="AKE36" s="13"/>
      <c r="AKF36" s="13"/>
      <c r="AKG36" s="13"/>
      <c r="AKH36" s="13"/>
      <c r="AKI36" s="13"/>
      <c r="AKJ36" s="13"/>
      <c r="AKK36" s="13"/>
      <c r="AKL36" s="13"/>
      <c r="AKM36" s="13"/>
      <c r="AKN36" s="13"/>
      <c r="AKO36" s="13"/>
      <c r="AKP36" s="13"/>
      <c r="AKQ36" s="13"/>
      <c r="AKR36" s="13"/>
      <c r="AKS36" s="13"/>
      <c r="AKT36" s="13"/>
      <c r="AKU36" s="13"/>
      <c r="AKV36" s="13"/>
      <c r="AKW36" s="13"/>
      <c r="AKX36" s="13"/>
      <c r="AKY36" s="13"/>
      <c r="AKZ36" s="13"/>
      <c r="ALA36" s="13"/>
      <c r="ALB36" s="13"/>
      <c r="ALC36" s="13"/>
      <c r="ALD36" s="13"/>
      <c r="ALE36" s="13"/>
      <c r="ALF36" s="13"/>
      <c r="ALG36" s="13"/>
      <c r="ALH36" s="13"/>
      <c r="ALI36" s="13"/>
      <c r="ALJ36" s="13"/>
      <c r="ALK36" s="13"/>
      <c r="ALL36" s="13"/>
      <c r="ALM36" s="13"/>
      <c r="ALN36" s="13"/>
      <c r="ALO36" s="13"/>
      <c r="ALP36" s="13"/>
      <c r="ALQ36" s="13"/>
      <c r="ALR36" s="13"/>
      <c r="ALS36" s="13"/>
      <c r="ALT36" s="13"/>
      <c r="ALU36" s="13"/>
      <c r="ALV36" s="13"/>
      <c r="ALW36" s="13"/>
      <c r="ALX36" s="13"/>
      <c r="ALY36" s="13"/>
      <c r="ALZ36" s="13"/>
      <c r="AMA36" s="13"/>
      <c r="AMB36" s="13"/>
      <c r="AMC36" s="13"/>
      <c r="AMD36" s="13"/>
      <c r="AME36" s="13"/>
      <c r="AMF36" s="13"/>
      <c r="AMG36" s="13"/>
      <c r="AMH36" s="13"/>
      <c r="AMI36" s="13"/>
      <c r="AMJ36" s="13"/>
      <c r="AMK36" s="13"/>
      <c r="AML36" s="13"/>
      <c r="AMM36" s="13"/>
      <c r="AMN36" s="13"/>
      <c r="AMO36" s="13"/>
      <c r="AMP36" s="13"/>
      <c r="AMQ36" s="13"/>
      <c r="AMR36" s="13"/>
      <c r="AMS36" s="13"/>
      <c r="AMT36" s="13"/>
      <c r="AMU36" s="13"/>
      <c r="AMV36" s="13"/>
      <c r="AMW36" s="13"/>
      <c r="AMX36" s="13"/>
      <c r="AMY36" s="13"/>
      <c r="AMZ36" s="13"/>
      <c r="ANA36" s="13"/>
      <c r="ANB36" s="13"/>
      <c r="ANC36" s="13"/>
      <c r="AND36" s="13"/>
      <c r="ANE36" s="13"/>
      <c r="ANF36" s="13"/>
      <c r="ANG36" s="13"/>
      <c r="ANH36" s="13"/>
      <c r="ANI36" s="13"/>
      <c r="ANJ36" s="13"/>
      <c r="ANK36" s="13"/>
      <c r="ANL36" s="13"/>
      <c r="ANM36" s="13"/>
      <c r="ANN36" s="13"/>
      <c r="ANO36" s="13"/>
      <c r="ANP36" s="13"/>
      <c r="ANQ36" s="13"/>
      <c r="ANR36" s="13"/>
      <c r="ANS36" s="13"/>
      <c r="ANT36" s="13"/>
      <c r="ANU36" s="13"/>
      <c r="ANV36" s="13"/>
      <c r="ANW36" s="13"/>
      <c r="ANX36" s="13"/>
      <c r="ANY36" s="13"/>
      <c r="ANZ36" s="13"/>
      <c r="AOA36" s="13"/>
      <c r="AOB36" s="13"/>
      <c r="AOC36" s="13"/>
      <c r="AOD36" s="13"/>
      <c r="AOE36" s="13"/>
      <c r="AOF36" s="13"/>
      <c r="AOG36" s="13"/>
      <c r="AOH36" s="13"/>
      <c r="AOI36" s="13"/>
      <c r="AOJ36" s="13"/>
      <c r="AOK36" s="13"/>
      <c r="AOL36" s="13"/>
      <c r="AOM36" s="13"/>
      <c r="AON36" s="13"/>
      <c r="AOO36" s="13"/>
      <c r="AOP36" s="13"/>
      <c r="AOQ36" s="13"/>
      <c r="AOR36" s="13"/>
      <c r="AOS36" s="13"/>
      <c r="AOT36" s="13"/>
      <c r="AOU36" s="13"/>
      <c r="AOV36" s="13"/>
      <c r="AOW36" s="13"/>
      <c r="AOX36" s="13"/>
      <c r="AOY36" s="13"/>
      <c r="AOZ36" s="13"/>
      <c r="APA36" s="13"/>
      <c r="APB36" s="13"/>
      <c r="APC36" s="13"/>
      <c r="APD36" s="13"/>
      <c r="APE36" s="13"/>
      <c r="APF36" s="13"/>
      <c r="APG36" s="13"/>
      <c r="APH36" s="13"/>
      <c r="API36" s="13"/>
      <c r="APJ36" s="13"/>
      <c r="APK36" s="13"/>
      <c r="APL36" s="13"/>
      <c r="APM36" s="13"/>
      <c r="APN36" s="13"/>
      <c r="APO36" s="13"/>
      <c r="APP36" s="13"/>
      <c r="APQ36" s="13"/>
      <c r="APR36" s="13"/>
      <c r="APS36" s="13"/>
      <c r="APT36" s="13"/>
      <c r="APU36" s="13"/>
      <c r="APV36" s="13"/>
      <c r="APW36" s="13"/>
      <c r="APX36" s="13"/>
      <c r="APY36" s="13"/>
      <c r="APZ36" s="13"/>
      <c r="AQA36" s="13"/>
      <c r="AQB36" s="13"/>
      <c r="AQC36" s="13"/>
      <c r="AQD36" s="13"/>
      <c r="AQE36" s="13"/>
      <c r="AQF36" s="13"/>
      <c r="AQG36" s="13"/>
      <c r="AQH36" s="13"/>
      <c r="AQI36" s="13"/>
      <c r="AQJ36" s="13"/>
      <c r="AQK36" s="13"/>
      <c r="AQL36" s="13"/>
      <c r="AQM36" s="13"/>
      <c r="AQN36" s="13"/>
      <c r="AQO36" s="13"/>
      <c r="AQP36" s="13"/>
      <c r="AQQ36" s="13"/>
      <c r="AQR36" s="13"/>
      <c r="AQS36" s="13"/>
      <c r="AQT36" s="13"/>
      <c r="AQU36" s="13"/>
      <c r="AQV36" s="13"/>
      <c r="AQW36" s="13"/>
      <c r="AQX36" s="13"/>
      <c r="AQY36" s="13"/>
      <c r="AQZ36" s="13"/>
      <c r="ARA36" s="13"/>
      <c r="ARB36" s="13"/>
      <c r="ARC36" s="13"/>
      <c r="ARD36" s="13"/>
      <c r="ARE36" s="13"/>
      <c r="ARF36" s="13"/>
      <c r="ARG36" s="13"/>
      <c r="ARH36" s="13"/>
      <c r="ARI36" s="13"/>
      <c r="ARJ36" s="13"/>
      <c r="ARK36" s="13"/>
      <c r="ARL36" s="13"/>
      <c r="ARM36" s="13"/>
      <c r="ARN36" s="13"/>
      <c r="ARO36" s="13"/>
      <c r="ARP36" s="13"/>
      <c r="ARQ36" s="13"/>
      <c r="ARR36" s="13"/>
      <c r="ARS36" s="13"/>
      <c r="ART36" s="13"/>
      <c r="ARU36" s="13"/>
      <c r="ARV36" s="13"/>
      <c r="ARW36" s="13"/>
      <c r="ARX36" s="13"/>
      <c r="ARY36" s="13"/>
      <c r="ARZ36" s="13"/>
      <c r="ASA36" s="13"/>
      <c r="ASB36" s="13"/>
      <c r="ASC36" s="13"/>
      <c r="ASD36" s="13"/>
      <c r="ASE36" s="13"/>
      <c r="ASF36" s="13"/>
      <c r="ASG36" s="13"/>
      <c r="ASH36" s="13"/>
      <c r="ASI36" s="13"/>
      <c r="ASJ36" s="13"/>
      <c r="ASK36" s="13"/>
      <c r="ASL36" s="13"/>
      <c r="ASM36" s="13"/>
      <c r="ASN36" s="13"/>
      <c r="ASO36" s="13"/>
      <c r="ASP36" s="13"/>
      <c r="ASQ36" s="13"/>
      <c r="ASR36" s="13"/>
      <c r="ASS36" s="13"/>
      <c r="AST36" s="13"/>
      <c r="ASU36" s="13"/>
      <c r="ASV36" s="13"/>
      <c r="ASW36" s="13"/>
      <c r="ASX36" s="13"/>
      <c r="ASY36" s="13"/>
      <c r="ASZ36" s="13"/>
      <c r="ATA36" s="13"/>
      <c r="ATB36" s="13"/>
      <c r="ATC36" s="13"/>
      <c r="ATD36" s="13"/>
      <c r="ATE36" s="13"/>
      <c r="ATF36" s="13"/>
      <c r="ATG36" s="13"/>
      <c r="ATH36" s="13"/>
      <c r="ATI36" s="13"/>
      <c r="ATJ36" s="13"/>
      <c r="ATK36" s="13"/>
      <c r="ATL36" s="13"/>
      <c r="ATM36" s="13"/>
      <c r="ATN36" s="13"/>
      <c r="ATO36" s="13"/>
      <c r="ATP36" s="13"/>
      <c r="ATQ36" s="13"/>
      <c r="ATR36" s="13"/>
      <c r="ATS36" s="13"/>
      <c r="ATT36" s="13"/>
      <c r="ATU36" s="13"/>
      <c r="ATV36" s="13"/>
      <c r="ATW36" s="13"/>
      <c r="ATX36" s="13"/>
      <c r="ATY36" s="13"/>
      <c r="ATZ36" s="13"/>
      <c r="AUA36" s="13"/>
      <c r="AUB36" s="13"/>
      <c r="AUC36" s="13"/>
      <c r="AUD36" s="13"/>
      <c r="AUE36" s="13"/>
      <c r="AUF36" s="13"/>
      <c r="AUG36" s="13"/>
      <c r="AUH36" s="13"/>
      <c r="AUI36" s="13"/>
      <c r="AUJ36" s="13"/>
      <c r="AUK36" s="13"/>
      <c r="AUL36" s="13"/>
      <c r="AUM36" s="13"/>
      <c r="AUN36" s="13"/>
      <c r="AUO36" s="13"/>
      <c r="AUP36" s="13"/>
      <c r="AUQ36" s="13"/>
      <c r="AUR36" s="13"/>
      <c r="AUS36" s="13"/>
      <c r="AUT36" s="13"/>
      <c r="AUU36" s="13"/>
      <c r="AUV36" s="13"/>
      <c r="AUW36" s="13"/>
      <c r="AUX36" s="13"/>
      <c r="AUY36" s="13"/>
      <c r="AUZ36" s="13"/>
      <c r="AVA36" s="13"/>
      <c r="AVB36" s="13"/>
      <c r="AVC36" s="13"/>
      <c r="AVD36" s="13"/>
      <c r="AVE36" s="13"/>
      <c r="AVF36" s="13"/>
      <c r="AVG36" s="13"/>
      <c r="AVH36" s="13"/>
      <c r="AVI36" s="13"/>
      <c r="AVJ36" s="13"/>
      <c r="AVK36" s="13"/>
      <c r="AVL36" s="13"/>
      <c r="AVM36" s="13"/>
      <c r="AVN36" s="13"/>
      <c r="AVO36" s="13"/>
      <c r="AVP36" s="13"/>
      <c r="AVQ36" s="13"/>
      <c r="AVR36" s="13"/>
      <c r="AVS36" s="13"/>
      <c r="AVT36" s="13"/>
      <c r="AVU36" s="13"/>
      <c r="AVV36" s="13"/>
      <c r="AVW36" s="13"/>
      <c r="AVX36" s="13"/>
      <c r="AVY36" s="13"/>
      <c r="AVZ36" s="13"/>
      <c r="AWA36" s="13"/>
      <c r="AWB36" s="13"/>
      <c r="AWC36" s="13"/>
      <c r="AWD36" s="13"/>
      <c r="AWE36" s="13"/>
      <c r="AWF36" s="13"/>
      <c r="AWG36" s="13"/>
      <c r="AWH36" s="13"/>
      <c r="AWI36" s="13"/>
      <c r="AWJ36" s="13"/>
      <c r="AWK36" s="13"/>
      <c r="AWL36" s="13"/>
      <c r="AWM36" s="13"/>
      <c r="AWN36" s="13"/>
      <c r="AWO36" s="13"/>
      <c r="AWP36" s="13"/>
      <c r="AWQ36" s="13"/>
      <c r="AWR36" s="13"/>
      <c r="AWS36" s="13"/>
      <c r="AWT36" s="13"/>
      <c r="AWU36" s="13"/>
      <c r="AWV36" s="13"/>
      <c r="AWW36" s="13"/>
      <c r="AWX36" s="13"/>
      <c r="AWY36" s="13"/>
      <c r="AWZ36" s="13"/>
      <c r="AXA36" s="13"/>
      <c r="AXB36" s="13"/>
      <c r="AXC36" s="13"/>
      <c r="AXD36" s="13"/>
      <c r="AXE36" s="13"/>
      <c r="AXF36" s="13"/>
      <c r="AXG36" s="13"/>
      <c r="AXH36" s="13"/>
      <c r="AXI36" s="13"/>
      <c r="AXJ36" s="13"/>
      <c r="AXK36" s="13"/>
      <c r="AXL36" s="13"/>
      <c r="AXM36" s="13"/>
      <c r="AXN36" s="13"/>
      <c r="AXO36" s="13"/>
      <c r="AXP36" s="13"/>
      <c r="AXQ36" s="13"/>
      <c r="AXR36" s="13"/>
      <c r="AXS36" s="13"/>
      <c r="AXT36" s="13"/>
      <c r="AXU36" s="13"/>
      <c r="AXV36" s="13"/>
      <c r="AXW36" s="13"/>
      <c r="AXX36" s="13"/>
      <c r="AXY36" s="13"/>
      <c r="AXZ36" s="13"/>
      <c r="AYA36" s="13"/>
      <c r="AYB36" s="13"/>
      <c r="AYC36" s="13"/>
      <c r="AYD36" s="13"/>
      <c r="AYE36" s="13"/>
      <c r="AYF36" s="13"/>
      <c r="AYG36" s="13"/>
      <c r="AYH36" s="13"/>
      <c r="AYI36" s="13"/>
      <c r="AYJ36" s="13"/>
      <c r="AYK36" s="13"/>
      <c r="AYL36" s="13"/>
      <c r="AYM36" s="13"/>
      <c r="AYN36" s="13"/>
      <c r="AYO36" s="13"/>
      <c r="AYP36" s="13"/>
      <c r="AYQ36" s="13"/>
      <c r="AYR36" s="13"/>
      <c r="AYS36" s="13"/>
      <c r="AYT36" s="13"/>
      <c r="AYU36" s="13"/>
      <c r="AYV36" s="13"/>
      <c r="AYW36" s="13"/>
      <c r="AYX36" s="13"/>
      <c r="AYY36" s="13"/>
      <c r="AYZ36" s="13"/>
      <c r="AZA36" s="13"/>
      <c r="AZB36" s="13"/>
      <c r="AZC36" s="13"/>
      <c r="AZD36" s="13"/>
      <c r="AZE36" s="13"/>
      <c r="AZF36" s="13"/>
      <c r="AZG36" s="13"/>
      <c r="AZH36" s="13"/>
      <c r="AZI36" s="13"/>
      <c r="AZJ36" s="13"/>
      <c r="AZK36" s="13"/>
      <c r="AZL36" s="13"/>
      <c r="AZM36" s="13"/>
      <c r="AZN36" s="13"/>
      <c r="AZO36" s="13"/>
      <c r="AZP36" s="13"/>
      <c r="AZQ36" s="13"/>
      <c r="AZR36" s="13"/>
      <c r="AZS36" s="13"/>
      <c r="AZT36" s="13"/>
      <c r="AZU36" s="13"/>
      <c r="AZV36" s="13"/>
      <c r="AZW36" s="13"/>
      <c r="AZX36" s="13"/>
      <c r="AZY36" s="13"/>
      <c r="AZZ36" s="13"/>
      <c r="BAA36" s="13"/>
      <c r="BAB36" s="13"/>
      <c r="BAC36" s="13"/>
      <c r="BAD36" s="13"/>
      <c r="BAE36" s="13"/>
      <c r="BAF36" s="13"/>
      <c r="BAG36" s="13"/>
      <c r="BAH36" s="13"/>
      <c r="BAI36" s="13"/>
      <c r="BAJ36" s="13"/>
      <c r="BAK36" s="13"/>
      <c r="BAL36" s="13"/>
      <c r="BAM36" s="13"/>
      <c r="BAN36" s="13"/>
      <c r="BAO36" s="13"/>
      <c r="BAP36" s="13"/>
      <c r="BAQ36" s="13"/>
      <c r="BAR36" s="13"/>
      <c r="BAS36" s="13"/>
      <c r="BAT36" s="13"/>
      <c r="BAU36" s="13"/>
      <c r="BAV36" s="13"/>
      <c r="BAW36" s="13"/>
      <c r="BAX36" s="13"/>
      <c r="BAY36" s="13"/>
      <c r="BAZ36" s="13"/>
      <c r="BBA36" s="13"/>
      <c r="BBB36" s="13"/>
      <c r="BBC36" s="13"/>
      <c r="BBD36" s="13"/>
      <c r="BBE36" s="13"/>
      <c r="BBF36" s="13"/>
      <c r="BBG36" s="13"/>
      <c r="BBH36" s="13"/>
      <c r="BBI36" s="13"/>
      <c r="BBJ36" s="13"/>
      <c r="BBK36" s="13"/>
      <c r="BBL36" s="13"/>
      <c r="BBM36" s="13"/>
      <c r="BBN36" s="13"/>
      <c r="BBO36" s="13"/>
      <c r="BBP36" s="13"/>
      <c r="BBQ36" s="13"/>
      <c r="BBR36" s="13"/>
      <c r="BBS36" s="13"/>
      <c r="BBT36" s="13"/>
      <c r="BBU36" s="13"/>
      <c r="BBV36" s="13"/>
      <c r="BBW36" s="13"/>
      <c r="BBX36" s="13"/>
      <c r="BBY36" s="13"/>
      <c r="BBZ36" s="13"/>
      <c r="BCA36" s="13"/>
      <c r="BCB36" s="13"/>
      <c r="BCC36" s="13"/>
      <c r="BCD36" s="13"/>
      <c r="BCE36" s="13"/>
      <c r="BCF36" s="13"/>
      <c r="BCG36" s="13"/>
      <c r="BCH36" s="13"/>
      <c r="BCI36" s="13"/>
      <c r="BCJ36" s="13"/>
      <c r="BCK36" s="13"/>
      <c r="BCL36" s="13"/>
      <c r="BCM36" s="13"/>
      <c r="BCN36" s="13"/>
      <c r="BCO36" s="13"/>
      <c r="BCP36" s="13"/>
      <c r="BCQ36" s="13"/>
      <c r="BCR36" s="13"/>
      <c r="BCS36" s="13"/>
      <c r="BCT36" s="13"/>
      <c r="BCU36" s="13"/>
      <c r="BCV36" s="13"/>
      <c r="BCW36" s="13"/>
      <c r="BCX36" s="13"/>
      <c r="BCY36" s="13"/>
      <c r="BCZ36" s="13"/>
      <c r="BDA36" s="13"/>
      <c r="BDB36" s="13"/>
      <c r="BDC36" s="13"/>
      <c r="BDD36" s="13"/>
      <c r="BDE36" s="13"/>
      <c r="BDF36" s="13"/>
      <c r="BDG36" s="13"/>
      <c r="BDH36" s="13"/>
      <c r="BDI36" s="13"/>
      <c r="BDJ36" s="13"/>
      <c r="BDK36" s="13"/>
      <c r="BDL36" s="13"/>
      <c r="BDM36" s="13"/>
      <c r="BDN36" s="13"/>
      <c r="BDO36" s="13"/>
      <c r="BDP36" s="13"/>
      <c r="BDQ36" s="13"/>
      <c r="BDR36" s="13"/>
      <c r="BDS36" s="13"/>
      <c r="BDT36" s="13"/>
      <c r="BDU36" s="13"/>
      <c r="BDV36" s="13"/>
      <c r="BDW36" s="13"/>
      <c r="BDX36" s="13"/>
      <c r="BDY36" s="13"/>
      <c r="BDZ36" s="13"/>
      <c r="BEA36" s="13"/>
      <c r="BEB36" s="13"/>
      <c r="BEC36" s="13"/>
      <c r="BED36" s="13"/>
      <c r="BEE36" s="13"/>
      <c r="BEF36" s="13"/>
      <c r="BEG36" s="13"/>
      <c r="BEH36" s="13"/>
      <c r="BEI36" s="13"/>
      <c r="BEJ36" s="13"/>
      <c r="BEK36" s="13"/>
      <c r="BEL36" s="13"/>
      <c r="BEM36" s="13"/>
      <c r="BEN36" s="13"/>
      <c r="BEO36" s="13"/>
      <c r="BEP36" s="13"/>
      <c r="BEQ36" s="13"/>
      <c r="BER36" s="13"/>
      <c r="BES36" s="13"/>
      <c r="BET36" s="13"/>
      <c r="BEU36" s="13"/>
      <c r="BEV36" s="13"/>
      <c r="BEW36" s="13"/>
      <c r="BEX36" s="13"/>
      <c r="BEY36" s="13"/>
      <c r="BEZ36" s="13"/>
      <c r="BFA36" s="13"/>
      <c r="BFB36" s="13"/>
      <c r="BFC36" s="13"/>
      <c r="BFD36" s="13"/>
      <c r="BFE36" s="13"/>
      <c r="BFF36" s="13"/>
      <c r="BFG36" s="13"/>
      <c r="BFH36" s="13"/>
      <c r="BFI36" s="13"/>
      <c r="BFJ36" s="13"/>
      <c r="BFK36" s="13"/>
      <c r="BFL36" s="13"/>
      <c r="BFM36" s="13"/>
      <c r="BFN36" s="13"/>
      <c r="BFO36" s="13"/>
      <c r="BFP36" s="13"/>
      <c r="BFQ36" s="13"/>
      <c r="BFR36" s="13"/>
      <c r="BFS36" s="13"/>
      <c r="BFT36" s="13"/>
      <c r="BFU36" s="13"/>
      <c r="BFV36" s="13"/>
      <c r="BFW36" s="13"/>
      <c r="BFX36" s="13"/>
      <c r="BFY36" s="13"/>
      <c r="BFZ36" s="13"/>
      <c r="BGA36" s="13"/>
      <c r="BGB36" s="13"/>
      <c r="BGC36" s="13"/>
      <c r="BGD36" s="13"/>
      <c r="BGE36" s="13"/>
      <c r="BGF36" s="13"/>
      <c r="BGG36" s="13"/>
      <c r="BGH36" s="13"/>
      <c r="BGI36" s="13"/>
      <c r="BGJ36" s="13"/>
      <c r="BGK36" s="13"/>
      <c r="BGL36" s="13"/>
      <c r="BGM36" s="13"/>
      <c r="BGN36" s="13"/>
      <c r="BGO36" s="13"/>
      <c r="BGP36" s="13"/>
      <c r="BGQ36" s="13"/>
      <c r="BGR36" s="13"/>
      <c r="BGS36" s="13"/>
      <c r="BGT36" s="13"/>
      <c r="BGU36" s="13"/>
      <c r="BGV36" s="13"/>
      <c r="BGW36" s="13"/>
      <c r="BGX36" s="13"/>
      <c r="BGY36" s="13"/>
      <c r="BGZ36" s="13"/>
      <c r="BHA36" s="13"/>
      <c r="BHB36" s="13"/>
      <c r="BHC36" s="13"/>
      <c r="BHD36" s="13"/>
      <c r="BHE36" s="13"/>
      <c r="BHF36" s="13"/>
      <c r="BHG36" s="13"/>
      <c r="BHH36" s="13"/>
      <c r="BHI36" s="13"/>
      <c r="BHJ36" s="13"/>
      <c r="BHK36" s="13"/>
      <c r="BHL36" s="13"/>
      <c r="BHM36" s="13"/>
      <c r="BHN36" s="13"/>
      <c r="BHO36" s="13"/>
      <c r="BHP36" s="13"/>
      <c r="BHQ36" s="13"/>
      <c r="BHR36" s="13"/>
      <c r="BHS36" s="13"/>
      <c r="BHT36" s="13"/>
      <c r="BHU36" s="13"/>
      <c r="BHV36" s="13"/>
      <c r="BHW36" s="13"/>
      <c r="BHX36" s="13"/>
      <c r="BHY36" s="13"/>
      <c r="BHZ36" s="13"/>
      <c r="BIA36" s="13"/>
      <c r="BIB36" s="13"/>
      <c r="BIC36" s="13"/>
      <c r="BID36" s="13"/>
      <c r="BIE36" s="13"/>
      <c r="BIF36" s="13"/>
      <c r="BIG36" s="13"/>
      <c r="BIH36" s="13"/>
      <c r="BII36" s="13"/>
      <c r="BIJ36" s="13"/>
      <c r="BIK36" s="13"/>
      <c r="BIL36" s="13"/>
      <c r="BIM36" s="13"/>
      <c r="BIN36" s="13"/>
      <c r="BIO36" s="13"/>
      <c r="BIP36" s="13"/>
      <c r="BIQ36" s="13"/>
      <c r="BIR36" s="13"/>
      <c r="BIS36" s="13"/>
      <c r="BIT36" s="13"/>
      <c r="BIU36" s="13"/>
      <c r="BIV36" s="13"/>
      <c r="BIW36" s="13"/>
      <c r="BIX36" s="13"/>
      <c r="BIY36" s="13"/>
      <c r="BIZ36" s="13"/>
      <c r="BJA36" s="13"/>
      <c r="BJB36" s="13"/>
      <c r="BJC36" s="13"/>
      <c r="BJD36" s="13"/>
      <c r="BJE36" s="13"/>
      <c r="BJF36" s="13"/>
      <c r="BJG36" s="13"/>
      <c r="BJH36" s="13"/>
      <c r="BJI36" s="13"/>
      <c r="BJJ36" s="13"/>
      <c r="BJK36" s="13"/>
      <c r="BJL36" s="13"/>
      <c r="BJM36" s="13"/>
      <c r="BJN36" s="13"/>
      <c r="BJO36" s="13"/>
      <c r="BJP36" s="13"/>
      <c r="BJQ36" s="13"/>
      <c r="BJR36" s="13"/>
      <c r="BJS36" s="13"/>
      <c r="BJT36" s="13"/>
      <c r="BJU36" s="13"/>
      <c r="BJV36" s="13"/>
      <c r="BJW36" s="13"/>
      <c r="BJX36" s="13"/>
      <c r="BJY36" s="13"/>
      <c r="BJZ36" s="13"/>
      <c r="BKA36" s="13"/>
      <c r="BKB36" s="13"/>
      <c r="BKC36" s="13"/>
      <c r="BKD36" s="13"/>
      <c r="BKE36" s="13"/>
      <c r="BKF36" s="13"/>
      <c r="BKG36" s="13"/>
      <c r="BKH36" s="13"/>
      <c r="BKI36" s="13"/>
      <c r="BKJ36" s="13"/>
      <c r="BKK36" s="13"/>
      <c r="BKL36" s="13"/>
      <c r="BKM36" s="13"/>
      <c r="BKN36" s="13"/>
      <c r="BKO36" s="13"/>
      <c r="BKP36" s="13"/>
      <c r="BKQ36" s="13"/>
      <c r="BKR36" s="13"/>
      <c r="BKS36" s="13"/>
      <c r="BKT36" s="13"/>
      <c r="BKU36" s="13"/>
      <c r="BKV36" s="13"/>
      <c r="BKW36" s="13"/>
      <c r="BKX36" s="13"/>
      <c r="BKY36" s="13"/>
      <c r="BKZ36" s="13"/>
      <c r="BLA36" s="13"/>
      <c r="BLB36" s="13"/>
      <c r="BLC36" s="13"/>
      <c r="BLD36" s="13"/>
      <c r="BLE36" s="13"/>
      <c r="BLF36" s="13"/>
      <c r="BLG36" s="13"/>
      <c r="BLH36" s="13"/>
      <c r="BLI36" s="13"/>
      <c r="BLJ36" s="13"/>
      <c r="BLK36" s="13"/>
      <c r="BLL36" s="13"/>
      <c r="BLM36" s="13"/>
      <c r="BLN36" s="13"/>
      <c r="BLO36" s="13"/>
      <c r="BLP36" s="13"/>
      <c r="BLQ36" s="13"/>
      <c r="BLR36" s="13"/>
      <c r="BLS36" s="13"/>
      <c r="BLT36" s="13"/>
      <c r="BLU36" s="13"/>
      <c r="BLV36" s="13"/>
      <c r="BLW36" s="13"/>
      <c r="BLX36" s="13"/>
      <c r="BLY36" s="13"/>
      <c r="BLZ36" s="13"/>
      <c r="BMA36" s="13"/>
      <c r="BMB36" s="13"/>
      <c r="BMC36" s="13"/>
      <c r="BMD36" s="13"/>
      <c r="BME36" s="13"/>
      <c r="BMF36" s="13"/>
      <c r="BMG36" s="13"/>
      <c r="BMH36" s="13"/>
      <c r="BMI36" s="13"/>
      <c r="BMJ36" s="13"/>
      <c r="BMK36" s="13"/>
      <c r="BML36" s="13"/>
      <c r="BMM36" s="13"/>
      <c r="BMN36" s="13"/>
      <c r="BMO36" s="13"/>
      <c r="BMP36" s="13"/>
      <c r="BMQ36" s="13"/>
      <c r="BMR36" s="13"/>
      <c r="BMS36" s="13"/>
      <c r="BMT36" s="13"/>
      <c r="BMU36" s="13"/>
      <c r="BMV36" s="13"/>
      <c r="BMW36" s="13"/>
      <c r="BMX36" s="13"/>
      <c r="BMY36" s="13"/>
      <c r="BMZ36" s="13"/>
      <c r="BNA36" s="13"/>
      <c r="BNB36" s="13"/>
      <c r="BNC36" s="13"/>
      <c r="BND36" s="13"/>
      <c r="BNE36" s="13"/>
      <c r="BNF36" s="13"/>
      <c r="BNG36" s="13"/>
      <c r="BNH36" s="13"/>
      <c r="BNI36" s="13"/>
      <c r="BNJ36" s="13"/>
      <c r="BNK36" s="13"/>
      <c r="BNL36" s="13"/>
      <c r="BNM36" s="13"/>
      <c r="BNN36" s="13"/>
      <c r="BNO36" s="13"/>
      <c r="BNP36" s="13"/>
      <c r="BNQ36" s="13"/>
      <c r="BNR36" s="13"/>
      <c r="BNS36" s="13"/>
      <c r="BNT36" s="13"/>
      <c r="BNU36" s="13"/>
      <c r="BNV36" s="13"/>
      <c r="BNW36" s="13"/>
      <c r="BNX36" s="13"/>
      <c r="BNY36" s="13"/>
      <c r="BNZ36" s="13"/>
      <c r="BOA36" s="13"/>
      <c r="BOB36" s="13"/>
      <c r="BOC36" s="13"/>
      <c r="BOD36" s="13"/>
      <c r="BOE36" s="13"/>
      <c r="BOF36" s="13"/>
      <c r="BOG36" s="13"/>
      <c r="BOH36" s="13"/>
      <c r="BOI36" s="13"/>
      <c r="BOJ36" s="13"/>
      <c r="BOK36" s="13"/>
      <c r="BOL36" s="13"/>
      <c r="BOM36" s="13"/>
      <c r="BON36" s="13"/>
      <c r="BOO36" s="13"/>
      <c r="BOP36" s="13"/>
      <c r="BOQ36" s="13"/>
      <c r="BOR36" s="13"/>
      <c r="BOS36" s="13"/>
      <c r="BOT36" s="13"/>
      <c r="BOU36" s="13"/>
      <c r="BOV36" s="13"/>
      <c r="BOW36" s="13"/>
      <c r="BOX36" s="13"/>
      <c r="BOY36" s="13"/>
      <c r="BOZ36" s="13"/>
      <c r="BPA36" s="13"/>
      <c r="BPB36" s="13"/>
      <c r="BPC36" s="13"/>
      <c r="BPD36" s="13"/>
      <c r="BPE36" s="13"/>
      <c r="BPF36" s="13"/>
      <c r="BPG36" s="13"/>
      <c r="BPH36" s="13"/>
      <c r="BPI36" s="13"/>
      <c r="BPJ36" s="13"/>
      <c r="BPK36" s="13"/>
      <c r="BPL36" s="13"/>
      <c r="BPM36" s="13"/>
      <c r="BPN36" s="13"/>
      <c r="BPO36" s="13"/>
      <c r="BPP36" s="13"/>
      <c r="BPQ36" s="13"/>
      <c r="BPR36" s="13"/>
      <c r="BPS36" s="13"/>
      <c r="BPT36" s="13"/>
      <c r="BPU36" s="13"/>
      <c r="BPV36" s="13"/>
      <c r="BPW36" s="13"/>
      <c r="BPX36" s="13"/>
      <c r="BPY36" s="13"/>
      <c r="BPZ36" s="13"/>
      <c r="BQA36" s="13"/>
      <c r="BQB36" s="13"/>
      <c r="BQC36" s="13"/>
      <c r="BQD36" s="13"/>
      <c r="BQE36" s="13"/>
      <c r="BQF36" s="13"/>
      <c r="BQG36" s="13"/>
      <c r="BQH36" s="13"/>
      <c r="BQI36" s="13"/>
      <c r="BQJ36" s="13"/>
      <c r="BQK36" s="13"/>
      <c r="BQL36" s="13"/>
      <c r="BQM36" s="13"/>
      <c r="BQN36" s="13"/>
      <c r="BQO36" s="13"/>
      <c r="BQP36" s="13"/>
      <c r="BQQ36" s="13"/>
      <c r="BQR36" s="13"/>
      <c r="BQS36" s="13"/>
      <c r="BQT36" s="13"/>
      <c r="BQU36" s="13"/>
      <c r="BQV36" s="13"/>
      <c r="BQW36" s="13"/>
      <c r="BQX36" s="13"/>
      <c r="BQY36" s="13"/>
      <c r="BQZ36" s="13"/>
      <c r="BRA36" s="13"/>
      <c r="BRB36" s="13"/>
      <c r="BRC36" s="13"/>
      <c r="BRD36" s="13"/>
      <c r="BRE36" s="13"/>
      <c r="BRF36" s="13"/>
      <c r="BRG36" s="13"/>
      <c r="BRH36" s="13"/>
      <c r="BRI36" s="13"/>
      <c r="BRJ36" s="13"/>
      <c r="BRK36" s="13"/>
      <c r="BRL36" s="13"/>
      <c r="BRM36" s="13"/>
      <c r="BRN36" s="13"/>
      <c r="BRO36" s="13"/>
      <c r="BRP36" s="13"/>
      <c r="BRQ36" s="13"/>
      <c r="BRR36" s="13"/>
      <c r="BRS36" s="13"/>
      <c r="BRT36" s="13"/>
      <c r="BRU36" s="13"/>
      <c r="BRV36" s="13"/>
      <c r="BRW36" s="13"/>
      <c r="BRX36" s="13"/>
      <c r="BRY36" s="13"/>
      <c r="BRZ36" s="13"/>
      <c r="BSA36" s="13"/>
      <c r="BSB36" s="13"/>
      <c r="BSC36" s="13"/>
      <c r="BSD36" s="13"/>
      <c r="BSE36" s="13"/>
      <c r="BSF36" s="13"/>
      <c r="BSG36" s="13"/>
      <c r="BSH36" s="13"/>
      <c r="BSI36" s="13"/>
      <c r="BSJ36" s="13"/>
      <c r="BSK36" s="13"/>
      <c r="BSL36" s="13"/>
      <c r="BSM36" s="13"/>
      <c r="BSN36" s="13"/>
      <c r="BSO36" s="13"/>
      <c r="BSP36" s="13"/>
      <c r="BSQ36" s="13"/>
      <c r="BSR36" s="13"/>
      <c r="BSS36" s="13"/>
      <c r="BST36" s="13"/>
      <c r="BSU36" s="13"/>
      <c r="BSV36" s="13"/>
      <c r="BSW36" s="13"/>
      <c r="BSX36" s="13"/>
      <c r="BSY36" s="13"/>
      <c r="BSZ36" s="13"/>
      <c r="BTA36" s="13"/>
      <c r="BTB36" s="13"/>
      <c r="BTC36" s="13"/>
      <c r="BTD36" s="13"/>
      <c r="BTE36" s="13"/>
      <c r="BTF36" s="13"/>
      <c r="BTG36" s="13"/>
      <c r="BTH36" s="13"/>
      <c r="BTI36" s="13"/>
      <c r="BTJ36" s="13"/>
      <c r="BTK36" s="13"/>
      <c r="BTL36" s="13"/>
      <c r="BTM36" s="13"/>
      <c r="BTN36" s="13"/>
      <c r="BTO36" s="13"/>
      <c r="BTP36" s="13"/>
      <c r="BTQ36" s="13"/>
      <c r="BTR36" s="13"/>
      <c r="BTS36" s="13"/>
      <c r="BTT36" s="13"/>
      <c r="BTU36" s="13"/>
      <c r="BTV36" s="13"/>
      <c r="BTW36" s="13"/>
      <c r="BTX36" s="13"/>
      <c r="BTY36" s="13"/>
      <c r="BTZ36" s="13"/>
      <c r="BUA36" s="13"/>
      <c r="BUB36" s="13"/>
      <c r="BUC36" s="13"/>
      <c r="BUD36" s="13"/>
      <c r="BUE36" s="13"/>
      <c r="BUF36" s="13"/>
      <c r="BUG36" s="13"/>
      <c r="BUH36" s="13"/>
      <c r="BUI36" s="13"/>
      <c r="BUJ36" s="13"/>
      <c r="BUK36" s="13"/>
      <c r="BUL36" s="13"/>
      <c r="BUM36" s="13"/>
      <c r="BUN36" s="13"/>
      <c r="BUO36" s="13"/>
      <c r="BUP36" s="13"/>
      <c r="BUQ36" s="13"/>
      <c r="BUR36" s="13"/>
      <c r="BUS36" s="13"/>
      <c r="BUT36" s="13"/>
      <c r="BUU36" s="13"/>
      <c r="BUV36" s="13"/>
      <c r="BUW36" s="13"/>
      <c r="BUX36" s="13"/>
      <c r="BUY36" s="13"/>
      <c r="BUZ36" s="13"/>
      <c r="BVA36" s="13"/>
      <c r="BVB36" s="13"/>
      <c r="BVC36" s="13"/>
      <c r="BVD36" s="13"/>
      <c r="BVE36" s="13"/>
      <c r="BVF36" s="13"/>
      <c r="BVG36" s="13"/>
      <c r="BVH36" s="13"/>
      <c r="BVI36" s="13"/>
      <c r="BVJ36" s="13"/>
      <c r="BVK36" s="13"/>
      <c r="BVL36" s="13"/>
      <c r="BVM36" s="13"/>
      <c r="BVN36" s="13"/>
      <c r="BVO36" s="13"/>
      <c r="BVP36" s="13"/>
      <c r="BVQ36" s="13"/>
      <c r="BVR36" s="13"/>
      <c r="BVS36" s="13"/>
      <c r="BVT36" s="13"/>
      <c r="BVU36" s="13"/>
      <c r="BVV36" s="13"/>
      <c r="BVW36" s="13"/>
      <c r="BVX36" s="13"/>
      <c r="BVY36" s="13"/>
      <c r="BVZ36" s="13"/>
      <c r="BWA36" s="13"/>
      <c r="BWB36" s="13"/>
      <c r="BWC36" s="13"/>
      <c r="BWD36" s="13"/>
      <c r="BWE36" s="13"/>
      <c r="BWF36" s="13"/>
      <c r="BWG36" s="13"/>
      <c r="BWH36" s="13"/>
      <c r="BWI36" s="13"/>
      <c r="BWJ36" s="13"/>
      <c r="BWK36" s="13"/>
      <c r="BWL36" s="13"/>
      <c r="BWM36" s="13"/>
      <c r="BWN36" s="13"/>
      <c r="BWO36" s="13"/>
      <c r="BWP36" s="13"/>
      <c r="BWQ36" s="13"/>
      <c r="BWR36" s="13"/>
      <c r="BWS36" s="13"/>
      <c r="BWT36" s="13"/>
      <c r="BWU36" s="13"/>
      <c r="BWV36" s="13"/>
      <c r="BWW36" s="13"/>
      <c r="BWX36" s="13"/>
      <c r="BWY36" s="13"/>
      <c r="BWZ36" s="13"/>
      <c r="BXA36" s="13"/>
      <c r="BXB36" s="13"/>
      <c r="BXC36" s="13"/>
      <c r="BXD36" s="13"/>
      <c r="BXE36" s="13"/>
      <c r="BXF36" s="13"/>
      <c r="BXG36" s="13"/>
      <c r="BXH36" s="13"/>
      <c r="BXI36" s="13"/>
      <c r="BXJ36" s="13"/>
      <c r="BXK36" s="13"/>
      <c r="BXL36" s="13"/>
      <c r="BXM36" s="13"/>
      <c r="BXN36" s="13"/>
      <c r="BXO36" s="13"/>
      <c r="BXP36" s="13"/>
      <c r="BXQ36" s="13"/>
      <c r="BXR36" s="13"/>
      <c r="BXS36" s="13"/>
      <c r="BXT36" s="13"/>
      <c r="BXU36" s="13"/>
      <c r="BXV36" s="13"/>
      <c r="BXW36" s="13"/>
      <c r="BXX36" s="13"/>
      <c r="BXY36" s="13"/>
      <c r="BXZ36" s="13"/>
      <c r="BYA36" s="13"/>
      <c r="BYB36" s="13"/>
      <c r="BYC36" s="13"/>
      <c r="BYD36" s="13"/>
      <c r="BYE36" s="13"/>
      <c r="BYF36" s="13"/>
      <c r="BYG36" s="13"/>
      <c r="BYH36" s="13"/>
      <c r="BYI36" s="13"/>
      <c r="BYJ36" s="13"/>
      <c r="BYK36" s="13"/>
      <c r="BYL36" s="13"/>
      <c r="BYM36" s="13"/>
      <c r="BYN36" s="13"/>
      <c r="BYO36" s="13"/>
      <c r="BYP36" s="13"/>
      <c r="BYQ36" s="13"/>
      <c r="BYR36" s="13"/>
      <c r="BYS36" s="13"/>
      <c r="BYT36" s="13"/>
      <c r="BYU36" s="13"/>
      <c r="BYV36" s="13"/>
      <c r="BYW36" s="13"/>
      <c r="BYX36" s="13"/>
      <c r="BYY36" s="13"/>
      <c r="BYZ36" s="13"/>
      <c r="BZA36" s="13"/>
      <c r="BZB36" s="13"/>
      <c r="BZC36" s="13"/>
      <c r="BZD36" s="13"/>
      <c r="BZE36" s="13"/>
      <c r="BZF36" s="13"/>
      <c r="BZG36" s="13"/>
      <c r="BZH36" s="13"/>
      <c r="BZI36" s="13"/>
      <c r="BZJ36" s="13"/>
      <c r="BZK36" s="13"/>
      <c r="BZL36" s="13"/>
      <c r="BZM36" s="13"/>
      <c r="BZN36" s="13"/>
      <c r="BZO36" s="13"/>
      <c r="BZP36" s="13"/>
      <c r="BZQ36" s="13"/>
      <c r="BZR36" s="13"/>
      <c r="BZS36" s="13"/>
      <c r="BZT36" s="13"/>
      <c r="BZU36" s="13"/>
      <c r="BZV36" s="13"/>
      <c r="BZW36" s="13"/>
      <c r="BZX36" s="13"/>
      <c r="BZY36" s="13"/>
      <c r="BZZ36" s="13"/>
      <c r="CAA36" s="13"/>
      <c r="CAB36" s="13"/>
      <c r="CAC36" s="13"/>
      <c r="CAD36" s="13"/>
      <c r="CAE36" s="13"/>
      <c r="CAF36" s="13"/>
      <c r="CAG36" s="13"/>
      <c r="CAH36" s="13"/>
      <c r="CAI36" s="13"/>
      <c r="CAJ36" s="13"/>
      <c r="CAK36" s="13"/>
      <c r="CAL36" s="13"/>
      <c r="CAM36" s="13"/>
      <c r="CAN36" s="13"/>
      <c r="CAO36" s="13"/>
      <c r="CAP36" s="13"/>
      <c r="CAQ36" s="13"/>
      <c r="CAR36" s="13"/>
      <c r="CAS36" s="13"/>
      <c r="CAT36" s="13"/>
      <c r="CAU36" s="13"/>
      <c r="CAV36" s="13"/>
      <c r="CAW36" s="13"/>
      <c r="CAX36" s="13"/>
      <c r="CAY36" s="13"/>
      <c r="CAZ36" s="13"/>
      <c r="CBA36" s="13"/>
      <c r="CBB36" s="13"/>
      <c r="CBC36" s="13"/>
      <c r="CBD36" s="13"/>
      <c r="CBE36" s="13"/>
      <c r="CBF36" s="13"/>
      <c r="CBG36" s="13"/>
      <c r="CBH36" s="13"/>
      <c r="CBI36" s="13"/>
      <c r="CBJ36" s="13"/>
      <c r="CBK36" s="13"/>
      <c r="CBL36" s="13"/>
      <c r="CBM36" s="13"/>
      <c r="CBN36" s="13"/>
      <c r="CBO36" s="13"/>
      <c r="CBP36" s="13"/>
      <c r="CBQ36" s="13"/>
      <c r="CBR36" s="13"/>
      <c r="CBS36" s="13"/>
      <c r="CBT36" s="13"/>
      <c r="CBU36" s="13"/>
      <c r="CBV36" s="13"/>
      <c r="CBW36" s="13"/>
      <c r="CBX36" s="13"/>
      <c r="CBY36" s="13"/>
      <c r="CBZ36" s="13"/>
      <c r="CCA36" s="13"/>
      <c r="CCB36" s="13"/>
      <c r="CCC36" s="13"/>
      <c r="CCD36" s="13"/>
      <c r="CCE36" s="13"/>
      <c r="CCF36" s="13"/>
      <c r="CCG36" s="13"/>
      <c r="CCH36" s="13"/>
      <c r="CCI36" s="13"/>
      <c r="CCJ36" s="13"/>
      <c r="CCK36" s="13"/>
      <c r="CCL36" s="13"/>
      <c r="CCM36" s="13"/>
      <c r="CCN36" s="13"/>
      <c r="CCO36" s="13"/>
      <c r="CCP36" s="13"/>
      <c r="CCQ36" s="13"/>
      <c r="CCR36" s="13"/>
      <c r="CCS36" s="13"/>
      <c r="CCT36" s="13"/>
      <c r="CCU36" s="13"/>
      <c r="CCV36" s="13"/>
      <c r="CCW36" s="13"/>
      <c r="CCX36" s="13"/>
      <c r="CCY36" s="13"/>
      <c r="CCZ36" s="13"/>
      <c r="CDA36" s="13"/>
      <c r="CDB36" s="13"/>
      <c r="CDC36" s="13"/>
      <c r="CDD36" s="13"/>
      <c r="CDE36" s="13"/>
      <c r="CDF36" s="13"/>
      <c r="CDG36" s="13"/>
      <c r="CDH36" s="13"/>
      <c r="CDI36" s="13"/>
      <c r="CDJ36" s="13"/>
      <c r="CDK36" s="13"/>
      <c r="CDL36" s="13"/>
      <c r="CDM36" s="13"/>
      <c r="CDN36" s="13"/>
      <c r="CDO36" s="13"/>
      <c r="CDP36" s="13"/>
      <c r="CDQ36" s="13"/>
      <c r="CDR36" s="13"/>
      <c r="CDS36" s="13"/>
      <c r="CDT36" s="13"/>
      <c r="CDU36" s="13"/>
      <c r="CDV36" s="13"/>
      <c r="CDW36" s="13"/>
      <c r="CDX36" s="13"/>
      <c r="CDY36" s="13"/>
      <c r="CDZ36" s="13"/>
      <c r="CEA36" s="13"/>
      <c r="CEB36" s="13"/>
      <c r="CEC36" s="13"/>
      <c r="CED36" s="13"/>
      <c r="CEE36" s="13"/>
      <c r="CEF36" s="13"/>
      <c r="CEG36" s="13"/>
      <c r="CEH36" s="13"/>
      <c r="CEI36" s="13"/>
      <c r="CEJ36" s="13"/>
      <c r="CEK36" s="13"/>
      <c r="CEL36" s="13"/>
      <c r="CEM36" s="13"/>
      <c r="CEN36" s="13"/>
      <c r="CEO36" s="13"/>
      <c r="CEP36" s="13"/>
      <c r="CEQ36" s="13"/>
      <c r="CER36" s="13"/>
      <c r="CES36" s="13"/>
      <c r="CET36" s="13"/>
      <c r="CEU36" s="13"/>
      <c r="CEV36" s="13"/>
      <c r="CEW36" s="13"/>
      <c r="CEX36" s="13"/>
      <c r="CEY36" s="13"/>
      <c r="CEZ36" s="13"/>
      <c r="CFA36" s="13"/>
      <c r="CFB36" s="13"/>
      <c r="CFC36" s="13"/>
      <c r="CFD36" s="13"/>
      <c r="CFE36" s="13"/>
      <c r="CFF36" s="13"/>
      <c r="CFG36" s="13"/>
      <c r="CFH36" s="13"/>
      <c r="CFI36" s="13"/>
      <c r="CFJ36" s="13"/>
      <c r="CFK36" s="13"/>
      <c r="CFL36" s="13"/>
      <c r="CFM36" s="13"/>
      <c r="CFN36" s="13"/>
      <c r="CFO36" s="13"/>
      <c r="CFP36" s="13"/>
      <c r="CFQ36" s="13"/>
      <c r="CFR36" s="13"/>
      <c r="CFS36" s="13"/>
      <c r="CFT36" s="13"/>
      <c r="CFU36" s="13"/>
      <c r="CFV36" s="13"/>
      <c r="CFW36" s="13"/>
      <c r="CFX36" s="13"/>
      <c r="CFY36" s="13"/>
      <c r="CFZ36" s="13"/>
      <c r="CGA36" s="13"/>
      <c r="CGB36" s="13"/>
      <c r="CGC36" s="13"/>
      <c r="CGD36" s="13"/>
      <c r="CGE36" s="13"/>
      <c r="CGF36" s="13"/>
      <c r="CGG36" s="13"/>
      <c r="CGH36" s="13"/>
      <c r="CGI36" s="13"/>
      <c r="CGJ36" s="13"/>
      <c r="CGK36" s="13"/>
      <c r="CGL36" s="13"/>
      <c r="CGM36" s="13"/>
      <c r="CGN36" s="13"/>
      <c r="CGO36" s="13"/>
      <c r="CGP36" s="13"/>
      <c r="CGQ36" s="13"/>
      <c r="CGR36" s="13"/>
      <c r="CGS36" s="13"/>
      <c r="CGT36" s="13"/>
      <c r="CGU36" s="13"/>
      <c r="CGV36" s="13"/>
      <c r="CGW36" s="13"/>
      <c r="CGX36" s="13"/>
      <c r="CGY36" s="13"/>
      <c r="CGZ36" s="13"/>
      <c r="CHA36" s="13"/>
      <c r="CHB36" s="13"/>
      <c r="CHC36" s="13"/>
      <c r="CHD36" s="13"/>
      <c r="CHE36" s="13"/>
      <c r="CHF36" s="13"/>
      <c r="CHG36" s="13"/>
      <c r="CHH36" s="13"/>
      <c r="CHI36" s="13"/>
      <c r="CHJ36" s="13"/>
      <c r="CHK36" s="13"/>
      <c r="CHL36" s="13"/>
      <c r="CHM36" s="13"/>
      <c r="CHN36" s="13"/>
      <c r="CHO36" s="13"/>
      <c r="CHP36" s="13"/>
      <c r="CHQ36" s="13"/>
      <c r="CHR36" s="13"/>
      <c r="CHS36" s="13"/>
      <c r="CHT36" s="13"/>
      <c r="CHU36" s="13"/>
      <c r="CHV36" s="13"/>
      <c r="CHW36" s="13"/>
      <c r="CHX36" s="13"/>
      <c r="CHY36" s="13"/>
      <c r="CHZ36" s="13"/>
      <c r="CIA36" s="13"/>
      <c r="CIB36" s="13"/>
      <c r="CIC36" s="13"/>
      <c r="CID36" s="13"/>
      <c r="CIE36" s="13"/>
      <c r="CIF36" s="13"/>
      <c r="CIG36" s="13"/>
      <c r="CIH36" s="13"/>
      <c r="CII36" s="13"/>
      <c r="CIJ36" s="13"/>
      <c r="CIK36" s="13"/>
      <c r="CIL36" s="13"/>
      <c r="CIM36" s="13"/>
      <c r="CIN36" s="13"/>
      <c r="CIO36" s="13"/>
      <c r="CIP36" s="13"/>
      <c r="CIQ36" s="13"/>
      <c r="CIR36" s="13"/>
      <c r="CIS36" s="13"/>
      <c r="CIT36" s="13"/>
      <c r="CIU36" s="13"/>
      <c r="CIV36" s="13"/>
      <c r="CIW36" s="13"/>
      <c r="CIX36" s="13"/>
      <c r="CIY36" s="13"/>
      <c r="CIZ36" s="13"/>
      <c r="CJA36" s="13"/>
      <c r="CJB36" s="13"/>
      <c r="CJC36" s="13"/>
      <c r="CJD36" s="13"/>
      <c r="CJE36" s="13"/>
      <c r="CJF36" s="13"/>
      <c r="CJG36" s="13"/>
      <c r="CJH36" s="13"/>
      <c r="CJI36" s="13"/>
      <c r="CJJ36" s="13"/>
      <c r="CJK36" s="13"/>
      <c r="CJL36" s="13"/>
      <c r="CJM36" s="13"/>
      <c r="CJN36" s="13"/>
      <c r="CJO36" s="13"/>
      <c r="CJP36" s="13"/>
      <c r="CJQ36" s="13"/>
      <c r="CJR36" s="13"/>
      <c r="CJS36" s="13"/>
      <c r="CJT36" s="13"/>
      <c r="CJU36" s="13"/>
      <c r="CJV36" s="13"/>
      <c r="CJW36" s="13"/>
      <c r="CJX36" s="13"/>
      <c r="CJY36" s="13"/>
      <c r="CJZ36" s="13"/>
      <c r="CKA36" s="13"/>
      <c r="CKB36" s="13"/>
      <c r="CKC36" s="13"/>
      <c r="CKD36" s="13"/>
      <c r="CKE36" s="13"/>
      <c r="CKF36" s="13"/>
      <c r="CKG36" s="13"/>
      <c r="CKH36" s="13"/>
      <c r="CKI36" s="13"/>
      <c r="CKJ36" s="13"/>
      <c r="CKK36" s="13"/>
      <c r="CKL36" s="13"/>
      <c r="CKM36" s="13"/>
      <c r="CKN36" s="13"/>
      <c r="CKO36" s="13"/>
      <c r="CKP36" s="13"/>
      <c r="CKQ36" s="13"/>
      <c r="CKR36" s="13"/>
      <c r="CKS36" s="13"/>
      <c r="CKT36" s="13"/>
      <c r="CKU36" s="13"/>
      <c r="CKV36" s="13"/>
      <c r="CKW36" s="13"/>
      <c r="CKX36" s="13"/>
      <c r="CKY36" s="13"/>
      <c r="CKZ36" s="13"/>
      <c r="CLA36" s="13"/>
      <c r="CLB36" s="13"/>
      <c r="CLC36" s="13"/>
      <c r="CLD36" s="13"/>
      <c r="CLE36" s="13"/>
      <c r="CLF36" s="13"/>
      <c r="CLG36" s="13"/>
      <c r="CLH36" s="13"/>
      <c r="CLI36" s="13"/>
      <c r="CLJ36" s="13"/>
      <c r="CLK36" s="13"/>
      <c r="CLL36" s="13"/>
      <c r="CLM36" s="13"/>
      <c r="CLN36" s="13"/>
      <c r="CLO36" s="13"/>
      <c r="CLP36" s="13"/>
      <c r="CLQ36" s="13"/>
      <c r="CLR36" s="13"/>
      <c r="CLS36" s="13"/>
      <c r="CLT36" s="13"/>
      <c r="CLU36" s="13"/>
      <c r="CLV36" s="13"/>
      <c r="CLW36" s="13"/>
      <c r="CLX36" s="13"/>
      <c r="CLY36" s="13"/>
      <c r="CLZ36" s="13"/>
      <c r="CMA36" s="13"/>
      <c r="CMB36" s="13"/>
      <c r="CMC36" s="13"/>
      <c r="CMD36" s="13"/>
      <c r="CME36" s="13"/>
      <c r="CMF36" s="13"/>
      <c r="CMG36" s="13"/>
      <c r="CMH36" s="13"/>
      <c r="CMI36" s="13"/>
      <c r="CMJ36" s="13"/>
      <c r="CMK36" s="13"/>
      <c r="CML36" s="13"/>
      <c r="CMM36" s="13"/>
      <c r="CMN36" s="13"/>
      <c r="CMO36" s="13"/>
      <c r="CMP36" s="13"/>
      <c r="CMQ36" s="13"/>
      <c r="CMR36" s="13"/>
      <c r="CMS36" s="13"/>
      <c r="CMT36" s="13"/>
      <c r="CMU36" s="13"/>
      <c r="CMV36" s="13"/>
      <c r="CMW36" s="13"/>
      <c r="CMX36" s="13"/>
      <c r="CMY36" s="13"/>
      <c r="CMZ36" s="13"/>
      <c r="CNA36" s="13"/>
      <c r="CNB36" s="13"/>
      <c r="CNC36" s="13"/>
      <c r="CND36" s="13"/>
      <c r="CNE36" s="13"/>
      <c r="CNF36" s="13"/>
      <c r="CNG36" s="13"/>
      <c r="CNH36" s="13"/>
      <c r="CNI36" s="13"/>
      <c r="CNJ36" s="13"/>
      <c r="CNK36" s="13"/>
      <c r="CNL36" s="13"/>
      <c r="CNM36" s="13"/>
      <c r="CNN36" s="13"/>
      <c r="CNO36" s="13"/>
      <c r="CNP36" s="13"/>
      <c r="CNQ36" s="13"/>
      <c r="CNR36" s="13"/>
      <c r="CNS36" s="13"/>
      <c r="CNT36" s="13"/>
      <c r="CNU36" s="13"/>
      <c r="CNV36" s="13"/>
      <c r="CNW36" s="13"/>
      <c r="CNX36" s="13"/>
      <c r="CNY36" s="13"/>
      <c r="CNZ36" s="13"/>
      <c r="COA36" s="13"/>
      <c r="COB36" s="13"/>
      <c r="COC36" s="13"/>
      <c r="COD36" s="13"/>
      <c r="COE36" s="13"/>
      <c r="COF36" s="13"/>
      <c r="COG36" s="13"/>
      <c r="COH36" s="13"/>
      <c r="COI36" s="13"/>
      <c r="COJ36" s="13"/>
      <c r="COK36" s="13"/>
      <c r="COL36" s="13"/>
      <c r="COM36" s="13"/>
      <c r="CON36" s="13"/>
      <c r="COO36" s="13"/>
      <c r="COP36" s="13"/>
      <c r="COQ36" s="13"/>
      <c r="COR36" s="13"/>
      <c r="COS36" s="13"/>
      <c r="COT36" s="13"/>
      <c r="COU36" s="13"/>
      <c r="COV36" s="13"/>
      <c r="COW36" s="13"/>
      <c r="COX36" s="13"/>
      <c r="COY36" s="13"/>
      <c r="COZ36" s="13"/>
      <c r="CPA36" s="13"/>
      <c r="CPB36" s="13"/>
      <c r="CPC36" s="13"/>
      <c r="CPD36" s="13"/>
      <c r="CPE36" s="13"/>
      <c r="CPF36" s="13"/>
      <c r="CPG36" s="13"/>
      <c r="CPH36" s="13"/>
      <c r="CPI36" s="13"/>
      <c r="CPJ36" s="13"/>
      <c r="CPK36" s="13"/>
      <c r="CPL36" s="13"/>
      <c r="CPM36" s="13"/>
      <c r="CPN36" s="13"/>
      <c r="CPO36" s="13"/>
      <c r="CPP36" s="13"/>
      <c r="CPQ36" s="13"/>
      <c r="CPR36" s="13"/>
      <c r="CPS36" s="13"/>
      <c r="CPT36" s="13"/>
      <c r="CPU36" s="13"/>
      <c r="CPV36" s="13"/>
      <c r="CPW36" s="13"/>
      <c r="CPX36" s="13"/>
      <c r="CPY36" s="13"/>
      <c r="CPZ36" s="13"/>
      <c r="CQA36" s="13"/>
      <c r="CQB36" s="13"/>
      <c r="CQC36" s="13"/>
      <c r="CQD36" s="13"/>
      <c r="CQE36" s="13"/>
      <c r="CQF36" s="13"/>
      <c r="CQG36" s="13"/>
      <c r="CQH36" s="13"/>
      <c r="CQI36" s="13"/>
      <c r="CQJ36" s="13"/>
      <c r="CQK36" s="13"/>
      <c r="CQL36" s="13"/>
      <c r="CQM36" s="13"/>
      <c r="CQN36" s="13"/>
      <c r="CQO36" s="13"/>
      <c r="CQP36" s="13"/>
      <c r="CQQ36" s="13"/>
      <c r="CQR36" s="13"/>
      <c r="CQS36" s="13"/>
      <c r="CQT36" s="13"/>
      <c r="CQU36" s="13"/>
      <c r="CQV36" s="13"/>
      <c r="CQW36" s="13"/>
      <c r="CQX36" s="13"/>
      <c r="CQY36" s="13"/>
      <c r="CQZ36" s="13"/>
      <c r="CRA36" s="13"/>
      <c r="CRB36" s="13"/>
      <c r="CRC36" s="13"/>
      <c r="CRD36" s="13"/>
      <c r="CRE36" s="13"/>
      <c r="CRF36" s="13"/>
      <c r="CRG36" s="13"/>
      <c r="CRH36" s="13"/>
      <c r="CRI36" s="13"/>
      <c r="CRJ36" s="13"/>
      <c r="CRK36" s="13"/>
      <c r="CRL36" s="13"/>
      <c r="CRM36" s="13"/>
      <c r="CRN36" s="13"/>
      <c r="CRO36" s="13"/>
      <c r="CRP36" s="13"/>
      <c r="CRQ36" s="13"/>
      <c r="CRR36" s="13"/>
      <c r="CRS36" s="13"/>
      <c r="CRT36" s="13"/>
      <c r="CRU36" s="13"/>
      <c r="CRV36" s="13"/>
      <c r="CRW36" s="13"/>
      <c r="CRX36" s="13"/>
      <c r="CRY36" s="13"/>
      <c r="CRZ36" s="13"/>
      <c r="CSA36" s="13"/>
      <c r="CSB36" s="13"/>
      <c r="CSC36" s="13"/>
      <c r="CSD36" s="13"/>
      <c r="CSE36" s="13"/>
      <c r="CSF36" s="13"/>
      <c r="CSG36" s="13"/>
      <c r="CSH36" s="13"/>
      <c r="CSI36" s="13"/>
      <c r="CSJ36" s="13"/>
      <c r="CSK36" s="13"/>
      <c r="CSL36" s="13"/>
      <c r="CSM36" s="13"/>
      <c r="CSN36" s="13"/>
      <c r="CSO36" s="13"/>
      <c r="CSP36" s="13"/>
      <c r="CSQ36" s="13"/>
      <c r="CSR36" s="13"/>
      <c r="CSS36" s="13"/>
      <c r="CST36" s="13"/>
      <c r="CSU36" s="13"/>
      <c r="CSV36" s="13"/>
      <c r="CSW36" s="13"/>
      <c r="CSX36" s="13"/>
      <c r="CSY36" s="13"/>
      <c r="CSZ36" s="13"/>
      <c r="CTA36" s="13"/>
      <c r="CTB36" s="13"/>
      <c r="CTC36" s="13"/>
      <c r="CTD36" s="13"/>
      <c r="CTE36" s="13"/>
      <c r="CTF36" s="13"/>
      <c r="CTG36" s="13"/>
      <c r="CTH36" s="13"/>
      <c r="CTI36" s="13"/>
      <c r="CTJ36" s="13"/>
      <c r="CTK36" s="13"/>
      <c r="CTL36" s="13"/>
      <c r="CTM36" s="13"/>
      <c r="CTN36" s="13"/>
      <c r="CTO36" s="13"/>
      <c r="CTP36" s="13"/>
      <c r="CTQ36" s="13"/>
      <c r="CTR36" s="13"/>
      <c r="CTS36" s="13"/>
      <c r="CTT36" s="13"/>
      <c r="CTU36" s="13"/>
      <c r="CTV36" s="13"/>
      <c r="CTW36" s="13"/>
      <c r="CTX36" s="13"/>
      <c r="CTY36" s="13"/>
      <c r="CTZ36" s="13"/>
      <c r="CUA36" s="13"/>
      <c r="CUB36" s="13"/>
      <c r="CUC36" s="13"/>
      <c r="CUD36" s="13"/>
      <c r="CUE36" s="13"/>
      <c r="CUF36" s="13"/>
      <c r="CUG36" s="13"/>
      <c r="CUH36" s="13"/>
      <c r="CUI36" s="13"/>
      <c r="CUJ36" s="13"/>
      <c r="CUK36" s="13"/>
      <c r="CUL36" s="13"/>
      <c r="CUM36" s="13"/>
      <c r="CUN36" s="13"/>
      <c r="CUO36" s="13"/>
      <c r="CUP36" s="13"/>
      <c r="CUQ36" s="13"/>
      <c r="CUR36" s="13"/>
      <c r="CUS36" s="13"/>
      <c r="CUT36" s="13"/>
      <c r="CUU36" s="13"/>
      <c r="CUV36" s="13"/>
      <c r="CUW36" s="13"/>
      <c r="CUX36" s="13"/>
      <c r="CUY36" s="13"/>
      <c r="CUZ36" s="13"/>
      <c r="CVA36" s="13"/>
      <c r="CVB36" s="13"/>
      <c r="CVC36" s="13"/>
      <c r="CVD36" s="13"/>
      <c r="CVE36" s="13"/>
      <c r="CVF36" s="13"/>
      <c r="CVG36" s="13"/>
      <c r="CVH36" s="13"/>
      <c r="CVI36" s="13"/>
      <c r="CVJ36" s="13"/>
      <c r="CVK36" s="13"/>
      <c r="CVL36" s="13"/>
      <c r="CVM36" s="13"/>
      <c r="CVN36" s="13"/>
      <c r="CVO36" s="13"/>
      <c r="CVP36" s="13"/>
      <c r="CVQ36" s="13"/>
      <c r="CVR36" s="13"/>
      <c r="CVS36" s="13"/>
      <c r="CVT36" s="13"/>
      <c r="CVU36" s="13"/>
      <c r="CVV36" s="13"/>
      <c r="CVW36" s="13"/>
      <c r="CVX36" s="13"/>
      <c r="CVY36" s="13"/>
      <c r="CVZ36" s="13"/>
      <c r="CWA36" s="13"/>
      <c r="CWB36" s="13"/>
      <c r="CWC36" s="13"/>
      <c r="CWD36" s="13"/>
      <c r="CWE36" s="13"/>
      <c r="CWF36" s="13"/>
      <c r="CWG36" s="13"/>
      <c r="CWH36" s="13"/>
      <c r="CWI36" s="13"/>
      <c r="CWJ36" s="13"/>
      <c r="CWK36" s="13"/>
      <c r="CWL36" s="13"/>
      <c r="CWM36" s="13"/>
      <c r="CWN36" s="13"/>
      <c r="CWO36" s="13"/>
      <c r="CWP36" s="13"/>
      <c r="CWQ36" s="13"/>
      <c r="CWR36" s="13"/>
      <c r="CWS36" s="13"/>
      <c r="CWT36" s="13"/>
      <c r="CWU36" s="13"/>
      <c r="CWV36" s="13"/>
      <c r="CWW36" s="13"/>
      <c r="CWX36" s="13"/>
      <c r="CWY36" s="13"/>
      <c r="CWZ36" s="13"/>
      <c r="CXA36" s="13"/>
      <c r="CXB36" s="13"/>
      <c r="CXC36" s="13"/>
      <c r="CXD36" s="13"/>
      <c r="CXE36" s="13"/>
      <c r="CXF36" s="13"/>
      <c r="CXG36" s="13"/>
      <c r="CXH36" s="13"/>
      <c r="CXI36" s="13"/>
      <c r="CXJ36" s="13"/>
      <c r="CXK36" s="13"/>
      <c r="CXL36" s="13"/>
      <c r="CXM36" s="13"/>
      <c r="CXN36" s="13"/>
      <c r="CXO36" s="13"/>
      <c r="CXP36" s="13"/>
      <c r="CXQ36" s="13"/>
      <c r="CXR36" s="13"/>
      <c r="CXS36" s="13"/>
      <c r="CXT36" s="13"/>
      <c r="CXU36" s="13"/>
      <c r="CXV36" s="13"/>
      <c r="CXW36" s="13"/>
      <c r="CXX36" s="13"/>
      <c r="CXY36" s="13"/>
      <c r="CXZ36" s="13"/>
      <c r="CYA36" s="13"/>
      <c r="CYB36" s="13"/>
      <c r="CYC36" s="13"/>
      <c r="CYD36" s="13"/>
      <c r="CYE36" s="13"/>
      <c r="CYF36" s="13"/>
      <c r="CYG36" s="13"/>
      <c r="CYH36" s="13"/>
      <c r="CYI36" s="13"/>
      <c r="CYJ36" s="13"/>
      <c r="CYK36" s="13"/>
      <c r="CYL36" s="13"/>
      <c r="CYM36" s="13"/>
      <c r="CYN36" s="13"/>
      <c r="CYO36" s="13"/>
      <c r="CYP36" s="13"/>
      <c r="CYQ36" s="13"/>
      <c r="CYR36" s="13"/>
      <c r="CYS36" s="13"/>
      <c r="CYT36" s="13"/>
      <c r="CYU36" s="13"/>
      <c r="CYV36" s="13"/>
      <c r="CYW36" s="13"/>
      <c r="CYX36" s="13"/>
      <c r="CYY36" s="13"/>
      <c r="CYZ36" s="13"/>
      <c r="CZA36" s="13"/>
      <c r="CZB36" s="13"/>
      <c r="CZC36" s="13"/>
      <c r="CZD36" s="13"/>
      <c r="CZE36" s="13"/>
      <c r="CZF36" s="13"/>
      <c r="CZG36" s="13"/>
      <c r="CZH36" s="13"/>
      <c r="CZI36" s="13"/>
      <c r="CZJ36" s="13"/>
      <c r="CZK36" s="13"/>
      <c r="CZL36" s="13"/>
      <c r="CZM36" s="13"/>
      <c r="CZN36" s="13"/>
      <c r="CZO36" s="13"/>
      <c r="CZP36" s="13"/>
      <c r="CZQ36" s="13"/>
      <c r="CZR36" s="13"/>
      <c r="CZS36" s="13"/>
      <c r="CZT36" s="13"/>
      <c r="CZU36" s="13"/>
      <c r="CZV36" s="13"/>
      <c r="CZW36" s="13"/>
      <c r="CZX36" s="13"/>
      <c r="CZY36" s="13"/>
      <c r="CZZ36" s="13"/>
      <c r="DAA36" s="13"/>
      <c r="DAB36" s="13"/>
      <c r="DAC36" s="13"/>
      <c r="DAD36" s="13"/>
      <c r="DAE36" s="13"/>
      <c r="DAF36" s="13"/>
      <c r="DAG36" s="13"/>
      <c r="DAH36" s="13"/>
      <c r="DAI36" s="13"/>
      <c r="DAJ36" s="13"/>
      <c r="DAK36" s="13"/>
      <c r="DAL36" s="13"/>
      <c r="DAM36" s="13"/>
      <c r="DAN36" s="13"/>
      <c r="DAO36" s="13"/>
      <c r="DAP36" s="13"/>
      <c r="DAQ36" s="13"/>
      <c r="DAR36" s="13"/>
      <c r="DAS36" s="13"/>
      <c r="DAT36" s="13"/>
      <c r="DAU36" s="13"/>
      <c r="DAV36" s="13"/>
      <c r="DAW36" s="13"/>
      <c r="DAX36" s="13"/>
      <c r="DAY36" s="13"/>
      <c r="DAZ36" s="13"/>
      <c r="DBA36" s="13"/>
      <c r="DBB36" s="13"/>
      <c r="DBC36" s="13"/>
      <c r="DBD36" s="13"/>
      <c r="DBE36" s="13"/>
      <c r="DBF36" s="13"/>
      <c r="DBG36" s="13"/>
      <c r="DBH36" s="13"/>
      <c r="DBI36" s="13"/>
      <c r="DBJ36" s="13"/>
      <c r="DBK36" s="13"/>
      <c r="DBL36" s="13"/>
      <c r="DBM36" s="13"/>
      <c r="DBN36" s="13"/>
      <c r="DBO36" s="13"/>
      <c r="DBP36" s="13"/>
      <c r="DBQ36" s="13"/>
      <c r="DBR36" s="13"/>
      <c r="DBS36" s="13"/>
      <c r="DBT36" s="13"/>
      <c r="DBU36" s="13"/>
      <c r="DBV36" s="13"/>
      <c r="DBW36" s="13"/>
      <c r="DBX36" s="13"/>
      <c r="DBY36" s="13"/>
      <c r="DBZ36" s="13"/>
      <c r="DCA36" s="13"/>
      <c r="DCB36" s="13"/>
      <c r="DCC36" s="13"/>
      <c r="DCD36" s="13"/>
      <c r="DCE36" s="13"/>
      <c r="DCF36" s="13"/>
      <c r="DCG36" s="13"/>
      <c r="DCH36" s="13"/>
      <c r="DCI36" s="13"/>
      <c r="DCJ36" s="13"/>
      <c r="DCK36" s="13"/>
      <c r="DCL36" s="13"/>
      <c r="DCM36" s="13"/>
      <c r="DCN36" s="13"/>
      <c r="DCO36" s="13"/>
      <c r="DCP36" s="13"/>
      <c r="DCQ36" s="13"/>
      <c r="DCR36" s="13"/>
      <c r="DCS36" s="13"/>
      <c r="DCT36" s="13"/>
      <c r="DCU36" s="13"/>
      <c r="DCV36" s="13"/>
      <c r="DCW36" s="13"/>
      <c r="DCX36" s="13"/>
      <c r="DCY36" s="13"/>
      <c r="DCZ36" s="13"/>
      <c r="DDA36" s="13"/>
      <c r="DDB36" s="13"/>
      <c r="DDC36" s="13"/>
      <c r="DDD36" s="13"/>
      <c r="DDE36" s="13"/>
      <c r="DDF36" s="13"/>
      <c r="DDG36" s="13"/>
      <c r="DDH36" s="13"/>
      <c r="DDI36" s="13"/>
      <c r="DDJ36" s="13"/>
      <c r="DDK36" s="13"/>
      <c r="DDL36" s="13"/>
      <c r="DDM36" s="13"/>
      <c r="DDN36" s="13"/>
      <c r="DDO36" s="13"/>
      <c r="DDP36" s="13"/>
      <c r="DDQ36" s="13"/>
      <c r="DDR36" s="13"/>
      <c r="DDS36" s="13"/>
      <c r="DDT36" s="13"/>
      <c r="DDU36" s="13"/>
      <c r="DDV36" s="13"/>
      <c r="DDW36" s="13"/>
      <c r="DDX36" s="13"/>
      <c r="DDY36" s="13"/>
      <c r="DDZ36" s="13"/>
      <c r="DEA36" s="13"/>
      <c r="DEB36" s="13"/>
      <c r="DEC36" s="13"/>
      <c r="DED36" s="13"/>
      <c r="DEE36" s="13"/>
      <c r="DEF36" s="13"/>
      <c r="DEG36" s="13"/>
      <c r="DEH36" s="13"/>
      <c r="DEI36" s="13"/>
      <c r="DEJ36" s="13"/>
      <c r="DEK36" s="13"/>
      <c r="DEL36" s="13"/>
      <c r="DEM36" s="13"/>
      <c r="DEN36" s="13"/>
      <c r="DEO36" s="13"/>
      <c r="DEP36" s="13"/>
      <c r="DEQ36" s="13"/>
      <c r="DER36" s="13"/>
      <c r="DES36" s="13"/>
      <c r="DET36" s="13"/>
      <c r="DEU36" s="13"/>
      <c r="DEV36" s="13"/>
      <c r="DEW36" s="13"/>
      <c r="DEX36" s="13"/>
      <c r="DEY36" s="13"/>
      <c r="DEZ36" s="13"/>
      <c r="DFA36" s="13"/>
      <c r="DFB36" s="13"/>
      <c r="DFC36" s="13"/>
      <c r="DFD36" s="13"/>
      <c r="DFE36" s="13"/>
      <c r="DFF36" s="13"/>
      <c r="DFG36" s="13"/>
      <c r="DFH36" s="13"/>
      <c r="DFI36" s="13"/>
      <c r="DFJ36" s="13"/>
      <c r="DFK36" s="13"/>
      <c r="DFL36" s="13"/>
      <c r="DFM36" s="13"/>
      <c r="DFN36" s="13"/>
      <c r="DFO36" s="13"/>
      <c r="DFP36" s="13"/>
      <c r="DFQ36" s="13"/>
      <c r="DFR36" s="13"/>
      <c r="DFS36" s="13"/>
      <c r="DFT36" s="13"/>
      <c r="DFU36" s="13"/>
      <c r="DFV36" s="13"/>
      <c r="DFW36" s="13"/>
      <c r="DFX36" s="13"/>
      <c r="DFY36" s="13"/>
      <c r="DFZ36" s="13"/>
      <c r="DGA36" s="13"/>
      <c r="DGB36" s="13"/>
      <c r="DGC36" s="13"/>
      <c r="DGD36" s="13"/>
      <c r="DGE36" s="13"/>
      <c r="DGF36" s="13"/>
      <c r="DGG36" s="13"/>
      <c r="DGH36" s="13"/>
      <c r="DGI36" s="13"/>
      <c r="DGJ36" s="13"/>
      <c r="DGK36" s="13"/>
      <c r="DGL36" s="13"/>
      <c r="DGM36" s="13"/>
      <c r="DGN36" s="13"/>
      <c r="DGO36" s="13"/>
      <c r="DGP36" s="13"/>
      <c r="DGQ36" s="13"/>
      <c r="DGR36" s="13"/>
      <c r="DGS36" s="13"/>
      <c r="DGT36" s="13"/>
      <c r="DGU36" s="13"/>
      <c r="DGV36" s="13"/>
      <c r="DGW36" s="13"/>
      <c r="DGX36" s="13"/>
      <c r="DGY36" s="13"/>
      <c r="DGZ36" s="13"/>
      <c r="DHA36" s="13"/>
      <c r="DHB36" s="13"/>
      <c r="DHC36" s="13"/>
      <c r="DHD36" s="13"/>
      <c r="DHE36" s="13"/>
      <c r="DHF36" s="13"/>
      <c r="DHG36" s="13"/>
      <c r="DHH36" s="13"/>
      <c r="DHI36" s="13"/>
      <c r="DHJ36" s="13"/>
      <c r="DHK36" s="13"/>
      <c r="DHL36" s="13"/>
      <c r="DHM36" s="13"/>
      <c r="DHN36" s="13"/>
      <c r="DHO36" s="13"/>
      <c r="DHP36" s="13"/>
      <c r="DHQ36" s="13"/>
      <c r="DHR36" s="13"/>
      <c r="DHS36" s="13"/>
      <c r="DHT36" s="13"/>
      <c r="DHU36" s="13"/>
      <c r="DHV36" s="13"/>
      <c r="DHW36" s="13"/>
      <c r="DHX36" s="13"/>
      <c r="DHY36" s="13"/>
      <c r="DHZ36" s="13"/>
      <c r="DIA36" s="13"/>
      <c r="DIB36" s="13"/>
      <c r="DIC36" s="13"/>
      <c r="DID36" s="13"/>
      <c r="DIE36" s="13"/>
      <c r="DIF36" s="13"/>
      <c r="DIG36" s="13"/>
      <c r="DIH36" s="13"/>
      <c r="DII36" s="13"/>
      <c r="DIJ36" s="13"/>
      <c r="DIK36" s="13"/>
      <c r="DIL36" s="13"/>
      <c r="DIM36" s="13"/>
      <c r="DIN36" s="13"/>
      <c r="DIO36" s="13"/>
      <c r="DIP36" s="13"/>
      <c r="DIQ36" s="13"/>
      <c r="DIR36" s="13"/>
      <c r="DIS36" s="13"/>
      <c r="DIT36" s="13"/>
      <c r="DIU36" s="13"/>
      <c r="DIV36" s="13"/>
      <c r="DIW36" s="13"/>
      <c r="DIX36" s="13"/>
      <c r="DIY36" s="13"/>
      <c r="DIZ36" s="13"/>
      <c r="DJA36" s="13"/>
      <c r="DJB36" s="13"/>
      <c r="DJC36" s="13"/>
      <c r="DJD36" s="13"/>
      <c r="DJE36" s="13"/>
      <c r="DJF36" s="13"/>
      <c r="DJG36" s="13"/>
      <c r="DJH36" s="13"/>
      <c r="DJI36" s="13"/>
      <c r="DJJ36" s="13"/>
      <c r="DJK36" s="13"/>
      <c r="DJL36" s="13"/>
      <c r="DJM36" s="13"/>
      <c r="DJN36" s="13"/>
      <c r="DJO36" s="13"/>
      <c r="DJP36" s="13"/>
      <c r="DJQ36" s="13"/>
      <c r="DJR36" s="13"/>
      <c r="DJS36" s="13"/>
      <c r="DJT36" s="13"/>
      <c r="DJU36" s="13"/>
      <c r="DJV36" s="13"/>
      <c r="DJW36" s="13"/>
      <c r="DJX36" s="13"/>
      <c r="DJY36" s="13"/>
      <c r="DJZ36" s="13"/>
      <c r="DKA36" s="13"/>
      <c r="DKB36" s="13"/>
      <c r="DKC36" s="13"/>
      <c r="DKD36" s="13"/>
      <c r="DKE36" s="13"/>
      <c r="DKF36" s="13"/>
      <c r="DKG36" s="13"/>
      <c r="DKH36" s="13"/>
      <c r="DKI36" s="13"/>
      <c r="DKJ36" s="13"/>
      <c r="DKK36" s="13"/>
      <c r="DKL36" s="13"/>
      <c r="DKM36" s="13"/>
      <c r="DKN36" s="13"/>
      <c r="DKO36" s="13"/>
      <c r="DKP36" s="13"/>
      <c r="DKQ36" s="13"/>
      <c r="DKR36" s="13"/>
      <c r="DKS36" s="13"/>
      <c r="DKT36" s="13"/>
      <c r="DKU36" s="13"/>
      <c r="DKV36" s="13"/>
      <c r="DKW36" s="13"/>
      <c r="DKX36" s="13"/>
      <c r="DKY36" s="13"/>
      <c r="DKZ36" s="13"/>
      <c r="DLA36" s="13"/>
      <c r="DLB36" s="13"/>
      <c r="DLC36" s="13"/>
      <c r="DLD36" s="13"/>
      <c r="DLE36" s="13"/>
      <c r="DLF36" s="13"/>
      <c r="DLG36" s="13"/>
      <c r="DLH36" s="13"/>
      <c r="DLI36" s="13"/>
      <c r="DLJ36" s="13"/>
      <c r="DLK36" s="13"/>
      <c r="DLL36" s="13"/>
      <c r="DLM36" s="13"/>
      <c r="DLN36" s="13"/>
      <c r="DLO36" s="13"/>
      <c r="DLP36" s="13"/>
      <c r="DLQ36" s="13"/>
      <c r="DLR36" s="13"/>
      <c r="DLS36" s="13"/>
      <c r="DLT36" s="13"/>
      <c r="DLU36" s="13"/>
      <c r="DLV36" s="13"/>
      <c r="DLW36" s="13"/>
      <c r="DLX36" s="13"/>
      <c r="DLY36" s="13"/>
      <c r="DLZ36" s="13"/>
      <c r="DMA36" s="13"/>
      <c r="DMB36" s="13"/>
      <c r="DMC36" s="13"/>
      <c r="DMD36" s="13"/>
      <c r="DME36" s="13"/>
      <c r="DMF36" s="13"/>
      <c r="DMG36" s="13"/>
      <c r="DMH36" s="13"/>
      <c r="DMI36" s="13"/>
      <c r="DMJ36" s="13"/>
      <c r="DMK36" s="13"/>
      <c r="DML36" s="13"/>
      <c r="DMM36" s="13"/>
      <c r="DMN36" s="13"/>
      <c r="DMO36" s="13"/>
      <c r="DMP36" s="13"/>
      <c r="DMQ36" s="13"/>
      <c r="DMR36" s="13"/>
      <c r="DMS36" s="13"/>
      <c r="DMT36" s="13"/>
      <c r="DMU36" s="13"/>
      <c r="DMV36" s="13"/>
      <c r="DMW36" s="13"/>
      <c r="DMX36" s="13"/>
      <c r="DMY36" s="13"/>
      <c r="DMZ36" s="13"/>
      <c r="DNA36" s="13"/>
      <c r="DNB36" s="13"/>
      <c r="DNC36" s="13"/>
      <c r="DND36" s="13"/>
      <c r="DNE36" s="13"/>
      <c r="DNF36" s="13"/>
      <c r="DNG36" s="13"/>
      <c r="DNH36" s="13"/>
      <c r="DNI36" s="13"/>
      <c r="DNJ36" s="13"/>
      <c r="DNK36" s="13"/>
      <c r="DNL36" s="13"/>
      <c r="DNM36" s="13"/>
      <c r="DNN36" s="13"/>
      <c r="DNO36" s="13"/>
      <c r="DNP36" s="13"/>
      <c r="DNQ36" s="13"/>
      <c r="DNR36" s="13"/>
      <c r="DNS36" s="13"/>
      <c r="DNT36" s="13"/>
      <c r="DNU36" s="13"/>
      <c r="DNV36" s="13"/>
      <c r="DNW36" s="13"/>
      <c r="DNX36" s="13"/>
      <c r="DNY36" s="13"/>
      <c r="DNZ36" s="13"/>
      <c r="DOA36" s="13"/>
      <c r="DOB36" s="13"/>
      <c r="DOC36" s="13"/>
      <c r="DOD36" s="13"/>
      <c r="DOE36" s="13"/>
      <c r="DOF36" s="13"/>
      <c r="DOG36" s="13"/>
      <c r="DOH36" s="13"/>
      <c r="DOI36" s="13"/>
      <c r="DOJ36" s="13"/>
      <c r="DOK36" s="13"/>
      <c r="DOL36" s="13"/>
      <c r="DOM36" s="13"/>
      <c r="DON36" s="13"/>
      <c r="DOO36" s="13"/>
      <c r="DOP36" s="13"/>
      <c r="DOQ36" s="13"/>
      <c r="DOR36" s="13"/>
      <c r="DOS36" s="13"/>
      <c r="DOT36" s="13"/>
      <c r="DOU36" s="13"/>
      <c r="DOV36" s="13"/>
      <c r="DOW36" s="13"/>
      <c r="DOX36" s="13"/>
      <c r="DOY36" s="13"/>
      <c r="DOZ36" s="13"/>
      <c r="DPA36" s="13"/>
      <c r="DPB36" s="13"/>
      <c r="DPC36" s="13"/>
      <c r="DPD36" s="13"/>
      <c r="DPE36" s="13"/>
      <c r="DPF36" s="13"/>
      <c r="DPG36" s="13"/>
      <c r="DPH36" s="13"/>
      <c r="DPI36" s="13"/>
      <c r="DPJ36" s="13"/>
      <c r="DPK36" s="13"/>
      <c r="DPL36" s="13"/>
      <c r="DPM36" s="13"/>
      <c r="DPN36" s="13"/>
      <c r="DPO36" s="13"/>
      <c r="DPP36" s="13"/>
      <c r="DPQ36" s="13"/>
      <c r="DPR36" s="13"/>
      <c r="DPS36" s="13"/>
      <c r="DPT36" s="13"/>
      <c r="DPU36" s="13"/>
      <c r="DPV36" s="13"/>
      <c r="DPW36" s="13"/>
      <c r="DPX36" s="13"/>
      <c r="DPY36" s="13"/>
      <c r="DPZ36" s="13"/>
      <c r="DQA36" s="13"/>
      <c r="DQB36" s="13"/>
      <c r="DQC36" s="13"/>
      <c r="DQD36" s="13"/>
      <c r="DQE36" s="13"/>
      <c r="DQF36" s="13"/>
      <c r="DQG36" s="13"/>
      <c r="DQH36" s="13"/>
      <c r="DQI36" s="13"/>
      <c r="DQJ36" s="13"/>
      <c r="DQK36" s="13"/>
      <c r="DQL36" s="13"/>
      <c r="DQM36" s="13"/>
      <c r="DQN36" s="13"/>
      <c r="DQO36" s="13"/>
      <c r="DQP36" s="13"/>
      <c r="DQQ36" s="13"/>
      <c r="DQR36" s="13"/>
      <c r="DQS36" s="13"/>
      <c r="DQT36" s="13"/>
      <c r="DQU36" s="13"/>
      <c r="DQV36" s="13"/>
      <c r="DQW36" s="13"/>
      <c r="DQX36" s="13"/>
      <c r="DQY36" s="13"/>
      <c r="DQZ36" s="13"/>
      <c r="DRA36" s="13"/>
      <c r="DRB36" s="13"/>
      <c r="DRC36" s="13"/>
      <c r="DRD36" s="13"/>
      <c r="DRE36" s="13"/>
      <c r="DRF36" s="13"/>
      <c r="DRG36" s="13"/>
      <c r="DRH36" s="13"/>
      <c r="DRI36" s="13"/>
      <c r="DRJ36" s="13"/>
      <c r="DRK36" s="13"/>
      <c r="DRL36" s="13"/>
      <c r="DRM36" s="13"/>
      <c r="DRN36" s="13"/>
      <c r="DRO36" s="13"/>
      <c r="DRP36" s="13"/>
      <c r="DRQ36" s="13"/>
      <c r="DRR36" s="13"/>
      <c r="DRS36" s="13"/>
      <c r="DRT36" s="13"/>
      <c r="DRU36" s="13"/>
      <c r="DRV36" s="13"/>
      <c r="DRW36" s="13"/>
      <c r="DRX36" s="13"/>
      <c r="DRY36" s="13"/>
      <c r="DRZ36" s="13"/>
      <c r="DSA36" s="13"/>
      <c r="DSB36" s="13"/>
      <c r="DSC36" s="13"/>
      <c r="DSD36" s="13"/>
      <c r="DSE36" s="13"/>
      <c r="DSF36" s="13"/>
      <c r="DSG36" s="13"/>
      <c r="DSH36" s="13"/>
      <c r="DSI36" s="13"/>
      <c r="DSJ36" s="13"/>
      <c r="DSK36" s="13"/>
      <c r="DSL36" s="13"/>
      <c r="DSM36" s="13"/>
      <c r="DSN36" s="13"/>
      <c r="DSO36" s="13"/>
      <c r="DSP36" s="13"/>
      <c r="DSQ36" s="13"/>
      <c r="DSR36" s="13"/>
      <c r="DSS36" s="13"/>
      <c r="DST36" s="13"/>
      <c r="DSU36" s="13"/>
      <c r="DSV36" s="13"/>
      <c r="DSW36" s="13"/>
      <c r="DSX36" s="13"/>
      <c r="DSY36" s="13"/>
      <c r="DSZ36" s="13"/>
      <c r="DTA36" s="13"/>
      <c r="DTB36" s="13"/>
      <c r="DTC36" s="13"/>
      <c r="DTD36" s="13"/>
      <c r="DTE36" s="13"/>
      <c r="DTF36" s="13"/>
      <c r="DTG36" s="13"/>
      <c r="DTH36" s="13"/>
      <c r="DTI36" s="13"/>
      <c r="DTJ36" s="13"/>
      <c r="DTK36" s="13"/>
      <c r="DTL36" s="13"/>
      <c r="DTM36" s="13"/>
      <c r="DTN36" s="13"/>
      <c r="DTO36" s="13"/>
      <c r="DTP36" s="13"/>
      <c r="DTQ36" s="13"/>
      <c r="DTR36" s="13"/>
      <c r="DTS36" s="13"/>
      <c r="DTT36" s="13"/>
      <c r="DTU36" s="13"/>
      <c r="DTV36" s="13"/>
      <c r="DTW36" s="13"/>
      <c r="DTX36" s="13"/>
      <c r="DTY36" s="13"/>
      <c r="DTZ36" s="13"/>
      <c r="DUA36" s="13"/>
      <c r="DUB36" s="13"/>
      <c r="DUC36" s="13"/>
      <c r="DUD36" s="13"/>
      <c r="DUE36" s="13"/>
      <c r="DUF36" s="13"/>
      <c r="DUG36" s="13"/>
      <c r="DUH36" s="13"/>
      <c r="DUI36" s="13"/>
      <c r="DUJ36" s="13"/>
      <c r="DUK36" s="13"/>
      <c r="DUL36" s="13"/>
      <c r="DUM36" s="13"/>
      <c r="DUN36" s="13"/>
      <c r="DUO36" s="13"/>
      <c r="DUP36" s="13"/>
      <c r="DUQ36" s="13"/>
      <c r="DUR36" s="13"/>
      <c r="DUS36" s="13"/>
      <c r="DUT36" s="13"/>
      <c r="DUU36" s="13"/>
      <c r="DUV36" s="13"/>
      <c r="DUW36" s="13"/>
      <c r="DUX36" s="13"/>
      <c r="DUY36" s="13"/>
      <c r="DUZ36" s="13"/>
      <c r="DVA36" s="13"/>
      <c r="DVB36" s="13"/>
      <c r="DVC36" s="13"/>
      <c r="DVD36" s="13"/>
      <c r="DVE36" s="13"/>
      <c r="DVF36" s="13"/>
      <c r="DVG36" s="13"/>
      <c r="DVH36" s="13"/>
      <c r="DVI36" s="13"/>
      <c r="DVJ36" s="13"/>
      <c r="DVK36" s="13"/>
      <c r="DVL36" s="13"/>
      <c r="DVM36" s="13"/>
      <c r="DVN36" s="13"/>
      <c r="DVO36" s="13"/>
      <c r="DVP36" s="13"/>
      <c r="DVQ36" s="13"/>
      <c r="DVR36" s="13"/>
      <c r="DVS36" s="13"/>
      <c r="DVT36" s="13"/>
      <c r="DVU36" s="13"/>
      <c r="DVV36" s="13"/>
      <c r="DVW36" s="13"/>
      <c r="DVX36" s="13"/>
      <c r="DVY36" s="13"/>
      <c r="DVZ36" s="13"/>
      <c r="DWA36" s="13"/>
      <c r="DWB36" s="13"/>
      <c r="DWC36" s="13"/>
      <c r="DWD36" s="13"/>
      <c r="DWE36" s="13"/>
      <c r="DWF36" s="13"/>
      <c r="DWG36" s="13"/>
      <c r="DWH36" s="13"/>
      <c r="DWI36" s="13"/>
      <c r="DWJ36" s="13"/>
      <c r="DWK36" s="13"/>
      <c r="DWL36" s="13"/>
      <c r="DWM36" s="13"/>
      <c r="DWN36" s="13"/>
      <c r="DWO36" s="13"/>
      <c r="DWP36" s="13"/>
      <c r="DWQ36" s="13"/>
      <c r="DWR36" s="13"/>
      <c r="DWS36" s="13"/>
      <c r="DWT36" s="13"/>
      <c r="DWU36" s="13"/>
      <c r="DWV36" s="13"/>
      <c r="DWW36" s="13"/>
      <c r="DWX36" s="13"/>
      <c r="DWY36" s="13"/>
      <c r="DWZ36" s="13"/>
      <c r="DXA36" s="13"/>
      <c r="DXB36" s="13"/>
      <c r="DXC36" s="13"/>
      <c r="DXD36" s="13"/>
      <c r="DXE36" s="13"/>
      <c r="DXF36" s="13"/>
      <c r="DXG36" s="13"/>
      <c r="DXH36" s="13"/>
      <c r="DXI36" s="13"/>
      <c r="DXJ36" s="13"/>
      <c r="DXK36" s="13"/>
      <c r="DXL36" s="13"/>
      <c r="DXM36" s="13"/>
      <c r="DXN36" s="13"/>
      <c r="DXO36" s="13"/>
      <c r="DXP36" s="13"/>
      <c r="DXQ36" s="13"/>
      <c r="DXR36" s="13"/>
      <c r="DXS36" s="13"/>
      <c r="DXT36" s="13"/>
      <c r="DXU36" s="13"/>
      <c r="DXV36" s="13"/>
      <c r="DXW36" s="13"/>
      <c r="DXX36" s="13"/>
      <c r="DXY36" s="13"/>
      <c r="DXZ36" s="13"/>
      <c r="DYA36" s="13"/>
      <c r="DYB36" s="13"/>
      <c r="DYC36" s="13"/>
      <c r="DYD36" s="13"/>
      <c r="DYE36" s="13"/>
      <c r="DYF36" s="13"/>
      <c r="DYG36" s="13"/>
      <c r="DYH36" s="13"/>
      <c r="DYI36" s="13"/>
      <c r="DYJ36" s="13"/>
      <c r="DYK36" s="13"/>
      <c r="DYL36" s="13"/>
      <c r="DYM36" s="13"/>
      <c r="DYN36" s="13"/>
      <c r="DYO36" s="13"/>
      <c r="DYP36" s="13"/>
      <c r="DYQ36" s="13"/>
      <c r="DYR36" s="13"/>
      <c r="DYS36" s="13"/>
      <c r="DYT36" s="13"/>
      <c r="DYU36" s="13"/>
      <c r="DYV36" s="13"/>
      <c r="DYW36" s="13"/>
      <c r="DYX36" s="13"/>
      <c r="DYY36" s="13"/>
      <c r="DYZ36" s="13"/>
      <c r="DZA36" s="13"/>
      <c r="DZB36" s="13"/>
      <c r="DZC36" s="13"/>
      <c r="DZD36" s="13"/>
      <c r="DZE36" s="13"/>
      <c r="DZF36" s="13"/>
      <c r="DZG36" s="13"/>
      <c r="DZH36" s="13"/>
      <c r="DZI36" s="13"/>
      <c r="DZJ36" s="13"/>
      <c r="DZK36" s="13"/>
      <c r="DZL36" s="13"/>
      <c r="DZM36" s="13"/>
      <c r="DZN36" s="13"/>
      <c r="DZO36" s="13"/>
      <c r="DZP36" s="13"/>
      <c r="DZQ36" s="13"/>
      <c r="DZR36" s="13"/>
      <c r="DZS36" s="13"/>
      <c r="DZT36" s="13"/>
      <c r="DZU36" s="13"/>
      <c r="DZV36" s="13"/>
      <c r="DZW36" s="13"/>
      <c r="DZX36" s="13"/>
      <c r="DZY36" s="13"/>
      <c r="DZZ36" s="13"/>
      <c r="EAA36" s="13"/>
      <c r="EAB36" s="13"/>
      <c r="EAC36" s="13"/>
      <c r="EAD36" s="13"/>
      <c r="EAE36" s="13"/>
      <c r="EAF36" s="13"/>
      <c r="EAG36" s="13"/>
      <c r="EAH36" s="13"/>
      <c r="EAI36" s="13"/>
      <c r="EAJ36" s="13"/>
      <c r="EAK36" s="13"/>
      <c r="EAL36" s="13"/>
      <c r="EAM36" s="13"/>
      <c r="EAN36" s="13"/>
      <c r="EAO36" s="13"/>
      <c r="EAP36" s="13"/>
      <c r="EAQ36" s="13"/>
      <c r="EAR36" s="13"/>
      <c r="EAS36" s="13"/>
      <c r="EAT36" s="13"/>
      <c r="EAU36" s="13"/>
      <c r="EAV36" s="13"/>
      <c r="EAW36" s="13"/>
      <c r="EAX36" s="13"/>
      <c r="EAY36" s="13"/>
      <c r="EAZ36" s="13"/>
      <c r="EBA36" s="13"/>
      <c r="EBB36" s="13"/>
      <c r="EBC36" s="13"/>
      <c r="EBD36" s="13"/>
      <c r="EBE36" s="13"/>
      <c r="EBF36" s="13"/>
      <c r="EBG36" s="13"/>
      <c r="EBH36" s="13"/>
      <c r="EBI36" s="13"/>
      <c r="EBJ36" s="13"/>
      <c r="EBK36" s="13"/>
      <c r="EBL36" s="13"/>
      <c r="EBM36" s="13"/>
      <c r="EBN36" s="13"/>
      <c r="EBO36" s="13"/>
      <c r="EBP36" s="13"/>
      <c r="EBQ36" s="13"/>
      <c r="EBR36" s="13"/>
      <c r="EBS36" s="13"/>
      <c r="EBT36" s="13"/>
      <c r="EBU36" s="13"/>
      <c r="EBV36" s="13"/>
      <c r="EBW36" s="13"/>
      <c r="EBX36" s="13"/>
      <c r="EBY36" s="13"/>
      <c r="EBZ36" s="13"/>
      <c r="ECA36" s="13"/>
      <c r="ECB36" s="13"/>
      <c r="ECC36" s="13"/>
      <c r="ECD36" s="13"/>
      <c r="ECE36" s="13"/>
      <c r="ECF36" s="13"/>
      <c r="ECG36" s="13"/>
      <c r="ECH36" s="13"/>
      <c r="ECI36" s="13"/>
      <c r="ECJ36" s="13"/>
      <c r="ECK36" s="13"/>
      <c r="ECL36" s="13"/>
      <c r="ECM36" s="13"/>
      <c r="ECN36" s="13"/>
      <c r="ECO36" s="13"/>
      <c r="ECP36" s="13"/>
      <c r="ECQ36" s="13"/>
      <c r="ECR36" s="13"/>
      <c r="ECS36" s="13"/>
      <c r="ECT36" s="13"/>
      <c r="ECU36" s="13"/>
      <c r="ECV36" s="13"/>
      <c r="ECW36" s="13"/>
      <c r="ECX36" s="13"/>
      <c r="ECY36" s="13"/>
      <c r="ECZ36" s="13"/>
      <c r="EDA36" s="13"/>
      <c r="EDB36" s="13"/>
      <c r="EDC36" s="13"/>
      <c r="EDD36" s="13"/>
      <c r="EDE36" s="13"/>
      <c r="EDF36" s="13"/>
      <c r="EDG36" s="13"/>
      <c r="EDH36" s="13"/>
      <c r="EDI36" s="13"/>
      <c r="EDJ36" s="13"/>
      <c r="EDK36" s="13"/>
      <c r="EDL36" s="13"/>
      <c r="EDM36" s="13"/>
      <c r="EDN36" s="13"/>
      <c r="EDO36" s="13"/>
      <c r="EDP36" s="13"/>
      <c r="EDQ36" s="13"/>
      <c r="EDR36" s="13"/>
      <c r="EDS36" s="13"/>
      <c r="EDT36" s="13"/>
      <c r="EDU36" s="13"/>
      <c r="EDV36" s="13"/>
      <c r="EDW36" s="13"/>
      <c r="EDX36" s="13"/>
      <c r="EDY36" s="13"/>
      <c r="EDZ36" s="13"/>
      <c r="EEA36" s="13"/>
      <c r="EEB36" s="13"/>
      <c r="EEC36" s="13"/>
      <c r="EED36" s="13"/>
      <c r="EEE36" s="13"/>
      <c r="EEF36" s="13"/>
      <c r="EEG36" s="13"/>
      <c r="EEH36" s="13"/>
      <c r="EEI36" s="13"/>
      <c r="EEJ36" s="13"/>
      <c r="EEK36" s="13"/>
      <c r="EEL36" s="13"/>
      <c r="EEM36" s="13"/>
      <c r="EEN36" s="13"/>
      <c r="EEO36" s="13"/>
      <c r="EEP36" s="13"/>
      <c r="EEQ36" s="13"/>
      <c r="EER36" s="13"/>
      <c r="EES36" s="13"/>
      <c r="EET36" s="13"/>
      <c r="EEU36" s="13"/>
      <c r="EEV36" s="13"/>
      <c r="EEW36" s="13"/>
      <c r="EEX36" s="13"/>
      <c r="EEY36" s="13"/>
      <c r="EEZ36" s="13"/>
      <c r="EFA36" s="13"/>
      <c r="EFB36" s="13"/>
      <c r="EFC36" s="13"/>
      <c r="EFD36" s="13"/>
      <c r="EFE36" s="13"/>
      <c r="EFF36" s="13"/>
      <c r="EFG36" s="13"/>
      <c r="EFH36" s="13"/>
      <c r="EFI36" s="13"/>
      <c r="EFJ36" s="13"/>
      <c r="EFK36" s="13"/>
      <c r="EFL36" s="13"/>
      <c r="EFM36" s="13"/>
      <c r="EFN36" s="13"/>
      <c r="EFO36" s="13"/>
      <c r="EFP36" s="13"/>
      <c r="EFQ36" s="13"/>
      <c r="EFR36" s="13"/>
      <c r="EFS36" s="13"/>
      <c r="EFT36" s="13"/>
      <c r="EFU36" s="13"/>
      <c r="EFV36" s="13"/>
      <c r="EFW36" s="13"/>
      <c r="EFX36" s="13"/>
      <c r="EFY36" s="13"/>
      <c r="EFZ36" s="13"/>
      <c r="EGA36" s="13"/>
      <c r="EGB36" s="13"/>
      <c r="EGC36" s="13"/>
      <c r="EGD36" s="13"/>
      <c r="EGE36" s="13"/>
      <c r="EGF36" s="13"/>
      <c r="EGG36" s="13"/>
      <c r="EGH36" s="13"/>
      <c r="EGI36" s="13"/>
      <c r="EGJ36" s="13"/>
      <c r="EGK36" s="13"/>
      <c r="EGL36" s="13"/>
      <c r="EGM36" s="13"/>
      <c r="EGN36" s="13"/>
      <c r="EGO36" s="13"/>
      <c r="EGP36" s="13"/>
      <c r="EGQ36" s="13"/>
      <c r="EGR36" s="13"/>
      <c r="EGS36" s="13"/>
      <c r="EGT36" s="13"/>
      <c r="EGU36" s="13"/>
      <c r="EGV36" s="13"/>
      <c r="EGW36" s="13"/>
      <c r="EGX36" s="13"/>
      <c r="EGY36" s="13"/>
      <c r="EGZ36" s="13"/>
      <c r="EHA36" s="13"/>
      <c r="EHB36" s="13"/>
      <c r="EHC36" s="13"/>
      <c r="EHD36" s="13"/>
      <c r="EHE36" s="13"/>
      <c r="EHF36" s="13"/>
      <c r="EHG36" s="13"/>
      <c r="EHH36" s="13"/>
      <c r="EHI36" s="13"/>
      <c r="EHJ36" s="13"/>
      <c r="EHK36" s="13"/>
      <c r="EHL36" s="13"/>
      <c r="EHM36" s="13"/>
      <c r="EHN36" s="13"/>
      <c r="EHO36" s="13"/>
      <c r="EHP36" s="13"/>
      <c r="EHQ36" s="13"/>
      <c r="EHR36" s="13"/>
      <c r="EHS36" s="13"/>
      <c r="EHT36" s="13"/>
      <c r="EHU36" s="13"/>
      <c r="EHV36" s="13"/>
      <c r="EHW36" s="13"/>
      <c r="EHX36" s="13"/>
      <c r="EHY36" s="13"/>
      <c r="EHZ36" s="13"/>
      <c r="EIA36" s="13"/>
      <c r="EIB36" s="13"/>
      <c r="EIC36" s="13"/>
      <c r="EID36" s="13"/>
      <c r="EIE36" s="13"/>
      <c r="EIF36" s="13"/>
      <c r="EIG36" s="13"/>
      <c r="EIH36" s="13"/>
      <c r="EII36" s="13"/>
      <c r="EIJ36" s="13"/>
      <c r="EIK36" s="13"/>
      <c r="EIL36" s="13"/>
      <c r="EIM36" s="13"/>
      <c r="EIN36" s="13"/>
      <c r="EIO36" s="13"/>
      <c r="EIP36" s="13"/>
      <c r="EIQ36" s="13"/>
      <c r="EIR36" s="13"/>
      <c r="EIS36" s="13"/>
      <c r="EIT36" s="13"/>
      <c r="EIU36" s="13"/>
      <c r="EIV36" s="13"/>
      <c r="EIW36" s="13"/>
      <c r="EIX36" s="13"/>
      <c r="EIY36" s="13"/>
      <c r="EIZ36" s="13"/>
      <c r="EJA36" s="13"/>
      <c r="EJB36" s="13"/>
      <c r="EJC36" s="13"/>
      <c r="EJD36" s="13"/>
      <c r="EJE36" s="13"/>
      <c r="EJF36" s="13"/>
      <c r="EJG36" s="13"/>
      <c r="EJH36" s="13"/>
      <c r="EJI36" s="13"/>
      <c r="EJJ36" s="13"/>
      <c r="EJK36" s="13"/>
      <c r="EJL36" s="13"/>
      <c r="EJM36" s="13"/>
      <c r="EJN36" s="13"/>
      <c r="EJO36" s="13"/>
      <c r="EJP36" s="13"/>
      <c r="EJQ36" s="13"/>
      <c r="EJR36" s="13"/>
      <c r="EJS36" s="13"/>
      <c r="EJT36" s="13"/>
      <c r="EJU36" s="13"/>
      <c r="EJV36" s="13"/>
      <c r="EJW36" s="13"/>
      <c r="EJX36" s="13"/>
      <c r="EJY36" s="13"/>
      <c r="EJZ36" s="13"/>
      <c r="EKA36" s="13"/>
      <c r="EKB36" s="13"/>
      <c r="EKC36" s="13"/>
      <c r="EKD36" s="13"/>
      <c r="EKE36" s="13"/>
      <c r="EKF36" s="13"/>
      <c r="EKG36" s="13"/>
      <c r="EKH36" s="13"/>
      <c r="EKI36" s="13"/>
      <c r="EKJ36" s="13"/>
      <c r="EKK36" s="13"/>
      <c r="EKL36" s="13"/>
      <c r="EKM36" s="13"/>
      <c r="EKN36" s="13"/>
      <c r="EKO36" s="13"/>
      <c r="EKP36" s="13"/>
      <c r="EKQ36" s="13"/>
      <c r="EKR36" s="13"/>
      <c r="EKS36" s="13"/>
      <c r="EKT36" s="13"/>
      <c r="EKU36" s="13"/>
      <c r="EKV36" s="13"/>
      <c r="EKW36" s="13"/>
      <c r="EKX36" s="13"/>
      <c r="EKY36" s="13"/>
      <c r="EKZ36" s="13"/>
      <c r="ELA36" s="13"/>
      <c r="ELB36" s="13"/>
      <c r="ELC36" s="13"/>
      <c r="ELD36" s="13"/>
      <c r="ELE36" s="13"/>
      <c r="ELF36" s="13"/>
      <c r="ELG36" s="13"/>
      <c r="ELH36" s="13"/>
      <c r="ELI36" s="13"/>
      <c r="ELJ36" s="13"/>
      <c r="ELK36" s="13"/>
      <c r="ELL36" s="13"/>
      <c r="ELM36" s="13"/>
      <c r="ELN36" s="13"/>
      <c r="ELO36" s="13"/>
      <c r="ELP36" s="13"/>
      <c r="ELQ36" s="13"/>
      <c r="ELR36" s="13"/>
      <c r="ELS36" s="13"/>
      <c r="ELT36" s="13"/>
      <c r="ELU36" s="13"/>
      <c r="ELV36" s="13"/>
      <c r="ELW36" s="13"/>
      <c r="ELX36" s="13"/>
      <c r="ELY36" s="13"/>
      <c r="ELZ36" s="13"/>
      <c r="EMA36" s="13"/>
      <c r="EMB36" s="13"/>
      <c r="EMC36" s="13"/>
      <c r="EMD36" s="13"/>
      <c r="EME36" s="13"/>
      <c r="EMF36" s="13"/>
      <c r="EMG36" s="13"/>
      <c r="EMH36" s="13"/>
      <c r="EMI36" s="13"/>
      <c r="EMJ36" s="13"/>
      <c r="EMK36" s="13"/>
      <c r="EML36" s="13"/>
      <c r="EMM36" s="13"/>
      <c r="EMN36" s="13"/>
      <c r="EMO36" s="13"/>
      <c r="EMP36" s="13"/>
      <c r="EMQ36" s="13"/>
      <c r="EMR36" s="13"/>
      <c r="EMS36" s="13"/>
      <c r="EMT36" s="13"/>
      <c r="EMU36" s="13"/>
      <c r="EMV36" s="13"/>
      <c r="EMW36" s="13"/>
      <c r="EMX36" s="13"/>
      <c r="EMY36" s="13"/>
      <c r="EMZ36" s="13"/>
      <c r="ENA36" s="13"/>
      <c r="ENB36" s="13"/>
      <c r="ENC36" s="13"/>
      <c r="END36" s="13"/>
      <c r="ENE36" s="13"/>
      <c r="ENF36" s="13"/>
      <c r="ENG36" s="13"/>
      <c r="ENH36" s="13"/>
      <c r="ENI36" s="13"/>
      <c r="ENJ36" s="13"/>
      <c r="ENK36" s="13"/>
      <c r="ENL36" s="13"/>
      <c r="ENM36" s="13"/>
      <c r="ENN36" s="13"/>
      <c r="ENO36" s="13"/>
      <c r="ENP36" s="13"/>
      <c r="ENQ36" s="13"/>
      <c r="ENR36" s="13"/>
      <c r="ENS36" s="13"/>
      <c r="ENT36" s="13"/>
      <c r="ENU36" s="13"/>
      <c r="ENV36" s="13"/>
      <c r="ENW36" s="13"/>
      <c r="ENX36" s="13"/>
      <c r="ENY36" s="13"/>
      <c r="ENZ36" s="13"/>
      <c r="EOA36" s="13"/>
      <c r="EOB36" s="13"/>
      <c r="EOC36" s="13"/>
      <c r="EOD36" s="13"/>
      <c r="EOE36" s="13"/>
      <c r="EOF36" s="13"/>
      <c r="EOG36" s="13"/>
      <c r="EOH36" s="13"/>
      <c r="EOI36" s="13"/>
      <c r="EOJ36" s="13"/>
      <c r="EOK36" s="13"/>
      <c r="EOL36" s="13"/>
      <c r="EOM36" s="13"/>
      <c r="EON36" s="13"/>
      <c r="EOO36" s="13"/>
      <c r="EOP36" s="13"/>
      <c r="EOQ36" s="13"/>
      <c r="EOR36" s="13"/>
      <c r="EOS36" s="13"/>
      <c r="EOT36" s="13"/>
      <c r="EOU36" s="13"/>
      <c r="EOV36" s="13"/>
      <c r="EOW36" s="13"/>
      <c r="EOX36" s="13"/>
      <c r="EOY36" s="13"/>
      <c r="EOZ36" s="13"/>
      <c r="EPA36" s="13"/>
      <c r="EPB36" s="13"/>
      <c r="EPC36" s="13"/>
      <c r="EPD36" s="13"/>
      <c r="EPE36" s="13"/>
      <c r="EPF36" s="13"/>
      <c r="EPG36" s="13"/>
      <c r="EPH36" s="13"/>
      <c r="EPI36" s="13"/>
      <c r="EPJ36" s="13"/>
      <c r="EPK36" s="13"/>
      <c r="EPL36" s="13"/>
      <c r="EPM36" s="13"/>
      <c r="EPN36" s="13"/>
      <c r="EPO36" s="13"/>
      <c r="EPP36" s="13"/>
      <c r="EPQ36" s="13"/>
      <c r="EPR36" s="13"/>
      <c r="EPS36" s="13"/>
      <c r="EPT36" s="13"/>
      <c r="EPU36" s="13"/>
      <c r="EPV36" s="13"/>
      <c r="EPW36" s="13"/>
      <c r="EPX36" s="13"/>
      <c r="EPY36" s="13"/>
      <c r="EPZ36" s="13"/>
      <c r="EQA36" s="13"/>
      <c r="EQB36" s="13"/>
      <c r="EQC36" s="13"/>
      <c r="EQD36" s="13"/>
      <c r="EQE36" s="13"/>
      <c r="EQF36" s="13"/>
      <c r="EQG36" s="13"/>
      <c r="EQH36" s="13"/>
      <c r="EQI36" s="13"/>
      <c r="EQJ36" s="13"/>
      <c r="EQK36" s="13"/>
      <c r="EQL36" s="13"/>
      <c r="EQM36" s="13"/>
      <c r="EQN36" s="13"/>
      <c r="EQO36" s="13"/>
      <c r="EQP36" s="13"/>
      <c r="EQQ36" s="13"/>
      <c r="EQR36" s="13"/>
      <c r="EQS36" s="13"/>
      <c r="EQT36" s="13"/>
      <c r="EQU36" s="13"/>
      <c r="EQV36" s="13"/>
      <c r="EQW36" s="13"/>
      <c r="EQX36" s="13"/>
      <c r="EQY36" s="13"/>
      <c r="EQZ36" s="13"/>
      <c r="ERA36" s="13"/>
      <c r="ERB36" s="13"/>
      <c r="ERC36" s="13"/>
      <c r="ERD36" s="13"/>
      <c r="ERE36" s="13"/>
      <c r="ERF36" s="13"/>
      <c r="ERG36" s="13"/>
      <c r="ERH36" s="13"/>
      <c r="ERI36" s="13"/>
      <c r="ERJ36" s="13"/>
      <c r="ERK36" s="13"/>
      <c r="ERL36" s="13"/>
      <c r="ERM36" s="13"/>
      <c r="ERN36" s="13"/>
      <c r="ERO36" s="13"/>
      <c r="ERP36" s="13"/>
      <c r="ERQ36" s="13"/>
      <c r="ERR36" s="13"/>
      <c r="ERS36" s="13"/>
      <c r="ERT36" s="13"/>
      <c r="ERU36" s="13"/>
      <c r="ERV36" s="13"/>
      <c r="ERW36" s="13"/>
      <c r="ERX36" s="13"/>
      <c r="ERY36" s="13"/>
      <c r="ERZ36" s="13"/>
      <c r="ESA36" s="13"/>
      <c r="ESB36" s="13"/>
      <c r="ESC36" s="13"/>
      <c r="ESD36" s="13"/>
      <c r="ESE36" s="13"/>
      <c r="ESF36" s="13"/>
      <c r="ESG36" s="13"/>
      <c r="ESH36" s="13"/>
      <c r="ESI36" s="13"/>
      <c r="ESJ36" s="13"/>
      <c r="ESK36" s="13"/>
      <c r="ESL36" s="13"/>
      <c r="ESM36" s="13"/>
      <c r="ESN36" s="13"/>
      <c r="ESO36" s="13"/>
      <c r="ESP36" s="13"/>
      <c r="ESQ36" s="13"/>
      <c r="ESR36" s="13"/>
      <c r="ESS36" s="13"/>
      <c r="EST36" s="13"/>
      <c r="ESU36" s="13"/>
      <c r="ESV36" s="13"/>
      <c r="ESW36" s="13"/>
      <c r="ESX36" s="13"/>
      <c r="ESY36" s="13"/>
      <c r="ESZ36" s="13"/>
      <c r="ETA36" s="13"/>
      <c r="ETB36" s="13"/>
      <c r="ETC36" s="13"/>
      <c r="ETD36" s="13"/>
      <c r="ETE36" s="13"/>
      <c r="ETF36" s="13"/>
      <c r="ETG36" s="13"/>
      <c r="ETH36" s="13"/>
      <c r="ETI36" s="13"/>
      <c r="ETJ36" s="13"/>
      <c r="ETK36" s="13"/>
      <c r="ETL36" s="13"/>
      <c r="ETM36" s="13"/>
      <c r="ETN36" s="13"/>
      <c r="ETO36" s="13"/>
      <c r="ETP36" s="13"/>
      <c r="ETQ36" s="13"/>
      <c r="ETR36" s="13"/>
      <c r="ETS36" s="13"/>
      <c r="ETT36" s="13"/>
      <c r="ETU36" s="13"/>
      <c r="ETV36" s="13"/>
      <c r="ETW36" s="13"/>
      <c r="ETX36" s="13"/>
      <c r="ETY36" s="13"/>
      <c r="ETZ36" s="13"/>
      <c r="EUA36" s="13"/>
      <c r="EUB36" s="13"/>
      <c r="EUC36" s="13"/>
      <c r="EUD36" s="13"/>
      <c r="EUE36" s="13"/>
      <c r="EUF36" s="13"/>
      <c r="EUG36" s="13"/>
      <c r="EUH36" s="13"/>
      <c r="EUI36" s="13"/>
      <c r="EUJ36" s="13"/>
      <c r="EUK36" s="13"/>
      <c r="EUL36" s="13"/>
      <c r="EUM36" s="13"/>
      <c r="EUN36" s="13"/>
      <c r="EUO36" s="13"/>
      <c r="EUP36" s="13"/>
      <c r="EUQ36" s="13"/>
      <c r="EUR36" s="13"/>
      <c r="EUS36" s="13"/>
      <c r="EUT36" s="13"/>
      <c r="EUU36" s="13"/>
      <c r="EUV36" s="13"/>
      <c r="EUW36" s="13"/>
      <c r="EUX36" s="13"/>
      <c r="EUY36" s="13"/>
      <c r="EUZ36" s="13"/>
      <c r="EVA36" s="13"/>
      <c r="EVB36" s="13"/>
      <c r="EVC36" s="13"/>
      <c r="EVD36" s="13"/>
      <c r="EVE36" s="13"/>
      <c r="EVF36" s="13"/>
      <c r="EVG36" s="13"/>
      <c r="EVH36" s="13"/>
      <c r="EVI36" s="13"/>
      <c r="EVJ36" s="13"/>
      <c r="EVK36" s="13"/>
      <c r="EVL36" s="13"/>
      <c r="EVM36" s="13"/>
      <c r="EVN36" s="13"/>
      <c r="EVO36" s="13"/>
      <c r="EVP36" s="13"/>
      <c r="EVQ36" s="13"/>
      <c r="EVR36" s="13"/>
      <c r="EVS36" s="13"/>
      <c r="EVT36" s="13"/>
      <c r="EVU36" s="13"/>
      <c r="EVV36" s="13"/>
      <c r="EVW36" s="13"/>
      <c r="EVX36" s="13"/>
      <c r="EVY36" s="13"/>
      <c r="EVZ36" s="13"/>
      <c r="EWA36" s="13"/>
      <c r="EWB36" s="13"/>
      <c r="EWC36" s="13"/>
      <c r="EWD36" s="13"/>
      <c r="EWE36" s="13"/>
      <c r="EWF36" s="13"/>
      <c r="EWG36" s="13"/>
      <c r="EWH36" s="13"/>
      <c r="EWI36" s="13"/>
      <c r="EWJ36" s="13"/>
      <c r="EWK36" s="13"/>
      <c r="EWL36" s="13"/>
      <c r="EWM36" s="13"/>
      <c r="EWN36" s="13"/>
      <c r="EWO36" s="13"/>
      <c r="EWP36" s="13"/>
      <c r="EWQ36" s="13"/>
      <c r="EWR36" s="13"/>
      <c r="EWS36" s="13"/>
      <c r="EWT36" s="13"/>
      <c r="EWU36" s="13"/>
      <c r="EWV36" s="13"/>
      <c r="EWW36" s="13"/>
      <c r="EWX36" s="13"/>
      <c r="EWY36" s="13"/>
      <c r="EWZ36" s="13"/>
      <c r="EXA36" s="13"/>
      <c r="EXB36" s="13"/>
      <c r="EXC36" s="13"/>
      <c r="EXD36" s="13"/>
      <c r="EXE36" s="13"/>
      <c r="EXF36" s="13"/>
      <c r="EXG36" s="13"/>
      <c r="EXH36" s="13"/>
      <c r="EXI36" s="13"/>
      <c r="EXJ36" s="13"/>
      <c r="EXK36" s="13"/>
      <c r="EXL36" s="13"/>
      <c r="EXM36" s="13"/>
      <c r="EXN36" s="13"/>
      <c r="EXO36" s="13"/>
      <c r="EXP36" s="13"/>
      <c r="EXQ36" s="13"/>
      <c r="EXR36" s="13"/>
      <c r="EXS36" s="13"/>
      <c r="EXT36" s="13"/>
      <c r="EXU36" s="13"/>
      <c r="EXV36" s="13"/>
      <c r="EXW36" s="13"/>
      <c r="EXX36" s="13"/>
      <c r="EXY36" s="13"/>
      <c r="EXZ36" s="13"/>
      <c r="EYA36" s="13"/>
      <c r="EYB36" s="13"/>
      <c r="EYC36" s="13"/>
      <c r="EYD36" s="13"/>
      <c r="EYE36" s="13"/>
      <c r="EYF36" s="13"/>
      <c r="EYG36" s="13"/>
      <c r="EYH36" s="13"/>
      <c r="EYI36" s="13"/>
      <c r="EYJ36" s="13"/>
      <c r="EYK36" s="13"/>
      <c r="EYL36" s="13"/>
      <c r="EYM36" s="13"/>
      <c r="EYN36" s="13"/>
      <c r="EYO36" s="13"/>
      <c r="EYP36" s="13"/>
      <c r="EYQ36" s="13"/>
      <c r="EYR36" s="13"/>
      <c r="EYS36" s="13"/>
      <c r="EYT36" s="13"/>
      <c r="EYU36" s="13"/>
      <c r="EYV36" s="13"/>
      <c r="EYW36" s="13"/>
      <c r="EYX36" s="13"/>
      <c r="EYY36" s="13"/>
      <c r="EYZ36" s="13"/>
      <c r="EZA36" s="13"/>
      <c r="EZB36" s="13"/>
      <c r="EZC36" s="13"/>
      <c r="EZD36" s="13"/>
      <c r="EZE36" s="13"/>
      <c r="EZF36" s="13"/>
      <c r="EZG36" s="13"/>
      <c r="EZH36" s="13"/>
      <c r="EZI36" s="13"/>
      <c r="EZJ36" s="13"/>
      <c r="EZK36" s="13"/>
      <c r="EZL36" s="13"/>
      <c r="EZM36" s="13"/>
      <c r="EZN36" s="13"/>
      <c r="EZO36" s="13"/>
      <c r="EZP36" s="13"/>
      <c r="EZQ36" s="13"/>
      <c r="EZR36" s="13"/>
      <c r="EZS36" s="13"/>
      <c r="EZT36" s="13"/>
      <c r="EZU36" s="13"/>
      <c r="EZV36" s="13"/>
      <c r="EZW36" s="13"/>
      <c r="EZX36" s="13"/>
      <c r="EZY36" s="13"/>
      <c r="EZZ36" s="13"/>
      <c r="FAA36" s="13"/>
      <c r="FAB36" s="13"/>
      <c r="FAC36" s="13"/>
      <c r="FAD36" s="13"/>
      <c r="FAE36" s="13"/>
      <c r="FAF36" s="13"/>
      <c r="FAG36" s="13"/>
      <c r="FAH36" s="13"/>
      <c r="FAI36" s="13"/>
      <c r="FAJ36" s="13"/>
      <c r="FAK36" s="13"/>
      <c r="FAL36" s="13"/>
      <c r="FAM36" s="13"/>
      <c r="FAN36" s="13"/>
      <c r="FAO36" s="13"/>
      <c r="FAP36" s="13"/>
      <c r="FAQ36" s="13"/>
      <c r="FAR36" s="13"/>
      <c r="FAS36" s="13"/>
      <c r="FAT36" s="13"/>
      <c r="FAU36" s="13"/>
      <c r="FAV36" s="13"/>
      <c r="FAW36" s="13"/>
      <c r="FAX36" s="13"/>
      <c r="FAY36" s="13"/>
      <c r="FAZ36" s="13"/>
      <c r="FBA36" s="13"/>
      <c r="FBB36" s="13"/>
      <c r="FBC36" s="13"/>
      <c r="FBD36" s="13"/>
      <c r="FBE36" s="13"/>
      <c r="FBF36" s="13"/>
      <c r="FBG36" s="13"/>
      <c r="FBH36" s="13"/>
      <c r="FBI36" s="13"/>
      <c r="FBJ36" s="13"/>
      <c r="FBK36" s="13"/>
      <c r="FBL36" s="13"/>
      <c r="FBM36" s="13"/>
      <c r="FBN36" s="13"/>
      <c r="FBO36" s="13"/>
      <c r="FBP36" s="13"/>
      <c r="FBQ36" s="13"/>
      <c r="FBR36" s="13"/>
      <c r="FBS36" s="13"/>
      <c r="FBT36" s="13"/>
      <c r="FBU36" s="13"/>
      <c r="FBV36" s="13"/>
      <c r="FBW36" s="13"/>
      <c r="FBX36" s="13"/>
      <c r="FBY36" s="13"/>
      <c r="FBZ36" s="13"/>
      <c r="FCA36" s="13"/>
      <c r="FCB36" s="13"/>
      <c r="FCC36" s="13"/>
      <c r="FCD36" s="13"/>
      <c r="FCE36" s="13"/>
      <c r="FCF36" s="13"/>
      <c r="FCG36" s="13"/>
      <c r="FCH36" s="13"/>
      <c r="FCI36" s="13"/>
      <c r="FCJ36" s="13"/>
      <c r="FCK36" s="13"/>
      <c r="FCL36" s="13"/>
      <c r="FCM36" s="13"/>
      <c r="FCN36" s="13"/>
      <c r="FCO36" s="13"/>
      <c r="FCP36" s="13"/>
      <c r="FCQ36" s="13"/>
      <c r="FCR36" s="13"/>
      <c r="FCS36" s="13"/>
      <c r="FCT36" s="13"/>
      <c r="FCU36" s="13"/>
      <c r="FCV36" s="13"/>
      <c r="FCW36" s="13"/>
      <c r="FCX36" s="13"/>
      <c r="FCY36" s="13"/>
      <c r="FCZ36" s="13"/>
      <c r="FDA36" s="13"/>
      <c r="FDB36" s="13"/>
      <c r="FDC36" s="13"/>
      <c r="FDD36" s="13"/>
      <c r="FDE36" s="13"/>
      <c r="FDF36" s="13"/>
      <c r="FDG36" s="13"/>
      <c r="FDH36" s="13"/>
      <c r="FDI36" s="13"/>
      <c r="FDJ36" s="13"/>
      <c r="FDK36" s="13"/>
      <c r="FDL36" s="13"/>
      <c r="FDM36" s="13"/>
      <c r="FDN36" s="13"/>
      <c r="FDO36" s="13"/>
      <c r="FDP36" s="13"/>
      <c r="FDQ36" s="13"/>
      <c r="FDR36" s="13"/>
      <c r="FDS36" s="13"/>
      <c r="FDT36" s="13"/>
      <c r="FDU36" s="13"/>
      <c r="FDV36" s="13"/>
      <c r="FDW36" s="13"/>
      <c r="FDX36" s="13"/>
      <c r="FDY36" s="13"/>
      <c r="FDZ36" s="13"/>
      <c r="FEA36" s="13"/>
      <c r="FEB36" s="13"/>
      <c r="FEC36" s="13"/>
      <c r="FED36" s="13"/>
      <c r="FEE36" s="13"/>
      <c r="FEF36" s="13"/>
      <c r="FEG36" s="13"/>
      <c r="FEH36" s="13"/>
      <c r="FEI36" s="13"/>
      <c r="FEJ36" s="13"/>
      <c r="FEK36" s="13"/>
      <c r="FEL36" s="13"/>
      <c r="FEM36" s="13"/>
      <c r="FEN36" s="13"/>
      <c r="FEO36" s="13"/>
      <c r="FEP36" s="13"/>
      <c r="FEQ36" s="13"/>
      <c r="FER36" s="13"/>
      <c r="FES36" s="13"/>
      <c r="FET36" s="13"/>
      <c r="FEU36" s="13"/>
      <c r="FEV36" s="13"/>
      <c r="FEW36" s="13"/>
      <c r="FEX36" s="13"/>
      <c r="FEY36" s="13"/>
      <c r="FEZ36" s="13"/>
      <c r="FFA36" s="13"/>
      <c r="FFB36" s="13"/>
      <c r="FFC36" s="13"/>
      <c r="FFD36" s="13"/>
      <c r="FFE36" s="13"/>
      <c r="FFF36" s="13"/>
      <c r="FFG36" s="13"/>
      <c r="FFH36" s="13"/>
      <c r="FFI36" s="13"/>
      <c r="FFJ36" s="13"/>
      <c r="FFK36" s="13"/>
      <c r="FFL36" s="13"/>
      <c r="FFM36" s="13"/>
      <c r="FFN36" s="13"/>
      <c r="FFO36" s="13"/>
      <c r="FFP36" s="13"/>
      <c r="FFQ36" s="13"/>
      <c r="FFR36" s="13"/>
      <c r="FFS36" s="13"/>
      <c r="FFT36" s="13"/>
      <c r="FFU36" s="13"/>
      <c r="FFV36" s="13"/>
      <c r="FFW36" s="13"/>
      <c r="FFX36" s="13"/>
      <c r="FFY36" s="13"/>
      <c r="FFZ36" s="13"/>
      <c r="FGA36" s="13"/>
      <c r="FGB36" s="13"/>
      <c r="FGC36" s="13"/>
      <c r="FGD36" s="13"/>
      <c r="FGE36" s="13"/>
      <c r="FGF36" s="13"/>
      <c r="FGG36" s="13"/>
      <c r="FGH36" s="13"/>
      <c r="FGI36" s="13"/>
      <c r="FGJ36" s="13"/>
      <c r="FGK36" s="13"/>
      <c r="FGL36" s="13"/>
      <c r="FGM36" s="13"/>
      <c r="FGN36" s="13"/>
      <c r="FGO36" s="13"/>
      <c r="FGP36" s="13"/>
      <c r="FGQ36" s="13"/>
      <c r="FGR36" s="13"/>
      <c r="FGS36" s="13"/>
      <c r="FGT36" s="13"/>
      <c r="FGU36" s="13"/>
      <c r="FGV36" s="13"/>
      <c r="FGW36" s="13"/>
      <c r="FGX36" s="13"/>
      <c r="FGY36" s="13"/>
      <c r="FGZ36" s="13"/>
      <c r="FHA36" s="13"/>
      <c r="FHB36" s="13"/>
      <c r="FHC36" s="13"/>
      <c r="FHD36" s="13"/>
      <c r="FHE36" s="13"/>
      <c r="FHF36" s="13"/>
      <c r="FHG36" s="13"/>
      <c r="FHH36" s="13"/>
      <c r="FHI36" s="13"/>
      <c r="FHJ36" s="13"/>
      <c r="FHK36" s="13"/>
      <c r="FHL36" s="13"/>
      <c r="FHM36" s="13"/>
      <c r="FHN36" s="13"/>
      <c r="FHO36" s="13"/>
      <c r="FHP36" s="13"/>
      <c r="FHQ36" s="13"/>
      <c r="FHR36" s="13"/>
      <c r="FHS36" s="13"/>
      <c r="FHT36" s="13"/>
      <c r="FHU36" s="13"/>
      <c r="FHV36" s="13"/>
      <c r="FHW36" s="13"/>
      <c r="FHX36" s="13"/>
      <c r="FHY36" s="13"/>
      <c r="FHZ36" s="13"/>
      <c r="FIA36" s="13"/>
      <c r="FIB36" s="13"/>
      <c r="FIC36" s="13"/>
      <c r="FID36" s="13"/>
      <c r="FIE36" s="13"/>
      <c r="FIF36" s="13"/>
      <c r="FIG36" s="13"/>
      <c r="FIH36" s="13"/>
      <c r="FII36" s="13"/>
      <c r="FIJ36" s="13"/>
      <c r="FIK36" s="13"/>
      <c r="FIL36" s="13"/>
      <c r="FIM36" s="13"/>
      <c r="FIN36" s="13"/>
      <c r="FIO36" s="13"/>
      <c r="FIP36" s="13"/>
      <c r="FIQ36" s="13"/>
      <c r="FIR36" s="13"/>
      <c r="FIS36" s="13"/>
      <c r="FIT36" s="13"/>
      <c r="FIU36" s="13"/>
      <c r="FIV36" s="13"/>
      <c r="FIW36" s="13"/>
      <c r="FIX36" s="13"/>
      <c r="FIY36" s="13"/>
      <c r="FIZ36" s="13"/>
      <c r="FJA36" s="13"/>
      <c r="FJB36" s="13"/>
      <c r="FJC36" s="13"/>
      <c r="FJD36" s="13"/>
      <c r="FJE36" s="13"/>
      <c r="FJF36" s="13"/>
      <c r="FJG36" s="13"/>
      <c r="FJH36" s="13"/>
      <c r="FJI36" s="13"/>
      <c r="FJJ36" s="13"/>
      <c r="FJK36" s="13"/>
      <c r="FJL36" s="13"/>
      <c r="FJM36" s="13"/>
      <c r="FJN36" s="13"/>
      <c r="FJO36" s="13"/>
      <c r="FJP36" s="13"/>
      <c r="FJQ36" s="13"/>
      <c r="FJR36" s="13"/>
      <c r="FJS36" s="13"/>
      <c r="FJT36" s="13"/>
      <c r="FJU36" s="13"/>
      <c r="FJV36" s="13"/>
      <c r="FJW36" s="13"/>
      <c r="FJX36" s="13"/>
      <c r="FJY36" s="13"/>
      <c r="FJZ36" s="13"/>
      <c r="FKA36" s="13"/>
      <c r="FKB36" s="13"/>
      <c r="FKC36" s="13"/>
      <c r="FKD36" s="13"/>
      <c r="FKE36" s="13"/>
      <c r="FKF36" s="13"/>
      <c r="FKG36" s="13"/>
      <c r="FKH36" s="13"/>
      <c r="FKI36" s="13"/>
      <c r="FKJ36" s="13"/>
      <c r="FKK36" s="13"/>
      <c r="FKL36" s="13"/>
      <c r="FKM36" s="13"/>
      <c r="FKN36" s="13"/>
      <c r="FKO36" s="13"/>
      <c r="FKP36" s="13"/>
      <c r="FKQ36" s="13"/>
      <c r="FKR36" s="13"/>
      <c r="FKS36" s="13"/>
      <c r="FKT36" s="13"/>
      <c r="FKU36" s="13"/>
      <c r="FKV36" s="13"/>
      <c r="FKW36" s="13"/>
      <c r="FKX36" s="13"/>
      <c r="FKY36" s="13"/>
      <c r="FKZ36" s="13"/>
      <c r="FLA36" s="13"/>
      <c r="FLB36" s="13"/>
      <c r="FLC36" s="13"/>
      <c r="FLD36" s="13"/>
      <c r="FLE36" s="13"/>
      <c r="FLF36" s="13"/>
      <c r="FLG36" s="13"/>
      <c r="FLH36" s="13"/>
      <c r="FLI36" s="13"/>
      <c r="FLJ36" s="13"/>
      <c r="FLK36" s="13"/>
      <c r="FLL36" s="13"/>
      <c r="FLM36" s="13"/>
      <c r="FLN36" s="13"/>
      <c r="FLO36" s="13"/>
      <c r="FLP36" s="13"/>
      <c r="FLQ36" s="13"/>
      <c r="FLR36" s="13"/>
      <c r="FLS36" s="13"/>
      <c r="FLT36" s="13"/>
      <c r="FLU36" s="13"/>
      <c r="FLV36" s="13"/>
      <c r="FLW36" s="13"/>
      <c r="FLX36" s="13"/>
      <c r="FLY36" s="13"/>
      <c r="FLZ36" s="13"/>
      <c r="FMA36" s="13"/>
      <c r="FMB36" s="13"/>
      <c r="FMC36" s="13"/>
      <c r="FMD36" s="13"/>
      <c r="FME36" s="13"/>
      <c r="FMF36" s="13"/>
      <c r="FMG36" s="13"/>
      <c r="FMH36" s="13"/>
      <c r="FMI36" s="13"/>
      <c r="FMJ36" s="13"/>
      <c r="FMK36" s="13"/>
      <c r="FML36" s="13"/>
      <c r="FMM36" s="13"/>
      <c r="FMN36" s="13"/>
      <c r="FMO36" s="13"/>
      <c r="FMP36" s="13"/>
      <c r="FMQ36" s="13"/>
      <c r="FMR36" s="13"/>
      <c r="FMS36" s="13"/>
      <c r="FMT36" s="13"/>
      <c r="FMU36" s="13"/>
      <c r="FMV36" s="13"/>
      <c r="FMW36" s="13"/>
      <c r="FMX36" s="13"/>
      <c r="FMY36" s="13"/>
      <c r="FMZ36" s="13"/>
      <c r="FNA36" s="13"/>
      <c r="FNB36" s="13"/>
      <c r="FNC36" s="13"/>
      <c r="FND36" s="13"/>
      <c r="FNE36" s="13"/>
      <c r="FNF36" s="13"/>
      <c r="FNG36" s="13"/>
      <c r="FNH36" s="13"/>
      <c r="FNI36" s="13"/>
      <c r="FNJ36" s="13"/>
      <c r="FNK36" s="13"/>
      <c r="FNL36" s="13"/>
      <c r="FNM36" s="13"/>
      <c r="FNN36" s="13"/>
      <c r="FNO36" s="13"/>
      <c r="FNP36" s="13"/>
      <c r="FNQ36" s="13"/>
      <c r="FNR36" s="13"/>
      <c r="FNS36" s="13"/>
      <c r="FNT36" s="13"/>
      <c r="FNU36" s="13"/>
      <c r="FNV36" s="13"/>
      <c r="FNW36" s="13"/>
      <c r="FNX36" s="13"/>
      <c r="FNY36" s="13"/>
      <c r="FNZ36" s="13"/>
      <c r="FOA36" s="13"/>
      <c r="FOB36" s="13"/>
      <c r="FOC36" s="13"/>
      <c r="FOD36" s="13"/>
      <c r="FOE36" s="13"/>
      <c r="FOF36" s="13"/>
      <c r="FOG36" s="13"/>
      <c r="FOH36" s="13"/>
      <c r="FOI36" s="13"/>
      <c r="FOJ36" s="13"/>
      <c r="FOK36" s="13"/>
      <c r="FOL36" s="13"/>
      <c r="FOM36" s="13"/>
      <c r="FON36" s="13"/>
      <c r="FOO36" s="13"/>
      <c r="FOP36" s="13"/>
      <c r="FOQ36" s="13"/>
      <c r="FOR36" s="13"/>
      <c r="FOS36" s="13"/>
      <c r="FOT36" s="13"/>
      <c r="FOU36" s="13"/>
      <c r="FOV36" s="13"/>
      <c r="FOW36" s="13"/>
      <c r="FOX36" s="13"/>
      <c r="FOY36" s="13"/>
      <c r="FOZ36" s="13"/>
      <c r="FPA36" s="13"/>
      <c r="FPB36" s="13"/>
      <c r="FPC36" s="13"/>
      <c r="FPD36" s="13"/>
      <c r="FPE36" s="13"/>
      <c r="FPF36" s="13"/>
      <c r="FPG36" s="13"/>
      <c r="FPH36" s="13"/>
      <c r="FPI36" s="13"/>
      <c r="FPJ36" s="13"/>
      <c r="FPK36" s="13"/>
      <c r="FPL36" s="13"/>
      <c r="FPM36" s="13"/>
      <c r="FPN36" s="13"/>
      <c r="FPO36" s="13"/>
      <c r="FPP36" s="13"/>
      <c r="FPQ36" s="13"/>
      <c r="FPR36" s="13"/>
      <c r="FPS36" s="13"/>
      <c r="FPT36" s="13"/>
      <c r="FPU36" s="13"/>
      <c r="FPV36" s="13"/>
      <c r="FPW36" s="13"/>
      <c r="FPX36" s="13"/>
      <c r="FPY36" s="13"/>
      <c r="FPZ36" s="13"/>
      <c r="FQA36" s="13"/>
      <c r="FQB36" s="13"/>
      <c r="FQC36" s="13"/>
      <c r="FQD36" s="13"/>
      <c r="FQE36" s="13"/>
      <c r="FQF36" s="13"/>
      <c r="FQG36" s="13"/>
      <c r="FQH36" s="13"/>
      <c r="FQI36" s="13"/>
      <c r="FQJ36" s="13"/>
      <c r="FQK36" s="13"/>
      <c r="FQL36" s="13"/>
      <c r="FQM36" s="13"/>
      <c r="FQN36" s="13"/>
      <c r="FQO36" s="13"/>
      <c r="FQP36" s="13"/>
      <c r="FQQ36" s="13"/>
      <c r="FQR36" s="13"/>
      <c r="FQS36" s="13"/>
      <c r="FQT36" s="13"/>
      <c r="FQU36" s="13"/>
      <c r="FQV36" s="13"/>
      <c r="FQW36" s="13"/>
      <c r="FQX36" s="13"/>
      <c r="FQY36" s="13"/>
      <c r="FQZ36" s="13"/>
      <c r="FRA36" s="13"/>
      <c r="FRB36" s="13"/>
      <c r="FRC36" s="13"/>
      <c r="FRD36" s="13"/>
      <c r="FRE36" s="13"/>
      <c r="FRF36" s="13"/>
      <c r="FRG36" s="13"/>
      <c r="FRH36" s="13"/>
      <c r="FRI36" s="13"/>
      <c r="FRJ36" s="13"/>
      <c r="FRK36" s="13"/>
      <c r="FRL36" s="13"/>
      <c r="FRM36" s="13"/>
      <c r="FRN36" s="13"/>
      <c r="FRO36" s="13"/>
      <c r="FRP36" s="13"/>
      <c r="FRQ36" s="13"/>
      <c r="FRR36" s="13"/>
      <c r="FRS36" s="13"/>
      <c r="FRT36" s="13"/>
      <c r="FRU36" s="13"/>
      <c r="FRV36" s="13"/>
      <c r="FRW36" s="13"/>
      <c r="FRX36" s="13"/>
      <c r="FRY36" s="13"/>
      <c r="FRZ36" s="13"/>
      <c r="FSA36" s="13"/>
      <c r="FSB36" s="13"/>
      <c r="FSC36" s="13"/>
      <c r="FSD36" s="13"/>
      <c r="FSE36" s="13"/>
      <c r="FSF36" s="13"/>
      <c r="FSG36" s="13"/>
      <c r="FSH36" s="13"/>
      <c r="FSI36" s="13"/>
      <c r="FSJ36" s="13"/>
      <c r="FSK36" s="13"/>
      <c r="FSL36" s="13"/>
      <c r="FSM36" s="13"/>
      <c r="FSN36" s="13"/>
      <c r="FSO36" s="13"/>
      <c r="FSP36" s="13"/>
      <c r="FSQ36" s="13"/>
      <c r="FSR36" s="13"/>
      <c r="FSS36" s="13"/>
      <c r="FST36" s="13"/>
      <c r="FSU36" s="13"/>
      <c r="FSV36" s="13"/>
      <c r="FSW36" s="13"/>
      <c r="FSX36" s="13"/>
      <c r="FSY36" s="13"/>
      <c r="FSZ36" s="13"/>
      <c r="FTA36" s="13"/>
      <c r="FTB36" s="13"/>
      <c r="FTC36" s="13"/>
      <c r="FTD36" s="13"/>
      <c r="FTE36" s="13"/>
      <c r="FTF36" s="13"/>
      <c r="FTG36" s="13"/>
      <c r="FTH36" s="13"/>
      <c r="FTI36" s="13"/>
      <c r="FTJ36" s="13"/>
      <c r="FTK36" s="13"/>
      <c r="FTL36" s="13"/>
      <c r="FTM36" s="13"/>
      <c r="FTN36" s="13"/>
      <c r="FTO36" s="13"/>
      <c r="FTP36" s="13"/>
      <c r="FTQ36" s="13"/>
      <c r="FTR36" s="13"/>
      <c r="FTS36" s="13"/>
      <c r="FTT36" s="13"/>
      <c r="FTU36" s="13"/>
      <c r="FTV36" s="13"/>
      <c r="FTW36" s="13"/>
      <c r="FTX36" s="13"/>
      <c r="FTY36" s="13"/>
      <c r="FTZ36" s="13"/>
      <c r="FUA36" s="13"/>
      <c r="FUB36" s="13"/>
      <c r="FUC36" s="13"/>
      <c r="FUD36" s="13"/>
      <c r="FUE36" s="13"/>
      <c r="FUF36" s="13"/>
      <c r="FUG36" s="13"/>
      <c r="FUH36" s="13"/>
      <c r="FUI36" s="13"/>
      <c r="FUJ36" s="13"/>
      <c r="FUK36" s="13"/>
      <c r="FUL36" s="13"/>
      <c r="FUM36" s="13"/>
      <c r="FUN36" s="13"/>
      <c r="FUO36" s="13"/>
      <c r="FUP36" s="13"/>
      <c r="FUQ36" s="13"/>
      <c r="FUR36" s="13"/>
      <c r="FUS36" s="13"/>
      <c r="FUT36" s="13"/>
      <c r="FUU36" s="13"/>
      <c r="FUV36" s="13"/>
      <c r="FUW36" s="13"/>
      <c r="FUX36" s="13"/>
      <c r="FUY36" s="13"/>
      <c r="FUZ36" s="13"/>
      <c r="FVA36" s="13"/>
      <c r="FVB36" s="13"/>
      <c r="FVC36" s="13"/>
      <c r="FVD36" s="13"/>
      <c r="FVE36" s="13"/>
      <c r="FVF36" s="13"/>
      <c r="FVG36" s="13"/>
      <c r="FVH36" s="13"/>
      <c r="FVI36" s="13"/>
      <c r="FVJ36" s="13"/>
      <c r="FVK36" s="13"/>
      <c r="FVL36" s="13"/>
      <c r="FVM36" s="13"/>
      <c r="FVN36" s="13"/>
      <c r="FVO36" s="13"/>
      <c r="FVP36" s="13"/>
      <c r="FVQ36" s="13"/>
      <c r="FVR36" s="13"/>
      <c r="FVS36" s="13"/>
      <c r="FVT36" s="13"/>
      <c r="FVU36" s="13"/>
      <c r="FVV36" s="13"/>
      <c r="FVW36" s="13"/>
      <c r="FVX36" s="13"/>
      <c r="FVY36" s="13"/>
      <c r="FVZ36" s="13"/>
      <c r="FWA36" s="13"/>
      <c r="FWB36" s="13"/>
      <c r="FWC36" s="13"/>
      <c r="FWD36" s="13"/>
      <c r="FWE36" s="13"/>
      <c r="FWF36" s="13"/>
      <c r="FWG36" s="13"/>
      <c r="FWH36" s="13"/>
      <c r="FWI36" s="13"/>
      <c r="FWJ36" s="13"/>
      <c r="FWK36" s="13"/>
      <c r="FWL36" s="13"/>
      <c r="FWM36" s="13"/>
      <c r="FWN36" s="13"/>
      <c r="FWO36" s="13"/>
      <c r="FWP36" s="13"/>
      <c r="FWQ36" s="13"/>
      <c r="FWR36" s="13"/>
      <c r="FWS36" s="13"/>
      <c r="FWT36" s="13"/>
      <c r="FWU36" s="13"/>
      <c r="FWV36" s="13"/>
      <c r="FWW36" s="13"/>
      <c r="FWX36" s="13"/>
      <c r="FWY36" s="13"/>
      <c r="FWZ36" s="13"/>
      <c r="FXA36" s="13"/>
      <c r="FXB36" s="13"/>
      <c r="FXC36" s="13"/>
      <c r="FXD36" s="13"/>
      <c r="FXE36" s="13"/>
      <c r="FXF36" s="13"/>
      <c r="FXG36" s="13"/>
      <c r="FXH36" s="13"/>
      <c r="FXI36" s="13"/>
      <c r="FXJ36" s="13"/>
      <c r="FXK36" s="13"/>
      <c r="FXL36" s="13"/>
      <c r="FXM36" s="13"/>
      <c r="FXN36" s="13"/>
      <c r="FXO36" s="13"/>
      <c r="FXP36" s="13"/>
      <c r="FXQ36" s="13"/>
      <c r="FXR36" s="13"/>
      <c r="FXS36" s="13"/>
      <c r="FXT36" s="13"/>
      <c r="FXU36" s="13"/>
      <c r="FXV36" s="13"/>
      <c r="FXW36" s="13"/>
      <c r="FXX36" s="13"/>
      <c r="FXY36" s="13"/>
      <c r="FXZ36" s="13"/>
      <c r="FYA36" s="13"/>
      <c r="FYB36" s="13"/>
      <c r="FYC36" s="13"/>
      <c r="FYD36" s="13"/>
      <c r="FYE36" s="13"/>
      <c r="FYF36" s="13"/>
      <c r="FYG36" s="13"/>
      <c r="FYH36" s="13"/>
      <c r="FYI36" s="13"/>
      <c r="FYJ36" s="13"/>
      <c r="FYK36" s="13"/>
      <c r="FYL36" s="13"/>
      <c r="FYM36" s="13"/>
      <c r="FYN36" s="13"/>
      <c r="FYO36" s="13"/>
      <c r="FYP36" s="13"/>
      <c r="FYQ36" s="13"/>
      <c r="FYR36" s="13"/>
      <c r="FYS36" s="13"/>
      <c r="FYT36" s="13"/>
      <c r="FYU36" s="13"/>
      <c r="FYV36" s="13"/>
      <c r="FYW36" s="13"/>
      <c r="FYX36" s="13"/>
      <c r="FYY36" s="13"/>
      <c r="FYZ36" s="13"/>
      <c r="FZA36" s="13"/>
      <c r="FZB36" s="13"/>
      <c r="FZC36" s="13"/>
      <c r="FZD36" s="13"/>
      <c r="FZE36" s="13"/>
      <c r="FZF36" s="13"/>
      <c r="FZG36" s="13"/>
      <c r="FZH36" s="13"/>
      <c r="FZI36" s="13"/>
      <c r="FZJ36" s="13"/>
      <c r="FZK36" s="13"/>
      <c r="FZL36" s="13"/>
      <c r="FZM36" s="13"/>
      <c r="FZN36" s="13"/>
      <c r="FZO36" s="13"/>
      <c r="FZP36" s="13"/>
      <c r="FZQ36" s="13"/>
      <c r="FZR36" s="13"/>
      <c r="FZS36" s="13"/>
      <c r="FZT36" s="13"/>
      <c r="FZU36" s="13"/>
      <c r="FZV36" s="13"/>
      <c r="FZW36" s="13"/>
      <c r="FZX36" s="13"/>
      <c r="FZY36" s="13"/>
      <c r="FZZ36" s="13"/>
      <c r="GAA36" s="13"/>
      <c r="GAB36" s="13"/>
      <c r="GAC36" s="13"/>
      <c r="GAD36" s="13"/>
      <c r="GAE36" s="13"/>
      <c r="GAF36" s="13"/>
      <c r="GAG36" s="13"/>
      <c r="GAH36" s="13"/>
      <c r="GAI36" s="13"/>
      <c r="GAJ36" s="13"/>
      <c r="GAK36" s="13"/>
      <c r="GAL36" s="13"/>
      <c r="GAM36" s="13"/>
      <c r="GAN36" s="13"/>
      <c r="GAO36" s="13"/>
      <c r="GAP36" s="13"/>
      <c r="GAQ36" s="13"/>
      <c r="GAR36" s="13"/>
      <c r="GAS36" s="13"/>
      <c r="GAT36" s="13"/>
      <c r="GAU36" s="13"/>
      <c r="GAV36" s="13"/>
      <c r="GAW36" s="13"/>
      <c r="GAX36" s="13"/>
      <c r="GAY36" s="13"/>
      <c r="GAZ36" s="13"/>
      <c r="GBA36" s="13"/>
      <c r="GBB36" s="13"/>
      <c r="GBC36" s="13"/>
      <c r="GBD36" s="13"/>
      <c r="GBE36" s="13"/>
      <c r="GBF36" s="13"/>
      <c r="GBG36" s="13"/>
      <c r="GBH36" s="13"/>
      <c r="GBI36" s="13"/>
      <c r="GBJ36" s="13"/>
      <c r="GBK36" s="13"/>
      <c r="GBL36" s="13"/>
      <c r="GBM36" s="13"/>
      <c r="GBN36" s="13"/>
      <c r="GBO36" s="13"/>
      <c r="GBP36" s="13"/>
      <c r="GBQ36" s="13"/>
      <c r="GBR36" s="13"/>
      <c r="GBS36" s="13"/>
      <c r="GBT36" s="13"/>
      <c r="GBU36" s="13"/>
      <c r="GBV36" s="13"/>
      <c r="GBW36" s="13"/>
      <c r="GBX36" s="13"/>
      <c r="GBY36" s="13"/>
      <c r="GBZ36" s="13"/>
      <c r="GCA36" s="13"/>
      <c r="GCB36" s="13"/>
      <c r="GCC36" s="13"/>
      <c r="GCD36" s="13"/>
      <c r="GCE36" s="13"/>
      <c r="GCF36" s="13"/>
      <c r="GCG36" s="13"/>
      <c r="GCH36" s="13"/>
      <c r="GCI36" s="13"/>
      <c r="GCJ36" s="13"/>
      <c r="GCK36" s="13"/>
      <c r="GCL36" s="13"/>
      <c r="GCM36" s="13"/>
      <c r="GCN36" s="13"/>
      <c r="GCO36" s="13"/>
      <c r="GCP36" s="13"/>
      <c r="GCQ36" s="13"/>
      <c r="GCR36" s="13"/>
      <c r="GCS36" s="13"/>
      <c r="GCT36" s="13"/>
      <c r="GCU36" s="13"/>
      <c r="GCV36" s="13"/>
      <c r="GCW36" s="13"/>
      <c r="GCX36" s="13"/>
      <c r="GCY36" s="13"/>
      <c r="GCZ36" s="13"/>
      <c r="GDA36" s="13"/>
      <c r="GDB36" s="13"/>
      <c r="GDC36" s="13"/>
      <c r="GDD36" s="13"/>
      <c r="GDE36" s="13"/>
      <c r="GDF36" s="13"/>
      <c r="GDG36" s="13"/>
      <c r="GDH36" s="13"/>
      <c r="GDI36" s="13"/>
      <c r="GDJ36" s="13"/>
      <c r="GDK36" s="13"/>
      <c r="GDL36" s="13"/>
      <c r="GDM36" s="13"/>
      <c r="GDN36" s="13"/>
      <c r="GDO36" s="13"/>
      <c r="GDP36" s="13"/>
      <c r="GDQ36" s="13"/>
      <c r="GDR36" s="13"/>
      <c r="GDS36" s="13"/>
      <c r="GDT36" s="13"/>
      <c r="GDU36" s="13"/>
      <c r="GDV36" s="13"/>
      <c r="GDW36" s="13"/>
      <c r="GDX36" s="13"/>
      <c r="GDY36" s="13"/>
      <c r="GDZ36" s="13"/>
      <c r="GEA36" s="13"/>
      <c r="GEB36" s="13"/>
      <c r="GEC36" s="13"/>
      <c r="GED36" s="13"/>
      <c r="GEE36" s="13"/>
      <c r="GEF36" s="13"/>
      <c r="GEG36" s="13"/>
      <c r="GEH36" s="13"/>
      <c r="GEI36" s="13"/>
      <c r="GEJ36" s="13"/>
      <c r="GEK36" s="13"/>
      <c r="GEL36" s="13"/>
      <c r="GEM36" s="13"/>
      <c r="GEN36" s="13"/>
      <c r="GEO36" s="13"/>
      <c r="GEP36" s="13"/>
      <c r="GEQ36" s="13"/>
      <c r="GER36" s="13"/>
      <c r="GES36" s="13"/>
      <c r="GET36" s="13"/>
      <c r="GEU36" s="13"/>
      <c r="GEV36" s="13"/>
      <c r="GEW36" s="13"/>
      <c r="GEX36" s="13"/>
      <c r="GEY36" s="13"/>
      <c r="GEZ36" s="13"/>
      <c r="GFA36" s="13"/>
      <c r="GFB36" s="13"/>
      <c r="GFC36" s="13"/>
      <c r="GFD36" s="13"/>
      <c r="GFE36" s="13"/>
      <c r="GFF36" s="13"/>
      <c r="GFG36" s="13"/>
      <c r="GFH36" s="13"/>
      <c r="GFI36" s="13"/>
      <c r="GFJ36" s="13"/>
      <c r="GFK36" s="13"/>
      <c r="GFL36" s="13"/>
      <c r="GFM36" s="13"/>
      <c r="GFN36" s="13"/>
      <c r="GFO36" s="13"/>
      <c r="GFP36" s="13"/>
      <c r="GFQ36" s="13"/>
      <c r="GFR36" s="13"/>
      <c r="GFS36" s="13"/>
      <c r="GFT36" s="13"/>
      <c r="GFU36" s="13"/>
      <c r="GFV36" s="13"/>
      <c r="GFW36" s="13"/>
      <c r="GFX36" s="13"/>
      <c r="GFY36" s="13"/>
      <c r="GFZ36" s="13"/>
      <c r="GGA36" s="13"/>
      <c r="GGB36" s="13"/>
      <c r="GGC36" s="13"/>
      <c r="GGD36" s="13"/>
      <c r="GGE36" s="13"/>
      <c r="GGF36" s="13"/>
      <c r="GGG36" s="13"/>
      <c r="GGH36" s="13"/>
      <c r="GGI36" s="13"/>
      <c r="GGJ36" s="13"/>
      <c r="GGK36" s="13"/>
      <c r="GGL36" s="13"/>
      <c r="GGM36" s="13"/>
      <c r="GGN36" s="13"/>
      <c r="GGO36" s="13"/>
      <c r="GGP36" s="13"/>
      <c r="GGQ36" s="13"/>
      <c r="GGR36" s="13"/>
      <c r="GGS36" s="13"/>
      <c r="GGT36" s="13"/>
      <c r="GGU36" s="13"/>
      <c r="GGV36" s="13"/>
      <c r="GGW36" s="13"/>
      <c r="GGX36" s="13"/>
      <c r="GGY36" s="13"/>
      <c r="GGZ36" s="13"/>
      <c r="GHA36" s="13"/>
      <c r="GHB36" s="13"/>
      <c r="GHC36" s="13"/>
      <c r="GHD36" s="13"/>
      <c r="GHE36" s="13"/>
      <c r="GHF36" s="13"/>
      <c r="GHG36" s="13"/>
      <c r="GHH36" s="13"/>
      <c r="GHI36" s="13"/>
      <c r="GHJ36" s="13"/>
      <c r="GHK36" s="13"/>
      <c r="GHL36" s="13"/>
      <c r="GHM36" s="13"/>
      <c r="GHN36" s="13"/>
      <c r="GHO36" s="13"/>
      <c r="GHP36" s="13"/>
      <c r="GHQ36" s="13"/>
      <c r="GHR36" s="13"/>
      <c r="GHS36" s="13"/>
      <c r="GHT36" s="13"/>
      <c r="GHU36" s="13"/>
      <c r="GHV36" s="13"/>
      <c r="GHW36" s="13"/>
      <c r="GHX36" s="13"/>
      <c r="GHY36" s="13"/>
      <c r="GHZ36" s="13"/>
      <c r="GIA36" s="13"/>
      <c r="GIB36" s="13"/>
      <c r="GIC36" s="13"/>
      <c r="GID36" s="13"/>
      <c r="GIE36" s="13"/>
      <c r="GIF36" s="13"/>
      <c r="GIG36" s="13"/>
      <c r="GIH36" s="13"/>
      <c r="GII36" s="13"/>
      <c r="GIJ36" s="13"/>
      <c r="GIK36" s="13"/>
      <c r="GIL36" s="13"/>
      <c r="GIM36" s="13"/>
      <c r="GIN36" s="13"/>
      <c r="GIO36" s="13"/>
      <c r="GIP36" s="13"/>
      <c r="GIQ36" s="13"/>
      <c r="GIR36" s="13"/>
      <c r="GIS36" s="13"/>
      <c r="GIT36" s="13"/>
      <c r="GIU36" s="13"/>
      <c r="GIV36" s="13"/>
      <c r="GIW36" s="13"/>
      <c r="GIX36" s="13"/>
      <c r="GIY36" s="13"/>
      <c r="GIZ36" s="13"/>
      <c r="GJA36" s="13"/>
      <c r="GJB36" s="13"/>
      <c r="GJC36" s="13"/>
      <c r="GJD36" s="13"/>
      <c r="GJE36" s="13"/>
      <c r="GJF36" s="13"/>
      <c r="GJG36" s="13"/>
      <c r="GJH36" s="13"/>
      <c r="GJI36" s="13"/>
      <c r="GJJ36" s="13"/>
      <c r="GJK36" s="13"/>
      <c r="GJL36" s="13"/>
      <c r="GJM36" s="13"/>
      <c r="GJN36" s="13"/>
      <c r="GJO36" s="13"/>
      <c r="GJP36" s="13"/>
      <c r="GJQ36" s="13"/>
      <c r="GJR36" s="13"/>
      <c r="GJS36" s="13"/>
      <c r="GJT36" s="13"/>
      <c r="GJU36" s="13"/>
      <c r="GJV36" s="13"/>
      <c r="GJW36" s="13"/>
      <c r="GJX36" s="13"/>
      <c r="GJY36" s="13"/>
      <c r="GJZ36" s="13"/>
      <c r="GKA36" s="13"/>
      <c r="GKB36" s="13"/>
      <c r="GKC36" s="13"/>
      <c r="GKD36" s="13"/>
      <c r="GKE36" s="13"/>
      <c r="GKF36" s="13"/>
      <c r="GKG36" s="13"/>
      <c r="GKH36" s="13"/>
      <c r="GKI36" s="13"/>
      <c r="GKJ36" s="13"/>
      <c r="GKK36" s="13"/>
      <c r="GKL36" s="13"/>
      <c r="GKM36" s="13"/>
      <c r="GKN36" s="13"/>
      <c r="GKO36" s="13"/>
      <c r="GKP36" s="13"/>
      <c r="GKQ36" s="13"/>
      <c r="GKR36" s="13"/>
      <c r="GKS36" s="13"/>
      <c r="GKT36" s="13"/>
      <c r="GKU36" s="13"/>
      <c r="GKV36" s="13"/>
      <c r="GKW36" s="13"/>
      <c r="GKX36" s="13"/>
      <c r="GKY36" s="13"/>
      <c r="GKZ36" s="13"/>
      <c r="GLA36" s="13"/>
      <c r="GLB36" s="13"/>
      <c r="GLC36" s="13"/>
      <c r="GLD36" s="13"/>
      <c r="GLE36" s="13"/>
      <c r="GLF36" s="13"/>
      <c r="GLG36" s="13"/>
      <c r="GLH36" s="13"/>
      <c r="GLI36" s="13"/>
      <c r="GLJ36" s="13"/>
      <c r="GLK36" s="13"/>
      <c r="GLL36" s="13"/>
      <c r="GLM36" s="13"/>
      <c r="GLN36" s="13"/>
      <c r="GLO36" s="13"/>
      <c r="GLP36" s="13"/>
      <c r="GLQ36" s="13"/>
      <c r="GLR36" s="13"/>
      <c r="GLS36" s="13"/>
      <c r="GLT36" s="13"/>
      <c r="GLU36" s="13"/>
      <c r="GLV36" s="13"/>
      <c r="GLW36" s="13"/>
      <c r="GLX36" s="13"/>
      <c r="GLY36" s="13"/>
      <c r="GLZ36" s="13"/>
      <c r="GMA36" s="13"/>
      <c r="GMB36" s="13"/>
      <c r="GMC36" s="13"/>
      <c r="GMD36" s="13"/>
      <c r="GME36" s="13"/>
      <c r="GMF36" s="13"/>
      <c r="GMG36" s="13"/>
      <c r="GMH36" s="13"/>
      <c r="GMI36" s="13"/>
      <c r="GMJ36" s="13"/>
      <c r="GMK36" s="13"/>
      <c r="GML36" s="13"/>
      <c r="GMM36" s="13"/>
      <c r="GMN36" s="13"/>
      <c r="GMO36" s="13"/>
      <c r="GMP36" s="13"/>
      <c r="GMQ36" s="13"/>
      <c r="GMR36" s="13"/>
      <c r="GMS36" s="13"/>
      <c r="GMT36" s="13"/>
      <c r="GMU36" s="13"/>
      <c r="GMV36" s="13"/>
      <c r="GMW36" s="13"/>
      <c r="GMX36" s="13"/>
      <c r="GMY36" s="13"/>
      <c r="GMZ36" s="13"/>
      <c r="GNA36" s="13"/>
      <c r="GNB36" s="13"/>
      <c r="GNC36" s="13"/>
      <c r="GND36" s="13"/>
      <c r="GNE36" s="13"/>
      <c r="GNF36" s="13"/>
      <c r="GNG36" s="13"/>
      <c r="GNH36" s="13"/>
      <c r="GNI36" s="13"/>
      <c r="GNJ36" s="13"/>
      <c r="GNK36" s="13"/>
      <c r="GNL36" s="13"/>
      <c r="GNM36" s="13"/>
      <c r="GNN36" s="13"/>
      <c r="GNO36" s="13"/>
      <c r="GNP36" s="13"/>
      <c r="GNQ36" s="13"/>
      <c r="GNR36" s="13"/>
      <c r="GNS36" s="13"/>
      <c r="GNT36" s="13"/>
      <c r="GNU36" s="13"/>
      <c r="GNV36" s="13"/>
      <c r="GNW36" s="13"/>
      <c r="GNX36" s="13"/>
      <c r="GNY36" s="13"/>
      <c r="GNZ36" s="13"/>
      <c r="GOA36" s="13"/>
      <c r="GOB36" s="13"/>
      <c r="GOC36" s="13"/>
      <c r="GOD36" s="13"/>
      <c r="GOE36" s="13"/>
      <c r="GOF36" s="13"/>
      <c r="GOG36" s="13"/>
      <c r="GOH36" s="13"/>
      <c r="GOI36" s="13"/>
      <c r="GOJ36" s="13"/>
      <c r="GOK36" s="13"/>
      <c r="GOL36" s="13"/>
      <c r="GOM36" s="13"/>
      <c r="GON36" s="13"/>
      <c r="GOO36" s="13"/>
      <c r="GOP36" s="13"/>
      <c r="GOQ36" s="13"/>
      <c r="GOR36" s="13"/>
      <c r="GOS36" s="13"/>
      <c r="GOT36" s="13"/>
      <c r="GOU36" s="13"/>
      <c r="GOV36" s="13"/>
      <c r="GOW36" s="13"/>
      <c r="GOX36" s="13"/>
      <c r="GOY36" s="13"/>
      <c r="GOZ36" s="13"/>
      <c r="GPA36" s="13"/>
      <c r="GPB36" s="13"/>
      <c r="GPC36" s="13"/>
      <c r="GPD36" s="13"/>
      <c r="GPE36" s="13"/>
      <c r="GPF36" s="13"/>
      <c r="GPG36" s="13"/>
      <c r="GPH36" s="13"/>
      <c r="GPI36" s="13"/>
      <c r="GPJ36" s="13"/>
      <c r="GPK36" s="13"/>
      <c r="GPL36" s="13"/>
      <c r="GPM36" s="13"/>
      <c r="GPN36" s="13"/>
      <c r="GPO36" s="13"/>
      <c r="GPP36" s="13"/>
      <c r="GPQ36" s="13"/>
      <c r="GPR36" s="13"/>
      <c r="GPS36" s="13"/>
      <c r="GPT36" s="13"/>
      <c r="GPU36" s="13"/>
      <c r="GPV36" s="13"/>
      <c r="GPW36" s="13"/>
      <c r="GPX36" s="13"/>
      <c r="GPY36" s="13"/>
      <c r="GPZ36" s="13"/>
      <c r="GQA36" s="13"/>
      <c r="GQB36" s="13"/>
      <c r="GQC36" s="13"/>
      <c r="GQD36" s="13"/>
      <c r="GQE36" s="13"/>
      <c r="GQF36" s="13"/>
      <c r="GQG36" s="13"/>
      <c r="GQH36" s="13"/>
      <c r="GQI36" s="13"/>
      <c r="GQJ36" s="13"/>
      <c r="GQK36" s="13"/>
      <c r="GQL36" s="13"/>
      <c r="GQM36" s="13"/>
      <c r="GQN36" s="13"/>
      <c r="GQO36" s="13"/>
      <c r="GQP36" s="13"/>
      <c r="GQQ36" s="13"/>
      <c r="GQR36" s="13"/>
      <c r="GQS36" s="13"/>
      <c r="GQT36" s="13"/>
      <c r="GQU36" s="13"/>
      <c r="GQV36" s="13"/>
      <c r="GQW36" s="13"/>
      <c r="GQX36" s="13"/>
      <c r="GQY36" s="13"/>
      <c r="GQZ36" s="13"/>
      <c r="GRA36" s="13"/>
      <c r="GRB36" s="13"/>
      <c r="GRC36" s="13"/>
      <c r="GRD36" s="13"/>
      <c r="GRE36" s="13"/>
      <c r="GRF36" s="13"/>
      <c r="GRG36" s="13"/>
      <c r="GRH36" s="13"/>
      <c r="GRI36" s="13"/>
      <c r="GRJ36" s="13"/>
      <c r="GRK36" s="13"/>
      <c r="GRL36" s="13"/>
      <c r="GRM36" s="13"/>
      <c r="GRN36" s="13"/>
      <c r="GRO36" s="13"/>
      <c r="GRP36" s="13"/>
      <c r="GRQ36" s="13"/>
      <c r="GRR36" s="13"/>
      <c r="GRS36" s="13"/>
      <c r="GRT36" s="13"/>
      <c r="GRU36" s="13"/>
      <c r="GRV36" s="13"/>
      <c r="GRW36" s="13"/>
      <c r="GRX36" s="13"/>
      <c r="GRY36" s="13"/>
      <c r="GRZ36" s="13"/>
      <c r="GSA36" s="13"/>
      <c r="GSB36" s="13"/>
      <c r="GSC36" s="13"/>
      <c r="GSD36" s="13"/>
      <c r="GSE36" s="13"/>
      <c r="GSF36" s="13"/>
      <c r="GSG36" s="13"/>
      <c r="GSH36" s="13"/>
      <c r="GSI36" s="13"/>
      <c r="GSJ36" s="13"/>
      <c r="GSK36" s="13"/>
      <c r="GSL36" s="13"/>
      <c r="GSM36" s="13"/>
      <c r="GSN36" s="13"/>
      <c r="GSO36" s="13"/>
      <c r="GSP36" s="13"/>
      <c r="GSQ36" s="13"/>
      <c r="GSR36" s="13"/>
      <c r="GSS36" s="13"/>
      <c r="GST36" s="13"/>
      <c r="GSU36" s="13"/>
      <c r="GSV36" s="13"/>
      <c r="GSW36" s="13"/>
      <c r="GSX36" s="13"/>
      <c r="GSY36" s="13"/>
      <c r="GSZ36" s="13"/>
      <c r="GTA36" s="13"/>
      <c r="GTB36" s="13"/>
      <c r="GTC36" s="13"/>
      <c r="GTD36" s="13"/>
      <c r="GTE36" s="13"/>
      <c r="GTF36" s="13"/>
      <c r="GTG36" s="13"/>
      <c r="GTH36" s="13"/>
      <c r="GTI36" s="13"/>
      <c r="GTJ36" s="13"/>
      <c r="GTK36" s="13"/>
      <c r="GTL36" s="13"/>
      <c r="GTM36" s="13"/>
      <c r="GTN36" s="13"/>
      <c r="GTO36" s="13"/>
      <c r="GTP36" s="13"/>
      <c r="GTQ36" s="13"/>
      <c r="GTR36" s="13"/>
      <c r="GTS36" s="13"/>
      <c r="GTT36" s="13"/>
      <c r="GTU36" s="13"/>
      <c r="GTV36" s="13"/>
      <c r="GTW36" s="13"/>
      <c r="GTX36" s="13"/>
      <c r="GTY36" s="13"/>
      <c r="GTZ36" s="13"/>
      <c r="GUA36" s="13"/>
      <c r="GUB36" s="13"/>
      <c r="GUC36" s="13"/>
      <c r="GUD36" s="13"/>
      <c r="GUE36" s="13"/>
      <c r="GUF36" s="13"/>
      <c r="GUG36" s="13"/>
      <c r="GUH36" s="13"/>
      <c r="GUI36" s="13"/>
      <c r="GUJ36" s="13"/>
      <c r="GUK36" s="13"/>
      <c r="GUL36" s="13"/>
      <c r="GUM36" s="13"/>
      <c r="GUN36" s="13"/>
      <c r="GUO36" s="13"/>
      <c r="GUP36" s="13"/>
      <c r="GUQ36" s="13"/>
      <c r="GUR36" s="13"/>
      <c r="GUS36" s="13"/>
      <c r="GUT36" s="13"/>
      <c r="GUU36" s="13"/>
      <c r="GUV36" s="13"/>
      <c r="GUW36" s="13"/>
      <c r="GUX36" s="13"/>
      <c r="GUY36" s="13"/>
      <c r="GUZ36" s="13"/>
      <c r="GVA36" s="13"/>
      <c r="GVB36" s="13"/>
      <c r="GVC36" s="13"/>
      <c r="GVD36" s="13"/>
      <c r="GVE36" s="13"/>
      <c r="GVF36" s="13"/>
      <c r="GVG36" s="13"/>
      <c r="GVH36" s="13"/>
      <c r="GVI36" s="13"/>
      <c r="GVJ36" s="13"/>
      <c r="GVK36" s="13"/>
      <c r="GVL36" s="13"/>
      <c r="GVM36" s="13"/>
      <c r="GVN36" s="13"/>
      <c r="GVO36" s="13"/>
      <c r="GVP36" s="13"/>
      <c r="GVQ36" s="13"/>
      <c r="GVR36" s="13"/>
      <c r="GVS36" s="13"/>
      <c r="GVT36" s="13"/>
      <c r="GVU36" s="13"/>
      <c r="GVV36" s="13"/>
      <c r="GVW36" s="13"/>
      <c r="GVX36" s="13"/>
      <c r="GVY36" s="13"/>
      <c r="GVZ36" s="13"/>
      <c r="GWA36" s="13"/>
      <c r="GWB36" s="13"/>
      <c r="GWC36" s="13"/>
      <c r="GWD36" s="13"/>
      <c r="GWE36" s="13"/>
      <c r="GWF36" s="13"/>
      <c r="GWG36" s="13"/>
      <c r="GWH36" s="13"/>
      <c r="GWI36" s="13"/>
      <c r="GWJ36" s="13"/>
      <c r="GWK36" s="13"/>
      <c r="GWL36" s="13"/>
      <c r="GWM36" s="13"/>
      <c r="GWN36" s="13"/>
      <c r="GWO36" s="13"/>
      <c r="GWP36" s="13"/>
      <c r="GWQ36" s="13"/>
      <c r="GWR36" s="13"/>
      <c r="GWS36" s="13"/>
      <c r="GWT36" s="13"/>
      <c r="GWU36" s="13"/>
      <c r="GWV36" s="13"/>
      <c r="GWW36" s="13"/>
      <c r="GWX36" s="13"/>
      <c r="GWY36" s="13"/>
      <c r="GWZ36" s="13"/>
      <c r="GXA36" s="13"/>
      <c r="GXB36" s="13"/>
      <c r="GXC36" s="13"/>
      <c r="GXD36" s="13"/>
      <c r="GXE36" s="13"/>
      <c r="GXF36" s="13"/>
      <c r="GXG36" s="13"/>
      <c r="GXH36" s="13"/>
      <c r="GXI36" s="13"/>
      <c r="GXJ36" s="13"/>
      <c r="GXK36" s="13"/>
      <c r="GXL36" s="13"/>
      <c r="GXM36" s="13"/>
      <c r="GXN36" s="13"/>
      <c r="GXO36" s="13"/>
      <c r="GXP36" s="13"/>
      <c r="GXQ36" s="13"/>
      <c r="GXR36" s="13"/>
      <c r="GXS36" s="13"/>
      <c r="GXT36" s="13"/>
      <c r="GXU36" s="13"/>
      <c r="GXV36" s="13"/>
      <c r="GXW36" s="13"/>
      <c r="GXX36" s="13"/>
      <c r="GXY36" s="13"/>
      <c r="GXZ36" s="13"/>
      <c r="GYA36" s="13"/>
      <c r="GYB36" s="13"/>
      <c r="GYC36" s="13"/>
      <c r="GYD36" s="13"/>
      <c r="GYE36" s="13"/>
      <c r="GYF36" s="13"/>
      <c r="GYG36" s="13"/>
      <c r="GYH36" s="13"/>
      <c r="GYI36" s="13"/>
      <c r="GYJ36" s="13"/>
      <c r="GYK36" s="13"/>
      <c r="GYL36" s="13"/>
      <c r="GYM36" s="13"/>
      <c r="GYN36" s="13"/>
      <c r="GYO36" s="13"/>
      <c r="GYP36" s="13"/>
      <c r="GYQ36" s="13"/>
      <c r="GYR36" s="13"/>
      <c r="GYS36" s="13"/>
      <c r="GYT36" s="13"/>
      <c r="GYU36" s="13"/>
      <c r="GYV36" s="13"/>
      <c r="GYW36" s="13"/>
      <c r="GYX36" s="13"/>
      <c r="GYY36" s="13"/>
      <c r="GYZ36" s="13"/>
      <c r="GZA36" s="13"/>
      <c r="GZB36" s="13"/>
      <c r="GZC36" s="13"/>
      <c r="GZD36" s="13"/>
      <c r="GZE36" s="13"/>
      <c r="GZF36" s="13"/>
      <c r="GZG36" s="13"/>
      <c r="GZH36" s="13"/>
      <c r="GZI36" s="13"/>
      <c r="GZJ36" s="13"/>
      <c r="GZK36" s="13"/>
      <c r="GZL36" s="13"/>
      <c r="GZM36" s="13"/>
      <c r="GZN36" s="13"/>
      <c r="GZO36" s="13"/>
      <c r="GZP36" s="13"/>
      <c r="GZQ36" s="13"/>
      <c r="GZR36" s="13"/>
      <c r="GZS36" s="13"/>
      <c r="GZT36" s="13"/>
      <c r="GZU36" s="13"/>
      <c r="GZV36" s="13"/>
      <c r="GZW36" s="13"/>
      <c r="GZX36" s="13"/>
      <c r="GZY36" s="13"/>
      <c r="GZZ36" s="13"/>
      <c r="HAA36" s="13"/>
      <c r="HAB36" s="13"/>
      <c r="HAC36" s="13"/>
      <c r="HAD36" s="13"/>
      <c r="HAE36" s="13"/>
      <c r="HAF36" s="13"/>
      <c r="HAG36" s="13"/>
      <c r="HAH36" s="13"/>
      <c r="HAI36" s="13"/>
      <c r="HAJ36" s="13"/>
      <c r="HAK36" s="13"/>
      <c r="HAL36" s="13"/>
      <c r="HAM36" s="13"/>
      <c r="HAN36" s="13"/>
      <c r="HAO36" s="13"/>
      <c r="HAP36" s="13"/>
      <c r="HAQ36" s="13"/>
      <c r="HAR36" s="13"/>
      <c r="HAS36" s="13"/>
      <c r="HAT36" s="13"/>
      <c r="HAU36" s="13"/>
      <c r="HAV36" s="13"/>
      <c r="HAW36" s="13"/>
      <c r="HAX36" s="13"/>
      <c r="HAY36" s="13"/>
      <c r="HAZ36" s="13"/>
      <c r="HBA36" s="13"/>
      <c r="HBB36" s="13"/>
      <c r="HBC36" s="13"/>
      <c r="HBD36" s="13"/>
      <c r="HBE36" s="13"/>
      <c r="HBF36" s="13"/>
      <c r="HBG36" s="13"/>
      <c r="HBH36" s="13"/>
      <c r="HBI36" s="13"/>
      <c r="HBJ36" s="13"/>
      <c r="HBK36" s="13"/>
      <c r="HBL36" s="13"/>
      <c r="HBM36" s="13"/>
      <c r="HBN36" s="13"/>
      <c r="HBO36" s="13"/>
      <c r="HBP36" s="13"/>
      <c r="HBQ36" s="13"/>
      <c r="HBR36" s="13"/>
      <c r="HBS36" s="13"/>
      <c r="HBT36" s="13"/>
      <c r="HBU36" s="13"/>
      <c r="HBV36" s="13"/>
      <c r="HBW36" s="13"/>
      <c r="HBX36" s="13"/>
      <c r="HBY36" s="13"/>
      <c r="HBZ36" s="13"/>
      <c r="HCA36" s="13"/>
      <c r="HCB36" s="13"/>
      <c r="HCC36" s="13"/>
      <c r="HCD36" s="13"/>
      <c r="HCE36" s="13"/>
      <c r="HCF36" s="13"/>
      <c r="HCG36" s="13"/>
      <c r="HCH36" s="13"/>
      <c r="HCI36" s="13"/>
      <c r="HCJ36" s="13"/>
      <c r="HCK36" s="13"/>
      <c r="HCL36" s="13"/>
      <c r="HCM36" s="13"/>
      <c r="HCN36" s="13"/>
      <c r="HCO36" s="13"/>
      <c r="HCP36" s="13"/>
      <c r="HCQ36" s="13"/>
      <c r="HCR36" s="13"/>
      <c r="HCS36" s="13"/>
      <c r="HCT36" s="13"/>
      <c r="HCU36" s="13"/>
      <c r="HCV36" s="13"/>
      <c r="HCW36" s="13"/>
      <c r="HCX36" s="13"/>
      <c r="HCY36" s="13"/>
      <c r="HCZ36" s="13"/>
      <c r="HDA36" s="13"/>
      <c r="HDB36" s="13"/>
      <c r="HDC36" s="13"/>
      <c r="HDD36" s="13"/>
      <c r="HDE36" s="13"/>
      <c r="HDF36" s="13"/>
      <c r="HDG36" s="13"/>
      <c r="HDH36" s="13"/>
      <c r="HDI36" s="13"/>
      <c r="HDJ36" s="13"/>
      <c r="HDK36" s="13"/>
      <c r="HDL36" s="13"/>
      <c r="HDM36" s="13"/>
      <c r="HDN36" s="13"/>
      <c r="HDO36" s="13"/>
      <c r="HDP36" s="13"/>
      <c r="HDQ36" s="13"/>
      <c r="HDR36" s="13"/>
      <c r="HDS36" s="13"/>
      <c r="HDT36" s="13"/>
      <c r="HDU36" s="13"/>
      <c r="HDV36" s="13"/>
      <c r="HDW36" s="13"/>
      <c r="HDX36" s="13"/>
      <c r="HDY36" s="13"/>
      <c r="HDZ36" s="13"/>
      <c r="HEA36" s="13"/>
      <c r="HEB36" s="13"/>
      <c r="HEC36" s="13"/>
      <c r="HED36" s="13"/>
      <c r="HEE36" s="13"/>
      <c r="HEF36" s="13"/>
      <c r="HEG36" s="13"/>
      <c r="HEH36" s="13"/>
      <c r="HEI36" s="13"/>
      <c r="HEJ36" s="13"/>
      <c r="HEK36" s="13"/>
      <c r="HEL36" s="13"/>
      <c r="HEM36" s="13"/>
      <c r="HEN36" s="13"/>
      <c r="HEO36" s="13"/>
      <c r="HEP36" s="13"/>
      <c r="HEQ36" s="13"/>
      <c r="HER36" s="13"/>
      <c r="HES36" s="13"/>
      <c r="HET36" s="13"/>
      <c r="HEU36" s="13"/>
      <c r="HEV36" s="13"/>
      <c r="HEW36" s="13"/>
      <c r="HEX36" s="13"/>
      <c r="HEY36" s="13"/>
      <c r="HEZ36" s="13"/>
      <c r="HFA36" s="13"/>
      <c r="HFB36" s="13"/>
      <c r="HFC36" s="13"/>
      <c r="HFD36" s="13"/>
      <c r="HFE36" s="13"/>
      <c r="HFF36" s="13"/>
      <c r="HFG36" s="13"/>
      <c r="HFH36" s="13"/>
      <c r="HFI36" s="13"/>
      <c r="HFJ36" s="13"/>
      <c r="HFK36" s="13"/>
      <c r="HFL36" s="13"/>
      <c r="HFM36" s="13"/>
      <c r="HFN36" s="13"/>
      <c r="HFO36" s="13"/>
      <c r="HFP36" s="13"/>
      <c r="HFQ36" s="13"/>
      <c r="HFR36" s="13"/>
      <c r="HFS36" s="13"/>
      <c r="HFT36" s="13"/>
      <c r="HFU36" s="13"/>
      <c r="HFV36" s="13"/>
      <c r="HFW36" s="13"/>
      <c r="HFX36" s="13"/>
      <c r="HFY36" s="13"/>
      <c r="HFZ36" s="13"/>
      <c r="HGA36" s="13"/>
      <c r="HGB36" s="13"/>
      <c r="HGC36" s="13"/>
      <c r="HGD36" s="13"/>
      <c r="HGE36" s="13"/>
      <c r="HGF36" s="13"/>
      <c r="HGG36" s="13"/>
      <c r="HGH36" s="13"/>
      <c r="HGI36" s="13"/>
      <c r="HGJ36" s="13"/>
      <c r="HGK36" s="13"/>
      <c r="HGL36" s="13"/>
      <c r="HGM36" s="13"/>
      <c r="HGN36" s="13"/>
      <c r="HGO36" s="13"/>
      <c r="HGP36" s="13"/>
      <c r="HGQ36" s="13"/>
      <c r="HGR36" s="13"/>
      <c r="HGS36" s="13"/>
      <c r="HGT36" s="13"/>
      <c r="HGU36" s="13"/>
      <c r="HGV36" s="13"/>
      <c r="HGW36" s="13"/>
      <c r="HGX36" s="13"/>
      <c r="HGY36" s="13"/>
      <c r="HGZ36" s="13"/>
      <c r="HHA36" s="13"/>
      <c r="HHB36" s="13"/>
      <c r="HHC36" s="13"/>
      <c r="HHD36" s="13"/>
      <c r="HHE36" s="13"/>
      <c r="HHF36" s="13"/>
      <c r="HHG36" s="13"/>
      <c r="HHH36" s="13"/>
      <c r="HHI36" s="13"/>
      <c r="HHJ36" s="13"/>
      <c r="HHK36" s="13"/>
      <c r="HHL36" s="13"/>
      <c r="HHM36" s="13"/>
      <c r="HHN36" s="13"/>
      <c r="HHO36" s="13"/>
      <c r="HHP36" s="13"/>
      <c r="HHQ36" s="13"/>
      <c r="HHR36" s="13"/>
      <c r="HHS36" s="13"/>
      <c r="HHT36" s="13"/>
      <c r="HHU36" s="13"/>
      <c r="HHV36" s="13"/>
      <c r="HHW36" s="13"/>
      <c r="HHX36" s="13"/>
      <c r="HHY36" s="13"/>
      <c r="HHZ36" s="13"/>
      <c r="HIA36" s="13"/>
      <c r="HIB36" s="13"/>
      <c r="HIC36" s="13"/>
      <c r="HID36" s="13"/>
      <c r="HIE36" s="13"/>
      <c r="HIF36" s="13"/>
      <c r="HIG36" s="13"/>
      <c r="HIH36" s="13"/>
      <c r="HII36" s="13"/>
      <c r="HIJ36" s="13"/>
      <c r="HIK36" s="13"/>
      <c r="HIL36" s="13"/>
      <c r="HIM36" s="13"/>
      <c r="HIN36" s="13"/>
      <c r="HIO36" s="13"/>
      <c r="HIP36" s="13"/>
      <c r="HIQ36" s="13"/>
      <c r="HIR36" s="13"/>
      <c r="HIS36" s="13"/>
      <c r="HIT36" s="13"/>
      <c r="HIU36" s="13"/>
      <c r="HIV36" s="13"/>
      <c r="HIW36" s="13"/>
      <c r="HIX36" s="13"/>
      <c r="HIY36" s="13"/>
      <c r="HIZ36" s="13"/>
      <c r="HJA36" s="13"/>
      <c r="HJB36" s="13"/>
      <c r="HJC36" s="13"/>
      <c r="HJD36" s="13"/>
      <c r="HJE36" s="13"/>
      <c r="HJF36" s="13"/>
      <c r="HJG36" s="13"/>
      <c r="HJH36" s="13"/>
      <c r="HJI36" s="13"/>
      <c r="HJJ36" s="13"/>
      <c r="HJK36" s="13"/>
      <c r="HJL36" s="13"/>
      <c r="HJM36" s="13"/>
      <c r="HJN36" s="13"/>
      <c r="HJO36" s="13"/>
      <c r="HJP36" s="13"/>
      <c r="HJQ36" s="13"/>
      <c r="HJR36" s="13"/>
      <c r="HJS36" s="13"/>
      <c r="HJT36" s="13"/>
      <c r="HJU36" s="13"/>
      <c r="HJV36" s="13"/>
      <c r="HJW36" s="13"/>
      <c r="HJX36" s="13"/>
      <c r="HJY36" s="13"/>
      <c r="HJZ36" s="13"/>
      <c r="HKA36" s="13"/>
      <c r="HKB36" s="13"/>
      <c r="HKC36" s="13"/>
      <c r="HKD36" s="13"/>
      <c r="HKE36" s="13"/>
      <c r="HKF36" s="13"/>
      <c r="HKG36" s="13"/>
      <c r="HKH36" s="13"/>
      <c r="HKI36" s="13"/>
      <c r="HKJ36" s="13"/>
      <c r="HKK36" s="13"/>
      <c r="HKL36" s="13"/>
      <c r="HKM36" s="13"/>
      <c r="HKN36" s="13"/>
      <c r="HKO36" s="13"/>
      <c r="HKP36" s="13"/>
      <c r="HKQ36" s="13"/>
      <c r="HKR36" s="13"/>
      <c r="HKS36" s="13"/>
      <c r="HKT36" s="13"/>
      <c r="HKU36" s="13"/>
      <c r="HKV36" s="13"/>
      <c r="HKW36" s="13"/>
      <c r="HKX36" s="13"/>
      <c r="HKY36" s="13"/>
      <c r="HKZ36" s="13"/>
      <c r="HLA36" s="13"/>
      <c r="HLB36" s="13"/>
      <c r="HLC36" s="13"/>
      <c r="HLD36" s="13"/>
      <c r="HLE36" s="13"/>
      <c r="HLF36" s="13"/>
      <c r="HLG36" s="13"/>
      <c r="HLH36" s="13"/>
      <c r="HLI36" s="13"/>
      <c r="HLJ36" s="13"/>
      <c r="HLK36" s="13"/>
      <c r="HLL36" s="13"/>
      <c r="HLM36" s="13"/>
      <c r="HLN36" s="13"/>
      <c r="HLO36" s="13"/>
      <c r="HLP36" s="13"/>
      <c r="HLQ36" s="13"/>
      <c r="HLR36" s="13"/>
      <c r="HLS36" s="13"/>
      <c r="HLT36" s="13"/>
      <c r="HLU36" s="13"/>
      <c r="HLV36" s="13"/>
      <c r="HLW36" s="13"/>
      <c r="HLX36" s="13"/>
      <c r="HLY36" s="13"/>
      <c r="HLZ36" s="13"/>
      <c r="HMA36" s="13"/>
      <c r="HMB36" s="13"/>
      <c r="HMC36" s="13"/>
      <c r="HMD36" s="13"/>
      <c r="HME36" s="13"/>
      <c r="HMF36" s="13"/>
      <c r="HMG36" s="13"/>
      <c r="HMH36" s="13"/>
      <c r="HMI36" s="13"/>
      <c r="HMJ36" s="13"/>
      <c r="HMK36" s="13"/>
      <c r="HML36" s="13"/>
      <c r="HMM36" s="13"/>
      <c r="HMN36" s="13"/>
      <c r="HMO36" s="13"/>
      <c r="HMP36" s="13"/>
      <c r="HMQ36" s="13"/>
      <c r="HMR36" s="13"/>
      <c r="HMS36" s="13"/>
      <c r="HMT36" s="13"/>
      <c r="HMU36" s="13"/>
      <c r="HMV36" s="13"/>
      <c r="HMW36" s="13"/>
      <c r="HMX36" s="13"/>
      <c r="HMY36" s="13"/>
      <c r="HMZ36" s="13"/>
      <c r="HNA36" s="13"/>
      <c r="HNB36" s="13"/>
      <c r="HNC36" s="13"/>
      <c r="HND36" s="13"/>
      <c r="HNE36" s="13"/>
      <c r="HNF36" s="13"/>
      <c r="HNG36" s="13"/>
      <c r="HNH36" s="13"/>
      <c r="HNI36" s="13"/>
      <c r="HNJ36" s="13"/>
      <c r="HNK36" s="13"/>
      <c r="HNL36" s="13"/>
      <c r="HNM36" s="13"/>
      <c r="HNN36" s="13"/>
      <c r="HNO36" s="13"/>
      <c r="HNP36" s="13"/>
      <c r="HNQ36" s="13"/>
      <c r="HNR36" s="13"/>
      <c r="HNS36" s="13"/>
      <c r="HNT36" s="13"/>
      <c r="HNU36" s="13"/>
      <c r="HNV36" s="13"/>
      <c r="HNW36" s="13"/>
      <c r="HNX36" s="13"/>
      <c r="HNY36" s="13"/>
      <c r="HNZ36" s="13"/>
      <c r="HOA36" s="13"/>
      <c r="HOB36" s="13"/>
      <c r="HOC36" s="13"/>
      <c r="HOD36" s="13"/>
      <c r="HOE36" s="13"/>
      <c r="HOF36" s="13"/>
      <c r="HOG36" s="13"/>
      <c r="HOH36" s="13"/>
      <c r="HOI36" s="13"/>
      <c r="HOJ36" s="13"/>
      <c r="HOK36" s="13"/>
      <c r="HOL36" s="13"/>
      <c r="HOM36" s="13"/>
      <c r="HON36" s="13"/>
      <c r="HOO36" s="13"/>
      <c r="HOP36" s="13"/>
      <c r="HOQ36" s="13"/>
      <c r="HOR36" s="13"/>
      <c r="HOS36" s="13"/>
      <c r="HOT36" s="13"/>
      <c r="HOU36" s="13"/>
      <c r="HOV36" s="13"/>
      <c r="HOW36" s="13"/>
      <c r="HOX36" s="13"/>
      <c r="HOY36" s="13"/>
      <c r="HOZ36" s="13"/>
      <c r="HPA36" s="13"/>
      <c r="HPB36" s="13"/>
      <c r="HPC36" s="13"/>
      <c r="HPD36" s="13"/>
      <c r="HPE36" s="13"/>
      <c r="HPF36" s="13"/>
      <c r="HPG36" s="13"/>
      <c r="HPH36" s="13"/>
      <c r="HPI36" s="13"/>
      <c r="HPJ36" s="13"/>
      <c r="HPK36" s="13"/>
      <c r="HPL36" s="13"/>
      <c r="HPM36" s="13"/>
      <c r="HPN36" s="13"/>
      <c r="HPO36" s="13"/>
      <c r="HPP36" s="13"/>
      <c r="HPQ36" s="13"/>
      <c r="HPR36" s="13"/>
      <c r="HPS36" s="13"/>
      <c r="HPT36" s="13"/>
      <c r="HPU36" s="13"/>
      <c r="HPV36" s="13"/>
      <c r="HPW36" s="13"/>
      <c r="HPX36" s="13"/>
      <c r="HPY36" s="13"/>
      <c r="HPZ36" s="13"/>
      <c r="HQA36" s="13"/>
      <c r="HQB36" s="13"/>
      <c r="HQC36" s="13"/>
      <c r="HQD36" s="13"/>
      <c r="HQE36" s="13"/>
      <c r="HQF36" s="13"/>
      <c r="HQG36" s="13"/>
      <c r="HQH36" s="13"/>
      <c r="HQI36" s="13"/>
      <c r="HQJ36" s="13"/>
      <c r="HQK36" s="13"/>
      <c r="HQL36" s="13"/>
      <c r="HQM36" s="13"/>
      <c r="HQN36" s="13"/>
      <c r="HQO36" s="13"/>
      <c r="HQP36" s="13"/>
      <c r="HQQ36" s="13"/>
      <c r="HQR36" s="13"/>
      <c r="HQS36" s="13"/>
      <c r="HQT36" s="13"/>
      <c r="HQU36" s="13"/>
      <c r="HQV36" s="13"/>
      <c r="HQW36" s="13"/>
      <c r="HQX36" s="13"/>
      <c r="HQY36" s="13"/>
      <c r="HQZ36" s="13"/>
      <c r="HRA36" s="13"/>
      <c r="HRB36" s="13"/>
      <c r="HRC36" s="13"/>
      <c r="HRD36" s="13"/>
      <c r="HRE36" s="13"/>
      <c r="HRF36" s="13"/>
      <c r="HRG36" s="13"/>
      <c r="HRH36" s="13"/>
      <c r="HRI36" s="13"/>
      <c r="HRJ36" s="13"/>
      <c r="HRK36" s="13"/>
      <c r="HRL36" s="13"/>
      <c r="HRM36" s="13"/>
      <c r="HRN36" s="13"/>
      <c r="HRO36" s="13"/>
      <c r="HRP36" s="13"/>
      <c r="HRQ36" s="13"/>
      <c r="HRR36" s="13"/>
      <c r="HRS36" s="13"/>
      <c r="HRT36" s="13"/>
      <c r="HRU36" s="13"/>
      <c r="HRV36" s="13"/>
      <c r="HRW36" s="13"/>
      <c r="HRX36" s="13"/>
      <c r="HRY36" s="13"/>
      <c r="HRZ36" s="13"/>
      <c r="HSA36" s="13"/>
      <c r="HSB36" s="13"/>
      <c r="HSC36" s="13"/>
      <c r="HSD36" s="13"/>
      <c r="HSE36" s="13"/>
      <c r="HSF36" s="13"/>
      <c r="HSG36" s="13"/>
      <c r="HSH36" s="13"/>
      <c r="HSI36" s="13"/>
      <c r="HSJ36" s="13"/>
      <c r="HSK36" s="13"/>
      <c r="HSL36" s="13"/>
      <c r="HSM36" s="13"/>
      <c r="HSN36" s="13"/>
      <c r="HSO36" s="13"/>
      <c r="HSP36" s="13"/>
      <c r="HSQ36" s="13"/>
      <c r="HSR36" s="13"/>
      <c r="HSS36" s="13"/>
      <c r="HST36" s="13"/>
      <c r="HSU36" s="13"/>
      <c r="HSV36" s="13"/>
      <c r="HSW36" s="13"/>
      <c r="HSX36" s="13"/>
      <c r="HSY36" s="13"/>
      <c r="HSZ36" s="13"/>
      <c r="HTA36" s="13"/>
      <c r="HTB36" s="13"/>
      <c r="HTC36" s="13"/>
      <c r="HTD36" s="13"/>
      <c r="HTE36" s="13"/>
      <c r="HTF36" s="13"/>
      <c r="HTG36" s="13"/>
      <c r="HTH36" s="13"/>
      <c r="HTI36" s="13"/>
      <c r="HTJ36" s="13"/>
      <c r="HTK36" s="13"/>
      <c r="HTL36" s="13"/>
      <c r="HTM36" s="13"/>
      <c r="HTN36" s="13"/>
      <c r="HTO36" s="13"/>
      <c r="HTP36" s="13"/>
      <c r="HTQ36" s="13"/>
      <c r="HTR36" s="13"/>
      <c r="HTS36" s="13"/>
      <c r="HTT36" s="13"/>
      <c r="HTU36" s="13"/>
      <c r="HTV36" s="13"/>
      <c r="HTW36" s="13"/>
      <c r="HTX36" s="13"/>
      <c r="HTY36" s="13"/>
      <c r="HTZ36" s="13"/>
      <c r="HUA36" s="13"/>
      <c r="HUB36" s="13"/>
      <c r="HUC36" s="13"/>
      <c r="HUD36" s="13"/>
      <c r="HUE36" s="13"/>
      <c r="HUF36" s="13"/>
      <c r="HUG36" s="13"/>
      <c r="HUH36" s="13"/>
      <c r="HUI36" s="13"/>
      <c r="HUJ36" s="13"/>
      <c r="HUK36" s="13"/>
      <c r="HUL36" s="13"/>
      <c r="HUM36" s="13"/>
      <c r="HUN36" s="13"/>
      <c r="HUO36" s="13"/>
      <c r="HUP36" s="13"/>
      <c r="HUQ36" s="13"/>
      <c r="HUR36" s="13"/>
      <c r="HUS36" s="13"/>
      <c r="HUT36" s="13"/>
      <c r="HUU36" s="13"/>
      <c r="HUV36" s="13"/>
      <c r="HUW36" s="13"/>
      <c r="HUX36" s="13"/>
      <c r="HUY36" s="13"/>
      <c r="HUZ36" s="13"/>
      <c r="HVA36" s="13"/>
      <c r="HVB36" s="13"/>
      <c r="HVC36" s="13"/>
      <c r="HVD36" s="13"/>
      <c r="HVE36" s="13"/>
      <c r="HVF36" s="13"/>
      <c r="HVG36" s="13"/>
      <c r="HVH36" s="13"/>
      <c r="HVI36" s="13"/>
      <c r="HVJ36" s="13"/>
      <c r="HVK36" s="13"/>
      <c r="HVL36" s="13"/>
      <c r="HVM36" s="13"/>
      <c r="HVN36" s="13"/>
      <c r="HVO36" s="13"/>
      <c r="HVP36" s="13"/>
      <c r="HVQ36" s="13"/>
      <c r="HVR36" s="13"/>
      <c r="HVS36" s="13"/>
      <c r="HVT36" s="13"/>
      <c r="HVU36" s="13"/>
      <c r="HVV36" s="13"/>
      <c r="HVW36" s="13"/>
      <c r="HVX36" s="13"/>
      <c r="HVY36" s="13"/>
      <c r="HVZ36" s="13"/>
      <c r="HWA36" s="13"/>
      <c r="HWB36" s="13"/>
      <c r="HWC36" s="13"/>
      <c r="HWD36" s="13"/>
      <c r="HWE36" s="13"/>
      <c r="HWF36" s="13"/>
      <c r="HWG36" s="13"/>
      <c r="HWH36" s="13"/>
      <c r="HWI36" s="13"/>
      <c r="HWJ36" s="13"/>
      <c r="HWK36" s="13"/>
      <c r="HWL36" s="13"/>
      <c r="HWM36" s="13"/>
      <c r="HWN36" s="13"/>
      <c r="HWO36" s="13"/>
      <c r="HWP36" s="13"/>
      <c r="HWQ36" s="13"/>
      <c r="HWR36" s="13"/>
      <c r="HWS36" s="13"/>
      <c r="HWT36" s="13"/>
      <c r="HWU36" s="13"/>
      <c r="HWV36" s="13"/>
      <c r="HWW36" s="13"/>
      <c r="HWX36" s="13"/>
      <c r="HWY36" s="13"/>
      <c r="HWZ36" s="13"/>
      <c r="HXA36" s="13"/>
      <c r="HXB36" s="13"/>
      <c r="HXC36" s="13"/>
      <c r="HXD36" s="13"/>
      <c r="HXE36" s="13"/>
      <c r="HXF36" s="13"/>
      <c r="HXG36" s="13"/>
      <c r="HXH36" s="13"/>
      <c r="HXI36" s="13"/>
      <c r="HXJ36" s="13"/>
      <c r="HXK36" s="13"/>
      <c r="HXL36" s="13"/>
      <c r="HXM36" s="13"/>
      <c r="HXN36" s="13"/>
      <c r="HXO36" s="13"/>
      <c r="HXP36" s="13"/>
      <c r="HXQ36" s="13"/>
      <c r="HXR36" s="13"/>
      <c r="HXS36" s="13"/>
      <c r="HXT36" s="13"/>
      <c r="HXU36" s="13"/>
      <c r="HXV36" s="13"/>
      <c r="HXW36" s="13"/>
      <c r="HXX36" s="13"/>
      <c r="HXY36" s="13"/>
      <c r="HXZ36" s="13"/>
      <c r="HYA36" s="13"/>
      <c r="HYB36" s="13"/>
      <c r="HYC36" s="13"/>
      <c r="HYD36" s="13"/>
      <c r="HYE36" s="13"/>
      <c r="HYF36" s="13"/>
      <c r="HYG36" s="13"/>
      <c r="HYH36" s="13"/>
      <c r="HYI36" s="13"/>
      <c r="HYJ36" s="13"/>
      <c r="HYK36" s="13"/>
      <c r="HYL36" s="13"/>
      <c r="HYM36" s="13"/>
      <c r="HYN36" s="13"/>
      <c r="HYO36" s="13"/>
      <c r="HYP36" s="13"/>
      <c r="HYQ36" s="13"/>
      <c r="HYR36" s="13"/>
      <c r="HYS36" s="13"/>
      <c r="HYT36" s="13"/>
      <c r="HYU36" s="13"/>
      <c r="HYV36" s="13"/>
      <c r="HYW36" s="13"/>
      <c r="HYX36" s="13"/>
      <c r="HYY36" s="13"/>
      <c r="HYZ36" s="13"/>
      <c r="HZA36" s="13"/>
      <c r="HZB36" s="13"/>
      <c r="HZC36" s="13"/>
      <c r="HZD36" s="13"/>
      <c r="HZE36" s="13"/>
      <c r="HZF36" s="13"/>
      <c r="HZG36" s="13"/>
      <c r="HZH36" s="13"/>
      <c r="HZI36" s="13"/>
      <c r="HZJ36" s="13"/>
      <c r="HZK36" s="13"/>
      <c r="HZL36" s="13"/>
      <c r="HZM36" s="13"/>
      <c r="HZN36" s="13"/>
      <c r="HZO36" s="13"/>
      <c r="HZP36" s="13"/>
      <c r="HZQ36" s="13"/>
      <c r="HZR36" s="13"/>
      <c r="HZS36" s="13"/>
      <c r="HZT36" s="13"/>
      <c r="HZU36" s="13"/>
      <c r="HZV36" s="13"/>
      <c r="HZW36" s="13"/>
      <c r="HZX36" s="13"/>
      <c r="HZY36" s="13"/>
      <c r="HZZ36" s="13"/>
      <c r="IAA36" s="13"/>
      <c r="IAB36" s="13"/>
      <c r="IAC36" s="13"/>
      <c r="IAD36" s="13"/>
      <c r="IAE36" s="13"/>
      <c r="IAF36" s="13"/>
      <c r="IAG36" s="13"/>
      <c r="IAH36" s="13"/>
      <c r="IAI36" s="13"/>
      <c r="IAJ36" s="13"/>
      <c r="IAK36" s="13"/>
      <c r="IAL36" s="13"/>
      <c r="IAM36" s="13"/>
      <c r="IAN36" s="13"/>
      <c r="IAO36" s="13"/>
      <c r="IAP36" s="13"/>
      <c r="IAQ36" s="13"/>
      <c r="IAR36" s="13"/>
      <c r="IAS36" s="13"/>
      <c r="IAT36" s="13"/>
      <c r="IAU36" s="13"/>
      <c r="IAV36" s="13"/>
      <c r="IAW36" s="13"/>
      <c r="IAX36" s="13"/>
      <c r="IAY36" s="13"/>
      <c r="IAZ36" s="13"/>
      <c r="IBA36" s="13"/>
      <c r="IBB36" s="13"/>
      <c r="IBC36" s="13"/>
      <c r="IBD36" s="13"/>
      <c r="IBE36" s="13"/>
      <c r="IBF36" s="13"/>
      <c r="IBG36" s="13"/>
      <c r="IBH36" s="13"/>
      <c r="IBI36" s="13"/>
      <c r="IBJ36" s="13"/>
      <c r="IBK36" s="13"/>
      <c r="IBL36" s="13"/>
      <c r="IBM36" s="13"/>
      <c r="IBN36" s="13"/>
      <c r="IBO36" s="13"/>
      <c r="IBP36" s="13"/>
      <c r="IBQ36" s="13"/>
      <c r="IBR36" s="13"/>
      <c r="IBS36" s="13"/>
      <c r="IBT36" s="13"/>
      <c r="IBU36" s="13"/>
      <c r="IBV36" s="13"/>
      <c r="IBW36" s="13"/>
      <c r="IBX36" s="13"/>
      <c r="IBY36" s="13"/>
      <c r="IBZ36" s="13"/>
      <c r="ICA36" s="13"/>
      <c r="ICB36" s="13"/>
      <c r="ICC36" s="13"/>
      <c r="ICD36" s="13"/>
      <c r="ICE36" s="13"/>
      <c r="ICF36" s="13"/>
      <c r="ICG36" s="13"/>
      <c r="ICH36" s="13"/>
      <c r="ICI36" s="13"/>
      <c r="ICJ36" s="13"/>
      <c r="ICK36" s="13"/>
      <c r="ICL36" s="13"/>
      <c r="ICM36" s="13"/>
      <c r="ICN36" s="13"/>
      <c r="ICO36" s="13"/>
      <c r="ICP36" s="13"/>
      <c r="ICQ36" s="13"/>
      <c r="ICR36" s="13"/>
      <c r="ICS36" s="13"/>
      <c r="ICT36" s="13"/>
      <c r="ICU36" s="13"/>
      <c r="ICV36" s="13"/>
      <c r="ICW36" s="13"/>
      <c r="ICX36" s="13"/>
      <c r="ICY36" s="13"/>
      <c r="ICZ36" s="13"/>
      <c r="IDA36" s="13"/>
      <c r="IDB36" s="13"/>
      <c r="IDC36" s="13"/>
      <c r="IDD36" s="13"/>
      <c r="IDE36" s="13"/>
      <c r="IDF36" s="13"/>
      <c r="IDG36" s="13"/>
      <c r="IDH36" s="13"/>
      <c r="IDI36" s="13"/>
      <c r="IDJ36" s="13"/>
      <c r="IDK36" s="13"/>
      <c r="IDL36" s="13"/>
      <c r="IDM36" s="13"/>
      <c r="IDN36" s="13"/>
      <c r="IDO36" s="13"/>
      <c r="IDP36" s="13"/>
      <c r="IDQ36" s="13"/>
      <c r="IDR36" s="13"/>
      <c r="IDS36" s="13"/>
      <c r="IDT36" s="13"/>
      <c r="IDU36" s="13"/>
      <c r="IDV36" s="13"/>
      <c r="IDW36" s="13"/>
      <c r="IDX36" s="13"/>
      <c r="IDY36" s="13"/>
      <c r="IDZ36" s="13"/>
      <c r="IEA36" s="13"/>
      <c r="IEB36" s="13"/>
      <c r="IEC36" s="13"/>
      <c r="IED36" s="13"/>
      <c r="IEE36" s="13"/>
      <c r="IEF36" s="13"/>
      <c r="IEG36" s="13"/>
      <c r="IEH36" s="13"/>
      <c r="IEI36" s="13"/>
      <c r="IEJ36" s="13"/>
      <c r="IEK36" s="13"/>
      <c r="IEL36" s="13"/>
      <c r="IEM36" s="13"/>
      <c r="IEN36" s="13"/>
      <c r="IEO36" s="13"/>
      <c r="IEP36" s="13"/>
      <c r="IEQ36" s="13"/>
      <c r="IER36" s="13"/>
      <c r="IES36" s="13"/>
      <c r="IET36" s="13"/>
      <c r="IEU36" s="13"/>
      <c r="IEV36" s="13"/>
      <c r="IEW36" s="13"/>
      <c r="IEX36" s="13"/>
      <c r="IEY36" s="13"/>
      <c r="IEZ36" s="13"/>
      <c r="IFA36" s="13"/>
      <c r="IFB36" s="13"/>
      <c r="IFC36" s="13"/>
      <c r="IFD36" s="13"/>
      <c r="IFE36" s="13"/>
      <c r="IFF36" s="13"/>
      <c r="IFG36" s="13"/>
      <c r="IFH36" s="13"/>
      <c r="IFI36" s="13"/>
      <c r="IFJ36" s="13"/>
      <c r="IFK36" s="13"/>
      <c r="IFL36" s="13"/>
      <c r="IFM36" s="13"/>
      <c r="IFN36" s="13"/>
      <c r="IFO36" s="13"/>
      <c r="IFP36" s="13"/>
      <c r="IFQ36" s="13"/>
      <c r="IFR36" s="13"/>
      <c r="IFS36" s="13"/>
      <c r="IFT36" s="13"/>
      <c r="IFU36" s="13"/>
      <c r="IFV36" s="13"/>
      <c r="IFW36" s="13"/>
      <c r="IFX36" s="13"/>
      <c r="IFY36" s="13"/>
      <c r="IFZ36" s="13"/>
      <c r="IGA36" s="13"/>
      <c r="IGB36" s="13"/>
      <c r="IGC36" s="13"/>
      <c r="IGD36" s="13"/>
      <c r="IGE36" s="13"/>
      <c r="IGF36" s="13"/>
      <c r="IGG36" s="13"/>
      <c r="IGH36" s="13"/>
      <c r="IGI36" s="13"/>
      <c r="IGJ36" s="13"/>
      <c r="IGK36" s="13"/>
      <c r="IGL36" s="13"/>
      <c r="IGM36" s="13"/>
      <c r="IGN36" s="13"/>
      <c r="IGO36" s="13"/>
      <c r="IGP36" s="13"/>
      <c r="IGQ36" s="13"/>
      <c r="IGR36" s="13"/>
      <c r="IGS36" s="13"/>
      <c r="IGT36" s="13"/>
      <c r="IGU36" s="13"/>
      <c r="IGV36" s="13"/>
      <c r="IGW36" s="13"/>
      <c r="IGX36" s="13"/>
      <c r="IGY36" s="13"/>
      <c r="IGZ36" s="13"/>
      <c r="IHA36" s="13"/>
      <c r="IHB36" s="13"/>
      <c r="IHC36" s="13"/>
      <c r="IHD36" s="13"/>
      <c r="IHE36" s="13"/>
      <c r="IHF36" s="13"/>
      <c r="IHG36" s="13"/>
      <c r="IHH36" s="13"/>
      <c r="IHI36" s="13"/>
      <c r="IHJ36" s="13"/>
      <c r="IHK36" s="13"/>
      <c r="IHL36" s="13"/>
      <c r="IHM36" s="13"/>
      <c r="IHN36" s="13"/>
      <c r="IHO36" s="13"/>
      <c r="IHP36" s="13"/>
      <c r="IHQ36" s="13"/>
      <c r="IHR36" s="13"/>
      <c r="IHS36" s="13"/>
      <c r="IHT36" s="13"/>
      <c r="IHU36" s="13"/>
      <c r="IHV36" s="13"/>
      <c r="IHW36" s="13"/>
      <c r="IHX36" s="13"/>
      <c r="IHY36" s="13"/>
      <c r="IHZ36" s="13"/>
      <c r="IIA36" s="13"/>
      <c r="IIB36" s="13"/>
      <c r="IIC36" s="13"/>
      <c r="IID36" s="13"/>
      <c r="IIE36" s="13"/>
      <c r="IIF36" s="13"/>
      <c r="IIG36" s="13"/>
      <c r="IIH36" s="13"/>
      <c r="III36" s="13"/>
      <c r="IIJ36" s="13"/>
      <c r="IIK36" s="13"/>
      <c r="IIL36" s="13"/>
      <c r="IIM36" s="13"/>
      <c r="IIN36" s="13"/>
      <c r="IIO36" s="13"/>
      <c r="IIP36" s="13"/>
      <c r="IIQ36" s="13"/>
      <c r="IIR36" s="13"/>
      <c r="IIS36" s="13"/>
      <c r="IIT36" s="13"/>
      <c r="IIU36" s="13"/>
      <c r="IIV36" s="13"/>
      <c r="IIW36" s="13"/>
      <c r="IIX36" s="13"/>
      <c r="IIY36" s="13"/>
      <c r="IIZ36" s="13"/>
      <c r="IJA36" s="13"/>
      <c r="IJB36" s="13"/>
      <c r="IJC36" s="13"/>
      <c r="IJD36" s="13"/>
      <c r="IJE36" s="13"/>
      <c r="IJF36" s="13"/>
      <c r="IJG36" s="13"/>
      <c r="IJH36" s="13"/>
      <c r="IJI36" s="13"/>
      <c r="IJJ36" s="13"/>
      <c r="IJK36" s="13"/>
      <c r="IJL36" s="13"/>
      <c r="IJM36" s="13"/>
      <c r="IJN36" s="13"/>
      <c r="IJO36" s="13"/>
      <c r="IJP36" s="13"/>
      <c r="IJQ36" s="13"/>
      <c r="IJR36" s="13"/>
      <c r="IJS36" s="13"/>
      <c r="IJT36" s="13"/>
      <c r="IJU36" s="13"/>
      <c r="IJV36" s="13"/>
      <c r="IJW36" s="13"/>
      <c r="IJX36" s="13"/>
      <c r="IJY36" s="13"/>
      <c r="IJZ36" s="13"/>
      <c r="IKA36" s="13"/>
      <c r="IKB36" s="13"/>
      <c r="IKC36" s="13"/>
      <c r="IKD36" s="13"/>
      <c r="IKE36" s="13"/>
      <c r="IKF36" s="13"/>
      <c r="IKG36" s="13"/>
      <c r="IKH36" s="13"/>
      <c r="IKI36" s="13"/>
      <c r="IKJ36" s="13"/>
      <c r="IKK36" s="13"/>
      <c r="IKL36" s="13"/>
      <c r="IKM36" s="13"/>
      <c r="IKN36" s="13"/>
      <c r="IKO36" s="13"/>
      <c r="IKP36" s="13"/>
      <c r="IKQ36" s="13"/>
      <c r="IKR36" s="13"/>
      <c r="IKS36" s="13"/>
      <c r="IKT36" s="13"/>
      <c r="IKU36" s="13"/>
      <c r="IKV36" s="13"/>
      <c r="IKW36" s="13"/>
      <c r="IKX36" s="13"/>
      <c r="IKY36" s="13"/>
      <c r="IKZ36" s="13"/>
      <c r="ILA36" s="13"/>
      <c r="ILB36" s="13"/>
      <c r="ILC36" s="13"/>
      <c r="ILD36" s="13"/>
      <c r="ILE36" s="13"/>
      <c r="ILF36" s="13"/>
      <c r="ILG36" s="13"/>
      <c r="ILH36" s="13"/>
      <c r="ILI36" s="13"/>
      <c r="ILJ36" s="13"/>
      <c r="ILK36" s="13"/>
      <c r="ILL36" s="13"/>
      <c r="ILM36" s="13"/>
      <c r="ILN36" s="13"/>
      <c r="ILO36" s="13"/>
      <c r="ILP36" s="13"/>
      <c r="ILQ36" s="13"/>
      <c r="ILR36" s="13"/>
      <c r="ILS36" s="13"/>
      <c r="ILT36" s="13"/>
      <c r="ILU36" s="13"/>
      <c r="ILV36" s="13"/>
      <c r="ILW36" s="13"/>
      <c r="ILX36" s="13"/>
      <c r="ILY36" s="13"/>
      <c r="ILZ36" s="13"/>
      <c r="IMA36" s="13"/>
      <c r="IMB36" s="13"/>
      <c r="IMC36" s="13"/>
      <c r="IMD36" s="13"/>
      <c r="IME36" s="13"/>
      <c r="IMF36" s="13"/>
      <c r="IMG36" s="13"/>
      <c r="IMH36" s="13"/>
      <c r="IMI36" s="13"/>
      <c r="IMJ36" s="13"/>
      <c r="IMK36" s="13"/>
      <c r="IML36" s="13"/>
      <c r="IMM36" s="13"/>
      <c r="IMN36" s="13"/>
      <c r="IMO36" s="13"/>
      <c r="IMP36" s="13"/>
      <c r="IMQ36" s="13"/>
      <c r="IMR36" s="13"/>
      <c r="IMS36" s="13"/>
      <c r="IMT36" s="13"/>
      <c r="IMU36" s="13"/>
      <c r="IMV36" s="13"/>
      <c r="IMW36" s="13"/>
      <c r="IMX36" s="13"/>
      <c r="IMY36" s="13"/>
      <c r="IMZ36" s="13"/>
      <c r="INA36" s="13"/>
      <c r="INB36" s="13"/>
      <c r="INC36" s="13"/>
      <c r="IND36" s="13"/>
      <c r="INE36" s="13"/>
      <c r="INF36" s="13"/>
      <c r="ING36" s="13"/>
      <c r="INH36" s="13"/>
      <c r="INI36" s="13"/>
      <c r="INJ36" s="13"/>
      <c r="INK36" s="13"/>
      <c r="INL36" s="13"/>
      <c r="INM36" s="13"/>
      <c r="INN36" s="13"/>
      <c r="INO36" s="13"/>
      <c r="INP36" s="13"/>
      <c r="INQ36" s="13"/>
      <c r="INR36" s="13"/>
      <c r="INS36" s="13"/>
      <c r="INT36" s="13"/>
      <c r="INU36" s="13"/>
      <c r="INV36" s="13"/>
      <c r="INW36" s="13"/>
      <c r="INX36" s="13"/>
      <c r="INY36" s="13"/>
      <c r="INZ36" s="13"/>
      <c r="IOA36" s="13"/>
      <c r="IOB36" s="13"/>
      <c r="IOC36" s="13"/>
      <c r="IOD36" s="13"/>
      <c r="IOE36" s="13"/>
      <c r="IOF36" s="13"/>
      <c r="IOG36" s="13"/>
      <c r="IOH36" s="13"/>
      <c r="IOI36" s="13"/>
      <c r="IOJ36" s="13"/>
      <c r="IOK36" s="13"/>
      <c r="IOL36" s="13"/>
      <c r="IOM36" s="13"/>
      <c r="ION36" s="13"/>
      <c r="IOO36" s="13"/>
      <c r="IOP36" s="13"/>
      <c r="IOQ36" s="13"/>
      <c r="IOR36" s="13"/>
      <c r="IOS36" s="13"/>
      <c r="IOT36" s="13"/>
      <c r="IOU36" s="13"/>
      <c r="IOV36" s="13"/>
      <c r="IOW36" s="13"/>
      <c r="IOX36" s="13"/>
      <c r="IOY36" s="13"/>
      <c r="IOZ36" s="13"/>
      <c r="IPA36" s="13"/>
      <c r="IPB36" s="13"/>
      <c r="IPC36" s="13"/>
      <c r="IPD36" s="13"/>
      <c r="IPE36" s="13"/>
      <c r="IPF36" s="13"/>
      <c r="IPG36" s="13"/>
      <c r="IPH36" s="13"/>
      <c r="IPI36" s="13"/>
      <c r="IPJ36" s="13"/>
      <c r="IPK36" s="13"/>
      <c r="IPL36" s="13"/>
      <c r="IPM36" s="13"/>
      <c r="IPN36" s="13"/>
      <c r="IPO36" s="13"/>
      <c r="IPP36" s="13"/>
      <c r="IPQ36" s="13"/>
      <c r="IPR36" s="13"/>
      <c r="IPS36" s="13"/>
      <c r="IPT36" s="13"/>
      <c r="IPU36" s="13"/>
      <c r="IPV36" s="13"/>
      <c r="IPW36" s="13"/>
      <c r="IPX36" s="13"/>
      <c r="IPY36" s="13"/>
      <c r="IPZ36" s="13"/>
      <c r="IQA36" s="13"/>
      <c r="IQB36" s="13"/>
      <c r="IQC36" s="13"/>
      <c r="IQD36" s="13"/>
      <c r="IQE36" s="13"/>
      <c r="IQF36" s="13"/>
      <c r="IQG36" s="13"/>
      <c r="IQH36" s="13"/>
      <c r="IQI36" s="13"/>
      <c r="IQJ36" s="13"/>
      <c r="IQK36" s="13"/>
      <c r="IQL36" s="13"/>
      <c r="IQM36" s="13"/>
      <c r="IQN36" s="13"/>
      <c r="IQO36" s="13"/>
      <c r="IQP36" s="13"/>
      <c r="IQQ36" s="13"/>
      <c r="IQR36" s="13"/>
      <c r="IQS36" s="13"/>
      <c r="IQT36" s="13"/>
      <c r="IQU36" s="13"/>
      <c r="IQV36" s="13"/>
      <c r="IQW36" s="13"/>
      <c r="IQX36" s="13"/>
      <c r="IQY36" s="13"/>
      <c r="IQZ36" s="13"/>
      <c r="IRA36" s="13"/>
      <c r="IRB36" s="13"/>
      <c r="IRC36" s="13"/>
      <c r="IRD36" s="13"/>
      <c r="IRE36" s="13"/>
      <c r="IRF36" s="13"/>
      <c r="IRG36" s="13"/>
      <c r="IRH36" s="13"/>
      <c r="IRI36" s="13"/>
      <c r="IRJ36" s="13"/>
      <c r="IRK36" s="13"/>
      <c r="IRL36" s="13"/>
      <c r="IRM36" s="13"/>
      <c r="IRN36" s="13"/>
      <c r="IRO36" s="13"/>
      <c r="IRP36" s="13"/>
      <c r="IRQ36" s="13"/>
      <c r="IRR36" s="13"/>
      <c r="IRS36" s="13"/>
      <c r="IRT36" s="13"/>
      <c r="IRU36" s="13"/>
      <c r="IRV36" s="13"/>
      <c r="IRW36" s="13"/>
      <c r="IRX36" s="13"/>
      <c r="IRY36" s="13"/>
      <c r="IRZ36" s="13"/>
      <c r="ISA36" s="13"/>
      <c r="ISB36" s="13"/>
      <c r="ISC36" s="13"/>
      <c r="ISD36" s="13"/>
      <c r="ISE36" s="13"/>
      <c r="ISF36" s="13"/>
      <c r="ISG36" s="13"/>
      <c r="ISH36" s="13"/>
      <c r="ISI36" s="13"/>
      <c r="ISJ36" s="13"/>
      <c r="ISK36" s="13"/>
      <c r="ISL36" s="13"/>
      <c r="ISM36" s="13"/>
      <c r="ISN36" s="13"/>
      <c r="ISO36" s="13"/>
      <c r="ISP36" s="13"/>
      <c r="ISQ36" s="13"/>
      <c r="ISR36" s="13"/>
      <c r="ISS36" s="13"/>
      <c r="IST36" s="13"/>
      <c r="ISU36" s="13"/>
      <c r="ISV36" s="13"/>
      <c r="ISW36" s="13"/>
      <c r="ISX36" s="13"/>
      <c r="ISY36" s="13"/>
      <c r="ISZ36" s="13"/>
      <c r="ITA36" s="13"/>
      <c r="ITB36" s="13"/>
      <c r="ITC36" s="13"/>
      <c r="ITD36" s="13"/>
      <c r="ITE36" s="13"/>
      <c r="ITF36" s="13"/>
      <c r="ITG36" s="13"/>
      <c r="ITH36" s="13"/>
      <c r="ITI36" s="13"/>
      <c r="ITJ36" s="13"/>
      <c r="ITK36" s="13"/>
      <c r="ITL36" s="13"/>
      <c r="ITM36" s="13"/>
      <c r="ITN36" s="13"/>
      <c r="ITO36" s="13"/>
      <c r="ITP36" s="13"/>
      <c r="ITQ36" s="13"/>
      <c r="ITR36" s="13"/>
      <c r="ITS36" s="13"/>
      <c r="ITT36" s="13"/>
      <c r="ITU36" s="13"/>
      <c r="ITV36" s="13"/>
      <c r="ITW36" s="13"/>
      <c r="ITX36" s="13"/>
      <c r="ITY36" s="13"/>
      <c r="ITZ36" s="13"/>
      <c r="IUA36" s="13"/>
      <c r="IUB36" s="13"/>
      <c r="IUC36" s="13"/>
      <c r="IUD36" s="13"/>
      <c r="IUE36" s="13"/>
      <c r="IUF36" s="13"/>
      <c r="IUG36" s="13"/>
      <c r="IUH36" s="13"/>
      <c r="IUI36" s="13"/>
      <c r="IUJ36" s="13"/>
      <c r="IUK36" s="13"/>
      <c r="IUL36" s="13"/>
      <c r="IUM36" s="13"/>
      <c r="IUN36" s="13"/>
      <c r="IUO36" s="13"/>
      <c r="IUP36" s="13"/>
      <c r="IUQ36" s="13"/>
      <c r="IUR36" s="13"/>
      <c r="IUS36" s="13"/>
      <c r="IUT36" s="13"/>
      <c r="IUU36" s="13"/>
      <c r="IUV36" s="13"/>
      <c r="IUW36" s="13"/>
      <c r="IUX36" s="13"/>
      <c r="IUY36" s="13"/>
      <c r="IUZ36" s="13"/>
      <c r="IVA36" s="13"/>
      <c r="IVB36" s="13"/>
      <c r="IVC36" s="13"/>
      <c r="IVD36" s="13"/>
      <c r="IVE36" s="13"/>
      <c r="IVF36" s="13"/>
      <c r="IVG36" s="13"/>
      <c r="IVH36" s="13"/>
      <c r="IVI36" s="13"/>
      <c r="IVJ36" s="13"/>
      <c r="IVK36" s="13"/>
      <c r="IVL36" s="13"/>
      <c r="IVM36" s="13"/>
      <c r="IVN36" s="13"/>
      <c r="IVO36" s="13"/>
      <c r="IVP36" s="13"/>
      <c r="IVQ36" s="13"/>
      <c r="IVR36" s="13"/>
      <c r="IVS36" s="13"/>
      <c r="IVT36" s="13"/>
      <c r="IVU36" s="13"/>
      <c r="IVV36" s="13"/>
      <c r="IVW36" s="13"/>
      <c r="IVX36" s="13"/>
      <c r="IVY36" s="13"/>
      <c r="IVZ36" s="13"/>
      <c r="IWA36" s="13"/>
      <c r="IWB36" s="13"/>
      <c r="IWC36" s="13"/>
      <c r="IWD36" s="13"/>
      <c r="IWE36" s="13"/>
      <c r="IWF36" s="13"/>
      <c r="IWG36" s="13"/>
      <c r="IWH36" s="13"/>
      <c r="IWI36" s="13"/>
      <c r="IWJ36" s="13"/>
      <c r="IWK36" s="13"/>
      <c r="IWL36" s="13"/>
      <c r="IWM36" s="13"/>
      <c r="IWN36" s="13"/>
      <c r="IWO36" s="13"/>
      <c r="IWP36" s="13"/>
      <c r="IWQ36" s="13"/>
      <c r="IWR36" s="13"/>
      <c r="IWS36" s="13"/>
      <c r="IWT36" s="13"/>
      <c r="IWU36" s="13"/>
      <c r="IWV36" s="13"/>
      <c r="IWW36" s="13"/>
      <c r="IWX36" s="13"/>
      <c r="IWY36" s="13"/>
      <c r="IWZ36" s="13"/>
      <c r="IXA36" s="13"/>
      <c r="IXB36" s="13"/>
      <c r="IXC36" s="13"/>
      <c r="IXD36" s="13"/>
      <c r="IXE36" s="13"/>
      <c r="IXF36" s="13"/>
      <c r="IXG36" s="13"/>
      <c r="IXH36" s="13"/>
      <c r="IXI36" s="13"/>
      <c r="IXJ36" s="13"/>
      <c r="IXK36" s="13"/>
      <c r="IXL36" s="13"/>
      <c r="IXM36" s="13"/>
      <c r="IXN36" s="13"/>
      <c r="IXO36" s="13"/>
      <c r="IXP36" s="13"/>
      <c r="IXQ36" s="13"/>
      <c r="IXR36" s="13"/>
      <c r="IXS36" s="13"/>
      <c r="IXT36" s="13"/>
      <c r="IXU36" s="13"/>
      <c r="IXV36" s="13"/>
      <c r="IXW36" s="13"/>
      <c r="IXX36" s="13"/>
      <c r="IXY36" s="13"/>
      <c r="IXZ36" s="13"/>
      <c r="IYA36" s="13"/>
      <c r="IYB36" s="13"/>
      <c r="IYC36" s="13"/>
      <c r="IYD36" s="13"/>
      <c r="IYE36" s="13"/>
      <c r="IYF36" s="13"/>
      <c r="IYG36" s="13"/>
      <c r="IYH36" s="13"/>
      <c r="IYI36" s="13"/>
      <c r="IYJ36" s="13"/>
      <c r="IYK36" s="13"/>
      <c r="IYL36" s="13"/>
      <c r="IYM36" s="13"/>
      <c r="IYN36" s="13"/>
      <c r="IYO36" s="13"/>
      <c r="IYP36" s="13"/>
      <c r="IYQ36" s="13"/>
      <c r="IYR36" s="13"/>
      <c r="IYS36" s="13"/>
      <c r="IYT36" s="13"/>
      <c r="IYU36" s="13"/>
      <c r="IYV36" s="13"/>
      <c r="IYW36" s="13"/>
      <c r="IYX36" s="13"/>
      <c r="IYY36" s="13"/>
      <c r="IYZ36" s="13"/>
      <c r="IZA36" s="13"/>
      <c r="IZB36" s="13"/>
      <c r="IZC36" s="13"/>
      <c r="IZD36" s="13"/>
      <c r="IZE36" s="13"/>
      <c r="IZF36" s="13"/>
      <c r="IZG36" s="13"/>
      <c r="IZH36" s="13"/>
      <c r="IZI36" s="13"/>
      <c r="IZJ36" s="13"/>
      <c r="IZK36" s="13"/>
      <c r="IZL36" s="13"/>
      <c r="IZM36" s="13"/>
      <c r="IZN36" s="13"/>
      <c r="IZO36" s="13"/>
      <c r="IZP36" s="13"/>
      <c r="IZQ36" s="13"/>
      <c r="IZR36" s="13"/>
      <c r="IZS36" s="13"/>
      <c r="IZT36" s="13"/>
      <c r="IZU36" s="13"/>
      <c r="IZV36" s="13"/>
      <c r="IZW36" s="13"/>
      <c r="IZX36" s="13"/>
      <c r="IZY36" s="13"/>
      <c r="IZZ36" s="13"/>
      <c r="JAA36" s="13"/>
      <c r="JAB36" s="13"/>
      <c r="JAC36" s="13"/>
      <c r="JAD36" s="13"/>
      <c r="JAE36" s="13"/>
      <c r="JAF36" s="13"/>
      <c r="JAG36" s="13"/>
      <c r="JAH36" s="13"/>
      <c r="JAI36" s="13"/>
      <c r="JAJ36" s="13"/>
      <c r="JAK36" s="13"/>
      <c r="JAL36" s="13"/>
      <c r="JAM36" s="13"/>
      <c r="JAN36" s="13"/>
      <c r="JAO36" s="13"/>
      <c r="JAP36" s="13"/>
      <c r="JAQ36" s="13"/>
      <c r="JAR36" s="13"/>
      <c r="JAS36" s="13"/>
      <c r="JAT36" s="13"/>
      <c r="JAU36" s="13"/>
      <c r="JAV36" s="13"/>
      <c r="JAW36" s="13"/>
      <c r="JAX36" s="13"/>
      <c r="JAY36" s="13"/>
      <c r="JAZ36" s="13"/>
      <c r="JBA36" s="13"/>
      <c r="JBB36" s="13"/>
      <c r="JBC36" s="13"/>
      <c r="JBD36" s="13"/>
      <c r="JBE36" s="13"/>
      <c r="JBF36" s="13"/>
      <c r="JBG36" s="13"/>
      <c r="JBH36" s="13"/>
      <c r="JBI36" s="13"/>
      <c r="JBJ36" s="13"/>
      <c r="JBK36" s="13"/>
      <c r="JBL36" s="13"/>
      <c r="JBM36" s="13"/>
      <c r="JBN36" s="13"/>
      <c r="JBO36" s="13"/>
      <c r="JBP36" s="13"/>
      <c r="JBQ36" s="13"/>
      <c r="JBR36" s="13"/>
      <c r="JBS36" s="13"/>
      <c r="JBT36" s="13"/>
      <c r="JBU36" s="13"/>
      <c r="JBV36" s="13"/>
      <c r="JBW36" s="13"/>
      <c r="JBX36" s="13"/>
      <c r="JBY36" s="13"/>
      <c r="JBZ36" s="13"/>
      <c r="JCA36" s="13"/>
      <c r="JCB36" s="13"/>
      <c r="JCC36" s="13"/>
      <c r="JCD36" s="13"/>
      <c r="JCE36" s="13"/>
      <c r="JCF36" s="13"/>
      <c r="JCG36" s="13"/>
      <c r="JCH36" s="13"/>
      <c r="JCI36" s="13"/>
      <c r="JCJ36" s="13"/>
      <c r="JCK36" s="13"/>
      <c r="JCL36" s="13"/>
      <c r="JCM36" s="13"/>
      <c r="JCN36" s="13"/>
      <c r="JCO36" s="13"/>
      <c r="JCP36" s="13"/>
      <c r="JCQ36" s="13"/>
      <c r="JCR36" s="13"/>
      <c r="JCS36" s="13"/>
      <c r="JCT36" s="13"/>
      <c r="JCU36" s="13"/>
      <c r="JCV36" s="13"/>
      <c r="JCW36" s="13"/>
      <c r="JCX36" s="13"/>
      <c r="JCY36" s="13"/>
      <c r="JCZ36" s="13"/>
      <c r="JDA36" s="13"/>
      <c r="JDB36" s="13"/>
      <c r="JDC36" s="13"/>
      <c r="JDD36" s="13"/>
      <c r="JDE36" s="13"/>
      <c r="JDF36" s="13"/>
      <c r="JDG36" s="13"/>
      <c r="JDH36" s="13"/>
      <c r="JDI36" s="13"/>
      <c r="JDJ36" s="13"/>
      <c r="JDK36" s="13"/>
      <c r="JDL36" s="13"/>
      <c r="JDM36" s="13"/>
      <c r="JDN36" s="13"/>
      <c r="JDO36" s="13"/>
      <c r="JDP36" s="13"/>
      <c r="JDQ36" s="13"/>
      <c r="JDR36" s="13"/>
      <c r="JDS36" s="13"/>
      <c r="JDT36" s="13"/>
      <c r="JDU36" s="13"/>
      <c r="JDV36" s="13"/>
      <c r="JDW36" s="13"/>
      <c r="JDX36" s="13"/>
      <c r="JDY36" s="13"/>
      <c r="JDZ36" s="13"/>
      <c r="JEA36" s="13"/>
      <c r="JEB36" s="13"/>
      <c r="JEC36" s="13"/>
      <c r="JED36" s="13"/>
      <c r="JEE36" s="13"/>
      <c r="JEF36" s="13"/>
      <c r="JEG36" s="13"/>
      <c r="JEH36" s="13"/>
      <c r="JEI36" s="13"/>
      <c r="JEJ36" s="13"/>
      <c r="JEK36" s="13"/>
      <c r="JEL36" s="13"/>
      <c r="JEM36" s="13"/>
      <c r="JEN36" s="13"/>
      <c r="JEO36" s="13"/>
      <c r="JEP36" s="13"/>
      <c r="JEQ36" s="13"/>
      <c r="JER36" s="13"/>
      <c r="JES36" s="13"/>
      <c r="JET36" s="13"/>
      <c r="JEU36" s="13"/>
      <c r="JEV36" s="13"/>
      <c r="JEW36" s="13"/>
      <c r="JEX36" s="13"/>
      <c r="JEY36" s="13"/>
      <c r="JEZ36" s="13"/>
      <c r="JFA36" s="13"/>
      <c r="JFB36" s="13"/>
      <c r="JFC36" s="13"/>
      <c r="JFD36" s="13"/>
      <c r="JFE36" s="13"/>
      <c r="JFF36" s="13"/>
      <c r="JFG36" s="13"/>
      <c r="JFH36" s="13"/>
      <c r="JFI36" s="13"/>
      <c r="JFJ36" s="13"/>
      <c r="JFK36" s="13"/>
      <c r="JFL36" s="13"/>
      <c r="JFM36" s="13"/>
      <c r="JFN36" s="13"/>
      <c r="JFO36" s="13"/>
      <c r="JFP36" s="13"/>
      <c r="JFQ36" s="13"/>
      <c r="JFR36" s="13"/>
      <c r="JFS36" s="13"/>
      <c r="JFT36" s="13"/>
      <c r="JFU36" s="13"/>
      <c r="JFV36" s="13"/>
      <c r="JFW36" s="13"/>
      <c r="JFX36" s="13"/>
      <c r="JFY36" s="13"/>
      <c r="JFZ36" s="13"/>
      <c r="JGA36" s="13"/>
      <c r="JGB36" s="13"/>
      <c r="JGC36" s="13"/>
      <c r="JGD36" s="13"/>
      <c r="JGE36" s="13"/>
      <c r="JGF36" s="13"/>
      <c r="JGG36" s="13"/>
      <c r="JGH36" s="13"/>
      <c r="JGI36" s="13"/>
      <c r="JGJ36" s="13"/>
      <c r="JGK36" s="13"/>
      <c r="JGL36" s="13"/>
      <c r="JGM36" s="13"/>
      <c r="JGN36" s="13"/>
      <c r="JGO36" s="13"/>
      <c r="JGP36" s="13"/>
      <c r="JGQ36" s="13"/>
      <c r="JGR36" s="13"/>
      <c r="JGS36" s="13"/>
      <c r="JGT36" s="13"/>
      <c r="JGU36" s="13"/>
      <c r="JGV36" s="13"/>
      <c r="JGW36" s="13"/>
      <c r="JGX36" s="13"/>
      <c r="JGY36" s="13"/>
      <c r="JGZ36" s="13"/>
      <c r="JHA36" s="13"/>
      <c r="JHB36" s="13"/>
      <c r="JHC36" s="13"/>
      <c r="JHD36" s="13"/>
      <c r="JHE36" s="13"/>
      <c r="JHF36" s="13"/>
      <c r="JHG36" s="13"/>
      <c r="JHH36" s="13"/>
      <c r="JHI36" s="13"/>
      <c r="JHJ36" s="13"/>
      <c r="JHK36" s="13"/>
      <c r="JHL36" s="13"/>
      <c r="JHM36" s="13"/>
      <c r="JHN36" s="13"/>
      <c r="JHO36" s="13"/>
      <c r="JHP36" s="13"/>
      <c r="JHQ36" s="13"/>
      <c r="JHR36" s="13"/>
      <c r="JHS36" s="13"/>
      <c r="JHT36" s="13"/>
      <c r="JHU36" s="13"/>
      <c r="JHV36" s="13"/>
      <c r="JHW36" s="13"/>
      <c r="JHX36" s="13"/>
      <c r="JHY36" s="13"/>
      <c r="JHZ36" s="13"/>
      <c r="JIA36" s="13"/>
      <c r="JIB36" s="13"/>
      <c r="JIC36" s="13"/>
      <c r="JID36" s="13"/>
      <c r="JIE36" s="13"/>
      <c r="JIF36" s="13"/>
      <c r="JIG36" s="13"/>
      <c r="JIH36" s="13"/>
      <c r="JII36" s="13"/>
      <c r="JIJ36" s="13"/>
      <c r="JIK36" s="13"/>
      <c r="JIL36" s="13"/>
      <c r="JIM36" s="13"/>
      <c r="JIN36" s="13"/>
      <c r="JIO36" s="13"/>
      <c r="JIP36" s="13"/>
      <c r="JIQ36" s="13"/>
      <c r="JIR36" s="13"/>
      <c r="JIS36" s="13"/>
      <c r="JIT36" s="13"/>
      <c r="JIU36" s="13"/>
      <c r="JIV36" s="13"/>
      <c r="JIW36" s="13"/>
      <c r="JIX36" s="13"/>
      <c r="JIY36" s="13"/>
      <c r="JIZ36" s="13"/>
      <c r="JJA36" s="13"/>
      <c r="JJB36" s="13"/>
      <c r="JJC36" s="13"/>
      <c r="JJD36" s="13"/>
      <c r="JJE36" s="13"/>
      <c r="JJF36" s="13"/>
      <c r="JJG36" s="13"/>
      <c r="JJH36" s="13"/>
      <c r="JJI36" s="13"/>
      <c r="JJJ36" s="13"/>
      <c r="JJK36" s="13"/>
      <c r="JJL36" s="13"/>
      <c r="JJM36" s="13"/>
      <c r="JJN36" s="13"/>
      <c r="JJO36" s="13"/>
      <c r="JJP36" s="13"/>
      <c r="JJQ36" s="13"/>
      <c r="JJR36" s="13"/>
      <c r="JJS36" s="13"/>
      <c r="JJT36" s="13"/>
      <c r="JJU36" s="13"/>
      <c r="JJV36" s="13"/>
      <c r="JJW36" s="13"/>
      <c r="JJX36" s="13"/>
      <c r="JJY36" s="13"/>
      <c r="JJZ36" s="13"/>
      <c r="JKA36" s="13"/>
      <c r="JKB36" s="13"/>
      <c r="JKC36" s="13"/>
      <c r="JKD36" s="13"/>
      <c r="JKE36" s="13"/>
      <c r="JKF36" s="13"/>
      <c r="JKG36" s="13"/>
      <c r="JKH36" s="13"/>
      <c r="JKI36" s="13"/>
      <c r="JKJ36" s="13"/>
      <c r="JKK36" s="13"/>
      <c r="JKL36" s="13"/>
      <c r="JKM36" s="13"/>
      <c r="JKN36" s="13"/>
      <c r="JKO36" s="13"/>
      <c r="JKP36" s="13"/>
      <c r="JKQ36" s="13"/>
      <c r="JKR36" s="13"/>
      <c r="JKS36" s="13"/>
      <c r="JKT36" s="13"/>
      <c r="JKU36" s="13"/>
      <c r="JKV36" s="13"/>
      <c r="JKW36" s="13"/>
      <c r="JKX36" s="13"/>
      <c r="JKY36" s="13"/>
      <c r="JKZ36" s="13"/>
      <c r="JLA36" s="13"/>
      <c r="JLB36" s="13"/>
      <c r="JLC36" s="13"/>
      <c r="JLD36" s="13"/>
      <c r="JLE36" s="13"/>
      <c r="JLF36" s="13"/>
      <c r="JLG36" s="13"/>
      <c r="JLH36" s="13"/>
      <c r="JLI36" s="13"/>
      <c r="JLJ36" s="13"/>
      <c r="JLK36" s="13"/>
      <c r="JLL36" s="13"/>
      <c r="JLM36" s="13"/>
      <c r="JLN36" s="13"/>
      <c r="JLO36" s="13"/>
      <c r="JLP36" s="13"/>
      <c r="JLQ36" s="13"/>
      <c r="JLR36" s="13"/>
      <c r="JLS36" s="13"/>
      <c r="JLT36" s="13"/>
      <c r="JLU36" s="13"/>
      <c r="JLV36" s="13"/>
      <c r="JLW36" s="13"/>
      <c r="JLX36" s="13"/>
      <c r="JLY36" s="13"/>
      <c r="JLZ36" s="13"/>
      <c r="JMA36" s="13"/>
      <c r="JMB36" s="13"/>
      <c r="JMC36" s="13"/>
      <c r="JMD36" s="13"/>
      <c r="JME36" s="13"/>
      <c r="JMF36" s="13"/>
      <c r="JMG36" s="13"/>
      <c r="JMH36" s="13"/>
      <c r="JMI36" s="13"/>
      <c r="JMJ36" s="13"/>
      <c r="JMK36" s="13"/>
      <c r="JML36" s="13"/>
      <c r="JMM36" s="13"/>
      <c r="JMN36" s="13"/>
      <c r="JMO36" s="13"/>
      <c r="JMP36" s="13"/>
      <c r="JMQ36" s="13"/>
      <c r="JMR36" s="13"/>
      <c r="JMS36" s="13"/>
      <c r="JMT36" s="13"/>
      <c r="JMU36" s="13"/>
      <c r="JMV36" s="13"/>
      <c r="JMW36" s="13"/>
      <c r="JMX36" s="13"/>
      <c r="JMY36" s="13"/>
      <c r="JMZ36" s="13"/>
      <c r="JNA36" s="13"/>
      <c r="JNB36" s="13"/>
      <c r="JNC36" s="13"/>
      <c r="JND36" s="13"/>
      <c r="JNE36" s="13"/>
      <c r="JNF36" s="13"/>
      <c r="JNG36" s="13"/>
      <c r="JNH36" s="13"/>
      <c r="JNI36" s="13"/>
      <c r="JNJ36" s="13"/>
      <c r="JNK36" s="13"/>
      <c r="JNL36" s="13"/>
      <c r="JNM36" s="13"/>
      <c r="JNN36" s="13"/>
      <c r="JNO36" s="13"/>
      <c r="JNP36" s="13"/>
      <c r="JNQ36" s="13"/>
      <c r="JNR36" s="13"/>
      <c r="JNS36" s="13"/>
      <c r="JNT36" s="13"/>
      <c r="JNU36" s="13"/>
      <c r="JNV36" s="13"/>
      <c r="JNW36" s="13"/>
      <c r="JNX36" s="13"/>
      <c r="JNY36" s="13"/>
      <c r="JNZ36" s="13"/>
      <c r="JOA36" s="13"/>
      <c r="JOB36" s="13"/>
      <c r="JOC36" s="13"/>
      <c r="JOD36" s="13"/>
      <c r="JOE36" s="13"/>
      <c r="JOF36" s="13"/>
      <c r="JOG36" s="13"/>
      <c r="JOH36" s="13"/>
      <c r="JOI36" s="13"/>
      <c r="JOJ36" s="13"/>
      <c r="JOK36" s="13"/>
      <c r="JOL36" s="13"/>
      <c r="JOM36" s="13"/>
      <c r="JON36" s="13"/>
      <c r="JOO36" s="13"/>
      <c r="JOP36" s="13"/>
      <c r="JOQ36" s="13"/>
      <c r="JOR36" s="13"/>
      <c r="JOS36" s="13"/>
      <c r="JOT36" s="13"/>
      <c r="JOU36" s="13"/>
      <c r="JOV36" s="13"/>
      <c r="JOW36" s="13"/>
      <c r="JOX36" s="13"/>
      <c r="JOY36" s="13"/>
      <c r="JOZ36" s="13"/>
      <c r="JPA36" s="13"/>
      <c r="JPB36" s="13"/>
      <c r="JPC36" s="13"/>
      <c r="JPD36" s="13"/>
      <c r="JPE36" s="13"/>
      <c r="JPF36" s="13"/>
      <c r="JPG36" s="13"/>
      <c r="JPH36" s="13"/>
      <c r="JPI36" s="13"/>
      <c r="JPJ36" s="13"/>
      <c r="JPK36" s="13"/>
      <c r="JPL36" s="13"/>
      <c r="JPM36" s="13"/>
      <c r="JPN36" s="13"/>
      <c r="JPO36" s="13"/>
      <c r="JPP36" s="13"/>
      <c r="JPQ36" s="13"/>
      <c r="JPR36" s="13"/>
      <c r="JPS36" s="13"/>
      <c r="JPT36" s="13"/>
      <c r="JPU36" s="13"/>
      <c r="JPV36" s="13"/>
      <c r="JPW36" s="13"/>
      <c r="JPX36" s="13"/>
      <c r="JPY36" s="13"/>
      <c r="JPZ36" s="13"/>
      <c r="JQA36" s="13"/>
      <c r="JQB36" s="13"/>
      <c r="JQC36" s="13"/>
      <c r="JQD36" s="13"/>
      <c r="JQE36" s="13"/>
      <c r="JQF36" s="13"/>
      <c r="JQG36" s="13"/>
      <c r="JQH36" s="13"/>
      <c r="JQI36" s="13"/>
      <c r="JQJ36" s="13"/>
      <c r="JQK36" s="13"/>
      <c r="JQL36" s="13"/>
      <c r="JQM36" s="13"/>
      <c r="JQN36" s="13"/>
      <c r="JQO36" s="13"/>
      <c r="JQP36" s="13"/>
      <c r="JQQ36" s="13"/>
      <c r="JQR36" s="13"/>
      <c r="JQS36" s="13"/>
      <c r="JQT36" s="13"/>
      <c r="JQU36" s="13"/>
      <c r="JQV36" s="13"/>
      <c r="JQW36" s="13"/>
      <c r="JQX36" s="13"/>
      <c r="JQY36" s="13"/>
      <c r="JQZ36" s="13"/>
      <c r="JRA36" s="13"/>
      <c r="JRB36" s="13"/>
      <c r="JRC36" s="13"/>
      <c r="JRD36" s="13"/>
      <c r="JRE36" s="13"/>
      <c r="JRF36" s="13"/>
      <c r="JRG36" s="13"/>
      <c r="JRH36" s="13"/>
      <c r="JRI36" s="13"/>
      <c r="JRJ36" s="13"/>
      <c r="JRK36" s="13"/>
      <c r="JRL36" s="13"/>
      <c r="JRM36" s="13"/>
      <c r="JRN36" s="13"/>
      <c r="JRO36" s="13"/>
      <c r="JRP36" s="13"/>
      <c r="JRQ36" s="13"/>
      <c r="JRR36" s="13"/>
      <c r="JRS36" s="13"/>
      <c r="JRT36" s="13"/>
      <c r="JRU36" s="13"/>
      <c r="JRV36" s="13"/>
      <c r="JRW36" s="13"/>
      <c r="JRX36" s="13"/>
      <c r="JRY36" s="13"/>
      <c r="JRZ36" s="13"/>
      <c r="JSA36" s="13"/>
      <c r="JSB36" s="13"/>
      <c r="JSC36" s="13"/>
      <c r="JSD36" s="13"/>
      <c r="JSE36" s="13"/>
      <c r="JSF36" s="13"/>
      <c r="JSG36" s="13"/>
      <c r="JSH36" s="13"/>
      <c r="JSI36" s="13"/>
      <c r="JSJ36" s="13"/>
      <c r="JSK36" s="13"/>
      <c r="JSL36" s="13"/>
      <c r="JSM36" s="13"/>
      <c r="JSN36" s="13"/>
      <c r="JSO36" s="13"/>
      <c r="JSP36" s="13"/>
      <c r="JSQ36" s="13"/>
      <c r="JSR36" s="13"/>
      <c r="JSS36" s="13"/>
      <c r="JST36" s="13"/>
      <c r="JSU36" s="13"/>
      <c r="JSV36" s="13"/>
      <c r="JSW36" s="13"/>
      <c r="JSX36" s="13"/>
      <c r="JSY36" s="13"/>
      <c r="JSZ36" s="13"/>
      <c r="JTA36" s="13"/>
      <c r="JTB36" s="13"/>
      <c r="JTC36" s="13"/>
      <c r="JTD36" s="13"/>
      <c r="JTE36" s="13"/>
      <c r="JTF36" s="13"/>
      <c r="JTG36" s="13"/>
      <c r="JTH36" s="13"/>
      <c r="JTI36" s="13"/>
      <c r="JTJ36" s="13"/>
      <c r="JTK36" s="13"/>
      <c r="JTL36" s="13"/>
      <c r="JTM36" s="13"/>
      <c r="JTN36" s="13"/>
      <c r="JTO36" s="13"/>
      <c r="JTP36" s="13"/>
      <c r="JTQ36" s="13"/>
      <c r="JTR36" s="13"/>
      <c r="JTS36" s="13"/>
      <c r="JTT36" s="13"/>
      <c r="JTU36" s="13"/>
      <c r="JTV36" s="13"/>
      <c r="JTW36" s="13"/>
      <c r="JTX36" s="13"/>
      <c r="JTY36" s="13"/>
      <c r="JTZ36" s="13"/>
      <c r="JUA36" s="13"/>
      <c r="JUB36" s="13"/>
      <c r="JUC36" s="13"/>
      <c r="JUD36" s="13"/>
      <c r="JUE36" s="13"/>
      <c r="JUF36" s="13"/>
      <c r="JUG36" s="13"/>
      <c r="JUH36" s="13"/>
      <c r="JUI36" s="13"/>
      <c r="JUJ36" s="13"/>
      <c r="JUK36" s="13"/>
      <c r="JUL36" s="13"/>
      <c r="JUM36" s="13"/>
      <c r="JUN36" s="13"/>
      <c r="JUO36" s="13"/>
      <c r="JUP36" s="13"/>
      <c r="JUQ36" s="13"/>
      <c r="JUR36" s="13"/>
      <c r="JUS36" s="13"/>
      <c r="JUT36" s="13"/>
      <c r="JUU36" s="13"/>
      <c r="JUV36" s="13"/>
      <c r="JUW36" s="13"/>
      <c r="JUX36" s="13"/>
      <c r="JUY36" s="13"/>
      <c r="JUZ36" s="13"/>
      <c r="JVA36" s="13"/>
      <c r="JVB36" s="13"/>
      <c r="JVC36" s="13"/>
      <c r="JVD36" s="13"/>
      <c r="JVE36" s="13"/>
      <c r="JVF36" s="13"/>
      <c r="JVG36" s="13"/>
      <c r="JVH36" s="13"/>
      <c r="JVI36" s="13"/>
      <c r="JVJ36" s="13"/>
      <c r="JVK36" s="13"/>
      <c r="JVL36" s="13"/>
      <c r="JVM36" s="13"/>
      <c r="JVN36" s="13"/>
      <c r="JVO36" s="13"/>
      <c r="JVP36" s="13"/>
      <c r="JVQ36" s="13"/>
      <c r="JVR36" s="13"/>
      <c r="JVS36" s="13"/>
      <c r="JVT36" s="13"/>
      <c r="JVU36" s="13"/>
      <c r="JVV36" s="13"/>
      <c r="JVW36" s="13"/>
      <c r="JVX36" s="13"/>
      <c r="JVY36" s="13"/>
      <c r="JVZ36" s="13"/>
      <c r="JWA36" s="13"/>
      <c r="JWB36" s="13"/>
      <c r="JWC36" s="13"/>
      <c r="JWD36" s="13"/>
      <c r="JWE36" s="13"/>
      <c r="JWF36" s="13"/>
      <c r="JWG36" s="13"/>
      <c r="JWH36" s="13"/>
      <c r="JWI36" s="13"/>
      <c r="JWJ36" s="13"/>
      <c r="JWK36" s="13"/>
      <c r="JWL36" s="13"/>
      <c r="JWM36" s="13"/>
      <c r="JWN36" s="13"/>
      <c r="JWO36" s="13"/>
      <c r="JWP36" s="13"/>
      <c r="JWQ36" s="13"/>
      <c r="JWR36" s="13"/>
      <c r="JWS36" s="13"/>
      <c r="JWT36" s="13"/>
      <c r="JWU36" s="13"/>
      <c r="JWV36" s="13"/>
      <c r="JWW36" s="13"/>
      <c r="JWX36" s="13"/>
      <c r="JWY36" s="13"/>
      <c r="JWZ36" s="13"/>
      <c r="JXA36" s="13"/>
      <c r="JXB36" s="13"/>
      <c r="JXC36" s="13"/>
      <c r="JXD36" s="13"/>
      <c r="JXE36" s="13"/>
      <c r="JXF36" s="13"/>
      <c r="JXG36" s="13"/>
      <c r="JXH36" s="13"/>
      <c r="JXI36" s="13"/>
      <c r="JXJ36" s="13"/>
      <c r="JXK36" s="13"/>
      <c r="JXL36" s="13"/>
      <c r="JXM36" s="13"/>
      <c r="JXN36" s="13"/>
      <c r="JXO36" s="13"/>
      <c r="JXP36" s="13"/>
      <c r="JXQ36" s="13"/>
      <c r="JXR36" s="13"/>
      <c r="JXS36" s="13"/>
      <c r="JXT36" s="13"/>
      <c r="JXU36" s="13"/>
      <c r="JXV36" s="13"/>
      <c r="JXW36" s="13"/>
      <c r="JXX36" s="13"/>
      <c r="JXY36" s="13"/>
      <c r="JXZ36" s="13"/>
      <c r="JYA36" s="13"/>
      <c r="JYB36" s="13"/>
      <c r="JYC36" s="13"/>
      <c r="JYD36" s="13"/>
      <c r="JYE36" s="13"/>
      <c r="JYF36" s="13"/>
      <c r="JYG36" s="13"/>
      <c r="JYH36" s="13"/>
      <c r="JYI36" s="13"/>
      <c r="JYJ36" s="13"/>
      <c r="JYK36" s="13"/>
      <c r="JYL36" s="13"/>
      <c r="JYM36" s="13"/>
      <c r="JYN36" s="13"/>
      <c r="JYO36" s="13"/>
      <c r="JYP36" s="13"/>
      <c r="JYQ36" s="13"/>
      <c r="JYR36" s="13"/>
      <c r="JYS36" s="13"/>
      <c r="JYT36" s="13"/>
      <c r="JYU36" s="13"/>
      <c r="JYV36" s="13"/>
      <c r="JYW36" s="13"/>
      <c r="JYX36" s="13"/>
      <c r="JYY36" s="13"/>
      <c r="JYZ36" s="13"/>
      <c r="JZA36" s="13"/>
      <c r="JZB36" s="13"/>
      <c r="JZC36" s="13"/>
      <c r="JZD36" s="13"/>
      <c r="JZE36" s="13"/>
      <c r="JZF36" s="13"/>
      <c r="JZG36" s="13"/>
      <c r="JZH36" s="13"/>
      <c r="JZI36" s="13"/>
      <c r="JZJ36" s="13"/>
      <c r="JZK36" s="13"/>
      <c r="JZL36" s="13"/>
      <c r="JZM36" s="13"/>
      <c r="JZN36" s="13"/>
      <c r="JZO36" s="13"/>
      <c r="JZP36" s="13"/>
      <c r="JZQ36" s="13"/>
      <c r="JZR36" s="13"/>
      <c r="JZS36" s="13"/>
      <c r="JZT36" s="13"/>
      <c r="JZU36" s="13"/>
      <c r="JZV36" s="13"/>
      <c r="JZW36" s="13"/>
      <c r="JZX36" s="13"/>
      <c r="JZY36" s="13"/>
      <c r="JZZ36" s="13"/>
      <c r="KAA36" s="13"/>
      <c r="KAB36" s="13"/>
      <c r="KAC36" s="13"/>
      <c r="KAD36" s="13"/>
      <c r="KAE36" s="13"/>
      <c r="KAF36" s="13"/>
      <c r="KAG36" s="13"/>
      <c r="KAH36" s="13"/>
      <c r="KAI36" s="13"/>
      <c r="KAJ36" s="13"/>
      <c r="KAK36" s="13"/>
      <c r="KAL36" s="13"/>
      <c r="KAM36" s="13"/>
      <c r="KAN36" s="13"/>
      <c r="KAO36" s="13"/>
      <c r="KAP36" s="13"/>
      <c r="KAQ36" s="13"/>
      <c r="KAR36" s="13"/>
      <c r="KAS36" s="13"/>
      <c r="KAT36" s="13"/>
      <c r="KAU36" s="13"/>
      <c r="KAV36" s="13"/>
      <c r="KAW36" s="13"/>
      <c r="KAX36" s="13"/>
      <c r="KAY36" s="13"/>
      <c r="KAZ36" s="13"/>
      <c r="KBA36" s="13"/>
      <c r="KBB36" s="13"/>
      <c r="KBC36" s="13"/>
      <c r="KBD36" s="13"/>
      <c r="KBE36" s="13"/>
      <c r="KBF36" s="13"/>
      <c r="KBG36" s="13"/>
      <c r="KBH36" s="13"/>
      <c r="KBI36" s="13"/>
      <c r="KBJ36" s="13"/>
      <c r="KBK36" s="13"/>
      <c r="KBL36" s="13"/>
      <c r="KBM36" s="13"/>
      <c r="KBN36" s="13"/>
      <c r="KBO36" s="13"/>
      <c r="KBP36" s="13"/>
      <c r="KBQ36" s="13"/>
      <c r="KBR36" s="13"/>
      <c r="KBS36" s="13"/>
      <c r="KBT36" s="13"/>
      <c r="KBU36" s="13"/>
      <c r="KBV36" s="13"/>
      <c r="KBW36" s="13"/>
      <c r="KBX36" s="13"/>
      <c r="KBY36" s="13"/>
      <c r="KBZ36" s="13"/>
      <c r="KCA36" s="13"/>
      <c r="KCB36" s="13"/>
      <c r="KCC36" s="13"/>
      <c r="KCD36" s="13"/>
      <c r="KCE36" s="13"/>
      <c r="KCF36" s="13"/>
      <c r="KCG36" s="13"/>
      <c r="KCH36" s="13"/>
      <c r="KCI36" s="13"/>
      <c r="KCJ36" s="13"/>
      <c r="KCK36" s="13"/>
      <c r="KCL36" s="13"/>
      <c r="KCM36" s="13"/>
      <c r="KCN36" s="13"/>
      <c r="KCO36" s="13"/>
      <c r="KCP36" s="13"/>
      <c r="KCQ36" s="13"/>
      <c r="KCR36" s="13"/>
      <c r="KCS36" s="13"/>
      <c r="KCT36" s="13"/>
      <c r="KCU36" s="13"/>
      <c r="KCV36" s="13"/>
      <c r="KCW36" s="13"/>
      <c r="KCX36" s="13"/>
      <c r="KCY36" s="13"/>
      <c r="KCZ36" s="13"/>
      <c r="KDA36" s="13"/>
      <c r="KDB36" s="13"/>
      <c r="KDC36" s="13"/>
      <c r="KDD36" s="13"/>
      <c r="KDE36" s="13"/>
      <c r="KDF36" s="13"/>
      <c r="KDG36" s="13"/>
      <c r="KDH36" s="13"/>
      <c r="KDI36" s="13"/>
      <c r="KDJ36" s="13"/>
      <c r="KDK36" s="13"/>
      <c r="KDL36" s="13"/>
      <c r="KDM36" s="13"/>
      <c r="KDN36" s="13"/>
      <c r="KDO36" s="13"/>
      <c r="KDP36" s="13"/>
      <c r="KDQ36" s="13"/>
      <c r="KDR36" s="13"/>
      <c r="KDS36" s="13"/>
      <c r="KDT36" s="13"/>
      <c r="KDU36" s="13"/>
      <c r="KDV36" s="13"/>
      <c r="KDW36" s="13"/>
      <c r="KDX36" s="13"/>
      <c r="KDY36" s="13"/>
      <c r="KDZ36" s="13"/>
      <c r="KEA36" s="13"/>
      <c r="KEB36" s="13"/>
      <c r="KEC36" s="13"/>
      <c r="KED36" s="13"/>
      <c r="KEE36" s="13"/>
      <c r="KEF36" s="13"/>
      <c r="KEG36" s="13"/>
      <c r="KEH36" s="13"/>
      <c r="KEI36" s="13"/>
      <c r="KEJ36" s="13"/>
      <c r="KEK36" s="13"/>
      <c r="KEL36" s="13"/>
      <c r="KEM36" s="13"/>
      <c r="KEN36" s="13"/>
      <c r="KEO36" s="13"/>
      <c r="KEP36" s="13"/>
      <c r="KEQ36" s="13"/>
      <c r="KER36" s="13"/>
      <c r="KES36" s="13"/>
      <c r="KET36" s="13"/>
      <c r="KEU36" s="13"/>
      <c r="KEV36" s="13"/>
      <c r="KEW36" s="13"/>
      <c r="KEX36" s="13"/>
      <c r="KEY36" s="13"/>
      <c r="KEZ36" s="13"/>
      <c r="KFA36" s="13"/>
      <c r="KFB36" s="13"/>
      <c r="KFC36" s="13"/>
      <c r="KFD36" s="13"/>
      <c r="KFE36" s="13"/>
      <c r="KFF36" s="13"/>
      <c r="KFG36" s="13"/>
      <c r="KFH36" s="13"/>
      <c r="KFI36" s="13"/>
      <c r="KFJ36" s="13"/>
      <c r="KFK36" s="13"/>
      <c r="KFL36" s="13"/>
      <c r="KFM36" s="13"/>
      <c r="KFN36" s="13"/>
      <c r="KFO36" s="13"/>
      <c r="KFP36" s="13"/>
      <c r="KFQ36" s="13"/>
      <c r="KFR36" s="13"/>
      <c r="KFS36" s="13"/>
      <c r="KFT36" s="13"/>
      <c r="KFU36" s="13"/>
      <c r="KFV36" s="13"/>
      <c r="KFW36" s="13"/>
      <c r="KFX36" s="13"/>
      <c r="KFY36" s="13"/>
      <c r="KFZ36" s="13"/>
      <c r="KGA36" s="13"/>
      <c r="KGB36" s="13"/>
      <c r="KGC36" s="13"/>
      <c r="KGD36" s="13"/>
      <c r="KGE36" s="13"/>
      <c r="KGF36" s="13"/>
      <c r="KGG36" s="13"/>
      <c r="KGH36" s="13"/>
      <c r="KGI36" s="13"/>
      <c r="KGJ36" s="13"/>
      <c r="KGK36" s="13"/>
      <c r="KGL36" s="13"/>
      <c r="KGM36" s="13"/>
      <c r="KGN36" s="13"/>
      <c r="KGO36" s="13"/>
      <c r="KGP36" s="13"/>
      <c r="KGQ36" s="13"/>
      <c r="KGR36" s="13"/>
      <c r="KGS36" s="13"/>
      <c r="KGT36" s="13"/>
      <c r="KGU36" s="13"/>
      <c r="KGV36" s="13"/>
      <c r="KGW36" s="13"/>
      <c r="KGX36" s="13"/>
      <c r="KGY36" s="13"/>
      <c r="KGZ36" s="13"/>
      <c r="KHA36" s="13"/>
      <c r="KHB36" s="13"/>
      <c r="KHC36" s="13"/>
      <c r="KHD36" s="13"/>
      <c r="KHE36" s="13"/>
      <c r="KHF36" s="13"/>
      <c r="KHG36" s="13"/>
      <c r="KHH36" s="13"/>
      <c r="KHI36" s="13"/>
      <c r="KHJ36" s="13"/>
      <c r="KHK36" s="13"/>
      <c r="KHL36" s="13"/>
      <c r="KHM36" s="13"/>
      <c r="KHN36" s="13"/>
      <c r="KHO36" s="13"/>
      <c r="KHP36" s="13"/>
      <c r="KHQ36" s="13"/>
      <c r="KHR36" s="13"/>
      <c r="KHS36" s="13"/>
      <c r="KHT36" s="13"/>
      <c r="KHU36" s="13"/>
      <c r="KHV36" s="13"/>
      <c r="KHW36" s="13"/>
      <c r="KHX36" s="13"/>
      <c r="KHY36" s="13"/>
      <c r="KHZ36" s="13"/>
      <c r="KIA36" s="13"/>
      <c r="KIB36" s="13"/>
      <c r="KIC36" s="13"/>
      <c r="KID36" s="13"/>
      <c r="KIE36" s="13"/>
      <c r="KIF36" s="13"/>
      <c r="KIG36" s="13"/>
      <c r="KIH36" s="13"/>
      <c r="KII36" s="13"/>
      <c r="KIJ36" s="13"/>
      <c r="KIK36" s="13"/>
      <c r="KIL36" s="13"/>
      <c r="KIM36" s="13"/>
      <c r="KIN36" s="13"/>
      <c r="KIO36" s="13"/>
      <c r="KIP36" s="13"/>
      <c r="KIQ36" s="13"/>
      <c r="KIR36" s="13"/>
      <c r="KIS36" s="13"/>
      <c r="KIT36" s="13"/>
      <c r="KIU36" s="13"/>
      <c r="KIV36" s="13"/>
      <c r="KIW36" s="13"/>
      <c r="KIX36" s="13"/>
      <c r="KIY36" s="13"/>
      <c r="KIZ36" s="13"/>
      <c r="KJA36" s="13"/>
      <c r="KJB36" s="13"/>
      <c r="KJC36" s="13"/>
      <c r="KJD36" s="13"/>
      <c r="KJE36" s="13"/>
      <c r="KJF36" s="13"/>
      <c r="KJG36" s="13"/>
      <c r="KJH36" s="13"/>
      <c r="KJI36" s="13"/>
      <c r="KJJ36" s="13"/>
      <c r="KJK36" s="13"/>
      <c r="KJL36" s="13"/>
      <c r="KJM36" s="13"/>
      <c r="KJN36" s="13"/>
      <c r="KJO36" s="13"/>
      <c r="KJP36" s="13"/>
      <c r="KJQ36" s="13"/>
      <c r="KJR36" s="13"/>
      <c r="KJS36" s="13"/>
      <c r="KJT36" s="13"/>
      <c r="KJU36" s="13"/>
      <c r="KJV36" s="13"/>
      <c r="KJW36" s="13"/>
      <c r="KJX36" s="13"/>
      <c r="KJY36" s="13"/>
      <c r="KJZ36" s="13"/>
      <c r="KKA36" s="13"/>
      <c r="KKB36" s="13"/>
      <c r="KKC36" s="13"/>
      <c r="KKD36" s="13"/>
      <c r="KKE36" s="13"/>
      <c r="KKF36" s="13"/>
      <c r="KKG36" s="13"/>
      <c r="KKH36" s="13"/>
      <c r="KKI36" s="13"/>
      <c r="KKJ36" s="13"/>
      <c r="KKK36" s="13"/>
      <c r="KKL36" s="13"/>
      <c r="KKM36" s="13"/>
      <c r="KKN36" s="13"/>
      <c r="KKO36" s="13"/>
      <c r="KKP36" s="13"/>
      <c r="KKQ36" s="13"/>
      <c r="KKR36" s="13"/>
      <c r="KKS36" s="13"/>
      <c r="KKT36" s="13"/>
      <c r="KKU36" s="13"/>
      <c r="KKV36" s="13"/>
      <c r="KKW36" s="13"/>
      <c r="KKX36" s="13"/>
      <c r="KKY36" s="13"/>
      <c r="KKZ36" s="13"/>
      <c r="KLA36" s="13"/>
      <c r="KLB36" s="13"/>
      <c r="KLC36" s="13"/>
      <c r="KLD36" s="13"/>
      <c r="KLE36" s="13"/>
      <c r="KLF36" s="13"/>
      <c r="KLG36" s="13"/>
      <c r="KLH36" s="13"/>
      <c r="KLI36" s="13"/>
      <c r="KLJ36" s="13"/>
      <c r="KLK36" s="13"/>
      <c r="KLL36" s="13"/>
      <c r="KLM36" s="13"/>
      <c r="KLN36" s="13"/>
      <c r="KLO36" s="13"/>
      <c r="KLP36" s="13"/>
      <c r="KLQ36" s="13"/>
      <c r="KLR36" s="13"/>
      <c r="KLS36" s="13"/>
      <c r="KLT36" s="13"/>
      <c r="KLU36" s="13"/>
      <c r="KLV36" s="13"/>
      <c r="KLW36" s="13"/>
      <c r="KLX36" s="13"/>
      <c r="KLY36" s="13"/>
      <c r="KLZ36" s="13"/>
      <c r="KMA36" s="13"/>
      <c r="KMB36" s="13"/>
      <c r="KMC36" s="13"/>
      <c r="KMD36" s="13"/>
      <c r="KME36" s="13"/>
      <c r="KMF36" s="13"/>
      <c r="KMG36" s="13"/>
      <c r="KMH36" s="13"/>
      <c r="KMI36" s="13"/>
      <c r="KMJ36" s="13"/>
      <c r="KMK36" s="13"/>
      <c r="KML36" s="13"/>
      <c r="KMM36" s="13"/>
      <c r="KMN36" s="13"/>
      <c r="KMO36" s="13"/>
      <c r="KMP36" s="13"/>
      <c r="KMQ36" s="13"/>
      <c r="KMR36" s="13"/>
      <c r="KMS36" s="13"/>
      <c r="KMT36" s="13"/>
      <c r="KMU36" s="13"/>
      <c r="KMV36" s="13"/>
      <c r="KMW36" s="13"/>
      <c r="KMX36" s="13"/>
      <c r="KMY36" s="13"/>
      <c r="KMZ36" s="13"/>
      <c r="KNA36" s="13"/>
      <c r="KNB36" s="13"/>
      <c r="KNC36" s="13"/>
      <c r="KND36" s="13"/>
      <c r="KNE36" s="13"/>
      <c r="KNF36" s="13"/>
      <c r="KNG36" s="13"/>
      <c r="KNH36" s="13"/>
      <c r="KNI36" s="13"/>
      <c r="KNJ36" s="13"/>
      <c r="KNK36" s="13"/>
      <c r="KNL36" s="13"/>
      <c r="KNM36" s="13"/>
      <c r="KNN36" s="13"/>
      <c r="KNO36" s="13"/>
      <c r="KNP36" s="13"/>
      <c r="KNQ36" s="13"/>
      <c r="KNR36" s="13"/>
      <c r="KNS36" s="13"/>
      <c r="KNT36" s="13"/>
      <c r="KNU36" s="13"/>
      <c r="KNV36" s="13"/>
      <c r="KNW36" s="13"/>
      <c r="KNX36" s="13"/>
      <c r="KNY36" s="13"/>
      <c r="KNZ36" s="13"/>
      <c r="KOA36" s="13"/>
      <c r="KOB36" s="13"/>
      <c r="KOC36" s="13"/>
      <c r="KOD36" s="13"/>
      <c r="KOE36" s="13"/>
      <c r="KOF36" s="13"/>
      <c r="KOG36" s="13"/>
      <c r="KOH36" s="13"/>
      <c r="KOI36" s="13"/>
      <c r="KOJ36" s="13"/>
      <c r="KOK36" s="13"/>
      <c r="KOL36" s="13"/>
      <c r="KOM36" s="13"/>
      <c r="KON36" s="13"/>
      <c r="KOO36" s="13"/>
      <c r="KOP36" s="13"/>
      <c r="KOQ36" s="13"/>
      <c r="KOR36" s="13"/>
      <c r="KOS36" s="13"/>
      <c r="KOT36" s="13"/>
      <c r="KOU36" s="13"/>
      <c r="KOV36" s="13"/>
      <c r="KOW36" s="13"/>
      <c r="KOX36" s="13"/>
      <c r="KOY36" s="13"/>
      <c r="KOZ36" s="13"/>
      <c r="KPA36" s="13"/>
      <c r="KPB36" s="13"/>
      <c r="KPC36" s="13"/>
      <c r="KPD36" s="13"/>
      <c r="KPE36" s="13"/>
      <c r="KPF36" s="13"/>
      <c r="KPG36" s="13"/>
      <c r="KPH36" s="13"/>
      <c r="KPI36" s="13"/>
      <c r="KPJ36" s="13"/>
      <c r="KPK36" s="13"/>
      <c r="KPL36" s="13"/>
      <c r="KPM36" s="13"/>
      <c r="KPN36" s="13"/>
      <c r="KPO36" s="13"/>
      <c r="KPP36" s="13"/>
      <c r="KPQ36" s="13"/>
      <c r="KPR36" s="13"/>
      <c r="KPS36" s="13"/>
      <c r="KPT36" s="13"/>
      <c r="KPU36" s="13"/>
      <c r="KPV36" s="13"/>
      <c r="KPW36" s="13"/>
      <c r="KPX36" s="13"/>
      <c r="KPY36" s="13"/>
      <c r="KPZ36" s="13"/>
      <c r="KQA36" s="13"/>
      <c r="KQB36" s="13"/>
      <c r="KQC36" s="13"/>
      <c r="KQD36" s="13"/>
      <c r="KQE36" s="13"/>
      <c r="KQF36" s="13"/>
      <c r="KQG36" s="13"/>
      <c r="KQH36" s="13"/>
      <c r="KQI36" s="13"/>
      <c r="KQJ36" s="13"/>
      <c r="KQK36" s="13"/>
      <c r="KQL36" s="13"/>
      <c r="KQM36" s="13"/>
      <c r="KQN36" s="13"/>
      <c r="KQO36" s="13"/>
      <c r="KQP36" s="13"/>
      <c r="KQQ36" s="13"/>
      <c r="KQR36" s="13"/>
      <c r="KQS36" s="13"/>
      <c r="KQT36" s="13"/>
      <c r="KQU36" s="13"/>
      <c r="KQV36" s="13"/>
      <c r="KQW36" s="13"/>
      <c r="KQX36" s="13"/>
      <c r="KQY36" s="13"/>
      <c r="KQZ36" s="13"/>
      <c r="KRA36" s="13"/>
      <c r="KRB36" s="13"/>
      <c r="KRC36" s="13"/>
      <c r="KRD36" s="13"/>
      <c r="KRE36" s="13"/>
      <c r="KRF36" s="13"/>
      <c r="KRG36" s="13"/>
      <c r="KRH36" s="13"/>
      <c r="KRI36" s="13"/>
      <c r="KRJ36" s="13"/>
      <c r="KRK36" s="13"/>
      <c r="KRL36" s="13"/>
      <c r="KRM36" s="13"/>
      <c r="KRN36" s="13"/>
      <c r="KRO36" s="13"/>
      <c r="KRP36" s="13"/>
      <c r="KRQ36" s="13"/>
      <c r="KRR36" s="13"/>
      <c r="KRS36" s="13"/>
      <c r="KRT36" s="13"/>
      <c r="KRU36" s="13"/>
      <c r="KRV36" s="13"/>
      <c r="KRW36" s="13"/>
      <c r="KRX36" s="13"/>
      <c r="KRY36" s="13"/>
      <c r="KRZ36" s="13"/>
      <c r="KSA36" s="13"/>
      <c r="KSB36" s="13"/>
      <c r="KSC36" s="13"/>
      <c r="KSD36" s="13"/>
      <c r="KSE36" s="13"/>
      <c r="KSF36" s="13"/>
      <c r="KSG36" s="13"/>
      <c r="KSH36" s="13"/>
      <c r="KSI36" s="13"/>
      <c r="KSJ36" s="13"/>
      <c r="KSK36" s="13"/>
      <c r="KSL36" s="13"/>
      <c r="KSM36" s="13"/>
      <c r="KSN36" s="13"/>
      <c r="KSO36" s="13"/>
      <c r="KSP36" s="13"/>
      <c r="KSQ36" s="13"/>
      <c r="KSR36" s="13"/>
      <c r="KSS36" s="13"/>
      <c r="KST36" s="13"/>
      <c r="KSU36" s="13"/>
      <c r="KSV36" s="13"/>
      <c r="KSW36" s="13"/>
      <c r="KSX36" s="13"/>
      <c r="KSY36" s="13"/>
      <c r="KSZ36" s="13"/>
      <c r="KTA36" s="13"/>
      <c r="KTB36" s="13"/>
      <c r="KTC36" s="13"/>
      <c r="KTD36" s="13"/>
      <c r="KTE36" s="13"/>
      <c r="KTF36" s="13"/>
      <c r="KTG36" s="13"/>
      <c r="KTH36" s="13"/>
      <c r="KTI36" s="13"/>
      <c r="KTJ36" s="13"/>
      <c r="KTK36" s="13"/>
      <c r="KTL36" s="13"/>
      <c r="KTM36" s="13"/>
      <c r="KTN36" s="13"/>
      <c r="KTO36" s="13"/>
      <c r="KTP36" s="13"/>
      <c r="KTQ36" s="13"/>
      <c r="KTR36" s="13"/>
      <c r="KTS36" s="13"/>
      <c r="KTT36" s="13"/>
      <c r="KTU36" s="13"/>
      <c r="KTV36" s="13"/>
      <c r="KTW36" s="13"/>
      <c r="KTX36" s="13"/>
      <c r="KTY36" s="13"/>
      <c r="KTZ36" s="13"/>
      <c r="KUA36" s="13"/>
      <c r="KUB36" s="13"/>
      <c r="KUC36" s="13"/>
      <c r="KUD36" s="13"/>
      <c r="KUE36" s="13"/>
      <c r="KUF36" s="13"/>
      <c r="KUG36" s="13"/>
      <c r="KUH36" s="13"/>
      <c r="KUI36" s="13"/>
      <c r="KUJ36" s="13"/>
      <c r="KUK36" s="13"/>
      <c r="KUL36" s="13"/>
      <c r="KUM36" s="13"/>
      <c r="KUN36" s="13"/>
      <c r="KUO36" s="13"/>
      <c r="KUP36" s="13"/>
      <c r="KUQ36" s="13"/>
      <c r="KUR36" s="13"/>
      <c r="KUS36" s="13"/>
      <c r="KUT36" s="13"/>
      <c r="KUU36" s="13"/>
      <c r="KUV36" s="13"/>
      <c r="KUW36" s="13"/>
      <c r="KUX36" s="13"/>
      <c r="KUY36" s="13"/>
      <c r="KUZ36" s="13"/>
      <c r="KVA36" s="13"/>
      <c r="KVB36" s="13"/>
      <c r="KVC36" s="13"/>
      <c r="KVD36" s="13"/>
      <c r="KVE36" s="13"/>
      <c r="KVF36" s="13"/>
      <c r="KVG36" s="13"/>
      <c r="KVH36" s="13"/>
      <c r="KVI36" s="13"/>
      <c r="KVJ36" s="13"/>
      <c r="KVK36" s="13"/>
      <c r="KVL36" s="13"/>
      <c r="KVM36" s="13"/>
      <c r="KVN36" s="13"/>
      <c r="KVO36" s="13"/>
      <c r="KVP36" s="13"/>
      <c r="KVQ36" s="13"/>
      <c r="KVR36" s="13"/>
      <c r="KVS36" s="13"/>
      <c r="KVT36" s="13"/>
      <c r="KVU36" s="13"/>
      <c r="KVV36" s="13"/>
      <c r="KVW36" s="13"/>
      <c r="KVX36" s="13"/>
      <c r="KVY36" s="13"/>
      <c r="KVZ36" s="13"/>
      <c r="KWA36" s="13"/>
      <c r="KWB36" s="13"/>
      <c r="KWC36" s="13"/>
      <c r="KWD36" s="13"/>
      <c r="KWE36" s="13"/>
      <c r="KWF36" s="13"/>
      <c r="KWG36" s="13"/>
      <c r="KWH36" s="13"/>
      <c r="KWI36" s="13"/>
      <c r="KWJ36" s="13"/>
      <c r="KWK36" s="13"/>
      <c r="KWL36" s="13"/>
      <c r="KWM36" s="13"/>
      <c r="KWN36" s="13"/>
      <c r="KWO36" s="13"/>
      <c r="KWP36" s="13"/>
      <c r="KWQ36" s="13"/>
      <c r="KWR36" s="13"/>
      <c r="KWS36" s="13"/>
      <c r="KWT36" s="13"/>
      <c r="KWU36" s="13"/>
      <c r="KWV36" s="13"/>
      <c r="KWW36" s="13"/>
      <c r="KWX36" s="13"/>
      <c r="KWY36" s="13"/>
      <c r="KWZ36" s="13"/>
      <c r="KXA36" s="13"/>
      <c r="KXB36" s="13"/>
      <c r="KXC36" s="13"/>
      <c r="KXD36" s="13"/>
      <c r="KXE36" s="13"/>
      <c r="KXF36" s="13"/>
      <c r="KXG36" s="13"/>
      <c r="KXH36" s="13"/>
      <c r="KXI36" s="13"/>
      <c r="KXJ36" s="13"/>
      <c r="KXK36" s="13"/>
      <c r="KXL36" s="13"/>
      <c r="KXM36" s="13"/>
      <c r="KXN36" s="13"/>
      <c r="KXO36" s="13"/>
      <c r="KXP36" s="13"/>
      <c r="KXQ36" s="13"/>
      <c r="KXR36" s="13"/>
      <c r="KXS36" s="13"/>
      <c r="KXT36" s="13"/>
      <c r="KXU36" s="13"/>
      <c r="KXV36" s="13"/>
      <c r="KXW36" s="13"/>
      <c r="KXX36" s="13"/>
      <c r="KXY36" s="13"/>
      <c r="KXZ36" s="13"/>
      <c r="KYA36" s="13"/>
      <c r="KYB36" s="13"/>
      <c r="KYC36" s="13"/>
      <c r="KYD36" s="13"/>
      <c r="KYE36" s="13"/>
      <c r="KYF36" s="13"/>
      <c r="KYG36" s="13"/>
      <c r="KYH36" s="13"/>
      <c r="KYI36" s="13"/>
      <c r="KYJ36" s="13"/>
      <c r="KYK36" s="13"/>
      <c r="KYL36" s="13"/>
      <c r="KYM36" s="13"/>
      <c r="KYN36" s="13"/>
      <c r="KYO36" s="13"/>
      <c r="KYP36" s="13"/>
      <c r="KYQ36" s="13"/>
      <c r="KYR36" s="13"/>
      <c r="KYS36" s="13"/>
      <c r="KYT36" s="13"/>
      <c r="KYU36" s="13"/>
      <c r="KYV36" s="13"/>
      <c r="KYW36" s="13"/>
      <c r="KYX36" s="13"/>
      <c r="KYY36" s="13"/>
      <c r="KYZ36" s="13"/>
      <c r="KZA36" s="13"/>
      <c r="KZB36" s="13"/>
      <c r="KZC36" s="13"/>
      <c r="KZD36" s="13"/>
      <c r="KZE36" s="13"/>
      <c r="KZF36" s="13"/>
      <c r="KZG36" s="13"/>
      <c r="KZH36" s="13"/>
      <c r="KZI36" s="13"/>
      <c r="KZJ36" s="13"/>
      <c r="KZK36" s="13"/>
      <c r="KZL36" s="13"/>
      <c r="KZM36" s="13"/>
      <c r="KZN36" s="13"/>
      <c r="KZO36" s="13"/>
      <c r="KZP36" s="13"/>
      <c r="KZQ36" s="13"/>
      <c r="KZR36" s="13"/>
      <c r="KZS36" s="13"/>
      <c r="KZT36" s="13"/>
      <c r="KZU36" s="13"/>
      <c r="KZV36" s="13"/>
      <c r="KZW36" s="13"/>
      <c r="KZX36" s="13"/>
      <c r="KZY36" s="13"/>
      <c r="KZZ36" s="13"/>
      <c r="LAA36" s="13"/>
      <c r="LAB36" s="13"/>
      <c r="LAC36" s="13"/>
      <c r="LAD36" s="13"/>
      <c r="LAE36" s="13"/>
      <c r="LAF36" s="13"/>
      <c r="LAG36" s="13"/>
      <c r="LAH36" s="13"/>
      <c r="LAI36" s="13"/>
      <c r="LAJ36" s="13"/>
      <c r="LAK36" s="13"/>
      <c r="LAL36" s="13"/>
      <c r="LAM36" s="13"/>
      <c r="LAN36" s="13"/>
      <c r="LAO36" s="13"/>
      <c r="LAP36" s="13"/>
      <c r="LAQ36" s="13"/>
      <c r="LAR36" s="13"/>
      <c r="LAS36" s="13"/>
      <c r="LAT36" s="13"/>
      <c r="LAU36" s="13"/>
      <c r="LAV36" s="13"/>
      <c r="LAW36" s="13"/>
      <c r="LAX36" s="13"/>
      <c r="LAY36" s="13"/>
      <c r="LAZ36" s="13"/>
      <c r="LBA36" s="13"/>
      <c r="LBB36" s="13"/>
      <c r="LBC36" s="13"/>
      <c r="LBD36" s="13"/>
      <c r="LBE36" s="13"/>
      <c r="LBF36" s="13"/>
      <c r="LBG36" s="13"/>
      <c r="LBH36" s="13"/>
      <c r="LBI36" s="13"/>
      <c r="LBJ36" s="13"/>
      <c r="LBK36" s="13"/>
      <c r="LBL36" s="13"/>
      <c r="LBM36" s="13"/>
      <c r="LBN36" s="13"/>
      <c r="LBO36" s="13"/>
      <c r="LBP36" s="13"/>
      <c r="LBQ36" s="13"/>
      <c r="LBR36" s="13"/>
      <c r="LBS36" s="13"/>
      <c r="LBT36" s="13"/>
      <c r="LBU36" s="13"/>
      <c r="LBV36" s="13"/>
      <c r="LBW36" s="13"/>
      <c r="LBX36" s="13"/>
      <c r="LBY36" s="13"/>
      <c r="LBZ36" s="13"/>
      <c r="LCA36" s="13"/>
      <c r="LCB36" s="13"/>
      <c r="LCC36" s="13"/>
      <c r="LCD36" s="13"/>
      <c r="LCE36" s="13"/>
      <c r="LCF36" s="13"/>
      <c r="LCG36" s="13"/>
      <c r="LCH36" s="13"/>
      <c r="LCI36" s="13"/>
      <c r="LCJ36" s="13"/>
      <c r="LCK36" s="13"/>
      <c r="LCL36" s="13"/>
      <c r="LCM36" s="13"/>
      <c r="LCN36" s="13"/>
      <c r="LCO36" s="13"/>
      <c r="LCP36" s="13"/>
      <c r="LCQ36" s="13"/>
      <c r="LCR36" s="13"/>
      <c r="LCS36" s="13"/>
      <c r="LCT36" s="13"/>
      <c r="LCU36" s="13"/>
      <c r="LCV36" s="13"/>
      <c r="LCW36" s="13"/>
      <c r="LCX36" s="13"/>
      <c r="LCY36" s="13"/>
      <c r="LCZ36" s="13"/>
      <c r="LDA36" s="13"/>
      <c r="LDB36" s="13"/>
      <c r="LDC36" s="13"/>
      <c r="LDD36" s="13"/>
      <c r="LDE36" s="13"/>
      <c r="LDF36" s="13"/>
      <c r="LDG36" s="13"/>
      <c r="LDH36" s="13"/>
      <c r="LDI36" s="13"/>
      <c r="LDJ36" s="13"/>
      <c r="LDK36" s="13"/>
      <c r="LDL36" s="13"/>
      <c r="LDM36" s="13"/>
      <c r="LDN36" s="13"/>
      <c r="LDO36" s="13"/>
      <c r="LDP36" s="13"/>
      <c r="LDQ36" s="13"/>
      <c r="LDR36" s="13"/>
      <c r="LDS36" s="13"/>
      <c r="LDT36" s="13"/>
      <c r="LDU36" s="13"/>
      <c r="LDV36" s="13"/>
      <c r="LDW36" s="13"/>
      <c r="LDX36" s="13"/>
      <c r="LDY36" s="13"/>
      <c r="LDZ36" s="13"/>
      <c r="LEA36" s="13"/>
      <c r="LEB36" s="13"/>
      <c r="LEC36" s="13"/>
      <c r="LED36" s="13"/>
      <c r="LEE36" s="13"/>
      <c r="LEF36" s="13"/>
      <c r="LEG36" s="13"/>
      <c r="LEH36" s="13"/>
      <c r="LEI36" s="13"/>
      <c r="LEJ36" s="13"/>
      <c r="LEK36" s="13"/>
      <c r="LEL36" s="13"/>
      <c r="LEM36" s="13"/>
      <c r="LEN36" s="13"/>
      <c r="LEO36" s="13"/>
      <c r="LEP36" s="13"/>
      <c r="LEQ36" s="13"/>
      <c r="LER36" s="13"/>
      <c r="LES36" s="13"/>
      <c r="LET36" s="13"/>
      <c r="LEU36" s="13"/>
      <c r="LEV36" s="13"/>
      <c r="LEW36" s="13"/>
      <c r="LEX36" s="13"/>
      <c r="LEY36" s="13"/>
      <c r="LEZ36" s="13"/>
      <c r="LFA36" s="13"/>
      <c r="LFB36" s="13"/>
      <c r="LFC36" s="13"/>
      <c r="LFD36" s="13"/>
      <c r="LFE36" s="13"/>
      <c r="LFF36" s="13"/>
      <c r="LFG36" s="13"/>
      <c r="LFH36" s="13"/>
      <c r="LFI36" s="13"/>
      <c r="LFJ36" s="13"/>
      <c r="LFK36" s="13"/>
      <c r="LFL36" s="13"/>
      <c r="LFM36" s="13"/>
      <c r="LFN36" s="13"/>
      <c r="LFO36" s="13"/>
      <c r="LFP36" s="13"/>
      <c r="LFQ36" s="13"/>
      <c r="LFR36" s="13"/>
      <c r="LFS36" s="13"/>
      <c r="LFT36" s="13"/>
      <c r="LFU36" s="13"/>
      <c r="LFV36" s="13"/>
      <c r="LFW36" s="13"/>
      <c r="LFX36" s="13"/>
      <c r="LFY36" s="13"/>
      <c r="LFZ36" s="13"/>
      <c r="LGA36" s="13"/>
      <c r="LGB36" s="13"/>
      <c r="LGC36" s="13"/>
      <c r="LGD36" s="13"/>
      <c r="LGE36" s="13"/>
      <c r="LGF36" s="13"/>
      <c r="LGG36" s="13"/>
      <c r="LGH36" s="13"/>
      <c r="LGI36" s="13"/>
      <c r="LGJ36" s="13"/>
      <c r="LGK36" s="13"/>
      <c r="LGL36" s="13"/>
      <c r="LGM36" s="13"/>
      <c r="LGN36" s="13"/>
      <c r="LGO36" s="13"/>
      <c r="LGP36" s="13"/>
      <c r="LGQ36" s="13"/>
      <c r="LGR36" s="13"/>
      <c r="LGS36" s="13"/>
      <c r="LGT36" s="13"/>
      <c r="LGU36" s="13"/>
      <c r="LGV36" s="13"/>
      <c r="LGW36" s="13"/>
      <c r="LGX36" s="13"/>
      <c r="LGY36" s="13"/>
      <c r="LGZ36" s="13"/>
      <c r="LHA36" s="13"/>
      <c r="LHB36" s="13"/>
      <c r="LHC36" s="13"/>
      <c r="LHD36" s="13"/>
      <c r="LHE36" s="13"/>
      <c r="LHF36" s="13"/>
      <c r="LHG36" s="13"/>
      <c r="LHH36" s="13"/>
      <c r="LHI36" s="13"/>
      <c r="LHJ36" s="13"/>
      <c r="LHK36" s="13"/>
      <c r="LHL36" s="13"/>
      <c r="LHM36" s="13"/>
      <c r="LHN36" s="13"/>
      <c r="LHO36" s="13"/>
      <c r="LHP36" s="13"/>
      <c r="LHQ36" s="13"/>
      <c r="LHR36" s="13"/>
      <c r="LHS36" s="13"/>
      <c r="LHT36" s="13"/>
      <c r="LHU36" s="13"/>
      <c r="LHV36" s="13"/>
      <c r="LHW36" s="13"/>
      <c r="LHX36" s="13"/>
      <c r="LHY36" s="13"/>
      <c r="LHZ36" s="13"/>
      <c r="LIA36" s="13"/>
      <c r="LIB36" s="13"/>
      <c r="LIC36" s="13"/>
      <c r="LID36" s="13"/>
      <c r="LIE36" s="13"/>
      <c r="LIF36" s="13"/>
      <c r="LIG36" s="13"/>
      <c r="LIH36" s="13"/>
      <c r="LII36" s="13"/>
      <c r="LIJ36" s="13"/>
      <c r="LIK36" s="13"/>
      <c r="LIL36" s="13"/>
      <c r="LIM36" s="13"/>
      <c r="LIN36" s="13"/>
      <c r="LIO36" s="13"/>
      <c r="LIP36" s="13"/>
      <c r="LIQ36" s="13"/>
      <c r="LIR36" s="13"/>
      <c r="LIS36" s="13"/>
      <c r="LIT36" s="13"/>
      <c r="LIU36" s="13"/>
      <c r="LIV36" s="13"/>
      <c r="LIW36" s="13"/>
      <c r="LIX36" s="13"/>
      <c r="LIY36" s="13"/>
      <c r="LIZ36" s="13"/>
      <c r="LJA36" s="13"/>
      <c r="LJB36" s="13"/>
      <c r="LJC36" s="13"/>
      <c r="LJD36" s="13"/>
      <c r="LJE36" s="13"/>
      <c r="LJF36" s="13"/>
      <c r="LJG36" s="13"/>
      <c r="LJH36" s="13"/>
      <c r="LJI36" s="13"/>
      <c r="LJJ36" s="13"/>
      <c r="LJK36" s="13"/>
      <c r="LJL36" s="13"/>
      <c r="LJM36" s="13"/>
      <c r="LJN36" s="13"/>
      <c r="LJO36" s="13"/>
      <c r="LJP36" s="13"/>
      <c r="LJQ36" s="13"/>
      <c r="LJR36" s="13"/>
      <c r="LJS36" s="13"/>
      <c r="LJT36" s="13"/>
      <c r="LJU36" s="13"/>
      <c r="LJV36" s="13"/>
      <c r="LJW36" s="13"/>
      <c r="LJX36" s="13"/>
      <c r="LJY36" s="13"/>
      <c r="LJZ36" s="13"/>
      <c r="LKA36" s="13"/>
      <c r="LKB36" s="13"/>
      <c r="LKC36" s="13"/>
      <c r="LKD36" s="13"/>
      <c r="LKE36" s="13"/>
      <c r="LKF36" s="13"/>
      <c r="LKG36" s="13"/>
      <c r="LKH36" s="13"/>
      <c r="LKI36" s="13"/>
      <c r="LKJ36" s="13"/>
      <c r="LKK36" s="13"/>
      <c r="LKL36" s="13"/>
      <c r="LKM36" s="13"/>
      <c r="LKN36" s="13"/>
      <c r="LKO36" s="13"/>
      <c r="LKP36" s="13"/>
      <c r="LKQ36" s="13"/>
      <c r="LKR36" s="13"/>
      <c r="LKS36" s="13"/>
      <c r="LKT36" s="13"/>
      <c r="LKU36" s="13"/>
      <c r="LKV36" s="13"/>
      <c r="LKW36" s="13"/>
      <c r="LKX36" s="13"/>
      <c r="LKY36" s="13"/>
      <c r="LKZ36" s="13"/>
      <c r="LLA36" s="13"/>
      <c r="LLB36" s="13"/>
      <c r="LLC36" s="13"/>
      <c r="LLD36" s="13"/>
      <c r="LLE36" s="13"/>
      <c r="LLF36" s="13"/>
      <c r="LLG36" s="13"/>
      <c r="LLH36" s="13"/>
      <c r="LLI36" s="13"/>
      <c r="LLJ36" s="13"/>
      <c r="LLK36" s="13"/>
      <c r="LLL36" s="13"/>
      <c r="LLM36" s="13"/>
      <c r="LLN36" s="13"/>
      <c r="LLO36" s="13"/>
      <c r="LLP36" s="13"/>
      <c r="LLQ36" s="13"/>
      <c r="LLR36" s="13"/>
      <c r="LLS36" s="13"/>
      <c r="LLT36" s="13"/>
      <c r="LLU36" s="13"/>
      <c r="LLV36" s="13"/>
      <c r="LLW36" s="13"/>
      <c r="LLX36" s="13"/>
      <c r="LLY36" s="13"/>
      <c r="LLZ36" s="13"/>
      <c r="LMA36" s="13"/>
      <c r="LMB36" s="13"/>
      <c r="LMC36" s="13"/>
      <c r="LMD36" s="13"/>
      <c r="LME36" s="13"/>
      <c r="LMF36" s="13"/>
      <c r="LMG36" s="13"/>
      <c r="LMH36" s="13"/>
      <c r="LMI36" s="13"/>
      <c r="LMJ36" s="13"/>
      <c r="LMK36" s="13"/>
      <c r="LML36" s="13"/>
      <c r="LMM36" s="13"/>
      <c r="LMN36" s="13"/>
      <c r="LMO36" s="13"/>
      <c r="LMP36" s="13"/>
      <c r="LMQ36" s="13"/>
      <c r="LMR36" s="13"/>
      <c r="LMS36" s="13"/>
      <c r="LMT36" s="13"/>
      <c r="LMU36" s="13"/>
      <c r="LMV36" s="13"/>
      <c r="LMW36" s="13"/>
      <c r="LMX36" s="13"/>
      <c r="LMY36" s="13"/>
      <c r="LMZ36" s="13"/>
      <c r="LNA36" s="13"/>
      <c r="LNB36" s="13"/>
      <c r="LNC36" s="13"/>
      <c r="LND36" s="13"/>
      <c r="LNE36" s="13"/>
      <c r="LNF36" s="13"/>
      <c r="LNG36" s="13"/>
      <c r="LNH36" s="13"/>
      <c r="LNI36" s="13"/>
      <c r="LNJ36" s="13"/>
      <c r="LNK36" s="13"/>
      <c r="LNL36" s="13"/>
      <c r="LNM36" s="13"/>
      <c r="LNN36" s="13"/>
      <c r="LNO36" s="13"/>
      <c r="LNP36" s="13"/>
      <c r="LNQ36" s="13"/>
      <c r="LNR36" s="13"/>
      <c r="LNS36" s="13"/>
      <c r="LNT36" s="13"/>
      <c r="LNU36" s="13"/>
      <c r="LNV36" s="13"/>
      <c r="LNW36" s="13"/>
      <c r="LNX36" s="13"/>
      <c r="LNY36" s="13"/>
      <c r="LNZ36" s="13"/>
      <c r="LOA36" s="13"/>
      <c r="LOB36" s="13"/>
      <c r="LOC36" s="13"/>
      <c r="LOD36" s="13"/>
      <c r="LOE36" s="13"/>
      <c r="LOF36" s="13"/>
      <c r="LOG36" s="13"/>
      <c r="LOH36" s="13"/>
      <c r="LOI36" s="13"/>
      <c r="LOJ36" s="13"/>
      <c r="LOK36" s="13"/>
      <c r="LOL36" s="13"/>
      <c r="LOM36" s="13"/>
      <c r="LON36" s="13"/>
      <c r="LOO36" s="13"/>
      <c r="LOP36" s="13"/>
      <c r="LOQ36" s="13"/>
      <c r="LOR36" s="13"/>
      <c r="LOS36" s="13"/>
      <c r="LOT36" s="13"/>
      <c r="LOU36" s="13"/>
      <c r="LOV36" s="13"/>
      <c r="LOW36" s="13"/>
      <c r="LOX36" s="13"/>
      <c r="LOY36" s="13"/>
      <c r="LOZ36" s="13"/>
      <c r="LPA36" s="13"/>
      <c r="LPB36" s="13"/>
      <c r="LPC36" s="13"/>
      <c r="LPD36" s="13"/>
      <c r="LPE36" s="13"/>
      <c r="LPF36" s="13"/>
      <c r="LPG36" s="13"/>
      <c r="LPH36" s="13"/>
      <c r="LPI36" s="13"/>
      <c r="LPJ36" s="13"/>
      <c r="LPK36" s="13"/>
      <c r="LPL36" s="13"/>
      <c r="LPM36" s="13"/>
      <c r="LPN36" s="13"/>
      <c r="LPO36" s="13"/>
      <c r="LPP36" s="13"/>
      <c r="LPQ36" s="13"/>
      <c r="LPR36" s="13"/>
      <c r="LPS36" s="13"/>
      <c r="LPT36" s="13"/>
      <c r="LPU36" s="13"/>
      <c r="LPV36" s="13"/>
      <c r="LPW36" s="13"/>
      <c r="LPX36" s="13"/>
      <c r="LPY36" s="13"/>
      <c r="LPZ36" s="13"/>
      <c r="LQA36" s="13"/>
      <c r="LQB36" s="13"/>
      <c r="LQC36" s="13"/>
      <c r="LQD36" s="13"/>
      <c r="LQE36" s="13"/>
      <c r="LQF36" s="13"/>
      <c r="LQG36" s="13"/>
      <c r="LQH36" s="13"/>
      <c r="LQI36" s="13"/>
      <c r="LQJ36" s="13"/>
      <c r="LQK36" s="13"/>
      <c r="LQL36" s="13"/>
      <c r="LQM36" s="13"/>
      <c r="LQN36" s="13"/>
      <c r="LQO36" s="13"/>
      <c r="LQP36" s="13"/>
      <c r="LQQ36" s="13"/>
      <c r="LQR36" s="13"/>
      <c r="LQS36" s="13"/>
      <c r="LQT36" s="13"/>
      <c r="LQU36" s="13"/>
      <c r="LQV36" s="13"/>
      <c r="LQW36" s="13"/>
      <c r="LQX36" s="13"/>
      <c r="LQY36" s="13"/>
      <c r="LQZ36" s="13"/>
      <c r="LRA36" s="13"/>
      <c r="LRB36" s="13"/>
      <c r="LRC36" s="13"/>
      <c r="LRD36" s="13"/>
      <c r="LRE36" s="13"/>
      <c r="LRF36" s="13"/>
      <c r="LRG36" s="13"/>
      <c r="LRH36" s="13"/>
      <c r="LRI36" s="13"/>
      <c r="LRJ36" s="13"/>
      <c r="LRK36" s="13"/>
      <c r="LRL36" s="13"/>
      <c r="LRM36" s="13"/>
      <c r="LRN36" s="13"/>
      <c r="LRO36" s="13"/>
      <c r="LRP36" s="13"/>
      <c r="LRQ36" s="13"/>
      <c r="LRR36" s="13"/>
      <c r="LRS36" s="13"/>
      <c r="LRT36" s="13"/>
      <c r="LRU36" s="13"/>
      <c r="LRV36" s="13"/>
      <c r="LRW36" s="13"/>
      <c r="LRX36" s="13"/>
      <c r="LRY36" s="13"/>
      <c r="LRZ36" s="13"/>
      <c r="LSA36" s="13"/>
      <c r="LSB36" s="13"/>
      <c r="LSC36" s="13"/>
      <c r="LSD36" s="13"/>
      <c r="LSE36" s="13"/>
      <c r="LSF36" s="13"/>
      <c r="LSG36" s="13"/>
      <c r="LSH36" s="13"/>
      <c r="LSI36" s="13"/>
      <c r="LSJ36" s="13"/>
      <c r="LSK36" s="13"/>
      <c r="LSL36" s="13"/>
      <c r="LSM36" s="13"/>
      <c r="LSN36" s="13"/>
      <c r="LSO36" s="13"/>
      <c r="LSP36" s="13"/>
      <c r="LSQ36" s="13"/>
      <c r="LSR36" s="13"/>
      <c r="LSS36" s="13"/>
      <c r="LST36" s="13"/>
      <c r="LSU36" s="13"/>
      <c r="LSV36" s="13"/>
      <c r="LSW36" s="13"/>
      <c r="LSX36" s="13"/>
      <c r="LSY36" s="13"/>
      <c r="LSZ36" s="13"/>
      <c r="LTA36" s="13"/>
      <c r="LTB36" s="13"/>
      <c r="LTC36" s="13"/>
      <c r="LTD36" s="13"/>
      <c r="LTE36" s="13"/>
      <c r="LTF36" s="13"/>
      <c r="LTG36" s="13"/>
      <c r="LTH36" s="13"/>
      <c r="LTI36" s="13"/>
      <c r="LTJ36" s="13"/>
      <c r="LTK36" s="13"/>
      <c r="LTL36" s="13"/>
      <c r="LTM36" s="13"/>
      <c r="LTN36" s="13"/>
      <c r="LTO36" s="13"/>
      <c r="LTP36" s="13"/>
      <c r="LTQ36" s="13"/>
      <c r="LTR36" s="13"/>
      <c r="LTS36" s="13"/>
      <c r="LTT36" s="13"/>
      <c r="LTU36" s="13"/>
      <c r="LTV36" s="13"/>
      <c r="LTW36" s="13"/>
      <c r="LTX36" s="13"/>
      <c r="LTY36" s="13"/>
      <c r="LTZ36" s="13"/>
      <c r="LUA36" s="13"/>
      <c r="LUB36" s="13"/>
      <c r="LUC36" s="13"/>
      <c r="LUD36" s="13"/>
      <c r="LUE36" s="13"/>
      <c r="LUF36" s="13"/>
      <c r="LUG36" s="13"/>
      <c r="LUH36" s="13"/>
      <c r="LUI36" s="13"/>
      <c r="LUJ36" s="13"/>
      <c r="LUK36" s="13"/>
      <c r="LUL36" s="13"/>
      <c r="LUM36" s="13"/>
      <c r="LUN36" s="13"/>
      <c r="LUO36" s="13"/>
      <c r="LUP36" s="13"/>
      <c r="LUQ36" s="13"/>
      <c r="LUR36" s="13"/>
      <c r="LUS36" s="13"/>
      <c r="LUT36" s="13"/>
      <c r="LUU36" s="13"/>
      <c r="LUV36" s="13"/>
      <c r="LUW36" s="13"/>
      <c r="LUX36" s="13"/>
      <c r="LUY36" s="13"/>
      <c r="LUZ36" s="13"/>
      <c r="LVA36" s="13"/>
      <c r="LVB36" s="13"/>
      <c r="LVC36" s="13"/>
      <c r="LVD36" s="13"/>
      <c r="LVE36" s="13"/>
      <c r="LVF36" s="13"/>
      <c r="LVG36" s="13"/>
      <c r="LVH36" s="13"/>
      <c r="LVI36" s="13"/>
      <c r="LVJ36" s="13"/>
      <c r="LVK36" s="13"/>
      <c r="LVL36" s="13"/>
      <c r="LVM36" s="13"/>
      <c r="LVN36" s="13"/>
      <c r="LVO36" s="13"/>
      <c r="LVP36" s="13"/>
      <c r="LVQ36" s="13"/>
      <c r="LVR36" s="13"/>
      <c r="LVS36" s="13"/>
      <c r="LVT36" s="13"/>
      <c r="LVU36" s="13"/>
      <c r="LVV36" s="13"/>
      <c r="LVW36" s="13"/>
      <c r="LVX36" s="13"/>
      <c r="LVY36" s="13"/>
      <c r="LVZ36" s="13"/>
      <c r="LWA36" s="13"/>
      <c r="LWB36" s="13"/>
      <c r="LWC36" s="13"/>
      <c r="LWD36" s="13"/>
      <c r="LWE36" s="13"/>
      <c r="LWF36" s="13"/>
      <c r="LWG36" s="13"/>
      <c r="LWH36" s="13"/>
      <c r="LWI36" s="13"/>
      <c r="LWJ36" s="13"/>
      <c r="LWK36" s="13"/>
      <c r="LWL36" s="13"/>
      <c r="LWM36" s="13"/>
      <c r="LWN36" s="13"/>
      <c r="LWO36" s="13"/>
      <c r="LWP36" s="13"/>
      <c r="LWQ36" s="13"/>
      <c r="LWR36" s="13"/>
      <c r="LWS36" s="13"/>
      <c r="LWT36" s="13"/>
      <c r="LWU36" s="13"/>
      <c r="LWV36" s="13"/>
      <c r="LWW36" s="13"/>
      <c r="LWX36" s="13"/>
      <c r="LWY36" s="13"/>
      <c r="LWZ36" s="13"/>
      <c r="LXA36" s="13"/>
      <c r="LXB36" s="13"/>
      <c r="LXC36" s="13"/>
      <c r="LXD36" s="13"/>
      <c r="LXE36" s="13"/>
      <c r="LXF36" s="13"/>
      <c r="LXG36" s="13"/>
      <c r="LXH36" s="13"/>
      <c r="LXI36" s="13"/>
      <c r="LXJ36" s="13"/>
      <c r="LXK36" s="13"/>
      <c r="LXL36" s="13"/>
      <c r="LXM36" s="13"/>
      <c r="LXN36" s="13"/>
      <c r="LXO36" s="13"/>
      <c r="LXP36" s="13"/>
      <c r="LXQ36" s="13"/>
      <c r="LXR36" s="13"/>
      <c r="LXS36" s="13"/>
      <c r="LXT36" s="13"/>
      <c r="LXU36" s="13"/>
      <c r="LXV36" s="13"/>
      <c r="LXW36" s="13"/>
      <c r="LXX36" s="13"/>
      <c r="LXY36" s="13"/>
      <c r="LXZ36" s="13"/>
      <c r="LYA36" s="13"/>
      <c r="LYB36" s="13"/>
      <c r="LYC36" s="13"/>
      <c r="LYD36" s="13"/>
      <c r="LYE36" s="13"/>
      <c r="LYF36" s="13"/>
      <c r="LYG36" s="13"/>
      <c r="LYH36" s="13"/>
      <c r="LYI36" s="13"/>
      <c r="LYJ36" s="13"/>
      <c r="LYK36" s="13"/>
      <c r="LYL36" s="13"/>
      <c r="LYM36" s="13"/>
      <c r="LYN36" s="13"/>
      <c r="LYO36" s="13"/>
      <c r="LYP36" s="13"/>
      <c r="LYQ36" s="13"/>
      <c r="LYR36" s="13"/>
      <c r="LYS36" s="13"/>
      <c r="LYT36" s="13"/>
      <c r="LYU36" s="13"/>
      <c r="LYV36" s="13"/>
      <c r="LYW36" s="13"/>
      <c r="LYX36" s="13"/>
      <c r="LYY36" s="13"/>
      <c r="LYZ36" s="13"/>
      <c r="LZA36" s="13"/>
      <c r="LZB36" s="13"/>
      <c r="LZC36" s="13"/>
      <c r="LZD36" s="13"/>
      <c r="LZE36" s="13"/>
      <c r="LZF36" s="13"/>
      <c r="LZG36" s="13"/>
      <c r="LZH36" s="13"/>
      <c r="LZI36" s="13"/>
      <c r="LZJ36" s="13"/>
      <c r="LZK36" s="13"/>
      <c r="LZL36" s="13"/>
      <c r="LZM36" s="13"/>
      <c r="LZN36" s="13"/>
      <c r="LZO36" s="13"/>
      <c r="LZP36" s="13"/>
      <c r="LZQ36" s="13"/>
      <c r="LZR36" s="13"/>
      <c r="LZS36" s="13"/>
      <c r="LZT36" s="13"/>
      <c r="LZU36" s="13"/>
      <c r="LZV36" s="13"/>
      <c r="LZW36" s="13"/>
      <c r="LZX36" s="13"/>
      <c r="LZY36" s="13"/>
      <c r="LZZ36" s="13"/>
      <c r="MAA36" s="13"/>
      <c r="MAB36" s="13"/>
      <c r="MAC36" s="13"/>
      <c r="MAD36" s="13"/>
      <c r="MAE36" s="13"/>
      <c r="MAF36" s="13"/>
      <c r="MAG36" s="13"/>
      <c r="MAH36" s="13"/>
      <c r="MAI36" s="13"/>
      <c r="MAJ36" s="13"/>
      <c r="MAK36" s="13"/>
      <c r="MAL36" s="13"/>
      <c r="MAM36" s="13"/>
      <c r="MAN36" s="13"/>
      <c r="MAO36" s="13"/>
      <c r="MAP36" s="13"/>
      <c r="MAQ36" s="13"/>
      <c r="MAR36" s="13"/>
      <c r="MAS36" s="13"/>
      <c r="MAT36" s="13"/>
      <c r="MAU36" s="13"/>
      <c r="MAV36" s="13"/>
      <c r="MAW36" s="13"/>
      <c r="MAX36" s="13"/>
      <c r="MAY36" s="13"/>
      <c r="MAZ36" s="13"/>
      <c r="MBA36" s="13"/>
      <c r="MBB36" s="13"/>
      <c r="MBC36" s="13"/>
      <c r="MBD36" s="13"/>
      <c r="MBE36" s="13"/>
      <c r="MBF36" s="13"/>
      <c r="MBG36" s="13"/>
      <c r="MBH36" s="13"/>
      <c r="MBI36" s="13"/>
      <c r="MBJ36" s="13"/>
      <c r="MBK36" s="13"/>
      <c r="MBL36" s="13"/>
      <c r="MBM36" s="13"/>
      <c r="MBN36" s="13"/>
      <c r="MBO36" s="13"/>
      <c r="MBP36" s="13"/>
      <c r="MBQ36" s="13"/>
      <c r="MBR36" s="13"/>
      <c r="MBS36" s="13"/>
      <c r="MBT36" s="13"/>
      <c r="MBU36" s="13"/>
      <c r="MBV36" s="13"/>
      <c r="MBW36" s="13"/>
      <c r="MBX36" s="13"/>
      <c r="MBY36" s="13"/>
      <c r="MBZ36" s="13"/>
      <c r="MCA36" s="13"/>
      <c r="MCB36" s="13"/>
      <c r="MCC36" s="13"/>
      <c r="MCD36" s="13"/>
      <c r="MCE36" s="13"/>
      <c r="MCF36" s="13"/>
      <c r="MCG36" s="13"/>
      <c r="MCH36" s="13"/>
      <c r="MCI36" s="13"/>
      <c r="MCJ36" s="13"/>
      <c r="MCK36" s="13"/>
      <c r="MCL36" s="13"/>
      <c r="MCM36" s="13"/>
      <c r="MCN36" s="13"/>
      <c r="MCO36" s="13"/>
      <c r="MCP36" s="13"/>
      <c r="MCQ36" s="13"/>
      <c r="MCR36" s="13"/>
      <c r="MCS36" s="13"/>
      <c r="MCT36" s="13"/>
      <c r="MCU36" s="13"/>
      <c r="MCV36" s="13"/>
      <c r="MCW36" s="13"/>
      <c r="MCX36" s="13"/>
      <c r="MCY36" s="13"/>
      <c r="MCZ36" s="13"/>
      <c r="MDA36" s="13"/>
      <c r="MDB36" s="13"/>
      <c r="MDC36" s="13"/>
      <c r="MDD36" s="13"/>
      <c r="MDE36" s="13"/>
      <c r="MDF36" s="13"/>
      <c r="MDG36" s="13"/>
      <c r="MDH36" s="13"/>
      <c r="MDI36" s="13"/>
      <c r="MDJ36" s="13"/>
      <c r="MDK36" s="13"/>
      <c r="MDL36" s="13"/>
      <c r="MDM36" s="13"/>
      <c r="MDN36" s="13"/>
      <c r="MDO36" s="13"/>
      <c r="MDP36" s="13"/>
      <c r="MDQ36" s="13"/>
      <c r="MDR36" s="13"/>
      <c r="MDS36" s="13"/>
      <c r="MDT36" s="13"/>
      <c r="MDU36" s="13"/>
      <c r="MDV36" s="13"/>
      <c r="MDW36" s="13"/>
      <c r="MDX36" s="13"/>
      <c r="MDY36" s="13"/>
      <c r="MDZ36" s="13"/>
      <c r="MEA36" s="13"/>
      <c r="MEB36" s="13"/>
      <c r="MEC36" s="13"/>
      <c r="MED36" s="13"/>
      <c r="MEE36" s="13"/>
      <c r="MEF36" s="13"/>
      <c r="MEG36" s="13"/>
      <c r="MEH36" s="13"/>
      <c r="MEI36" s="13"/>
      <c r="MEJ36" s="13"/>
      <c r="MEK36" s="13"/>
      <c r="MEL36" s="13"/>
      <c r="MEM36" s="13"/>
      <c r="MEN36" s="13"/>
      <c r="MEO36" s="13"/>
      <c r="MEP36" s="13"/>
      <c r="MEQ36" s="13"/>
      <c r="MER36" s="13"/>
      <c r="MES36" s="13"/>
      <c r="MET36" s="13"/>
      <c r="MEU36" s="13"/>
      <c r="MEV36" s="13"/>
      <c r="MEW36" s="13"/>
      <c r="MEX36" s="13"/>
      <c r="MEY36" s="13"/>
      <c r="MEZ36" s="13"/>
      <c r="MFA36" s="13"/>
      <c r="MFB36" s="13"/>
      <c r="MFC36" s="13"/>
      <c r="MFD36" s="13"/>
      <c r="MFE36" s="13"/>
      <c r="MFF36" s="13"/>
      <c r="MFG36" s="13"/>
      <c r="MFH36" s="13"/>
      <c r="MFI36" s="13"/>
      <c r="MFJ36" s="13"/>
      <c r="MFK36" s="13"/>
      <c r="MFL36" s="13"/>
      <c r="MFM36" s="13"/>
      <c r="MFN36" s="13"/>
      <c r="MFO36" s="13"/>
      <c r="MFP36" s="13"/>
      <c r="MFQ36" s="13"/>
      <c r="MFR36" s="13"/>
      <c r="MFS36" s="13"/>
      <c r="MFT36" s="13"/>
      <c r="MFU36" s="13"/>
      <c r="MFV36" s="13"/>
      <c r="MFW36" s="13"/>
      <c r="MFX36" s="13"/>
      <c r="MFY36" s="13"/>
      <c r="MFZ36" s="13"/>
      <c r="MGA36" s="13"/>
      <c r="MGB36" s="13"/>
      <c r="MGC36" s="13"/>
      <c r="MGD36" s="13"/>
      <c r="MGE36" s="13"/>
      <c r="MGF36" s="13"/>
      <c r="MGG36" s="13"/>
      <c r="MGH36" s="13"/>
      <c r="MGI36" s="13"/>
      <c r="MGJ36" s="13"/>
      <c r="MGK36" s="13"/>
      <c r="MGL36" s="13"/>
      <c r="MGM36" s="13"/>
      <c r="MGN36" s="13"/>
      <c r="MGO36" s="13"/>
      <c r="MGP36" s="13"/>
      <c r="MGQ36" s="13"/>
      <c r="MGR36" s="13"/>
      <c r="MGS36" s="13"/>
      <c r="MGT36" s="13"/>
      <c r="MGU36" s="13"/>
      <c r="MGV36" s="13"/>
      <c r="MGW36" s="13"/>
      <c r="MGX36" s="13"/>
      <c r="MGY36" s="13"/>
      <c r="MGZ36" s="13"/>
      <c r="MHA36" s="13"/>
      <c r="MHB36" s="13"/>
      <c r="MHC36" s="13"/>
      <c r="MHD36" s="13"/>
      <c r="MHE36" s="13"/>
      <c r="MHF36" s="13"/>
      <c r="MHG36" s="13"/>
      <c r="MHH36" s="13"/>
      <c r="MHI36" s="13"/>
      <c r="MHJ36" s="13"/>
      <c r="MHK36" s="13"/>
      <c r="MHL36" s="13"/>
      <c r="MHM36" s="13"/>
      <c r="MHN36" s="13"/>
      <c r="MHO36" s="13"/>
      <c r="MHP36" s="13"/>
      <c r="MHQ36" s="13"/>
      <c r="MHR36" s="13"/>
      <c r="MHS36" s="13"/>
      <c r="MHT36" s="13"/>
      <c r="MHU36" s="13"/>
      <c r="MHV36" s="13"/>
      <c r="MHW36" s="13"/>
      <c r="MHX36" s="13"/>
      <c r="MHY36" s="13"/>
      <c r="MHZ36" s="13"/>
      <c r="MIA36" s="13"/>
      <c r="MIB36" s="13"/>
      <c r="MIC36" s="13"/>
      <c r="MID36" s="13"/>
      <c r="MIE36" s="13"/>
      <c r="MIF36" s="13"/>
      <c r="MIG36" s="13"/>
      <c r="MIH36" s="13"/>
      <c r="MII36" s="13"/>
      <c r="MIJ36" s="13"/>
      <c r="MIK36" s="13"/>
      <c r="MIL36" s="13"/>
      <c r="MIM36" s="13"/>
      <c r="MIN36" s="13"/>
      <c r="MIO36" s="13"/>
      <c r="MIP36" s="13"/>
      <c r="MIQ36" s="13"/>
      <c r="MIR36" s="13"/>
      <c r="MIS36" s="13"/>
      <c r="MIT36" s="13"/>
      <c r="MIU36" s="13"/>
      <c r="MIV36" s="13"/>
      <c r="MIW36" s="13"/>
      <c r="MIX36" s="13"/>
      <c r="MIY36" s="13"/>
      <c r="MIZ36" s="13"/>
      <c r="MJA36" s="13"/>
      <c r="MJB36" s="13"/>
      <c r="MJC36" s="13"/>
      <c r="MJD36" s="13"/>
      <c r="MJE36" s="13"/>
      <c r="MJF36" s="13"/>
      <c r="MJG36" s="13"/>
      <c r="MJH36" s="13"/>
      <c r="MJI36" s="13"/>
      <c r="MJJ36" s="13"/>
      <c r="MJK36" s="13"/>
      <c r="MJL36" s="13"/>
      <c r="MJM36" s="13"/>
      <c r="MJN36" s="13"/>
      <c r="MJO36" s="13"/>
      <c r="MJP36" s="13"/>
      <c r="MJQ36" s="13"/>
      <c r="MJR36" s="13"/>
      <c r="MJS36" s="13"/>
      <c r="MJT36" s="13"/>
      <c r="MJU36" s="13"/>
      <c r="MJV36" s="13"/>
      <c r="MJW36" s="13"/>
      <c r="MJX36" s="13"/>
      <c r="MJY36" s="13"/>
      <c r="MJZ36" s="13"/>
      <c r="MKA36" s="13"/>
      <c r="MKB36" s="13"/>
      <c r="MKC36" s="13"/>
      <c r="MKD36" s="13"/>
      <c r="MKE36" s="13"/>
      <c r="MKF36" s="13"/>
      <c r="MKG36" s="13"/>
      <c r="MKH36" s="13"/>
      <c r="MKI36" s="13"/>
      <c r="MKJ36" s="13"/>
      <c r="MKK36" s="13"/>
      <c r="MKL36" s="13"/>
      <c r="MKM36" s="13"/>
      <c r="MKN36" s="13"/>
      <c r="MKO36" s="13"/>
      <c r="MKP36" s="13"/>
      <c r="MKQ36" s="13"/>
      <c r="MKR36" s="13"/>
      <c r="MKS36" s="13"/>
      <c r="MKT36" s="13"/>
      <c r="MKU36" s="13"/>
      <c r="MKV36" s="13"/>
      <c r="MKW36" s="13"/>
      <c r="MKX36" s="13"/>
      <c r="MKY36" s="13"/>
      <c r="MKZ36" s="13"/>
      <c r="MLA36" s="13"/>
      <c r="MLB36" s="13"/>
      <c r="MLC36" s="13"/>
      <c r="MLD36" s="13"/>
      <c r="MLE36" s="13"/>
      <c r="MLF36" s="13"/>
      <c r="MLG36" s="13"/>
      <c r="MLH36" s="13"/>
      <c r="MLI36" s="13"/>
      <c r="MLJ36" s="13"/>
      <c r="MLK36" s="13"/>
      <c r="MLL36" s="13"/>
      <c r="MLM36" s="13"/>
      <c r="MLN36" s="13"/>
      <c r="MLO36" s="13"/>
      <c r="MLP36" s="13"/>
      <c r="MLQ36" s="13"/>
      <c r="MLR36" s="13"/>
      <c r="MLS36" s="13"/>
      <c r="MLT36" s="13"/>
      <c r="MLU36" s="13"/>
      <c r="MLV36" s="13"/>
      <c r="MLW36" s="13"/>
      <c r="MLX36" s="13"/>
      <c r="MLY36" s="13"/>
      <c r="MLZ36" s="13"/>
      <c r="MMA36" s="13"/>
      <c r="MMB36" s="13"/>
      <c r="MMC36" s="13"/>
      <c r="MMD36" s="13"/>
      <c r="MME36" s="13"/>
      <c r="MMF36" s="13"/>
      <c r="MMG36" s="13"/>
      <c r="MMH36" s="13"/>
      <c r="MMI36" s="13"/>
      <c r="MMJ36" s="13"/>
      <c r="MMK36" s="13"/>
      <c r="MML36" s="13"/>
      <c r="MMM36" s="13"/>
      <c r="MMN36" s="13"/>
      <c r="MMO36" s="13"/>
      <c r="MMP36" s="13"/>
      <c r="MMQ36" s="13"/>
      <c r="MMR36" s="13"/>
      <c r="MMS36" s="13"/>
      <c r="MMT36" s="13"/>
      <c r="MMU36" s="13"/>
      <c r="MMV36" s="13"/>
      <c r="MMW36" s="13"/>
      <c r="MMX36" s="13"/>
      <c r="MMY36" s="13"/>
      <c r="MMZ36" s="13"/>
      <c r="MNA36" s="13"/>
      <c r="MNB36" s="13"/>
      <c r="MNC36" s="13"/>
      <c r="MND36" s="13"/>
      <c r="MNE36" s="13"/>
      <c r="MNF36" s="13"/>
      <c r="MNG36" s="13"/>
      <c r="MNH36" s="13"/>
      <c r="MNI36" s="13"/>
      <c r="MNJ36" s="13"/>
      <c r="MNK36" s="13"/>
      <c r="MNL36" s="13"/>
      <c r="MNM36" s="13"/>
      <c r="MNN36" s="13"/>
      <c r="MNO36" s="13"/>
      <c r="MNP36" s="13"/>
      <c r="MNQ36" s="13"/>
      <c r="MNR36" s="13"/>
      <c r="MNS36" s="13"/>
      <c r="MNT36" s="13"/>
      <c r="MNU36" s="13"/>
      <c r="MNV36" s="13"/>
      <c r="MNW36" s="13"/>
      <c r="MNX36" s="13"/>
      <c r="MNY36" s="13"/>
      <c r="MNZ36" s="13"/>
      <c r="MOA36" s="13"/>
      <c r="MOB36" s="13"/>
      <c r="MOC36" s="13"/>
      <c r="MOD36" s="13"/>
      <c r="MOE36" s="13"/>
      <c r="MOF36" s="13"/>
      <c r="MOG36" s="13"/>
      <c r="MOH36" s="13"/>
      <c r="MOI36" s="13"/>
      <c r="MOJ36" s="13"/>
      <c r="MOK36" s="13"/>
      <c r="MOL36" s="13"/>
      <c r="MOM36" s="13"/>
      <c r="MON36" s="13"/>
      <c r="MOO36" s="13"/>
      <c r="MOP36" s="13"/>
      <c r="MOQ36" s="13"/>
      <c r="MOR36" s="13"/>
      <c r="MOS36" s="13"/>
      <c r="MOT36" s="13"/>
      <c r="MOU36" s="13"/>
      <c r="MOV36" s="13"/>
      <c r="MOW36" s="13"/>
      <c r="MOX36" s="13"/>
      <c r="MOY36" s="13"/>
      <c r="MOZ36" s="13"/>
      <c r="MPA36" s="13"/>
      <c r="MPB36" s="13"/>
      <c r="MPC36" s="13"/>
      <c r="MPD36" s="13"/>
      <c r="MPE36" s="13"/>
      <c r="MPF36" s="13"/>
      <c r="MPG36" s="13"/>
      <c r="MPH36" s="13"/>
      <c r="MPI36" s="13"/>
      <c r="MPJ36" s="13"/>
      <c r="MPK36" s="13"/>
      <c r="MPL36" s="13"/>
      <c r="MPM36" s="13"/>
      <c r="MPN36" s="13"/>
      <c r="MPO36" s="13"/>
      <c r="MPP36" s="13"/>
      <c r="MPQ36" s="13"/>
      <c r="MPR36" s="13"/>
      <c r="MPS36" s="13"/>
      <c r="MPT36" s="13"/>
      <c r="MPU36" s="13"/>
      <c r="MPV36" s="13"/>
      <c r="MPW36" s="13"/>
      <c r="MPX36" s="13"/>
      <c r="MPY36" s="13"/>
      <c r="MPZ36" s="13"/>
      <c r="MQA36" s="13"/>
      <c r="MQB36" s="13"/>
      <c r="MQC36" s="13"/>
      <c r="MQD36" s="13"/>
      <c r="MQE36" s="13"/>
      <c r="MQF36" s="13"/>
      <c r="MQG36" s="13"/>
      <c r="MQH36" s="13"/>
      <c r="MQI36" s="13"/>
      <c r="MQJ36" s="13"/>
      <c r="MQK36" s="13"/>
      <c r="MQL36" s="13"/>
      <c r="MQM36" s="13"/>
      <c r="MQN36" s="13"/>
      <c r="MQO36" s="13"/>
      <c r="MQP36" s="13"/>
      <c r="MQQ36" s="13"/>
      <c r="MQR36" s="13"/>
      <c r="MQS36" s="13"/>
      <c r="MQT36" s="13"/>
      <c r="MQU36" s="13"/>
      <c r="MQV36" s="13"/>
      <c r="MQW36" s="13"/>
      <c r="MQX36" s="13"/>
      <c r="MQY36" s="13"/>
      <c r="MQZ36" s="13"/>
      <c r="MRA36" s="13"/>
      <c r="MRB36" s="13"/>
      <c r="MRC36" s="13"/>
      <c r="MRD36" s="13"/>
      <c r="MRE36" s="13"/>
      <c r="MRF36" s="13"/>
      <c r="MRG36" s="13"/>
      <c r="MRH36" s="13"/>
      <c r="MRI36" s="13"/>
      <c r="MRJ36" s="13"/>
      <c r="MRK36" s="13"/>
      <c r="MRL36" s="13"/>
      <c r="MRM36" s="13"/>
      <c r="MRN36" s="13"/>
      <c r="MRO36" s="13"/>
      <c r="MRP36" s="13"/>
      <c r="MRQ36" s="13"/>
      <c r="MRR36" s="13"/>
      <c r="MRS36" s="13"/>
      <c r="MRT36" s="13"/>
      <c r="MRU36" s="13"/>
      <c r="MRV36" s="13"/>
      <c r="MRW36" s="13"/>
      <c r="MRX36" s="13"/>
      <c r="MRY36" s="13"/>
      <c r="MRZ36" s="13"/>
      <c r="MSA36" s="13"/>
      <c r="MSB36" s="13"/>
      <c r="MSC36" s="13"/>
      <c r="MSD36" s="13"/>
      <c r="MSE36" s="13"/>
      <c r="MSF36" s="13"/>
      <c r="MSG36" s="13"/>
      <c r="MSH36" s="13"/>
      <c r="MSI36" s="13"/>
      <c r="MSJ36" s="13"/>
      <c r="MSK36" s="13"/>
      <c r="MSL36" s="13"/>
      <c r="MSM36" s="13"/>
      <c r="MSN36" s="13"/>
      <c r="MSO36" s="13"/>
      <c r="MSP36" s="13"/>
      <c r="MSQ36" s="13"/>
      <c r="MSR36" s="13"/>
      <c r="MSS36" s="13"/>
      <c r="MST36" s="13"/>
      <c r="MSU36" s="13"/>
      <c r="MSV36" s="13"/>
      <c r="MSW36" s="13"/>
      <c r="MSX36" s="13"/>
      <c r="MSY36" s="13"/>
      <c r="MSZ36" s="13"/>
      <c r="MTA36" s="13"/>
      <c r="MTB36" s="13"/>
      <c r="MTC36" s="13"/>
      <c r="MTD36" s="13"/>
      <c r="MTE36" s="13"/>
      <c r="MTF36" s="13"/>
      <c r="MTG36" s="13"/>
      <c r="MTH36" s="13"/>
      <c r="MTI36" s="13"/>
      <c r="MTJ36" s="13"/>
      <c r="MTK36" s="13"/>
      <c r="MTL36" s="13"/>
      <c r="MTM36" s="13"/>
      <c r="MTN36" s="13"/>
      <c r="MTO36" s="13"/>
      <c r="MTP36" s="13"/>
      <c r="MTQ36" s="13"/>
      <c r="MTR36" s="13"/>
      <c r="MTS36" s="13"/>
      <c r="MTT36" s="13"/>
      <c r="MTU36" s="13"/>
      <c r="MTV36" s="13"/>
      <c r="MTW36" s="13"/>
      <c r="MTX36" s="13"/>
      <c r="MTY36" s="13"/>
      <c r="MTZ36" s="13"/>
      <c r="MUA36" s="13"/>
      <c r="MUB36" s="13"/>
      <c r="MUC36" s="13"/>
      <c r="MUD36" s="13"/>
      <c r="MUE36" s="13"/>
      <c r="MUF36" s="13"/>
      <c r="MUG36" s="13"/>
      <c r="MUH36" s="13"/>
      <c r="MUI36" s="13"/>
      <c r="MUJ36" s="13"/>
      <c r="MUK36" s="13"/>
      <c r="MUL36" s="13"/>
      <c r="MUM36" s="13"/>
      <c r="MUN36" s="13"/>
      <c r="MUO36" s="13"/>
      <c r="MUP36" s="13"/>
      <c r="MUQ36" s="13"/>
      <c r="MUR36" s="13"/>
      <c r="MUS36" s="13"/>
      <c r="MUT36" s="13"/>
      <c r="MUU36" s="13"/>
      <c r="MUV36" s="13"/>
      <c r="MUW36" s="13"/>
      <c r="MUX36" s="13"/>
      <c r="MUY36" s="13"/>
      <c r="MUZ36" s="13"/>
      <c r="MVA36" s="13"/>
      <c r="MVB36" s="13"/>
      <c r="MVC36" s="13"/>
      <c r="MVD36" s="13"/>
      <c r="MVE36" s="13"/>
      <c r="MVF36" s="13"/>
      <c r="MVG36" s="13"/>
      <c r="MVH36" s="13"/>
      <c r="MVI36" s="13"/>
      <c r="MVJ36" s="13"/>
      <c r="MVK36" s="13"/>
      <c r="MVL36" s="13"/>
      <c r="MVM36" s="13"/>
      <c r="MVN36" s="13"/>
      <c r="MVO36" s="13"/>
      <c r="MVP36" s="13"/>
      <c r="MVQ36" s="13"/>
      <c r="MVR36" s="13"/>
      <c r="MVS36" s="13"/>
      <c r="MVT36" s="13"/>
      <c r="MVU36" s="13"/>
      <c r="MVV36" s="13"/>
      <c r="MVW36" s="13"/>
      <c r="MVX36" s="13"/>
      <c r="MVY36" s="13"/>
      <c r="MVZ36" s="13"/>
      <c r="MWA36" s="13"/>
      <c r="MWB36" s="13"/>
      <c r="MWC36" s="13"/>
      <c r="MWD36" s="13"/>
      <c r="MWE36" s="13"/>
      <c r="MWF36" s="13"/>
      <c r="MWG36" s="13"/>
      <c r="MWH36" s="13"/>
      <c r="MWI36" s="13"/>
      <c r="MWJ36" s="13"/>
      <c r="MWK36" s="13"/>
      <c r="MWL36" s="13"/>
      <c r="MWM36" s="13"/>
      <c r="MWN36" s="13"/>
      <c r="MWO36" s="13"/>
      <c r="MWP36" s="13"/>
      <c r="MWQ36" s="13"/>
      <c r="MWR36" s="13"/>
      <c r="MWS36" s="13"/>
      <c r="MWT36" s="13"/>
      <c r="MWU36" s="13"/>
      <c r="MWV36" s="13"/>
      <c r="MWW36" s="13"/>
      <c r="MWX36" s="13"/>
      <c r="MWY36" s="13"/>
      <c r="MWZ36" s="13"/>
      <c r="MXA36" s="13"/>
      <c r="MXB36" s="13"/>
      <c r="MXC36" s="13"/>
      <c r="MXD36" s="13"/>
      <c r="MXE36" s="13"/>
      <c r="MXF36" s="13"/>
      <c r="MXG36" s="13"/>
      <c r="MXH36" s="13"/>
      <c r="MXI36" s="13"/>
      <c r="MXJ36" s="13"/>
      <c r="MXK36" s="13"/>
      <c r="MXL36" s="13"/>
      <c r="MXM36" s="13"/>
      <c r="MXN36" s="13"/>
      <c r="MXO36" s="13"/>
      <c r="MXP36" s="13"/>
      <c r="MXQ36" s="13"/>
      <c r="MXR36" s="13"/>
      <c r="MXS36" s="13"/>
      <c r="MXT36" s="13"/>
      <c r="MXU36" s="13"/>
      <c r="MXV36" s="13"/>
      <c r="MXW36" s="13"/>
      <c r="MXX36" s="13"/>
      <c r="MXY36" s="13"/>
      <c r="MXZ36" s="13"/>
      <c r="MYA36" s="13"/>
      <c r="MYB36" s="13"/>
      <c r="MYC36" s="13"/>
      <c r="MYD36" s="13"/>
      <c r="MYE36" s="13"/>
      <c r="MYF36" s="13"/>
      <c r="MYG36" s="13"/>
      <c r="MYH36" s="13"/>
      <c r="MYI36" s="13"/>
      <c r="MYJ36" s="13"/>
      <c r="MYK36" s="13"/>
      <c r="MYL36" s="13"/>
      <c r="MYM36" s="13"/>
      <c r="MYN36" s="13"/>
      <c r="MYO36" s="13"/>
      <c r="MYP36" s="13"/>
      <c r="MYQ36" s="13"/>
      <c r="MYR36" s="13"/>
      <c r="MYS36" s="13"/>
      <c r="MYT36" s="13"/>
      <c r="MYU36" s="13"/>
      <c r="MYV36" s="13"/>
      <c r="MYW36" s="13"/>
      <c r="MYX36" s="13"/>
      <c r="MYY36" s="13"/>
      <c r="MYZ36" s="13"/>
      <c r="MZA36" s="13"/>
      <c r="MZB36" s="13"/>
      <c r="MZC36" s="13"/>
      <c r="MZD36" s="13"/>
      <c r="MZE36" s="13"/>
      <c r="MZF36" s="13"/>
      <c r="MZG36" s="13"/>
      <c r="MZH36" s="13"/>
      <c r="MZI36" s="13"/>
      <c r="MZJ36" s="13"/>
      <c r="MZK36" s="13"/>
      <c r="MZL36" s="13"/>
      <c r="MZM36" s="13"/>
      <c r="MZN36" s="13"/>
      <c r="MZO36" s="13"/>
      <c r="MZP36" s="13"/>
      <c r="MZQ36" s="13"/>
      <c r="MZR36" s="13"/>
      <c r="MZS36" s="13"/>
      <c r="MZT36" s="13"/>
      <c r="MZU36" s="13"/>
      <c r="MZV36" s="13"/>
      <c r="MZW36" s="13"/>
      <c r="MZX36" s="13"/>
      <c r="MZY36" s="13"/>
      <c r="MZZ36" s="13"/>
      <c r="NAA36" s="13"/>
      <c r="NAB36" s="13"/>
      <c r="NAC36" s="13"/>
      <c r="NAD36" s="13"/>
      <c r="NAE36" s="13"/>
      <c r="NAF36" s="13"/>
      <c r="NAG36" s="13"/>
      <c r="NAH36" s="13"/>
      <c r="NAI36" s="13"/>
      <c r="NAJ36" s="13"/>
      <c r="NAK36" s="13"/>
      <c r="NAL36" s="13"/>
      <c r="NAM36" s="13"/>
      <c r="NAN36" s="13"/>
      <c r="NAO36" s="13"/>
      <c r="NAP36" s="13"/>
      <c r="NAQ36" s="13"/>
      <c r="NAR36" s="13"/>
      <c r="NAS36" s="13"/>
      <c r="NAT36" s="13"/>
      <c r="NAU36" s="13"/>
      <c r="NAV36" s="13"/>
      <c r="NAW36" s="13"/>
      <c r="NAX36" s="13"/>
      <c r="NAY36" s="13"/>
      <c r="NAZ36" s="13"/>
      <c r="NBA36" s="13"/>
      <c r="NBB36" s="13"/>
      <c r="NBC36" s="13"/>
      <c r="NBD36" s="13"/>
      <c r="NBE36" s="13"/>
      <c r="NBF36" s="13"/>
      <c r="NBG36" s="13"/>
      <c r="NBH36" s="13"/>
      <c r="NBI36" s="13"/>
      <c r="NBJ36" s="13"/>
      <c r="NBK36" s="13"/>
      <c r="NBL36" s="13"/>
      <c r="NBM36" s="13"/>
      <c r="NBN36" s="13"/>
      <c r="NBO36" s="13"/>
      <c r="NBP36" s="13"/>
      <c r="NBQ36" s="13"/>
      <c r="NBR36" s="13"/>
      <c r="NBS36" s="13"/>
      <c r="NBT36" s="13"/>
      <c r="NBU36" s="13"/>
      <c r="NBV36" s="13"/>
      <c r="NBW36" s="13"/>
      <c r="NBX36" s="13"/>
      <c r="NBY36" s="13"/>
      <c r="NBZ36" s="13"/>
      <c r="NCA36" s="13"/>
      <c r="NCB36" s="13"/>
      <c r="NCC36" s="13"/>
      <c r="NCD36" s="13"/>
      <c r="NCE36" s="13"/>
      <c r="NCF36" s="13"/>
      <c r="NCG36" s="13"/>
      <c r="NCH36" s="13"/>
      <c r="NCI36" s="13"/>
      <c r="NCJ36" s="13"/>
      <c r="NCK36" s="13"/>
      <c r="NCL36" s="13"/>
      <c r="NCM36" s="13"/>
      <c r="NCN36" s="13"/>
      <c r="NCO36" s="13"/>
      <c r="NCP36" s="13"/>
      <c r="NCQ36" s="13"/>
      <c r="NCR36" s="13"/>
      <c r="NCS36" s="13"/>
      <c r="NCT36" s="13"/>
      <c r="NCU36" s="13"/>
      <c r="NCV36" s="13"/>
      <c r="NCW36" s="13"/>
      <c r="NCX36" s="13"/>
      <c r="NCY36" s="13"/>
      <c r="NCZ36" s="13"/>
      <c r="NDA36" s="13"/>
      <c r="NDB36" s="13"/>
      <c r="NDC36" s="13"/>
      <c r="NDD36" s="13"/>
      <c r="NDE36" s="13"/>
      <c r="NDF36" s="13"/>
      <c r="NDG36" s="13"/>
      <c r="NDH36" s="13"/>
      <c r="NDI36" s="13"/>
      <c r="NDJ36" s="13"/>
      <c r="NDK36" s="13"/>
      <c r="NDL36" s="13"/>
      <c r="NDM36" s="13"/>
      <c r="NDN36" s="13"/>
      <c r="NDO36" s="13"/>
      <c r="NDP36" s="13"/>
      <c r="NDQ36" s="13"/>
      <c r="NDR36" s="13"/>
      <c r="NDS36" s="13"/>
      <c r="NDT36" s="13"/>
      <c r="NDU36" s="13"/>
      <c r="NDV36" s="13"/>
      <c r="NDW36" s="13"/>
      <c r="NDX36" s="13"/>
      <c r="NDY36" s="13"/>
      <c r="NDZ36" s="13"/>
      <c r="NEA36" s="13"/>
      <c r="NEB36" s="13"/>
      <c r="NEC36" s="13"/>
      <c r="NED36" s="13"/>
      <c r="NEE36" s="13"/>
      <c r="NEF36" s="13"/>
      <c r="NEG36" s="13"/>
      <c r="NEH36" s="13"/>
      <c r="NEI36" s="13"/>
      <c r="NEJ36" s="13"/>
      <c r="NEK36" s="13"/>
      <c r="NEL36" s="13"/>
      <c r="NEM36" s="13"/>
      <c r="NEN36" s="13"/>
      <c r="NEO36" s="13"/>
      <c r="NEP36" s="13"/>
      <c r="NEQ36" s="13"/>
      <c r="NER36" s="13"/>
      <c r="NES36" s="13"/>
      <c r="NET36" s="13"/>
      <c r="NEU36" s="13"/>
      <c r="NEV36" s="13"/>
      <c r="NEW36" s="13"/>
      <c r="NEX36" s="13"/>
      <c r="NEY36" s="13"/>
      <c r="NEZ36" s="13"/>
      <c r="NFA36" s="13"/>
      <c r="NFB36" s="13"/>
      <c r="NFC36" s="13"/>
      <c r="NFD36" s="13"/>
      <c r="NFE36" s="13"/>
      <c r="NFF36" s="13"/>
      <c r="NFG36" s="13"/>
      <c r="NFH36" s="13"/>
      <c r="NFI36" s="13"/>
      <c r="NFJ36" s="13"/>
      <c r="NFK36" s="13"/>
      <c r="NFL36" s="13"/>
      <c r="NFM36" s="13"/>
      <c r="NFN36" s="13"/>
      <c r="NFO36" s="13"/>
      <c r="NFP36" s="13"/>
      <c r="NFQ36" s="13"/>
      <c r="NFR36" s="13"/>
      <c r="NFS36" s="13"/>
      <c r="NFT36" s="13"/>
      <c r="NFU36" s="13"/>
      <c r="NFV36" s="13"/>
      <c r="NFW36" s="13"/>
      <c r="NFX36" s="13"/>
      <c r="NFY36" s="13"/>
      <c r="NFZ36" s="13"/>
      <c r="NGA36" s="13"/>
      <c r="NGB36" s="13"/>
      <c r="NGC36" s="13"/>
      <c r="NGD36" s="13"/>
      <c r="NGE36" s="13"/>
      <c r="NGF36" s="13"/>
      <c r="NGG36" s="13"/>
      <c r="NGH36" s="13"/>
      <c r="NGI36" s="13"/>
      <c r="NGJ36" s="13"/>
      <c r="NGK36" s="13"/>
      <c r="NGL36" s="13"/>
      <c r="NGM36" s="13"/>
      <c r="NGN36" s="13"/>
      <c r="NGO36" s="13"/>
      <c r="NGP36" s="13"/>
      <c r="NGQ36" s="13"/>
      <c r="NGR36" s="13"/>
      <c r="NGS36" s="13"/>
      <c r="NGT36" s="13"/>
      <c r="NGU36" s="13"/>
      <c r="NGV36" s="13"/>
      <c r="NGW36" s="13"/>
      <c r="NGX36" s="13"/>
      <c r="NGY36" s="13"/>
      <c r="NGZ36" s="13"/>
      <c r="NHA36" s="13"/>
      <c r="NHB36" s="13"/>
      <c r="NHC36" s="13"/>
      <c r="NHD36" s="13"/>
      <c r="NHE36" s="13"/>
      <c r="NHF36" s="13"/>
      <c r="NHG36" s="13"/>
      <c r="NHH36" s="13"/>
      <c r="NHI36" s="13"/>
      <c r="NHJ36" s="13"/>
      <c r="NHK36" s="13"/>
      <c r="NHL36" s="13"/>
      <c r="NHM36" s="13"/>
      <c r="NHN36" s="13"/>
      <c r="NHO36" s="13"/>
      <c r="NHP36" s="13"/>
      <c r="NHQ36" s="13"/>
      <c r="NHR36" s="13"/>
      <c r="NHS36" s="13"/>
      <c r="NHT36" s="13"/>
      <c r="NHU36" s="13"/>
      <c r="NHV36" s="13"/>
      <c r="NHW36" s="13"/>
      <c r="NHX36" s="13"/>
      <c r="NHY36" s="13"/>
      <c r="NHZ36" s="13"/>
      <c r="NIA36" s="13"/>
      <c r="NIB36" s="13"/>
      <c r="NIC36" s="13"/>
      <c r="NID36" s="13"/>
      <c r="NIE36" s="13"/>
      <c r="NIF36" s="13"/>
      <c r="NIG36" s="13"/>
      <c r="NIH36" s="13"/>
      <c r="NII36" s="13"/>
      <c r="NIJ36" s="13"/>
      <c r="NIK36" s="13"/>
      <c r="NIL36" s="13"/>
      <c r="NIM36" s="13"/>
      <c r="NIN36" s="13"/>
      <c r="NIO36" s="13"/>
      <c r="NIP36" s="13"/>
      <c r="NIQ36" s="13"/>
      <c r="NIR36" s="13"/>
      <c r="NIS36" s="13"/>
      <c r="NIT36" s="13"/>
      <c r="NIU36" s="13"/>
      <c r="NIV36" s="13"/>
      <c r="NIW36" s="13"/>
      <c r="NIX36" s="13"/>
      <c r="NIY36" s="13"/>
      <c r="NIZ36" s="13"/>
      <c r="NJA36" s="13"/>
      <c r="NJB36" s="13"/>
      <c r="NJC36" s="13"/>
      <c r="NJD36" s="13"/>
      <c r="NJE36" s="13"/>
      <c r="NJF36" s="13"/>
      <c r="NJG36" s="13"/>
      <c r="NJH36" s="13"/>
      <c r="NJI36" s="13"/>
      <c r="NJJ36" s="13"/>
      <c r="NJK36" s="13"/>
      <c r="NJL36" s="13"/>
      <c r="NJM36" s="13"/>
      <c r="NJN36" s="13"/>
      <c r="NJO36" s="13"/>
      <c r="NJP36" s="13"/>
      <c r="NJQ36" s="13"/>
      <c r="NJR36" s="13"/>
      <c r="NJS36" s="13"/>
      <c r="NJT36" s="13"/>
      <c r="NJU36" s="13"/>
      <c r="NJV36" s="13"/>
      <c r="NJW36" s="13"/>
      <c r="NJX36" s="13"/>
      <c r="NJY36" s="13"/>
      <c r="NJZ36" s="13"/>
      <c r="NKA36" s="13"/>
      <c r="NKB36" s="13"/>
      <c r="NKC36" s="13"/>
      <c r="NKD36" s="13"/>
      <c r="NKE36" s="13"/>
      <c r="NKF36" s="13"/>
      <c r="NKG36" s="13"/>
      <c r="NKH36" s="13"/>
      <c r="NKI36" s="13"/>
      <c r="NKJ36" s="13"/>
      <c r="NKK36" s="13"/>
      <c r="NKL36" s="13"/>
      <c r="NKM36" s="13"/>
      <c r="NKN36" s="13"/>
      <c r="NKO36" s="13"/>
      <c r="NKP36" s="13"/>
      <c r="NKQ36" s="13"/>
      <c r="NKR36" s="13"/>
      <c r="NKS36" s="13"/>
      <c r="NKT36" s="13"/>
      <c r="NKU36" s="13"/>
      <c r="NKV36" s="13"/>
      <c r="NKW36" s="13"/>
      <c r="NKX36" s="13"/>
      <c r="NKY36" s="13"/>
      <c r="NKZ36" s="13"/>
      <c r="NLA36" s="13"/>
      <c r="NLB36" s="13"/>
      <c r="NLC36" s="13"/>
      <c r="NLD36" s="13"/>
      <c r="NLE36" s="13"/>
      <c r="NLF36" s="13"/>
      <c r="NLG36" s="13"/>
      <c r="NLH36" s="13"/>
      <c r="NLI36" s="13"/>
      <c r="NLJ36" s="13"/>
      <c r="NLK36" s="13"/>
      <c r="NLL36" s="13"/>
      <c r="NLM36" s="13"/>
      <c r="NLN36" s="13"/>
      <c r="NLO36" s="13"/>
      <c r="NLP36" s="13"/>
      <c r="NLQ36" s="13"/>
      <c r="NLR36" s="13"/>
      <c r="NLS36" s="13"/>
      <c r="NLT36" s="13"/>
      <c r="NLU36" s="13"/>
      <c r="NLV36" s="13"/>
      <c r="NLW36" s="13"/>
      <c r="NLX36" s="13"/>
      <c r="NLY36" s="13"/>
      <c r="NLZ36" s="13"/>
      <c r="NMA36" s="13"/>
      <c r="NMB36" s="13"/>
      <c r="NMC36" s="13"/>
      <c r="NMD36" s="13"/>
      <c r="NME36" s="13"/>
      <c r="NMF36" s="13"/>
      <c r="NMG36" s="13"/>
      <c r="NMH36" s="13"/>
      <c r="NMI36" s="13"/>
      <c r="NMJ36" s="13"/>
      <c r="NMK36" s="13"/>
      <c r="NML36" s="13"/>
      <c r="NMM36" s="13"/>
      <c r="NMN36" s="13"/>
      <c r="NMO36" s="13"/>
      <c r="NMP36" s="13"/>
      <c r="NMQ36" s="13"/>
      <c r="NMR36" s="13"/>
      <c r="NMS36" s="13"/>
      <c r="NMT36" s="13"/>
      <c r="NMU36" s="13"/>
      <c r="NMV36" s="13"/>
      <c r="NMW36" s="13"/>
      <c r="NMX36" s="13"/>
      <c r="NMY36" s="13"/>
      <c r="NMZ36" s="13"/>
      <c r="NNA36" s="13"/>
      <c r="NNB36" s="13"/>
      <c r="NNC36" s="13"/>
      <c r="NND36" s="13"/>
      <c r="NNE36" s="13"/>
      <c r="NNF36" s="13"/>
      <c r="NNG36" s="13"/>
      <c r="NNH36" s="13"/>
      <c r="NNI36" s="13"/>
      <c r="NNJ36" s="13"/>
      <c r="NNK36" s="13"/>
      <c r="NNL36" s="13"/>
      <c r="NNM36" s="13"/>
      <c r="NNN36" s="13"/>
      <c r="NNO36" s="13"/>
      <c r="NNP36" s="13"/>
      <c r="NNQ36" s="13"/>
      <c r="NNR36" s="13"/>
      <c r="NNS36" s="13"/>
      <c r="NNT36" s="13"/>
      <c r="NNU36" s="13"/>
      <c r="NNV36" s="13"/>
      <c r="NNW36" s="13"/>
      <c r="NNX36" s="13"/>
      <c r="NNY36" s="13"/>
      <c r="NNZ36" s="13"/>
      <c r="NOA36" s="13"/>
      <c r="NOB36" s="13"/>
      <c r="NOC36" s="13"/>
      <c r="NOD36" s="13"/>
      <c r="NOE36" s="13"/>
      <c r="NOF36" s="13"/>
      <c r="NOG36" s="13"/>
      <c r="NOH36" s="13"/>
      <c r="NOI36" s="13"/>
      <c r="NOJ36" s="13"/>
      <c r="NOK36" s="13"/>
      <c r="NOL36" s="13"/>
      <c r="NOM36" s="13"/>
      <c r="NON36" s="13"/>
      <c r="NOO36" s="13"/>
      <c r="NOP36" s="13"/>
      <c r="NOQ36" s="13"/>
      <c r="NOR36" s="13"/>
      <c r="NOS36" s="13"/>
      <c r="NOT36" s="13"/>
      <c r="NOU36" s="13"/>
      <c r="NOV36" s="13"/>
      <c r="NOW36" s="13"/>
      <c r="NOX36" s="13"/>
      <c r="NOY36" s="13"/>
      <c r="NOZ36" s="13"/>
      <c r="NPA36" s="13"/>
      <c r="NPB36" s="13"/>
      <c r="NPC36" s="13"/>
      <c r="NPD36" s="13"/>
      <c r="NPE36" s="13"/>
      <c r="NPF36" s="13"/>
      <c r="NPG36" s="13"/>
      <c r="NPH36" s="13"/>
      <c r="NPI36" s="13"/>
      <c r="NPJ36" s="13"/>
      <c r="NPK36" s="13"/>
      <c r="NPL36" s="13"/>
      <c r="NPM36" s="13"/>
      <c r="NPN36" s="13"/>
      <c r="NPO36" s="13"/>
      <c r="NPP36" s="13"/>
      <c r="NPQ36" s="13"/>
      <c r="NPR36" s="13"/>
      <c r="NPS36" s="13"/>
      <c r="NPT36" s="13"/>
      <c r="NPU36" s="13"/>
      <c r="NPV36" s="13"/>
      <c r="NPW36" s="13"/>
      <c r="NPX36" s="13"/>
      <c r="NPY36" s="13"/>
      <c r="NPZ36" s="13"/>
      <c r="NQA36" s="13"/>
      <c r="NQB36" s="13"/>
      <c r="NQC36" s="13"/>
      <c r="NQD36" s="13"/>
      <c r="NQE36" s="13"/>
      <c r="NQF36" s="13"/>
      <c r="NQG36" s="13"/>
      <c r="NQH36" s="13"/>
      <c r="NQI36" s="13"/>
      <c r="NQJ36" s="13"/>
      <c r="NQK36" s="13"/>
      <c r="NQL36" s="13"/>
      <c r="NQM36" s="13"/>
      <c r="NQN36" s="13"/>
      <c r="NQO36" s="13"/>
      <c r="NQP36" s="13"/>
      <c r="NQQ36" s="13"/>
      <c r="NQR36" s="13"/>
      <c r="NQS36" s="13"/>
      <c r="NQT36" s="13"/>
      <c r="NQU36" s="13"/>
      <c r="NQV36" s="13"/>
      <c r="NQW36" s="13"/>
      <c r="NQX36" s="13"/>
      <c r="NQY36" s="13"/>
      <c r="NQZ36" s="13"/>
      <c r="NRA36" s="13"/>
      <c r="NRB36" s="13"/>
      <c r="NRC36" s="13"/>
      <c r="NRD36" s="13"/>
      <c r="NRE36" s="13"/>
      <c r="NRF36" s="13"/>
      <c r="NRG36" s="13"/>
      <c r="NRH36" s="13"/>
      <c r="NRI36" s="13"/>
      <c r="NRJ36" s="13"/>
      <c r="NRK36" s="13"/>
      <c r="NRL36" s="13"/>
      <c r="NRM36" s="13"/>
      <c r="NRN36" s="13"/>
      <c r="NRO36" s="13"/>
      <c r="NRP36" s="13"/>
      <c r="NRQ36" s="13"/>
      <c r="NRR36" s="13"/>
      <c r="NRS36" s="13"/>
      <c r="NRT36" s="13"/>
      <c r="NRU36" s="13"/>
      <c r="NRV36" s="13"/>
      <c r="NRW36" s="13"/>
      <c r="NRX36" s="13"/>
      <c r="NRY36" s="13"/>
      <c r="NRZ36" s="13"/>
      <c r="NSA36" s="13"/>
      <c r="NSB36" s="13"/>
      <c r="NSC36" s="13"/>
      <c r="NSD36" s="13"/>
      <c r="NSE36" s="13"/>
      <c r="NSF36" s="13"/>
      <c r="NSG36" s="13"/>
      <c r="NSH36" s="13"/>
      <c r="NSI36" s="13"/>
      <c r="NSJ36" s="13"/>
      <c r="NSK36" s="13"/>
      <c r="NSL36" s="13"/>
      <c r="NSM36" s="13"/>
      <c r="NSN36" s="13"/>
      <c r="NSO36" s="13"/>
      <c r="NSP36" s="13"/>
      <c r="NSQ36" s="13"/>
      <c r="NSR36" s="13"/>
      <c r="NSS36" s="13"/>
      <c r="NST36" s="13"/>
      <c r="NSU36" s="13"/>
      <c r="NSV36" s="13"/>
      <c r="NSW36" s="13"/>
      <c r="NSX36" s="13"/>
      <c r="NSY36" s="13"/>
      <c r="NSZ36" s="13"/>
      <c r="NTA36" s="13"/>
      <c r="NTB36" s="13"/>
      <c r="NTC36" s="13"/>
      <c r="NTD36" s="13"/>
      <c r="NTE36" s="13"/>
      <c r="NTF36" s="13"/>
      <c r="NTG36" s="13"/>
      <c r="NTH36" s="13"/>
      <c r="NTI36" s="13"/>
      <c r="NTJ36" s="13"/>
      <c r="NTK36" s="13"/>
      <c r="NTL36" s="13"/>
      <c r="NTM36" s="13"/>
      <c r="NTN36" s="13"/>
      <c r="NTO36" s="13"/>
      <c r="NTP36" s="13"/>
      <c r="NTQ36" s="13"/>
      <c r="NTR36" s="13"/>
      <c r="NTS36" s="13"/>
      <c r="NTT36" s="13"/>
      <c r="NTU36" s="13"/>
      <c r="NTV36" s="13"/>
      <c r="NTW36" s="13"/>
      <c r="NTX36" s="13"/>
      <c r="NTY36" s="13"/>
      <c r="NTZ36" s="13"/>
      <c r="NUA36" s="13"/>
      <c r="NUB36" s="13"/>
      <c r="NUC36" s="13"/>
      <c r="NUD36" s="13"/>
      <c r="NUE36" s="13"/>
      <c r="NUF36" s="13"/>
      <c r="NUG36" s="13"/>
      <c r="NUH36" s="13"/>
      <c r="NUI36" s="13"/>
      <c r="NUJ36" s="13"/>
      <c r="NUK36" s="13"/>
      <c r="NUL36" s="13"/>
      <c r="NUM36" s="13"/>
      <c r="NUN36" s="13"/>
      <c r="NUO36" s="13"/>
      <c r="NUP36" s="13"/>
      <c r="NUQ36" s="13"/>
      <c r="NUR36" s="13"/>
      <c r="NUS36" s="13"/>
      <c r="NUT36" s="13"/>
      <c r="NUU36" s="13"/>
      <c r="NUV36" s="13"/>
      <c r="NUW36" s="13"/>
      <c r="NUX36" s="13"/>
      <c r="NUY36" s="13"/>
      <c r="NUZ36" s="13"/>
      <c r="NVA36" s="13"/>
      <c r="NVB36" s="13"/>
      <c r="NVC36" s="13"/>
      <c r="NVD36" s="13"/>
      <c r="NVE36" s="13"/>
      <c r="NVF36" s="13"/>
      <c r="NVG36" s="13"/>
      <c r="NVH36" s="13"/>
      <c r="NVI36" s="13"/>
      <c r="NVJ36" s="13"/>
      <c r="NVK36" s="13"/>
      <c r="NVL36" s="13"/>
      <c r="NVM36" s="13"/>
      <c r="NVN36" s="13"/>
      <c r="NVO36" s="13"/>
      <c r="NVP36" s="13"/>
      <c r="NVQ36" s="13"/>
      <c r="NVR36" s="13"/>
      <c r="NVS36" s="13"/>
      <c r="NVT36" s="13"/>
      <c r="NVU36" s="13"/>
      <c r="NVV36" s="13"/>
      <c r="NVW36" s="13"/>
      <c r="NVX36" s="13"/>
      <c r="NVY36" s="13"/>
      <c r="NVZ36" s="13"/>
      <c r="NWA36" s="13"/>
      <c r="NWB36" s="13"/>
      <c r="NWC36" s="13"/>
      <c r="NWD36" s="13"/>
      <c r="NWE36" s="13"/>
      <c r="NWF36" s="13"/>
      <c r="NWG36" s="13"/>
      <c r="NWH36" s="13"/>
      <c r="NWI36" s="13"/>
      <c r="NWJ36" s="13"/>
      <c r="NWK36" s="13"/>
      <c r="NWL36" s="13"/>
      <c r="NWM36" s="13"/>
      <c r="NWN36" s="13"/>
      <c r="NWO36" s="13"/>
      <c r="NWP36" s="13"/>
      <c r="NWQ36" s="13"/>
      <c r="NWR36" s="13"/>
      <c r="NWS36" s="13"/>
      <c r="NWT36" s="13"/>
      <c r="NWU36" s="13"/>
      <c r="NWV36" s="13"/>
      <c r="NWW36" s="13"/>
      <c r="NWX36" s="13"/>
      <c r="NWY36" s="13"/>
      <c r="NWZ36" s="13"/>
      <c r="NXA36" s="13"/>
      <c r="NXB36" s="13"/>
      <c r="NXC36" s="13"/>
      <c r="NXD36" s="13"/>
      <c r="NXE36" s="13"/>
      <c r="NXF36" s="13"/>
      <c r="NXG36" s="13"/>
      <c r="NXH36" s="13"/>
      <c r="NXI36" s="13"/>
      <c r="NXJ36" s="13"/>
      <c r="NXK36" s="13"/>
      <c r="NXL36" s="13"/>
      <c r="NXM36" s="13"/>
      <c r="NXN36" s="13"/>
      <c r="NXO36" s="13"/>
      <c r="NXP36" s="13"/>
      <c r="NXQ36" s="13"/>
      <c r="NXR36" s="13"/>
      <c r="NXS36" s="13"/>
      <c r="NXT36" s="13"/>
      <c r="NXU36" s="13"/>
      <c r="NXV36" s="13"/>
      <c r="NXW36" s="13"/>
      <c r="NXX36" s="13"/>
      <c r="NXY36" s="13"/>
      <c r="NXZ36" s="13"/>
      <c r="NYA36" s="13"/>
      <c r="NYB36" s="13"/>
      <c r="NYC36" s="13"/>
      <c r="NYD36" s="13"/>
      <c r="NYE36" s="13"/>
      <c r="NYF36" s="13"/>
      <c r="NYG36" s="13"/>
      <c r="NYH36" s="13"/>
      <c r="NYI36" s="13"/>
      <c r="NYJ36" s="13"/>
      <c r="NYK36" s="13"/>
      <c r="NYL36" s="13"/>
      <c r="NYM36" s="13"/>
      <c r="NYN36" s="13"/>
      <c r="NYO36" s="13"/>
      <c r="NYP36" s="13"/>
      <c r="NYQ36" s="13"/>
      <c r="NYR36" s="13"/>
      <c r="NYS36" s="13"/>
      <c r="NYT36" s="13"/>
      <c r="NYU36" s="13"/>
      <c r="NYV36" s="13"/>
      <c r="NYW36" s="13"/>
      <c r="NYX36" s="13"/>
      <c r="NYY36" s="13"/>
      <c r="NYZ36" s="13"/>
      <c r="NZA36" s="13"/>
      <c r="NZB36" s="13"/>
      <c r="NZC36" s="13"/>
      <c r="NZD36" s="13"/>
      <c r="NZE36" s="13"/>
      <c r="NZF36" s="13"/>
      <c r="NZG36" s="13"/>
      <c r="NZH36" s="13"/>
      <c r="NZI36" s="13"/>
      <c r="NZJ36" s="13"/>
      <c r="NZK36" s="13"/>
      <c r="NZL36" s="13"/>
      <c r="NZM36" s="13"/>
      <c r="NZN36" s="13"/>
      <c r="NZO36" s="13"/>
      <c r="NZP36" s="13"/>
      <c r="NZQ36" s="13"/>
      <c r="NZR36" s="13"/>
      <c r="NZS36" s="13"/>
      <c r="NZT36" s="13"/>
      <c r="NZU36" s="13"/>
      <c r="NZV36" s="13"/>
      <c r="NZW36" s="13"/>
      <c r="NZX36" s="13"/>
      <c r="NZY36" s="13"/>
      <c r="NZZ36" s="13"/>
      <c r="OAA36" s="13"/>
      <c r="OAB36" s="13"/>
      <c r="OAC36" s="13"/>
      <c r="OAD36" s="13"/>
      <c r="OAE36" s="13"/>
      <c r="OAF36" s="13"/>
      <c r="OAG36" s="13"/>
      <c r="OAH36" s="13"/>
      <c r="OAI36" s="13"/>
      <c r="OAJ36" s="13"/>
      <c r="OAK36" s="13"/>
      <c r="OAL36" s="13"/>
      <c r="OAM36" s="13"/>
      <c r="OAN36" s="13"/>
      <c r="OAO36" s="13"/>
      <c r="OAP36" s="13"/>
      <c r="OAQ36" s="13"/>
      <c r="OAR36" s="13"/>
      <c r="OAS36" s="13"/>
      <c r="OAT36" s="13"/>
      <c r="OAU36" s="13"/>
      <c r="OAV36" s="13"/>
      <c r="OAW36" s="13"/>
      <c r="OAX36" s="13"/>
      <c r="OAY36" s="13"/>
      <c r="OAZ36" s="13"/>
      <c r="OBA36" s="13"/>
      <c r="OBB36" s="13"/>
      <c r="OBC36" s="13"/>
      <c r="OBD36" s="13"/>
      <c r="OBE36" s="13"/>
      <c r="OBF36" s="13"/>
      <c r="OBG36" s="13"/>
      <c r="OBH36" s="13"/>
      <c r="OBI36" s="13"/>
      <c r="OBJ36" s="13"/>
      <c r="OBK36" s="13"/>
      <c r="OBL36" s="13"/>
      <c r="OBM36" s="13"/>
      <c r="OBN36" s="13"/>
      <c r="OBO36" s="13"/>
      <c r="OBP36" s="13"/>
      <c r="OBQ36" s="13"/>
      <c r="OBR36" s="13"/>
      <c r="OBS36" s="13"/>
      <c r="OBT36" s="13"/>
      <c r="OBU36" s="13"/>
      <c r="OBV36" s="13"/>
      <c r="OBW36" s="13"/>
      <c r="OBX36" s="13"/>
      <c r="OBY36" s="13"/>
      <c r="OBZ36" s="13"/>
      <c r="OCA36" s="13"/>
      <c r="OCB36" s="13"/>
      <c r="OCC36" s="13"/>
      <c r="OCD36" s="13"/>
      <c r="OCE36" s="13"/>
      <c r="OCF36" s="13"/>
      <c r="OCG36" s="13"/>
      <c r="OCH36" s="13"/>
      <c r="OCI36" s="13"/>
      <c r="OCJ36" s="13"/>
      <c r="OCK36" s="13"/>
      <c r="OCL36" s="13"/>
      <c r="OCM36" s="13"/>
      <c r="OCN36" s="13"/>
      <c r="OCO36" s="13"/>
      <c r="OCP36" s="13"/>
      <c r="OCQ36" s="13"/>
      <c r="OCR36" s="13"/>
      <c r="OCS36" s="13"/>
      <c r="OCT36" s="13"/>
      <c r="OCU36" s="13"/>
      <c r="OCV36" s="13"/>
      <c r="OCW36" s="13"/>
      <c r="OCX36" s="13"/>
      <c r="OCY36" s="13"/>
      <c r="OCZ36" s="13"/>
      <c r="ODA36" s="13"/>
      <c r="ODB36" s="13"/>
      <c r="ODC36" s="13"/>
      <c r="ODD36" s="13"/>
      <c r="ODE36" s="13"/>
      <c r="ODF36" s="13"/>
      <c r="ODG36" s="13"/>
      <c r="ODH36" s="13"/>
      <c r="ODI36" s="13"/>
      <c r="ODJ36" s="13"/>
      <c r="ODK36" s="13"/>
      <c r="ODL36" s="13"/>
      <c r="ODM36" s="13"/>
      <c r="ODN36" s="13"/>
      <c r="ODO36" s="13"/>
      <c r="ODP36" s="13"/>
      <c r="ODQ36" s="13"/>
      <c r="ODR36" s="13"/>
      <c r="ODS36" s="13"/>
      <c r="ODT36" s="13"/>
      <c r="ODU36" s="13"/>
      <c r="ODV36" s="13"/>
      <c r="ODW36" s="13"/>
      <c r="ODX36" s="13"/>
      <c r="ODY36" s="13"/>
      <c r="ODZ36" s="13"/>
      <c r="OEA36" s="13"/>
      <c r="OEB36" s="13"/>
      <c r="OEC36" s="13"/>
      <c r="OED36" s="13"/>
      <c r="OEE36" s="13"/>
      <c r="OEF36" s="13"/>
      <c r="OEG36" s="13"/>
      <c r="OEH36" s="13"/>
      <c r="OEI36" s="13"/>
      <c r="OEJ36" s="13"/>
      <c r="OEK36" s="13"/>
      <c r="OEL36" s="13"/>
      <c r="OEM36" s="13"/>
      <c r="OEN36" s="13"/>
      <c r="OEO36" s="13"/>
      <c r="OEP36" s="13"/>
      <c r="OEQ36" s="13"/>
      <c r="OER36" s="13"/>
      <c r="OES36" s="13"/>
      <c r="OET36" s="13"/>
      <c r="OEU36" s="13"/>
      <c r="OEV36" s="13"/>
      <c r="OEW36" s="13"/>
      <c r="OEX36" s="13"/>
      <c r="OEY36" s="13"/>
      <c r="OEZ36" s="13"/>
      <c r="OFA36" s="13"/>
      <c r="OFB36" s="13"/>
      <c r="OFC36" s="13"/>
      <c r="OFD36" s="13"/>
      <c r="OFE36" s="13"/>
      <c r="OFF36" s="13"/>
      <c r="OFG36" s="13"/>
      <c r="OFH36" s="13"/>
      <c r="OFI36" s="13"/>
      <c r="OFJ36" s="13"/>
      <c r="OFK36" s="13"/>
      <c r="OFL36" s="13"/>
      <c r="OFM36" s="13"/>
      <c r="OFN36" s="13"/>
      <c r="OFO36" s="13"/>
      <c r="OFP36" s="13"/>
      <c r="OFQ36" s="13"/>
      <c r="OFR36" s="13"/>
      <c r="OFS36" s="13"/>
      <c r="OFT36" s="13"/>
      <c r="OFU36" s="13"/>
      <c r="OFV36" s="13"/>
      <c r="OFW36" s="13"/>
      <c r="OFX36" s="13"/>
      <c r="OFY36" s="13"/>
      <c r="OFZ36" s="13"/>
      <c r="OGA36" s="13"/>
      <c r="OGB36" s="13"/>
      <c r="OGC36" s="13"/>
      <c r="OGD36" s="13"/>
      <c r="OGE36" s="13"/>
      <c r="OGF36" s="13"/>
      <c r="OGG36" s="13"/>
      <c r="OGH36" s="13"/>
      <c r="OGI36" s="13"/>
      <c r="OGJ36" s="13"/>
      <c r="OGK36" s="13"/>
      <c r="OGL36" s="13"/>
      <c r="OGM36" s="13"/>
      <c r="OGN36" s="13"/>
      <c r="OGO36" s="13"/>
      <c r="OGP36" s="13"/>
      <c r="OGQ36" s="13"/>
      <c r="OGR36" s="13"/>
      <c r="OGS36" s="13"/>
      <c r="OGT36" s="13"/>
      <c r="OGU36" s="13"/>
      <c r="OGV36" s="13"/>
      <c r="OGW36" s="13"/>
      <c r="OGX36" s="13"/>
      <c r="OGY36" s="13"/>
      <c r="OGZ36" s="13"/>
      <c r="OHA36" s="13"/>
      <c r="OHB36" s="13"/>
      <c r="OHC36" s="13"/>
      <c r="OHD36" s="13"/>
      <c r="OHE36" s="13"/>
      <c r="OHF36" s="13"/>
      <c r="OHG36" s="13"/>
      <c r="OHH36" s="13"/>
      <c r="OHI36" s="13"/>
      <c r="OHJ36" s="13"/>
      <c r="OHK36" s="13"/>
      <c r="OHL36" s="13"/>
      <c r="OHM36" s="13"/>
      <c r="OHN36" s="13"/>
      <c r="OHO36" s="13"/>
      <c r="OHP36" s="13"/>
      <c r="OHQ36" s="13"/>
      <c r="OHR36" s="13"/>
      <c r="OHS36" s="13"/>
      <c r="OHT36" s="13"/>
      <c r="OHU36" s="13"/>
      <c r="OHV36" s="13"/>
      <c r="OHW36" s="13"/>
      <c r="OHX36" s="13"/>
      <c r="OHY36" s="13"/>
      <c r="OHZ36" s="13"/>
      <c r="OIA36" s="13"/>
      <c r="OIB36" s="13"/>
      <c r="OIC36" s="13"/>
      <c r="OID36" s="13"/>
      <c r="OIE36" s="13"/>
      <c r="OIF36" s="13"/>
      <c r="OIG36" s="13"/>
      <c r="OIH36" s="13"/>
      <c r="OII36" s="13"/>
      <c r="OIJ36" s="13"/>
      <c r="OIK36" s="13"/>
      <c r="OIL36" s="13"/>
      <c r="OIM36" s="13"/>
      <c r="OIN36" s="13"/>
      <c r="OIO36" s="13"/>
      <c r="OIP36" s="13"/>
      <c r="OIQ36" s="13"/>
      <c r="OIR36" s="13"/>
      <c r="OIS36" s="13"/>
      <c r="OIT36" s="13"/>
      <c r="OIU36" s="13"/>
      <c r="OIV36" s="13"/>
      <c r="OIW36" s="13"/>
      <c r="OIX36" s="13"/>
      <c r="OIY36" s="13"/>
      <c r="OIZ36" s="13"/>
      <c r="OJA36" s="13"/>
      <c r="OJB36" s="13"/>
      <c r="OJC36" s="13"/>
      <c r="OJD36" s="13"/>
      <c r="OJE36" s="13"/>
      <c r="OJF36" s="13"/>
      <c r="OJG36" s="13"/>
      <c r="OJH36" s="13"/>
      <c r="OJI36" s="13"/>
      <c r="OJJ36" s="13"/>
      <c r="OJK36" s="13"/>
      <c r="OJL36" s="13"/>
      <c r="OJM36" s="13"/>
      <c r="OJN36" s="13"/>
      <c r="OJO36" s="13"/>
      <c r="OJP36" s="13"/>
      <c r="OJQ36" s="13"/>
      <c r="OJR36" s="13"/>
      <c r="OJS36" s="13"/>
      <c r="OJT36" s="13"/>
      <c r="OJU36" s="13"/>
      <c r="OJV36" s="13"/>
      <c r="OJW36" s="13"/>
      <c r="OJX36" s="13"/>
      <c r="OJY36" s="13"/>
      <c r="OJZ36" s="13"/>
      <c r="OKA36" s="13"/>
      <c r="OKB36" s="13"/>
      <c r="OKC36" s="13"/>
      <c r="OKD36" s="13"/>
      <c r="OKE36" s="13"/>
      <c r="OKF36" s="13"/>
      <c r="OKG36" s="13"/>
      <c r="OKH36" s="13"/>
      <c r="OKI36" s="13"/>
      <c r="OKJ36" s="13"/>
      <c r="OKK36" s="13"/>
      <c r="OKL36" s="13"/>
      <c r="OKM36" s="13"/>
      <c r="OKN36" s="13"/>
      <c r="OKO36" s="13"/>
      <c r="OKP36" s="13"/>
      <c r="OKQ36" s="13"/>
      <c r="OKR36" s="13"/>
      <c r="OKS36" s="13"/>
      <c r="OKT36" s="13"/>
      <c r="OKU36" s="13"/>
      <c r="OKV36" s="13"/>
      <c r="OKW36" s="13"/>
      <c r="OKX36" s="13"/>
      <c r="OKY36" s="13"/>
      <c r="OKZ36" s="13"/>
      <c r="OLA36" s="13"/>
      <c r="OLB36" s="13"/>
      <c r="OLC36" s="13"/>
      <c r="OLD36" s="13"/>
      <c r="OLE36" s="13"/>
      <c r="OLF36" s="13"/>
      <c r="OLG36" s="13"/>
      <c r="OLH36" s="13"/>
      <c r="OLI36" s="13"/>
      <c r="OLJ36" s="13"/>
      <c r="OLK36" s="13"/>
      <c r="OLL36" s="13"/>
      <c r="OLM36" s="13"/>
      <c r="OLN36" s="13"/>
      <c r="OLO36" s="13"/>
      <c r="OLP36" s="13"/>
      <c r="OLQ36" s="13"/>
      <c r="OLR36" s="13"/>
      <c r="OLS36" s="13"/>
      <c r="OLT36" s="13"/>
      <c r="OLU36" s="13"/>
      <c r="OLV36" s="13"/>
      <c r="OLW36" s="13"/>
      <c r="OLX36" s="13"/>
      <c r="OLY36" s="13"/>
      <c r="OLZ36" s="13"/>
      <c r="OMA36" s="13"/>
      <c r="OMB36" s="13"/>
      <c r="OMC36" s="13"/>
      <c r="OMD36" s="13"/>
      <c r="OME36" s="13"/>
      <c r="OMF36" s="13"/>
      <c r="OMG36" s="13"/>
      <c r="OMH36" s="13"/>
      <c r="OMI36" s="13"/>
      <c r="OMJ36" s="13"/>
      <c r="OMK36" s="13"/>
      <c r="OML36" s="13"/>
      <c r="OMM36" s="13"/>
      <c r="OMN36" s="13"/>
      <c r="OMO36" s="13"/>
      <c r="OMP36" s="13"/>
      <c r="OMQ36" s="13"/>
      <c r="OMR36" s="13"/>
      <c r="OMS36" s="13"/>
      <c r="OMT36" s="13"/>
      <c r="OMU36" s="13"/>
      <c r="OMV36" s="13"/>
      <c r="OMW36" s="13"/>
      <c r="OMX36" s="13"/>
      <c r="OMY36" s="13"/>
      <c r="OMZ36" s="13"/>
      <c r="ONA36" s="13"/>
      <c r="ONB36" s="13"/>
      <c r="ONC36" s="13"/>
      <c r="OND36" s="13"/>
      <c r="ONE36" s="13"/>
      <c r="ONF36" s="13"/>
      <c r="ONG36" s="13"/>
      <c r="ONH36" s="13"/>
      <c r="ONI36" s="13"/>
      <c r="ONJ36" s="13"/>
      <c r="ONK36" s="13"/>
      <c r="ONL36" s="13"/>
      <c r="ONM36" s="13"/>
      <c r="ONN36" s="13"/>
      <c r="ONO36" s="13"/>
      <c r="ONP36" s="13"/>
      <c r="ONQ36" s="13"/>
      <c r="ONR36" s="13"/>
      <c r="ONS36" s="13"/>
      <c r="ONT36" s="13"/>
      <c r="ONU36" s="13"/>
      <c r="ONV36" s="13"/>
      <c r="ONW36" s="13"/>
      <c r="ONX36" s="13"/>
      <c r="ONY36" s="13"/>
      <c r="ONZ36" s="13"/>
      <c r="OOA36" s="13"/>
      <c r="OOB36" s="13"/>
      <c r="OOC36" s="13"/>
      <c r="OOD36" s="13"/>
      <c r="OOE36" s="13"/>
      <c r="OOF36" s="13"/>
      <c r="OOG36" s="13"/>
      <c r="OOH36" s="13"/>
      <c r="OOI36" s="13"/>
      <c r="OOJ36" s="13"/>
      <c r="OOK36" s="13"/>
      <c r="OOL36" s="13"/>
      <c r="OOM36" s="13"/>
      <c r="OON36" s="13"/>
      <c r="OOO36" s="13"/>
      <c r="OOP36" s="13"/>
      <c r="OOQ36" s="13"/>
      <c r="OOR36" s="13"/>
      <c r="OOS36" s="13"/>
      <c r="OOT36" s="13"/>
      <c r="OOU36" s="13"/>
      <c r="OOV36" s="13"/>
      <c r="OOW36" s="13"/>
      <c r="OOX36" s="13"/>
      <c r="OOY36" s="13"/>
      <c r="OOZ36" s="13"/>
      <c r="OPA36" s="13"/>
      <c r="OPB36" s="13"/>
      <c r="OPC36" s="13"/>
      <c r="OPD36" s="13"/>
      <c r="OPE36" s="13"/>
      <c r="OPF36" s="13"/>
      <c r="OPG36" s="13"/>
      <c r="OPH36" s="13"/>
      <c r="OPI36" s="13"/>
      <c r="OPJ36" s="13"/>
      <c r="OPK36" s="13"/>
      <c r="OPL36" s="13"/>
      <c r="OPM36" s="13"/>
      <c r="OPN36" s="13"/>
      <c r="OPO36" s="13"/>
      <c r="OPP36" s="13"/>
      <c r="OPQ36" s="13"/>
      <c r="OPR36" s="13"/>
      <c r="OPS36" s="13"/>
      <c r="OPT36" s="13"/>
      <c r="OPU36" s="13"/>
      <c r="OPV36" s="13"/>
      <c r="OPW36" s="13"/>
      <c r="OPX36" s="13"/>
      <c r="OPY36" s="13"/>
      <c r="OPZ36" s="13"/>
      <c r="OQA36" s="13"/>
      <c r="OQB36" s="13"/>
      <c r="OQC36" s="13"/>
      <c r="OQD36" s="13"/>
      <c r="OQE36" s="13"/>
      <c r="OQF36" s="13"/>
      <c r="OQG36" s="13"/>
      <c r="OQH36" s="13"/>
      <c r="OQI36" s="13"/>
      <c r="OQJ36" s="13"/>
      <c r="OQK36" s="13"/>
      <c r="OQL36" s="13"/>
      <c r="OQM36" s="13"/>
      <c r="OQN36" s="13"/>
      <c r="OQO36" s="13"/>
      <c r="OQP36" s="13"/>
      <c r="OQQ36" s="13"/>
      <c r="OQR36" s="13"/>
      <c r="OQS36" s="13"/>
      <c r="OQT36" s="13"/>
      <c r="OQU36" s="13"/>
      <c r="OQV36" s="13"/>
      <c r="OQW36" s="13"/>
      <c r="OQX36" s="13"/>
      <c r="OQY36" s="13"/>
      <c r="OQZ36" s="13"/>
      <c r="ORA36" s="13"/>
      <c r="ORB36" s="13"/>
      <c r="ORC36" s="13"/>
      <c r="ORD36" s="13"/>
      <c r="ORE36" s="13"/>
      <c r="ORF36" s="13"/>
      <c r="ORG36" s="13"/>
      <c r="ORH36" s="13"/>
      <c r="ORI36" s="13"/>
      <c r="ORJ36" s="13"/>
      <c r="ORK36" s="13"/>
      <c r="ORL36" s="13"/>
      <c r="ORM36" s="13"/>
      <c r="ORN36" s="13"/>
      <c r="ORO36" s="13"/>
      <c r="ORP36" s="13"/>
      <c r="ORQ36" s="13"/>
      <c r="ORR36" s="13"/>
      <c r="ORS36" s="13"/>
      <c r="ORT36" s="13"/>
      <c r="ORU36" s="13"/>
      <c r="ORV36" s="13"/>
      <c r="ORW36" s="13"/>
      <c r="ORX36" s="13"/>
      <c r="ORY36" s="13"/>
      <c r="ORZ36" s="13"/>
      <c r="OSA36" s="13"/>
      <c r="OSB36" s="13"/>
      <c r="OSC36" s="13"/>
      <c r="OSD36" s="13"/>
      <c r="OSE36" s="13"/>
      <c r="OSF36" s="13"/>
      <c r="OSG36" s="13"/>
      <c r="OSH36" s="13"/>
      <c r="OSI36" s="13"/>
      <c r="OSJ36" s="13"/>
      <c r="OSK36" s="13"/>
      <c r="OSL36" s="13"/>
      <c r="OSM36" s="13"/>
      <c r="OSN36" s="13"/>
      <c r="OSO36" s="13"/>
      <c r="OSP36" s="13"/>
      <c r="OSQ36" s="13"/>
      <c r="OSR36" s="13"/>
      <c r="OSS36" s="13"/>
      <c r="OST36" s="13"/>
      <c r="OSU36" s="13"/>
      <c r="OSV36" s="13"/>
      <c r="OSW36" s="13"/>
      <c r="OSX36" s="13"/>
      <c r="OSY36" s="13"/>
      <c r="OSZ36" s="13"/>
      <c r="OTA36" s="13"/>
      <c r="OTB36" s="13"/>
      <c r="OTC36" s="13"/>
      <c r="OTD36" s="13"/>
      <c r="OTE36" s="13"/>
      <c r="OTF36" s="13"/>
      <c r="OTG36" s="13"/>
      <c r="OTH36" s="13"/>
      <c r="OTI36" s="13"/>
      <c r="OTJ36" s="13"/>
      <c r="OTK36" s="13"/>
      <c r="OTL36" s="13"/>
      <c r="OTM36" s="13"/>
      <c r="OTN36" s="13"/>
      <c r="OTO36" s="13"/>
      <c r="OTP36" s="13"/>
      <c r="OTQ36" s="13"/>
      <c r="OTR36" s="13"/>
      <c r="OTS36" s="13"/>
      <c r="OTT36" s="13"/>
      <c r="OTU36" s="13"/>
      <c r="OTV36" s="13"/>
      <c r="OTW36" s="13"/>
      <c r="OTX36" s="13"/>
      <c r="OTY36" s="13"/>
      <c r="OTZ36" s="13"/>
      <c r="OUA36" s="13"/>
      <c r="OUB36" s="13"/>
      <c r="OUC36" s="13"/>
      <c r="OUD36" s="13"/>
      <c r="OUE36" s="13"/>
      <c r="OUF36" s="13"/>
      <c r="OUG36" s="13"/>
      <c r="OUH36" s="13"/>
      <c r="OUI36" s="13"/>
      <c r="OUJ36" s="13"/>
      <c r="OUK36" s="13"/>
      <c r="OUL36" s="13"/>
      <c r="OUM36" s="13"/>
      <c r="OUN36" s="13"/>
      <c r="OUO36" s="13"/>
      <c r="OUP36" s="13"/>
      <c r="OUQ36" s="13"/>
      <c r="OUR36" s="13"/>
      <c r="OUS36" s="13"/>
      <c r="OUT36" s="13"/>
      <c r="OUU36" s="13"/>
      <c r="OUV36" s="13"/>
      <c r="OUW36" s="13"/>
      <c r="OUX36" s="13"/>
      <c r="OUY36" s="13"/>
      <c r="OUZ36" s="13"/>
      <c r="OVA36" s="13"/>
      <c r="OVB36" s="13"/>
      <c r="OVC36" s="13"/>
      <c r="OVD36" s="13"/>
      <c r="OVE36" s="13"/>
      <c r="OVF36" s="13"/>
      <c r="OVG36" s="13"/>
      <c r="OVH36" s="13"/>
      <c r="OVI36" s="13"/>
      <c r="OVJ36" s="13"/>
      <c r="OVK36" s="13"/>
      <c r="OVL36" s="13"/>
      <c r="OVM36" s="13"/>
      <c r="OVN36" s="13"/>
      <c r="OVO36" s="13"/>
      <c r="OVP36" s="13"/>
      <c r="OVQ36" s="13"/>
      <c r="OVR36" s="13"/>
      <c r="OVS36" s="13"/>
      <c r="OVT36" s="13"/>
      <c r="OVU36" s="13"/>
      <c r="OVV36" s="13"/>
      <c r="OVW36" s="13"/>
      <c r="OVX36" s="13"/>
      <c r="OVY36" s="13"/>
      <c r="OVZ36" s="13"/>
      <c r="OWA36" s="13"/>
      <c r="OWB36" s="13"/>
      <c r="OWC36" s="13"/>
      <c r="OWD36" s="13"/>
      <c r="OWE36" s="13"/>
      <c r="OWF36" s="13"/>
      <c r="OWG36" s="13"/>
      <c r="OWH36" s="13"/>
      <c r="OWI36" s="13"/>
      <c r="OWJ36" s="13"/>
      <c r="OWK36" s="13"/>
      <c r="OWL36" s="13"/>
      <c r="OWM36" s="13"/>
      <c r="OWN36" s="13"/>
      <c r="OWO36" s="13"/>
      <c r="OWP36" s="13"/>
      <c r="OWQ36" s="13"/>
      <c r="OWR36" s="13"/>
      <c r="OWS36" s="13"/>
      <c r="OWT36" s="13"/>
      <c r="OWU36" s="13"/>
      <c r="OWV36" s="13"/>
      <c r="OWW36" s="13"/>
      <c r="OWX36" s="13"/>
      <c r="OWY36" s="13"/>
      <c r="OWZ36" s="13"/>
      <c r="OXA36" s="13"/>
      <c r="OXB36" s="13"/>
      <c r="OXC36" s="13"/>
      <c r="OXD36" s="13"/>
      <c r="OXE36" s="13"/>
      <c r="OXF36" s="13"/>
      <c r="OXG36" s="13"/>
      <c r="OXH36" s="13"/>
      <c r="OXI36" s="13"/>
      <c r="OXJ36" s="13"/>
      <c r="OXK36" s="13"/>
      <c r="OXL36" s="13"/>
      <c r="OXM36" s="13"/>
      <c r="OXN36" s="13"/>
      <c r="OXO36" s="13"/>
      <c r="OXP36" s="13"/>
      <c r="OXQ36" s="13"/>
      <c r="OXR36" s="13"/>
      <c r="OXS36" s="13"/>
      <c r="OXT36" s="13"/>
      <c r="OXU36" s="13"/>
      <c r="OXV36" s="13"/>
      <c r="OXW36" s="13"/>
      <c r="OXX36" s="13"/>
      <c r="OXY36" s="13"/>
      <c r="OXZ36" s="13"/>
      <c r="OYA36" s="13"/>
      <c r="OYB36" s="13"/>
      <c r="OYC36" s="13"/>
      <c r="OYD36" s="13"/>
      <c r="OYE36" s="13"/>
      <c r="OYF36" s="13"/>
      <c r="OYG36" s="13"/>
      <c r="OYH36" s="13"/>
      <c r="OYI36" s="13"/>
      <c r="OYJ36" s="13"/>
      <c r="OYK36" s="13"/>
      <c r="OYL36" s="13"/>
      <c r="OYM36" s="13"/>
      <c r="OYN36" s="13"/>
      <c r="OYO36" s="13"/>
      <c r="OYP36" s="13"/>
      <c r="OYQ36" s="13"/>
      <c r="OYR36" s="13"/>
      <c r="OYS36" s="13"/>
      <c r="OYT36" s="13"/>
      <c r="OYU36" s="13"/>
      <c r="OYV36" s="13"/>
      <c r="OYW36" s="13"/>
      <c r="OYX36" s="13"/>
      <c r="OYY36" s="13"/>
      <c r="OYZ36" s="13"/>
      <c r="OZA36" s="13"/>
      <c r="OZB36" s="13"/>
      <c r="OZC36" s="13"/>
      <c r="OZD36" s="13"/>
      <c r="OZE36" s="13"/>
      <c r="OZF36" s="13"/>
      <c r="OZG36" s="13"/>
      <c r="OZH36" s="13"/>
      <c r="OZI36" s="13"/>
      <c r="OZJ36" s="13"/>
      <c r="OZK36" s="13"/>
      <c r="OZL36" s="13"/>
      <c r="OZM36" s="13"/>
      <c r="OZN36" s="13"/>
      <c r="OZO36" s="13"/>
      <c r="OZP36" s="13"/>
      <c r="OZQ36" s="13"/>
      <c r="OZR36" s="13"/>
      <c r="OZS36" s="13"/>
      <c r="OZT36" s="13"/>
      <c r="OZU36" s="13"/>
      <c r="OZV36" s="13"/>
      <c r="OZW36" s="13"/>
      <c r="OZX36" s="13"/>
      <c r="OZY36" s="13"/>
      <c r="OZZ36" s="13"/>
      <c r="PAA36" s="13"/>
      <c r="PAB36" s="13"/>
      <c r="PAC36" s="13"/>
      <c r="PAD36" s="13"/>
      <c r="PAE36" s="13"/>
      <c r="PAF36" s="13"/>
      <c r="PAG36" s="13"/>
      <c r="PAH36" s="13"/>
      <c r="PAI36" s="13"/>
      <c r="PAJ36" s="13"/>
      <c r="PAK36" s="13"/>
      <c r="PAL36" s="13"/>
      <c r="PAM36" s="13"/>
      <c r="PAN36" s="13"/>
      <c r="PAO36" s="13"/>
      <c r="PAP36" s="13"/>
      <c r="PAQ36" s="13"/>
      <c r="PAR36" s="13"/>
      <c r="PAS36" s="13"/>
      <c r="PAT36" s="13"/>
      <c r="PAU36" s="13"/>
      <c r="PAV36" s="13"/>
      <c r="PAW36" s="13"/>
      <c r="PAX36" s="13"/>
      <c r="PAY36" s="13"/>
      <c r="PAZ36" s="13"/>
      <c r="PBA36" s="13"/>
      <c r="PBB36" s="13"/>
      <c r="PBC36" s="13"/>
      <c r="PBD36" s="13"/>
      <c r="PBE36" s="13"/>
      <c r="PBF36" s="13"/>
      <c r="PBG36" s="13"/>
      <c r="PBH36" s="13"/>
      <c r="PBI36" s="13"/>
      <c r="PBJ36" s="13"/>
      <c r="PBK36" s="13"/>
      <c r="PBL36" s="13"/>
      <c r="PBM36" s="13"/>
      <c r="PBN36" s="13"/>
      <c r="PBO36" s="13"/>
      <c r="PBP36" s="13"/>
      <c r="PBQ36" s="13"/>
      <c r="PBR36" s="13"/>
      <c r="PBS36" s="13"/>
      <c r="PBT36" s="13"/>
      <c r="PBU36" s="13"/>
      <c r="PBV36" s="13"/>
      <c r="PBW36" s="13"/>
      <c r="PBX36" s="13"/>
      <c r="PBY36" s="13"/>
      <c r="PBZ36" s="13"/>
      <c r="PCA36" s="13"/>
      <c r="PCB36" s="13"/>
      <c r="PCC36" s="13"/>
      <c r="PCD36" s="13"/>
      <c r="PCE36" s="13"/>
      <c r="PCF36" s="13"/>
      <c r="PCG36" s="13"/>
      <c r="PCH36" s="13"/>
      <c r="PCI36" s="13"/>
      <c r="PCJ36" s="13"/>
      <c r="PCK36" s="13"/>
      <c r="PCL36" s="13"/>
      <c r="PCM36" s="13"/>
      <c r="PCN36" s="13"/>
      <c r="PCO36" s="13"/>
      <c r="PCP36" s="13"/>
      <c r="PCQ36" s="13"/>
      <c r="PCR36" s="13"/>
      <c r="PCS36" s="13"/>
      <c r="PCT36" s="13"/>
      <c r="PCU36" s="13"/>
      <c r="PCV36" s="13"/>
      <c r="PCW36" s="13"/>
      <c r="PCX36" s="13"/>
      <c r="PCY36" s="13"/>
      <c r="PCZ36" s="13"/>
      <c r="PDA36" s="13"/>
      <c r="PDB36" s="13"/>
      <c r="PDC36" s="13"/>
      <c r="PDD36" s="13"/>
      <c r="PDE36" s="13"/>
      <c r="PDF36" s="13"/>
      <c r="PDG36" s="13"/>
      <c r="PDH36" s="13"/>
      <c r="PDI36" s="13"/>
      <c r="PDJ36" s="13"/>
      <c r="PDK36" s="13"/>
      <c r="PDL36" s="13"/>
      <c r="PDM36" s="13"/>
      <c r="PDN36" s="13"/>
      <c r="PDO36" s="13"/>
      <c r="PDP36" s="13"/>
      <c r="PDQ36" s="13"/>
      <c r="PDR36" s="13"/>
      <c r="PDS36" s="13"/>
      <c r="PDT36" s="13"/>
      <c r="PDU36" s="13"/>
      <c r="PDV36" s="13"/>
      <c r="PDW36" s="13"/>
      <c r="PDX36" s="13"/>
      <c r="PDY36" s="13"/>
      <c r="PDZ36" s="13"/>
      <c r="PEA36" s="13"/>
      <c r="PEB36" s="13"/>
      <c r="PEC36" s="13"/>
      <c r="PED36" s="13"/>
      <c r="PEE36" s="13"/>
      <c r="PEF36" s="13"/>
      <c r="PEG36" s="13"/>
      <c r="PEH36" s="13"/>
      <c r="PEI36" s="13"/>
      <c r="PEJ36" s="13"/>
      <c r="PEK36" s="13"/>
      <c r="PEL36" s="13"/>
      <c r="PEM36" s="13"/>
      <c r="PEN36" s="13"/>
      <c r="PEO36" s="13"/>
      <c r="PEP36" s="13"/>
      <c r="PEQ36" s="13"/>
      <c r="PER36" s="13"/>
      <c r="PES36" s="13"/>
      <c r="PET36" s="13"/>
      <c r="PEU36" s="13"/>
      <c r="PEV36" s="13"/>
      <c r="PEW36" s="13"/>
      <c r="PEX36" s="13"/>
      <c r="PEY36" s="13"/>
      <c r="PEZ36" s="13"/>
      <c r="PFA36" s="13"/>
      <c r="PFB36" s="13"/>
      <c r="PFC36" s="13"/>
      <c r="PFD36" s="13"/>
      <c r="PFE36" s="13"/>
      <c r="PFF36" s="13"/>
      <c r="PFG36" s="13"/>
      <c r="PFH36" s="13"/>
      <c r="PFI36" s="13"/>
      <c r="PFJ36" s="13"/>
      <c r="PFK36" s="13"/>
      <c r="PFL36" s="13"/>
      <c r="PFM36" s="13"/>
      <c r="PFN36" s="13"/>
      <c r="PFO36" s="13"/>
      <c r="PFP36" s="13"/>
      <c r="PFQ36" s="13"/>
      <c r="PFR36" s="13"/>
      <c r="PFS36" s="13"/>
      <c r="PFT36" s="13"/>
      <c r="PFU36" s="13"/>
      <c r="PFV36" s="13"/>
      <c r="PFW36" s="13"/>
      <c r="PFX36" s="13"/>
      <c r="PFY36" s="13"/>
      <c r="PFZ36" s="13"/>
      <c r="PGA36" s="13"/>
      <c r="PGB36" s="13"/>
      <c r="PGC36" s="13"/>
      <c r="PGD36" s="13"/>
      <c r="PGE36" s="13"/>
      <c r="PGF36" s="13"/>
      <c r="PGG36" s="13"/>
      <c r="PGH36" s="13"/>
      <c r="PGI36" s="13"/>
      <c r="PGJ36" s="13"/>
      <c r="PGK36" s="13"/>
      <c r="PGL36" s="13"/>
      <c r="PGM36" s="13"/>
      <c r="PGN36" s="13"/>
      <c r="PGO36" s="13"/>
      <c r="PGP36" s="13"/>
      <c r="PGQ36" s="13"/>
      <c r="PGR36" s="13"/>
      <c r="PGS36" s="13"/>
      <c r="PGT36" s="13"/>
      <c r="PGU36" s="13"/>
      <c r="PGV36" s="13"/>
      <c r="PGW36" s="13"/>
      <c r="PGX36" s="13"/>
      <c r="PGY36" s="13"/>
      <c r="PGZ36" s="13"/>
      <c r="PHA36" s="13"/>
      <c r="PHB36" s="13"/>
      <c r="PHC36" s="13"/>
      <c r="PHD36" s="13"/>
      <c r="PHE36" s="13"/>
      <c r="PHF36" s="13"/>
      <c r="PHG36" s="13"/>
      <c r="PHH36" s="13"/>
      <c r="PHI36" s="13"/>
      <c r="PHJ36" s="13"/>
      <c r="PHK36" s="13"/>
      <c r="PHL36" s="13"/>
      <c r="PHM36" s="13"/>
      <c r="PHN36" s="13"/>
      <c r="PHO36" s="13"/>
      <c r="PHP36" s="13"/>
      <c r="PHQ36" s="13"/>
      <c r="PHR36" s="13"/>
      <c r="PHS36" s="13"/>
      <c r="PHT36" s="13"/>
      <c r="PHU36" s="13"/>
      <c r="PHV36" s="13"/>
      <c r="PHW36" s="13"/>
      <c r="PHX36" s="13"/>
      <c r="PHY36" s="13"/>
      <c r="PHZ36" s="13"/>
      <c r="PIA36" s="13"/>
      <c r="PIB36" s="13"/>
      <c r="PIC36" s="13"/>
      <c r="PID36" s="13"/>
      <c r="PIE36" s="13"/>
      <c r="PIF36" s="13"/>
      <c r="PIG36" s="13"/>
      <c r="PIH36" s="13"/>
      <c r="PII36" s="13"/>
      <c r="PIJ36" s="13"/>
      <c r="PIK36" s="13"/>
      <c r="PIL36" s="13"/>
      <c r="PIM36" s="13"/>
      <c r="PIN36" s="13"/>
      <c r="PIO36" s="13"/>
      <c r="PIP36" s="13"/>
      <c r="PIQ36" s="13"/>
      <c r="PIR36" s="13"/>
      <c r="PIS36" s="13"/>
      <c r="PIT36" s="13"/>
      <c r="PIU36" s="13"/>
      <c r="PIV36" s="13"/>
      <c r="PIW36" s="13"/>
      <c r="PIX36" s="13"/>
      <c r="PIY36" s="13"/>
      <c r="PIZ36" s="13"/>
      <c r="PJA36" s="13"/>
      <c r="PJB36" s="13"/>
      <c r="PJC36" s="13"/>
      <c r="PJD36" s="13"/>
      <c r="PJE36" s="13"/>
      <c r="PJF36" s="13"/>
      <c r="PJG36" s="13"/>
      <c r="PJH36" s="13"/>
      <c r="PJI36" s="13"/>
      <c r="PJJ36" s="13"/>
      <c r="PJK36" s="13"/>
      <c r="PJL36" s="13"/>
      <c r="PJM36" s="13"/>
      <c r="PJN36" s="13"/>
      <c r="PJO36" s="13"/>
      <c r="PJP36" s="13"/>
      <c r="PJQ36" s="13"/>
      <c r="PJR36" s="13"/>
      <c r="PJS36" s="13"/>
      <c r="PJT36" s="13"/>
      <c r="PJU36" s="13"/>
      <c r="PJV36" s="13"/>
      <c r="PJW36" s="13"/>
      <c r="PJX36" s="13"/>
      <c r="PJY36" s="13"/>
      <c r="PJZ36" s="13"/>
      <c r="PKA36" s="13"/>
      <c r="PKB36" s="13"/>
      <c r="PKC36" s="13"/>
      <c r="PKD36" s="13"/>
      <c r="PKE36" s="13"/>
      <c r="PKF36" s="13"/>
      <c r="PKG36" s="13"/>
      <c r="PKH36" s="13"/>
      <c r="PKI36" s="13"/>
      <c r="PKJ36" s="13"/>
      <c r="PKK36" s="13"/>
      <c r="PKL36" s="13"/>
      <c r="PKM36" s="13"/>
      <c r="PKN36" s="13"/>
      <c r="PKO36" s="13"/>
      <c r="PKP36" s="13"/>
      <c r="PKQ36" s="13"/>
      <c r="PKR36" s="13"/>
      <c r="PKS36" s="13"/>
      <c r="PKT36" s="13"/>
      <c r="PKU36" s="13"/>
      <c r="PKV36" s="13"/>
      <c r="PKW36" s="13"/>
      <c r="PKX36" s="13"/>
      <c r="PKY36" s="13"/>
      <c r="PKZ36" s="13"/>
      <c r="PLA36" s="13"/>
      <c r="PLB36" s="13"/>
      <c r="PLC36" s="13"/>
      <c r="PLD36" s="13"/>
      <c r="PLE36" s="13"/>
      <c r="PLF36" s="13"/>
      <c r="PLG36" s="13"/>
      <c r="PLH36" s="13"/>
      <c r="PLI36" s="13"/>
      <c r="PLJ36" s="13"/>
      <c r="PLK36" s="13"/>
      <c r="PLL36" s="13"/>
      <c r="PLM36" s="13"/>
      <c r="PLN36" s="13"/>
      <c r="PLO36" s="13"/>
      <c r="PLP36" s="13"/>
      <c r="PLQ36" s="13"/>
      <c r="PLR36" s="13"/>
      <c r="PLS36" s="13"/>
      <c r="PLT36" s="13"/>
      <c r="PLU36" s="13"/>
      <c r="PLV36" s="13"/>
      <c r="PLW36" s="13"/>
      <c r="PLX36" s="13"/>
      <c r="PLY36" s="13"/>
      <c r="PLZ36" s="13"/>
      <c r="PMA36" s="13"/>
      <c r="PMB36" s="13"/>
      <c r="PMC36" s="13"/>
      <c r="PMD36" s="13"/>
      <c r="PME36" s="13"/>
      <c r="PMF36" s="13"/>
      <c r="PMG36" s="13"/>
      <c r="PMH36" s="13"/>
      <c r="PMI36" s="13"/>
      <c r="PMJ36" s="13"/>
      <c r="PMK36" s="13"/>
      <c r="PML36" s="13"/>
      <c r="PMM36" s="13"/>
      <c r="PMN36" s="13"/>
      <c r="PMO36" s="13"/>
      <c r="PMP36" s="13"/>
      <c r="PMQ36" s="13"/>
      <c r="PMR36" s="13"/>
      <c r="PMS36" s="13"/>
      <c r="PMT36" s="13"/>
      <c r="PMU36" s="13"/>
      <c r="PMV36" s="13"/>
      <c r="PMW36" s="13"/>
      <c r="PMX36" s="13"/>
      <c r="PMY36" s="13"/>
      <c r="PMZ36" s="13"/>
      <c r="PNA36" s="13"/>
      <c r="PNB36" s="13"/>
      <c r="PNC36" s="13"/>
      <c r="PND36" s="13"/>
      <c r="PNE36" s="13"/>
      <c r="PNF36" s="13"/>
      <c r="PNG36" s="13"/>
      <c r="PNH36" s="13"/>
      <c r="PNI36" s="13"/>
      <c r="PNJ36" s="13"/>
      <c r="PNK36" s="13"/>
      <c r="PNL36" s="13"/>
      <c r="PNM36" s="13"/>
      <c r="PNN36" s="13"/>
      <c r="PNO36" s="13"/>
      <c r="PNP36" s="13"/>
      <c r="PNQ36" s="13"/>
      <c r="PNR36" s="13"/>
      <c r="PNS36" s="13"/>
      <c r="PNT36" s="13"/>
      <c r="PNU36" s="13"/>
      <c r="PNV36" s="13"/>
      <c r="PNW36" s="13"/>
      <c r="PNX36" s="13"/>
      <c r="PNY36" s="13"/>
      <c r="PNZ36" s="13"/>
      <c r="POA36" s="13"/>
      <c r="POB36" s="13"/>
      <c r="POC36" s="13"/>
      <c r="POD36" s="13"/>
      <c r="POE36" s="13"/>
      <c r="POF36" s="13"/>
      <c r="POG36" s="13"/>
      <c r="POH36" s="13"/>
      <c r="POI36" s="13"/>
      <c r="POJ36" s="13"/>
      <c r="POK36" s="13"/>
      <c r="POL36" s="13"/>
      <c r="POM36" s="13"/>
      <c r="PON36" s="13"/>
      <c r="POO36" s="13"/>
      <c r="POP36" s="13"/>
      <c r="POQ36" s="13"/>
      <c r="POR36" s="13"/>
      <c r="POS36" s="13"/>
      <c r="POT36" s="13"/>
      <c r="POU36" s="13"/>
      <c r="POV36" s="13"/>
      <c r="POW36" s="13"/>
      <c r="POX36" s="13"/>
      <c r="POY36" s="13"/>
      <c r="POZ36" s="13"/>
      <c r="PPA36" s="13"/>
      <c r="PPB36" s="13"/>
      <c r="PPC36" s="13"/>
      <c r="PPD36" s="13"/>
      <c r="PPE36" s="13"/>
      <c r="PPF36" s="13"/>
      <c r="PPG36" s="13"/>
      <c r="PPH36" s="13"/>
      <c r="PPI36" s="13"/>
      <c r="PPJ36" s="13"/>
      <c r="PPK36" s="13"/>
      <c r="PPL36" s="13"/>
      <c r="PPM36" s="13"/>
      <c r="PPN36" s="13"/>
      <c r="PPO36" s="13"/>
      <c r="PPP36" s="13"/>
      <c r="PPQ36" s="13"/>
      <c r="PPR36" s="13"/>
      <c r="PPS36" s="13"/>
      <c r="PPT36" s="13"/>
      <c r="PPU36" s="13"/>
      <c r="PPV36" s="13"/>
      <c r="PPW36" s="13"/>
      <c r="PPX36" s="13"/>
      <c r="PPY36" s="13"/>
      <c r="PPZ36" s="13"/>
      <c r="PQA36" s="13"/>
      <c r="PQB36" s="13"/>
      <c r="PQC36" s="13"/>
      <c r="PQD36" s="13"/>
      <c r="PQE36" s="13"/>
      <c r="PQF36" s="13"/>
      <c r="PQG36" s="13"/>
      <c r="PQH36" s="13"/>
      <c r="PQI36" s="13"/>
      <c r="PQJ36" s="13"/>
      <c r="PQK36" s="13"/>
      <c r="PQL36" s="13"/>
      <c r="PQM36" s="13"/>
      <c r="PQN36" s="13"/>
      <c r="PQO36" s="13"/>
      <c r="PQP36" s="13"/>
      <c r="PQQ36" s="13"/>
      <c r="PQR36" s="13"/>
      <c r="PQS36" s="13"/>
      <c r="PQT36" s="13"/>
      <c r="PQU36" s="13"/>
      <c r="PQV36" s="13"/>
      <c r="PQW36" s="13"/>
      <c r="PQX36" s="13"/>
      <c r="PQY36" s="13"/>
      <c r="PQZ36" s="13"/>
      <c r="PRA36" s="13"/>
      <c r="PRB36" s="13"/>
      <c r="PRC36" s="13"/>
      <c r="PRD36" s="13"/>
      <c r="PRE36" s="13"/>
      <c r="PRF36" s="13"/>
      <c r="PRG36" s="13"/>
      <c r="PRH36" s="13"/>
      <c r="PRI36" s="13"/>
      <c r="PRJ36" s="13"/>
      <c r="PRK36" s="13"/>
      <c r="PRL36" s="13"/>
      <c r="PRM36" s="13"/>
      <c r="PRN36" s="13"/>
      <c r="PRO36" s="13"/>
      <c r="PRP36" s="13"/>
      <c r="PRQ36" s="13"/>
      <c r="PRR36" s="13"/>
      <c r="PRS36" s="13"/>
      <c r="PRT36" s="13"/>
      <c r="PRU36" s="13"/>
      <c r="PRV36" s="13"/>
      <c r="PRW36" s="13"/>
      <c r="PRX36" s="13"/>
      <c r="PRY36" s="13"/>
      <c r="PRZ36" s="13"/>
      <c r="PSA36" s="13"/>
      <c r="PSB36" s="13"/>
      <c r="PSC36" s="13"/>
      <c r="PSD36" s="13"/>
      <c r="PSE36" s="13"/>
      <c r="PSF36" s="13"/>
      <c r="PSG36" s="13"/>
      <c r="PSH36" s="13"/>
      <c r="PSI36" s="13"/>
      <c r="PSJ36" s="13"/>
      <c r="PSK36" s="13"/>
      <c r="PSL36" s="13"/>
      <c r="PSM36" s="13"/>
      <c r="PSN36" s="13"/>
      <c r="PSO36" s="13"/>
      <c r="PSP36" s="13"/>
      <c r="PSQ36" s="13"/>
      <c r="PSR36" s="13"/>
      <c r="PSS36" s="13"/>
      <c r="PST36" s="13"/>
      <c r="PSU36" s="13"/>
      <c r="PSV36" s="13"/>
      <c r="PSW36" s="13"/>
      <c r="PSX36" s="13"/>
      <c r="PSY36" s="13"/>
      <c r="PSZ36" s="13"/>
      <c r="PTA36" s="13"/>
      <c r="PTB36" s="13"/>
      <c r="PTC36" s="13"/>
      <c r="PTD36" s="13"/>
      <c r="PTE36" s="13"/>
      <c r="PTF36" s="13"/>
      <c r="PTG36" s="13"/>
      <c r="PTH36" s="13"/>
      <c r="PTI36" s="13"/>
      <c r="PTJ36" s="13"/>
      <c r="PTK36" s="13"/>
      <c r="PTL36" s="13"/>
      <c r="PTM36" s="13"/>
      <c r="PTN36" s="13"/>
      <c r="PTO36" s="13"/>
      <c r="PTP36" s="13"/>
      <c r="PTQ36" s="13"/>
      <c r="PTR36" s="13"/>
      <c r="PTS36" s="13"/>
      <c r="PTT36" s="13"/>
      <c r="PTU36" s="13"/>
      <c r="PTV36" s="13"/>
      <c r="PTW36" s="13"/>
      <c r="PTX36" s="13"/>
      <c r="PTY36" s="13"/>
      <c r="PTZ36" s="13"/>
      <c r="PUA36" s="13"/>
      <c r="PUB36" s="13"/>
      <c r="PUC36" s="13"/>
      <c r="PUD36" s="13"/>
      <c r="PUE36" s="13"/>
      <c r="PUF36" s="13"/>
      <c r="PUG36" s="13"/>
      <c r="PUH36" s="13"/>
      <c r="PUI36" s="13"/>
      <c r="PUJ36" s="13"/>
      <c r="PUK36" s="13"/>
      <c r="PUL36" s="13"/>
      <c r="PUM36" s="13"/>
      <c r="PUN36" s="13"/>
      <c r="PUO36" s="13"/>
      <c r="PUP36" s="13"/>
      <c r="PUQ36" s="13"/>
      <c r="PUR36" s="13"/>
      <c r="PUS36" s="13"/>
      <c r="PUT36" s="13"/>
      <c r="PUU36" s="13"/>
      <c r="PUV36" s="13"/>
      <c r="PUW36" s="13"/>
      <c r="PUX36" s="13"/>
      <c r="PUY36" s="13"/>
      <c r="PUZ36" s="13"/>
      <c r="PVA36" s="13"/>
      <c r="PVB36" s="13"/>
      <c r="PVC36" s="13"/>
      <c r="PVD36" s="13"/>
      <c r="PVE36" s="13"/>
      <c r="PVF36" s="13"/>
      <c r="PVG36" s="13"/>
      <c r="PVH36" s="13"/>
      <c r="PVI36" s="13"/>
      <c r="PVJ36" s="13"/>
      <c r="PVK36" s="13"/>
      <c r="PVL36" s="13"/>
      <c r="PVM36" s="13"/>
      <c r="PVN36" s="13"/>
      <c r="PVO36" s="13"/>
      <c r="PVP36" s="13"/>
      <c r="PVQ36" s="13"/>
      <c r="PVR36" s="13"/>
      <c r="PVS36" s="13"/>
      <c r="PVT36" s="13"/>
      <c r="PVU36" s="13"/>
      <c r="PVV36" s="13"/>
      <c r="PVW36" s="13"/>
      <c r="PVX36" s="13"/>
      <c r="PVY36" s="13"/>
      <c r="PVZ36" s="13"/>
      <c r="PWA36" s="13"/>
      <c r="PWB36" s="13"/>
      <c r="PWC36" s="13"/>
      <c r="PWD36" s="13"/>
      <c r="PWE36" s="13"/>
      <c r="PWF36" s="13"/>
      <c r="PWG36" s="13"/>
      <c r="PWH36" s="13"/>
      <c r="PWI36" s="13"/>
      <c r="PWJ36" s="13"/>
      <c r="PWK36" s="13"/>
      <c r="PWL36" s="13"/>
      <c r="PWM36" s="13"/>
      <c r="PWN36" s="13"/>
      <c r="PWO36" s="13"/>
      <c r="PWP36" s="13"/>
      <c r="PWQ36" s="13"/>
      <c r="PWR36" s="13"/>
      <c r="PWS36" s="13"/>
      <c r="PWT36" s="13"/>
      <c r="PWU36" s="13"/>
      <c r="PWV36" s="13"/>
      <c r="PWW36" s="13"/>
      <c r="PWX36" s="13"/>
      <c r="PWY36" s="13"/>
      <c r="PWZ36" s="13"/>
      <c r="PXA36" s="13"/>
      <c r="PXB36" s="13"/>
      <c r="PXC36" s="13"/>
      <c r="PXD36" s="13"/>
      <c r="PXE36" s="13"/>
      <c r="PXF36" s="13"/>
      <c r="PXG36" s="13"/>
      <c r="PXH36" s="13"/>
      <c r="PXI36" s="13"/>
      <c r="PXJ36" s="13"/>
      <c r="PXK36" s="13"/>
      <c r="PXL36" s="13"/>
      <c r="PXM36" s="13"/>
      <c r="PXN36" s="13"/>
      <c r="PXO36" s="13"/>
      <c r="PXP36" s="13"/>
      <c r="PXQ36" s="13"/>
      <c r="PXR36" s="13"/>
      <c r="PXS36" s="13"/>
      <c r="PXT36" s="13"/>
      <c r="PXU36" s="13"/>
      <c r="PXV36" s="13"/>
      <c r="PXW36" s="13"/>
      <c r="PXX36" s="13"/>
      <c r="PXY36" s="13"/>
      <c r="PXZ36" s="13"/>
      <c r="PYA36" s="13"/>
      <c r="PYB36" s="13"/>
      <c r="PYC36" s="13"/>
      <c r="PYD36" s="13"/>
      <c r="PYE36" s="13"/>
      <c r="PYF36" s="13"/>
      <c r="PYG36" s="13"/>
      <c r="PYH36" s="13"/>
      <c r="PYI36" s="13"/>
      <c r="PYJ36" s="13"/>
      <c r="PYK36" s="13"/>
      <c r="PYL36" s="13"/>
      <c r="PYM36" s="13"/>
      <c r="PYN36" s="13"/>
      <c r="PYO36" s="13"/>
      <c r="PYP36" s="13"/>
      <c r="PYQ36" s="13"/>
      <c r="PYR36" s="13"/>
      <c r="PYS36" s="13"/>
      <c r="PYT36" s="13"/>
      <c r="PYU36" s="13"/>
      <c r="PYV36" s="13"/>
      <c r="PYW36" s="13"/>
      <c r="PYX36" s="13"/>
      <c r="PYY36" s="13"/>
      <c r="PYZ36" s="13"/>
      <c r="PZA36" s="13"/>
      <c r="PZB36" s="13"/>
      <c r="PZC36" s="13"/>
      <c r="PZD36" s="13"/>
      <c r="PZE36" s="13"/>
      <c r="PZF36" s="13"/>
      <c r="PZG36" s="13"/>
      <c r="PZH36" s="13"/>
      <c r="PZI36" s="13"/>
      <c r="PZJ36" s="13"/>
      <c r="PZK36" s="13"/>
      <c r="PZL36" s="13"/>
      <c r="PZM36" s="13"/>
      <c r="PZN36" s="13"/>
      <c r="PZO36" s="13"/>
      <c r="PZP36" s="13"/>
      <c r="PZQ36" s="13"/>
      <c r="PZR36" s="13"/>
      <c r="PZS36" s="13"/>
      <c r="PZT36" s="13"/>
      <c r="PZU36" s="13"/>
      <c r="PZV36" s="13"/>
      <c r="PZW36" s="13"/>
      <c r="PZX36" s="13"/>
      <c r="PZY36" s="13"/>
      <c r="PZZ36" s="13"/>
      <c r="QAA36" s="13"/>
      <c r="QAB36" s="13"/>
      <c r="QAC36" s="13"/>
      <c r="QAD36" s="13"/>
      <c r="QAE36" s="13"/>
      <c r="QAF36" s="13"/>
      <c r="QAG36" s="13"/>
      <c r="QAH36" s="13"/>
      <c r="QAI36" s="13"/>
      <c r="QAJ36" s="13"/>
      <c r="QAK36" s="13"/>
      <c r="QAL36" s="13"/>
      <c r="QAM36" s="13"/>
      <c r="QAN36" s="13"/>
      <c r="QAO36" s="13"/>
      <c r="QAP36" s="13"/>
      <c r="QAQ36" s="13"/>
      <c r="QAR36" s="13"/>
      <c r="QAS36" s="13"/>
      <c r="QAT36" s="13"/>
      <c r="QAU36" s="13"/>
      <c r="QAV36" s="13"/>
      <c r="QAW36" s="13"/>
      <c r="QAX36" s="13"/>
      <c r="QAY36" s="13"/>
      <c r="QAZ36" s="13"/>
      <c r="QBA36" s="13"/>
      <c r="QBB36" s="13"/>
      <c r="QBC36" s="13"/>
      <c r="QBD36" s="13"/>
      <c r="QBE36" s="13"/>
      <c r="QBF36" s="13"/>
      <c r="QBG36" s="13"/>
      <c r="QBH36" s="13"/>
      <c r="QBI36" s="13"/>
      <c r="QBJ36" s="13"/>
      <c r="QBK36" s="13"/>
      <c r="QBL36" s="13"/>
      <c r="QBM36" s="13"/>
      <c r="QBN36" s="13"/>
      <c r="QBO36" s="13"/>
      <c r="QBP36" s="13"/>
      <c r="QBQ36" s="13"/>
      <c r="QBR36" s="13"/>
      <c r="QBS36" s="13"/>
      <c r="QBT36" s="13"/>
      <c r="QBU36" s="13"/>
      <c r="QBV36" s="13"/>
      <c r="QBW36" s="13"/>
      <c r="QBX36" s="13"/>
      <c r="QBY36" s="13"/>
      <c r="QBZ36" s="13"/>
      <c r="QCA36" s="13"/>
      <c r="QCB36" s="13"/>
      <c r="QCC36" s="13"/>
      <c r="QCD36" s="13"/>
      <c r="QCE36" s="13"/>
      <c r="QCF36" s="13"/>
      <c r="QCG36" s="13"/>
      <c r="QCH36" s="13"/>
      <c r="QCI36" s="13"/>
      <c r="QCJ36" s="13"/>
      <c r="QCK36" s="13"/>
      <c r="QCL36" s="13"/>
      <c r="QCM36" s="13"/>
      <c r="QCN36" s="13"/>
      <c r="QCO36" s="13"/>
      <c r="QCP36" s="13"/>
      <c r="QCQ36" s="13"/>
      <c r="QCR36" s="13"/>
      <c r="QCS36" s="13"/>
      <c r="QCT36" s="13"/>
      <c r="QCU36" s="13"/>
      <c r="QCV36" s="13"/>
      <c r="QCW36" s="13"/>
      <c r="QCX36" s="13"/>
      <c r="QCY36" s="13"/>
      <c r="QCZ36" s="13"/>
      <c r="QDA36" s="13"/>
      <c r="QDB36" s="13"/>
      <c r="QDC36" s="13"/>
      <c r="QDD36" s="13"/>
      <c r="QDE36" s="13"/>
      <c r="QDF36" s="13"/>
      <c r="QDG36" s="13"/>
      <c r="QDH36" s="13"/>
      <c r="QDI36" s="13"/>
      <c r="QDJ36" s="13"/>
      <c r="QDK36" s="13"/>
      <c r="QDL36" s="13"/>
      <c r="QDM36" s="13"/>
      <c r="QDN36" s="13"/>
      <c r="QDO36" s="13"/>
      <c r="QDP36" s="13"/>
      <c r="QDQ36" s="13"/>
      <c r="QDR36" s="13"/>
      <c r="QDS36" s="13"/>
      <c r="QDT36" s="13"/>
      <c r="QDU36" s="13"/>
      <c r="QDV36" s="13"/>
      <c r="QDW36" s="13"/>
      <c r="QDX36" s="13"/>
      <c r="QDY36" s="13"/>
      <c r="QDZ36" s="13"/>
      <c r="QEA36" s="13"/>
      <c r="QEB36" s="13"/>
      <c r="QEC36" s="13"/>
      <c r="QED36" s="13"/>
      <c r="QEE36" s="13"/>
      <c r="QEF36" s="13"/>
      <c r="QEG36" s="13"/>
      <c r="QEH36" s="13"/>
      <c r="QEI36" s="13"/>
      <c r="QEJ36" s="13"/>
      <c r="QEK36" s="13"/>
      <c r="QEL36" s="13"/>
      <c r="QEM36" s="13"/>
      <c r="QEN36" s="13"/>
      <c r="QEO36" s="13"/>
      <c r="QEP36" s="13"/>
      <c r="QEQ36" s="13"/>
      <c r="QER36" s="13"/>
      <c r="QES36" s="13"/>
      <c r="QET36" s="13"/>
      <c r="QEU36" s="13"/>
      <c r="QEV36" s="13"/>
      <c r="QEW36" s="13"/>
      <c r="QEX36" s="13"/>
      <c r="QEY36" s="13"/>
      <c r="QEZ36" s="13"/>
      <c r="QFA36" s="13"/>
      <c r="QFB36" s="13"/>
      <c r="QFC36" s="13"/>
      <c r="QFD36" s="13"/>
      <c r="QFE36" s="13"/>
      <c r="QFF36" s="13"/>
      <c r="QFG36" s="13"/>
      <c r="QFH36" s="13"/>
      <c r="QFI36" s="13"/>
      <c r="QFJ36" s="13"/>
      <c r="QFK36" s="13"/>
      <c r="QFL36" s="13"/>
      <c r="QFM36" s="13"/>
      <c r="QFN36" s="13"/>
      <c r="QFO36" s="13"/>
      <c r="QFP36" s="13"/>
      <c r="QFQ36" s="13"/>
      <c r="QFR36" s="13"/>
      <c r="QFS36" s="13"/>
      <c r="QFT36" s="13"/>
      <c r="QFU36" s="13"/>
      <c r="QFV36" s="13"/>
      <c r="QFW36" s="13"/>
      <c r="QFX36" s="13"/>
      <c r="QFY36" s="13"/>
      <c r="QFZ36" s="13"/>
      <c r="QGA36" s="13"/>
      <c r="QGB36" s="13"/>
      <c r="QGC36" s="13"/>
      <c r="QGD36" s="13"/>
      <c r="QGE36" s="13"/>
      <c r="QGF36" s="13"/>
      <c r="QGG36" s="13"/>
      <c r="QGH36" s="13"/>
      <c r="QGI36" s="13"/>
      <c r="QGJ36" s="13"/>
      <c r="QGK36" s="13"/>
      <c r="QGL36" s="13"/>
      <c r="QGM36" s="13"/>
      <c r="QGN36" s="13"/>
      <c r="QGO36" s="13"/>
      <c r="QGP36" s="13"/>
      <c r="QGQ36" s="13"/>
      <c r="QGR36" s="13"/>
      <c r="QGS36" s="13"/>
      <c r="QGT36" s="13"/>
      <c r="QGU36" s="13"/>
      <c r="QGV36" s="13"/>
      <c r="QGW36" s="13"/>
      <c r="QGX36" s="13"/>
      <c r="QGY36" s="13"/>
      <c r="QGZ36" s="13"/>
      <c r="QHA36" s="13"/>
      <c r="QHB36" s="13"/>
      <c r="QHC36" s="13"/>
      <c r="QHD36" s="13"/>
      <c r="QHE36" s="13"/>
      <c r="QHF36" s="13"/>
      <c r="QHG36" s="13"/>
      <c r="QHH36" s="13"/>
      <c r="QHI36" s="13"/>
      <c r="QHJ36" s="13"/>
      <c r="QHK36" s="13"/>
      <c r="QHL36" s="13"/>
      <c r="QHM36" s="13"/>
      <c r="QHN36" s="13"/>
      <c r="QHO36" s="13"/>
      <c r="QHP36" s="13"/>
      <c r="QHQ36" s="13"/>
      <c r="QHR36" s="13"/>
      <c r="QHS36" s="13"/>
      <c r="QHT36" s="13"/>
      <c r="QHU36" s="13"/>
      <c r="QHV36" s="13"/>
      <c r="QHW36" s="13"/>
      <c r="QHX36" s="13"/>
      <c r="QHY36" s="13"/>
      <c r="QHZ36" s="13"/>
      <c r="QIA36" s="13"/>
      <c r="QIB36" s="13"/>
      <c r="QIC36" s="13"/>
      <c r="QID36" s="13"/>
      <c r="QIE36" s="13"/>
      <c r="QIF36" s="13"/>
      <c r="QIG36" s="13"/>
      <c r="QIH36" s="13"/>
      <c r="QII36" s="13"/>
      <c r="QIJ36" s="13"/>
      <c r="QIK36" s="13"/>
      <c r="QIL36" s="13"/>
      <c r="QIM36" s="13"/>
      <c r="QIN36" s="13"/>
      <c r="QIO36" s="13"/>
      <c r="QIP36" s="13"/>
      <c r="QIQ36" s="13"/>
      <c r="QIR36" s="13"/>
      <c r="QIS36" s="13"/>
      <c r="QIT36" s="13"/>
      <c r="QIU36" s="13"/>
      <c r="QIV36" s="13"/>
      <c r="QIW36" s="13"/>
      <c r="QIX36" s="13"/>
      <c r="QIY36" s="13"/>
      <c r="QIZ36" s="13"/>
      <c r="QJA36" s="13"/>
      <c r="QJB36" s="13"/>
      <c r="QJC36" s="13"/>
      <c r="QJD36" s="13"/>
      <c r="QJE36" s="13"/>
      <c r="QJF36" s="13"/>
      <c r="QJG36" s="13"/>
      <c r="QJH36" s="13"/>
      <c r="QJI36" s="13"/>
      <c r="QJJ36" s="13"/>
      <c r="QJK36" s="13"/>
      <c r="QJL36" s="13"/>
      <c r="QJM36" s="13"/>
      <c r="QJN36" s="13"/>
      <c r="QJO36" s="13"/>
      <c r="QJP36" s="13"/>
      <c r="QJQ36" s="13"/>
      <c r="QJR36" s="13"/>
      <c r="QJS36" s="13"/>
      <c r="QJT36" s="13"/>
      <c r="QJU36" s="13"/>
      <c r="QJV36" s="13"/>
      <c r="QJW36" s="13"/>
      <c r="QJX36" s="13"/>
      <c r="QJY36" s="13"/>
      <c r="QJZ36" s="13"/>
      <c r="QKA36" s="13"/>
      <c r="QKB36" s="13"/>
      <c r="QKC36" s="13"/>
      <c r="QKD36" s="13"/>
      <c r="QKE36" s="13"/>
      <c r="QKF36" s="13"/>
      <c r="QKG36" s="13"/>
      <c r="QKH36" s="13"/>
      <c r="QKI36" s="13"/>
      <c r="QKJ36" s="13"/>
      <c r="QKK36" s="13"/>
      <c r="QKL36" s="13"/>
      <c r="QKM36" s="13"/>
      <c r="QKN36" s="13"/>
      <c r="QKO36" s="13"/>
      <c r="QKP36" s="13"/>
      <c r="QKQ36" s="13"/>
      <c r="QKR36" s="13"/>
      <c r="QKS36" s="13"/>
      <c r="QKT36" s="13"/>
      <c r="QKU36" s="13"/>
      <c r="QKV36" s="13"/>
      <c r="QKW36" s="13"/>
      <c r="QKX36" s="13"/>
      <c r="QKY36" s="13"/>
      <c r="QKZ36" s="13"/>
      <c r="QLA36" s="13"/>
      <c r="QLB36" s="13"/>
      <c r="QLC36" s="13"/>
      <c r="QLD36" s="13"/>
      <c r="QLE36" s="13"/>
      <c r="QLF36" s="13"/>
      <c r="QLG36" s="13"/>
      <c r="QLH36" s="13"/>
      <c r="QLI36" s="13"/>
      <c r="QLJ36" s="13"/>
      <c r="QLK36" s="13"/>
      <c r="QLL36" s="13"/>
      <c r="QLM36" s="13"/>
      <c r="QLN36" s="13"/>
      <c r="QLO36" s="13"/>
      <c r="QLP36" s="13"/>
      <c r="QLQ36" s="13"/>
      <c r="QLR36" s="13"/>
      <c r="QLS36" s="13"/>
      <c r="QLT36" s="13"/>
      <c r="QLU36" s="13"/>
      <c r="QLV36" s="13"/>
      <c r="QLW36" s="13"/>
      <c r="QLX36" s="13"/>
      <c r="QLY36" s="13"/>
      <c r="QLZ36" s="13"/>
      <c r="QMA36" s="13"/>
      <c r="QMB36" s="13"/>
      <c r="QMC36" s="13"/>
      <c r="QMD36" s="13"/>
      <c r="QME36" s="13"/>
      <c r="QMF36" s="13"/>
      <c r="QMG36" s="13"/>
      <c r="QMH36" s="13"/>
      <c r="QMI36" s="13"/>
      <c r="QMJ36" s="13"/>
      <c r="QMK36" s="13"/>
      <c r="QML36" s="13"/>
      <c r="QMM36" s="13"/>
      <c r="QMN36" s="13"/>
      <c r="QMO36" s="13"/>
      <c r="QMP36" s="13"/>
      <c r="QMQ36" s="13"/>
      <c r="QMR36" s="13"/>
      <c r="QMS36" s="13"/>
      <c r="QMT36" s="13"/>
      <c r="QMU36" s="13"/>
      <c r="QMV36" s="13"/>
      <c r="QMW36" s="13"/>
      <c r="QMX36" s="13"/>
      <c r="QMY36" s="13"/>
      <c r="QMZ36" s="13"/>
      <c r="QNA36" s="13"/>
      <c r="QNB36" s="13"/>
      <c r="QNC36" s="13"/>
      <c r="QND36" s="13"/>
      <c r="QNE36" s="13"/>
      <c r="QNF36" s="13"/>
      <c r="QNG36" s="13"/>
      <c r="QNH36" s="13"/>
      <c r="QNI36" s="13"/>
      <c r="QNJ36" s="13"/>
      <c r="QNK36" s="13"/>
      <c r="QNL36" s="13"/>
      <c r="QNM36" s="13"/>
      <c r="QNN36" s="13"/>
      <c r="QNO36" s="13"/>
      <c r="QNP36" s="13"/>
      <c r="QNQ36" s="13"/>
      <c r="QNR36" s="13"/>
      <c r="QNS36" s="13"/>
      <c r="QNT36" s="13"/>
      <c r="QNU36" s="13"/>
      <c r="QNV36" s="13"/>
      <c r="QNW36" s="13"/>
      <c r="QNX36" s="13"/>
      <c r="QNY36" s="13"/>
      <c r="QNZ36" s="13"/>
      <c r="QOA36" s="13"/>
      <c r="QOB36" s="13"/>
      <c r="QOC36" s="13"/>
      <c r="QOD36" s="13"/>
      <c r="QOE36" s="13"/>
      <c r="QOF36" s="13"/>
      <c r="QOG36" s="13"/>
      <c r="QOH36" s="13"/>
      <c r="QOI36" s="13"/>
      <c r="QOJ36" s="13"/>
      <c r="QOK36" s="13"/>
      <c r="QOL36" s="13"/>
      <c r="QOM36" s="13"/>
      <c r="QON36" s="13"/>
      <c r="QOO36" s="13"/>
      <c r="QOP36" s="13"/>
      <c r="QOQ36" s="13"/>
      <c r="QOR36" s="13"/>
      <c r="QOS36" s="13"/>
      <c r="QOT36" s="13"/>
      <c r="QOU36" s="13"/>
      <c r="QOV36" s="13"/>
      <c r="QOW36" s="13"/>
      <c r="QOX36" s="13"/>
      <c r="QOY36" s="13"/>
      <c r="QOZ36" s="13"/>
      <c r="QPA36" s="13"/>
      <c r="QPB36" s="13"/>
      <c r="QPC36" s="13"/>
      <c r="QPD36" s="13"/>
      <c r="QPE36" s="13"/>
      <c r="QPF36" s="13"/>
      <c r="QPG36" s="13"/>
      <c r="QPH36" s="13"/>
      <c r="QPI36" s="13"/>
      <c r="QPJ36" s="13"/>
      <c r="QPK36" s="13"/>
      <c r="QPL36" s="13"/>
      <c r="QPM36" s="13"/>
      <c r="QPN36" s="13"/>
      <c r="QPO36" s="13"/>
      <c r="QPP36" s="13"/>
      <c r="QPQ36" s="13"/>
      <c r="QPR36" s="13"/>
      <c r="QPS36" s="13"/>
      <c r="QPT36" s="13"/>
      <c r="QPU36" s="13"/>
      <c r="QPV36" s="13"/>
      <c r="QPW36" s="13"/>
      <c r="QPX36" s="13"/>
      <c r="QPY36" s="13"/>
      <c r="QPZ36" s="13"/>
      <c r="QQA36" s="13"/>
      <c r="QQB36" s="13"/>
      <c r="QQC36" s="13"/>
      <c r="QQD36" s="13"/>
      <c r="QQE36" s="13"/>
      <c r="QQF36" s="13"/>
      <c r="QQG36" s="13"/>
      <c r="QQH36" s="13"/>
      <c r="QQI36" s="13"/>
      <c r="QQJ36" s="13"/>
      <c r="QQK36" s="13"/>
      <c r="QQL36" s="13"/>
      <c r="QQM36" s="13"/>
      <c r="QQN36" s="13"/>
      <c r="QQO36" s="13"/>
      <c r="QQP36" s="13"/>
      <c r="QQQ36" s="13"/>
      <c r="QQR36" s="13"/>
      <c r="QQS36" s="13"/>
      <c r="QQT36" s="13"/>
      <c r="QQU36" s="13"/>
      <c r="QQV36" s="13"/>
      <c r="QQW36" s="13"/>
      <c r="QQX36" s="13"/>
      <c r="QQY36" s="13"/>
      <c r="QQZ36" s="13"/>
      <c r="QRA36" s="13"/>
      <c r="QRB36" s="13"/>
      <c r="QRC36" s="13"/>
      <c r="QRD36" s="13"/>
      <c r="QRE36" s="13"/>
      <c r="QRF36" s="13"/>
      <c r="QRG36" s="13"/>
      <c r="QRH36" s="13"/>
      <c r="QRI36" s="13"/>
      <c r="QRJ36" s="13"/>
      <c r="QRK36" s="13"/>
      <c r="QRL36" s="13"/>
      <c r="QRM36" s="13"/>
      <c r="QRN36" s="13"/>
      <c r="QRO36" s="13"/>
      <c r="QRP36" s="13"/>
      <c r="QRQ36" s="13"/>
      <c r="QRR36" s="13"/>
      <c r="QRS36" s="13"/>
      <c r="QRT36" s="13"/>
      <c r="QRU36" s="13"/>
      <c r="QRV36" s="13"/>
      <c r="QRW36" s="13"/>
      <c r="QRX36" s="13"/>
      <c r="QRY36" s="13"/>
      <c r="QRZ36" s="13"/>
      <c r="QSA36" s="13"/>
      <c r="QSB36" s="13"/>
      <c r="QSC36" s="13"/>
      <c r="QSD36" s="13"/>
      <c r="QSE36" s="13"/>
      <c r="QSF36" s="13"/>
      <c r="QSG36" s="13"/>
      <c r="QSH36" s="13"/>
      <c r="QSI36" s="13"/>
      <c r="QSJ36" s="13"/>
      <c r="QSK36" s="13"/>
      <c r="QSL36" s="13"/>
      <c r="QSM36" s="13"/>
      <c r="QSN36" s="13"/>
      <c r="QSO36" s="13"/>
      <c r="QSP36" s="13"/>
      <c r="QSQ36" s="13"/>
      <c r="QSR36" s="13"/>
      <c r="QSS36" s="13"/>
      <c r="QST36" s="13"/>
      <c r="QSU36" s="13"/>
      <c r="QSV36" s="13"/>
      <c r="QSW36" s="13"/>
      <c r="QSX36" s="13"/>
      <c r="QSY36" s="13"/>
      <c r="QSZ36" s="13"/>
      <c r="QTA36" s="13"/>
      <c r="QTB36" s="13"/>
      <c r="QTC36" s="13"/>
      <c r="QTD36" s="13"/>
      <c r="QTE36" s="13"/>
      <c r="QTF36" s="13"/>
      <c r="QTG36" s="13"/>
      <c r="QTH36" s="13"/>
      <c r="QTI36" s="13"/>
      <c r="QTJ36" s="13"/>
      <c r="QTK36" s="13"/>
      <c r="QTL36" s="13"/>
      <c r="QTM36" s="13"/>
      <c r="QTN36" s="13"/>
      <c r="QTO36" s="13"/>
      <c r="QTP36" s="13"/>
      <c r="QTQ36" s="13"/>
      <c r="QTR36" s="13"/>
      <c r="QTS36" s="13"/>
      <c r="QTT36" s="13"/>
      <c r="QTU36" s="13"/>
      <c r="QTV36" s="13"/>
      <c r="QTW36" s="13"/>
      <c r="QTX36" s="13"/>
      <c r="QTY36" s="13"/>
      <c r="QTZ36" s="13"/>
      <c r="QUA36" s="13"/>
      <c r="QUB36" s="13"/>
      <c r="QUC36" s="13"/>
      <c r="QUD36" s="13"/>
      <c r="QUE36" s="13"/>
      <c r="QUF36" s="13"/>
      <c r="QUG36" s="13"/>
      <c r="QUH36" s="13"/>
      <c r="QUI36" s="13"/>
      <c r="QUJ36" s="13"/>
      <c r="QUK36" s="13"/>
      <c r="QUL36" s="13"/>
      <c r="QUM36" s="13"/>
      <c r="QUN36" s="13"/>
      <c r="QUO36" s="13"/>
      <c r="QUP36" s="13"/>
      <c r="QUQ36" s="13"/>
      <c r="QUR36" s="13"/>
      <c r="QUS36" s="13"/>
      <c r="QUT36" s="13"/>
      <c r="QUU36" s="13"/>
      <c r="QUV36" s="13"/>
      <c r="QUW36" s="13"/>
      <c r="QUX36" s="13"/>
      <c r="QUY36" s="13"/>
      <c r="QUZ36" s="13"/>
      <c r="QVA36" s="13"/>
      <c r="QVB36" s="13"/>
      <c r="QVC36" s="13"/>
      <c r="QVD36" s="13"/>
      <c r="QVE36" s="13"/>
      <c r="QVF36" s="13"/>
      <c r="QVG36" s="13"/>
      <c r="QVH36" s="13"/>
      <c r="QVI36" s="13"/>
      <c r="QVJ36" s="13"/>
      <c r="QVK36" s="13"/>
      <c r="QVL36" s="13"/>
      <c r="QVM36" s="13"/>
      <c r="QVN36" s="13"/>
      <c r="QVO36" s="13"/>
      <c r="QVP36" s="13"/>
      <c r="QVQ36" s="13"/>
      <c r="QVR36" s="13"/>
      <c r="QVS36" s="13"/>
      <c r="QVT36" s="13"/>
      <c r="QVU36" s="13"/>
      <c r="QVV36" s="13"/>
      <c r="QVW36" s="13"/>
      <c r="QVX36" s="13"/>
      <c r="QVY36" s="13"/>
      <c r="QVZ36" s="13"/>
      <c r="QWA36" s="13"/>
      <c r="QWB36" s="13"/>
      <c r="QWC36" s="13"/>
      <c r="QWD36" s="13"/>
      <c r="QWE36" s="13"/>
      <c r="QWF36" s="13"/>
      <c r="QWG36" s="13"/>
      <c r="QWH36" s="13"/>
      <c r="QWI36" s="13"/>
      <c r="QWJ36" s="13"/>
      <c r="QWK36" s="13"/>
      <c r="QWL36" s="13"/>
      <c r="QWM36" s="13"/>
      <c r="QWN36" s="13"/>
      <c r="QWO36" s="13"/>
      <c r="QWP36" s="13"/>
      <c r="QWQ36" s="13"/>
      <c r="QWR36" s="13"/>
      <c r="QWS36" s="13"/>
      <c r="QWT36" s="13"/>
      <c r="QWU36" s="13"/>
      <c r="QWV36" s="13"/>
      <c r="QWW36" s="13"/>
      <c r="QWX36" s="13"/>
      <c r="QWY36" s="13"/>
      <c r="QWZ36" s="13"/>
      <c r="QXA36" s="13"/>
      <c r="QXB36" s="13"/>
      <c r="QXC36" s="13"/>
      <c r="QXD36" s="13"/>
      <c r="QXE36" s="13"/>
      <c r="QXF36" s="13"/>
      <c r="QXG36" s="13"/>
      <c r="QXH36" s="13"/>
      <c r="QXI36" s="13"/>
      <c r="QXJ36" s="13"/>
      <c r="QXK36" s="13"/>
      <c r="QXL36" s="13"/>
      <c r="QXM36" s="13"/>
      <c r="QXN36" s="13"/>
      <c r="QXO36" s="13"/>
      <c r="QXP36" s="13"/>
      <c r="QXQ36" s="13"/>
      <c r="QXR36" s="13"/>
      <c r="QXS36" s="13"/>
      <c r="QXT36" s="13"/>
      <c r="QXU36" s="13"/>
      <c r="QXV36" s="13"/>
      <c r="QXW36" s="13"/>
      <c r="QXX36" s="13"/>
      <c r="QXY36" s="13"/>
      <c r="QXZ36" s="13"/>
      <c r="QYA36" s="13"/>
      <c r="QYB36" s="13"/>
      <c r="QYC36" s="13"/>
      <c r="QYD36" s="13"/>
      <c r="QYE36" s="13"/>
      <c r="QYF36" s="13"/>
      <c r="QYG36" s="13"/>
      <c r="QYH36" s="13"/>
      <c r="QYI36" s="13"/>
      <c r="QYJ36" s="13"/>
      <c r="QYK36" s="13"/>
      <c r="QYL36" s="13"/>
      <c r="QYM36" s="13"/>
      <c r="QYN36" s="13"/>
      <c r="QYO36" s="13"/>
      <c r="QYP36" s="13"/>
      <c r="QYQ36" s="13"/>
      <c r="QYR36" s="13"/>
      <c r="QYS36" s="13"/>
      <c r="QYT36" s="13"/>
      <c r="QYU36" s="13"/>
      <c r="QYV36" s="13"/>
      <c r="QYW36" s="13"/>
      <c r="QYX36" s="13"/>
      <c r="QYY36" s="13"/>
      <c r="QYZ36" s="13"/>
      <c r="QZA36" s="13"/>
      <c r="QZB36" s="13"/>
      <c r="QZC36" s="13"/>
      <c r="QZD36" s="13"/>
      <c r="QZE36" s="13"/>
      <c r="QZF36" s="13"/>
      <c r="QZG36" s="13"/>
      <c r="QZH36" s="13"/>
      <c r="QZI36" s="13"/>
      <c r="QZJ36" s="13"/>
      <c r="QZK36" s="13"/>
      <c r="QZL36" s="13"/>
      <c r="QZM36" s="13"/>
      <c r="QZN36" s="13"/>
      <c r="QZO36" s="13"/>
      <c r="QZP36" s="13"/>
      <c r="QZQ36" s="13"/>
      <c r="QZR36" s="13"/>
      <c r="QZS36" s="13"/>
      <c r="QZT36" s="13"/>
      <c r="QZU36" s="13"/>
      <c r="QZV36" s="13"/>
      <c r="QZW36" s="13"/>
      <c r="QZX36" s="13"/>
      <c r="QZY36" s="13"/>
      <c r="QZZ36" s="13"/>
      <c r="RAA36" s="13"/>
      <c r="RAB36" s="13"/>
      <c r="RAC36" s="13"/>
      <c r="RAD36" s="13"/>
      <c r="RAE36" s="13"/>
      <c r="RAF36" s="13"/>
      <c r="RAG36" s="13"/>
      <c r="RAH36" s="13"/>
      <c r="RAI36" s="13"/>
      <c r="RAJ36" s="13"/>
      <c r="RAK36" s="13"/>
      <c r="RAL36" s="13"/>
      <c r="RAM36" s="13"/>
      <c r="RAN36" s="13"/>
      <c r="RAO36" s="13"/>
      <c r="RAP36" s="13"/>
      <c r="RAQ36" s="13"/>
      <c r="RAR36" s="13"/>
      <c r="RAS36" s="13"/>
      <c r="RAT36" s="13"/>
      <c r="RAU36" s="13"/>
      <c r="RAV36" s="13"/>
      <c r="RAW36" s="13"/>
      <c r="RAX36" s="13"/>
      <c r="RAY36" s="13"/>
      <c r="RAZ36" s="13"/>
      <c r="RBA36" s="13"/>
      <c r="RBB36" s="13"/>
      <c r="RBC36" s="13"/>
      <c r="RBD36" s="13"/>
      <c r="RBE36" s="13"/>
      <c r="RBF36" s="13"/>
      <c r="RBG36" s="13"/>
      <c r="RBH36" s="13"/>
      <c r="RBI36" s="13"/>
      <c r="RBJ36" s="13"/>
      <c r="RBK36" s="13"/>
      <c r="RBL36" s="13"/>
      <c r="RBM36" s="13"/>
      <c r="RBN36" s="13"/>
      <c r="RBO36" s="13"/>
      <c r="RBP36" s="13"/>
      <c r="RBQ36" s="13"/>
      <c r="RBR36" s="13"/>
      <c r="RBS36" s="13"/>
      <c r="RBT36" s="13"/>
      <c r="RBU36" s="13"/>
      <c r="RBV36" s="13"/>
      <c r="RBW36" s="13"/>
      <c r="RBX36" s="13"/>
      <c r="RBY36" s="13"/>
      <c r="RBZ36" s="13"/>
      <c r="RCA36" s="13"/>
      <c r="RCB36" s="13"/>
      <c r="RCC36" s="13"/>
      <c r="RCD36" s="13"/>
      <c r="RCE36" s="13"/>
      <c r="RCF36" s="13"/>
      <c r="RCG36" s="13"/>
      <c r="RCH36" s="13"/>
      <c r="RCI36" s="13"/>
      <c r="RCJ36" s="13"/>
      <c r="RCK36" s="13"/>
      <c r="RCL36" s="13"/>
      <c r="RCM36" s="13"/>
      <c r="RCN36" s="13"/>
      <c r="RCO36" s="13"/>
      <c r="RCP36" s="13"/>
      <c r="RCQ36" s="13"/>
      <c r="RCR36" s="13"/>
      <c r="RCS36" s="13"/>
      <c r="RCT36" s="13"/>
      <c r="RCU36" s="13"/>
      <c r="RCV36" s="13"/>
      <c r="RCW36" s="13"/>
      <c r="RCX36" s="13"/>
      <c r="RCY36" s="13"/>
      <c r="RCZ36" s="13"/>
      <c r="RDA36" s="13"/>
      <c r="RDB36" s="13"/>
      <c r="RDC36" s="13"/>
      <c r="RDD36" s="13"/>
      <c r="RDE36" s="13"/>
      <c r="RDF36" s="13"/>
      <c r="RDG36" s="13"/>
      <c r="RDH36" s="13"/>
      <c r="RDI36" s="13"/>
      <c r="RDJ36" s="13"/>
      <c r="RDK36" s="13"/>
      <c r="RDL36" s="13"/>
      <c r="RDM36" s="13"/>
      <c r="RDN36" s="13"/>
      <c r="RDO36" s="13"/>
      <c r="RDP36" s="13"/>
      <c r="RDQ36" s="13"/>
      <c r="RDR36" s="13"/>
      <c r="RDS36" s="13"/>
      <c r="RDT36" s="13"/>
      <c r="RDU36" s="13"/>
      <c r="RDV36" s="13"/>
      <c r="RDW36" s="13"/>
      <c r="RDX36" s="13"/>
      <c r="RDY36" s="13"/>
      <c r="RDZ36" s="13"/>
      <c r="REA36" s="13"/>
      <c r="REB36" s="13"/>
      <c r="REC36" s="13"/>
      <c r="RED36" s="13"/>
      <c r="REE36" s="13"/>
      <c r="REF36" s="13"/>
      <c r="REG36" s="13"/>
      <c r="REH36" s="13"/>
      <c r="REI36" s="13"/>
      <c r="REJ36" s="13"/>
      <c r="REK36" s="13"/>
      <c r="REL36" s="13"/>
      <c r="REM36" s="13"/>
      <c r="REN36" s="13"/>
      <c r="REO36" s="13"/>
      <c r="REP36" s="13"/>
      <c r="REQ36" s="13"/>
      <c r="RER36" s="13"/>
      <c r="RES36" s="13"/>
      <c r="RET36" s="13"/>
      <c r="REU36" s="13"/>
      <c r="REV36" s="13"/>
      <c r="REW36" s="13"/>
      <c r="REX36" s="13"/>
      <c r="REY36" s="13"/>
      <c r="REZ36" s="13"/>
      <c r="RFA36" s="13"/>
      <c r="RFB36" s="13"/>
      <c r="RFC36" s="13"/>
      <c r="RFD36" s="13"/>
      <c r="RFE36" s="13"/>
      <c r="RFF36" s="13"/>
      <c r="RFG36" s="13"/>
      <c r="RFH36" s="13"/>
      <c r="RFI36" s="13"/>
      <c r="RFJ36" s="13"/>
      <c r="RFK36" s="13"/>
      <c r="RFL36" s="13"/>
      <c r="RFM36" s="13"/>
      <c r="RFN36" s="13"/>
      <c r="RFO36" s="13"/>
      <c r="RFP36" s="13"/>
      <c r="RFQ36" s="13"/>
      <c r="RFR36" s="13"/>
      <c r="RFS36" s="13"/>
      <c r="RFT36" s="13"/>
      <c r="RFU36" s="13"/>
      <c r="RFV36" s="13"/>
      <c r="RFW36" s="13"/>
      <c r="RFX36" s="13"/>
      <c r="RFY36" s="13"/>
      <c r="RFZ36" s="13"/>
      <c r="RGA36" s="13"/>
      <c r="RGB36" s="13"/>
      <c r="RGC36" s="13"/>
      <c r="RGD36" s="13"/>
      <c r="RGE36" s="13"/>
      <c r="RGF36" s="13"/>
      <c r="RGG36" s="13"/>
      <c r="RGH36" s="13"/>
      <c r="RGI36" s="13"/>
      <c r="RGJ36" s="13"/>
      <c r="RGK36" s="13"/>
      <c r="RGL36" s="13"/>
      <c r="RGM36" s="13"/>
      <c r="RGN36" s="13"/>
      <c r="RGO36" s="13"/>
      <c r="RGP36" s="13"/>
      <c r="RGQ36" s="13"/>
      <c r="RGR36" s="13"/>
      <c r="RGS36" s="13"/>
      <c r="RGT36" s="13"/>
      <c r="RGU36" s="13"/>
      <c r="RGV36" s="13"/>
      <c r="RGW36" s="13"/>
      <c r="RGX36" s="13"/>
      <c r="RGY36" s="13"/>
      <c r="RGZ36" s="13"/>
      <c r="RHA36" s="13"/>
      <c r="RHB36" s="13"/>
      <c r="RHC36" s="13"/>
      <c r="RHD36" s="13"/>
      <c r="RHE36" s="13"/>
      <c r="RHF36" s="13"/>
      <c r="RHG36" s="13"/>
      <c r="RHH36" s="13"/>
      <c r="RHI36" s="13"/>
      <c r="RHJ36" s="13"/>
      <c r="RHK36" s="13"/>
      <c r="RHL36" s="13"/>
      <c r="RHM36" s="13"/>
      <c r="RHN36" s="13"/>
      <c r="RHO36" s="13"/>
      <c r="RHP36" s="13"/>
      <c r="RHQ36" s="13"/>
      <c r="RHR36" s="13"/>
      <c r="RHS36" s="13"/>
      <c r="RHT36" s="13"/>
      <c r="RHU36" s="13"/>
      <c r="RHV36" s="13"/>
      <c r="RHW36" s="13"/>
      <c r="RHX36" s="13"/>
      <c r="RHY36" s="13"/>
      <c r="RHZ36" s="13"/>
      <c r="RIA36" s="13"/>
      <c r="RIB36" s="13"/>
      <c r="RIC36" s="13"/>
      <c r="RID36" s="13"/>
      <c r="RIE36" s="13"/>
      <c r="RIF36" s="13"/>
      <c r="RIG36" s="13"/>
      <c r="RIH36" s="13"/>
      <c r="RII36" s="13"/>
      <c r="RIJ36" s="13"/>
      <c r="RIK36" s="13"/>
      <c r="RIL36" s="13"/>
      <c r="RIM36" s="13"/>
      <c r="RIN36" s="13"/>
      <c r="RIO36" s="13"/>
      <c r="RIP36" s="13"/>
      <c r="RIQ36" s="13"/>
      <c r="RIR36" s="13"/>
      <c r="RIS36" s="13"/>
      <c r="RIT36" s="13"/>
      <c r="RIU36" s="13"/>
      <c r="RIV36" s="13"/>
      <c r="RIW36" s="13"/>
      <c r="RIX36" s="13"/>
      <c r="RIY36" s="13"/>
      <c r="RIZ36" s="13"/>
      <c r="RJA36" s="13"/>
      <c r="RJB36" s="13"/>
      <c r="RJC36" s="13"/>
      <c r="RJD36" s="13"/>
      <c r="RJE36" s="13"/>
      <c r="RJF36" s="13"/>
      <c r="RJG36" s="13"/>
      <c r="RJH36" s="13"/>
      <c r="RJI36" s="13"/>
      <c r="RJJ36" s="13"/>
      <c r="RJK36" s="13"/>
      <c r="RJL36" s="13"/>
      <c r="RJM36" s="13"/>
      <c r="RJN36" s="13"/>
      <c r="RJO36" s="13"/>
      <c r="RJP36" s="13"/>
      <c r="RJQ36" s="13"/>
      <c r="RJR36" s="13"/>
      <c r="RJS36" s="13"/>
      <c r="RJT36" s="13"/>
      <c r="RJU36" s="13"/>
      <c r="RJV36" s="13"/>
      <c r="RJW36" s="13"/>
      <c r="RJX36" s="13"/>
      <c r="RJY36" s="13"/>
      <c r="RJZ36" s="13"/>
      <c r="RKA36" s="13"/>
      <c r="RKB36" s="13"/>
      <c r="RKC36" s="13"/>
      <c r="RKD36" s="13"/>
      <c r="RKE36" s="13"/>
      <c r="RKF36" s="13"/>
      <c r="RKG36" s="13"/>
      <c r="RKH36" s="13"/>
      <c r="RKI36" s="13"/>
      <c r="RKJ36" s="13"/>
      <c r="RKK36" s="13"/>
      <c r="RKL36" s="13"/>
      <c r="RKM36" s="13"/>
      <c r="RKN36" s="13"/>
      <c r="RKO36" s="13"/>
      <c r="RKP36" s="13"/>
      <c r="RKQ36" s="13"/>
      <c r="RKR36" s="13"/>
      <c r="RKS36" s="13"/>
      <c r="RKT36" s="13"/>
      <c r="RKU36" s="13"/>
      <c r="RKV36" s="13"/>
      <c r="RKW36" s="13"/>
      <c r="RKX36" s="13"/>
      <c r="RKY36" s="13"/>
      <c r="RKZ36" s="13"/>
      <c r="RLA36" s="13"/>
      <c r="RLB36" s="13"/>
      <c r="RLC36" s="13"/>
      <c r="RLD36" s="13"/>
      <c r="RLE36" s="13"/>
      <c r="RLF36" s="13"/>
      <c r="RLG36" s="13"/>
      <c r="RLH36" s="13"/>
      <c r="RLI36" s="13"/>
      <c r="RLJ36" s="13"/>
      <c r="RLK36" s="13"/>
      <c r="RLL36" s="13"/>
      <c r="RLM36" s="13"/>
      <c r="RLN36" s="13"/>
      <c r="RLO36" s="13"/>
      <c r="RLP36" s="13"/>
      <c r="RLQ36" s="13"/>
      <c r="RLR36" s="13"/>
      <c r="RLS36" s="13"/>
      <c r="RLT36" s="13"/>
      <c r="RLU36" s="13"/>
      <c r="RLV36" s="13"/>
      <c r="RLW36" s="13"/>
      <c r="RLX36" s="13"/>
      <c r="RLY36" s="13"/>
      <c r="RLZ36" s="13"/>
      <c r="RMA36" s="13"/>
      <c r="RMB36" s="13"/>
      <c r="RMC36" s="13"/>
      <c r="RMD36" s="13"/>
      <c r="RME36" s="13"/>
      <c r="RMF36" s="13"/>
      <c r="RMG36" s="13"/>
      <c r="RMH36" s="13"/>
      <c r="RMI36" s="13"/>
      <c r="RMJ36" s="13"/>
      <c r="RMK36" s="13"/>
      <c r="RML36" s="13"/>
      <c r="RMM36" s="13"/>
      <c r="RMN36" s="13"/>
      <c r="RMO36" s="13"/>
      <c r="RMP36" s="13"/>
      <c r="RMQ36" s="13"/>
      <c r="RMR36" s="13"/>
      <c r="RMS36" s="13"/>
      <c r="RMT36" s="13"/>
      <c r="RMU36" s="13"/>
      <c r="RMV36" s="13"/>
      <c r="RMW36" s="13"/>
      <c r="RMX36" s="13"/>
      <c r="RMY36" s="13"/>
      <c r="RMZ36" s="13"/>
      <c r="RNA36" s="13"/>
      <c r="RNB36" s="13"/>
      <c r="RNC36" s="13"/>
      <c r="RND36" s="13"/>
      <c r="RNE36" s="13"/>
      <c r="RNF36" s="13"/>
      <c r="RNG36" s="13"/>
      <c r="RNH36" s="13"/>
      <c r="RNI36" s="13"/>
      <c r="RNJ36" s="13"/>
      <c r="RNK36" s="13"/>
      <c r="RNL36" s="13"/>
      <c r="RNM36" s="13"/>
      <c r="RNN36" s="13"/>
      <c r="RNO36" s="13"/>
      <c r="RNP36" s="13"/>
      <c r="RNQ36" s="13"/>
      <c r="RNR36" s="13"/>
      <c r="RNS36" s="13"/>
      <c r="RNT36" s="13"/>
      <c r="RNU36" s="13"/>
      <c r="RNV36" s="13"/>
      <c r="RNW36" s="13"/>
      <c r="RNX36" s="13"/>
      <c r="RNY36" s="13"/>
      <c r="RNZ36" s="13"/>
      <c r="ROA36" s="13"/>
      <c r="ROB36" s="13"/>
      <c r="ROC36" s="13"/>
      <c r="ROD36" s="13"/>
      <c r="ROE36" s="13"/>
      <c r="ROF36" s="13"/>
      <c r="ROG36" s="13"/>
      <c r="ROH36" s="13"/>
      <c r="ROI36" s="13"/>
      <c r="ROJ36" s="13"/>
      <c r="ROK36" s="13"/>
      <c r="ROL36" s="13"/>
      <c r="ROM36" s="13"/>
      <c r="RON36" s="13"/>
      <c r="ROO36" s="13"/>
      <c r="ROP36" s="13"/>
      <c r="ROQ36" s="13"/>
      <c r="ROR36" s="13"/>
      <c r="ROS36" s="13"/>
      <c r="ROT36" s="13"/>
      <c r="ROU36" s="13"/>
      <c r="ROV36" s="13"/>
      <c r="ROW36" s="13"/>
      <c r="ROX36" s="13"/>
      <c r="ROY36" s="13"/>
      <c r="ROZ36" s="13"/>
      <c r="RPA36" s="13"/>
      <c r="RPB36" s="13"/>
      <c r="RPC36" s="13"/>
      <c r="RPD36" s="13"/>
      <c r="RPE36" s="13"/>
      <c r="RPF36" s="13"/>
      <c r="RPG36" s="13"/>
      <c r="RPH36" s="13"/>
      <c r="RPI36" s="13"/>
      <c r="RPJ36" s="13"/>
      <c r="RPK36" s="13"/>
      <c r="RPL36" s="13"/>
      <c r="RPM36" s="13"/>
      <c r="RPN36" s="13"/>
      <c r="RPO36" s="13"/>
      <c r="RPP36" s="13"/>
      <c r="RPQ36" s="13"/>
      <c r="RPR36" s="13"/>
      <c r="RPS36" s="13"/>
      <c r="RPT36" s="13"/>
      <c r="RPU36" s="13"/>
      <c r="RPV36" s="13"/>
      <c r="RPW36" s="13"/>
      <c r="RPX36" s="13"/>
      <c r="RPY36" s="13"/>
      <c r="RPZ36" s="13"/>
      <c r="RQA36" s="13"/>
      <c r="RQB36" s="13"/>
      <c r="RQC36" s="13"/>
      <c r="RQD36" s="13"/>
      <c r="RQE36" s="13"/>
      <c r="RQF36" s="13"/>
      <c r="RQG36" s="13"/>
      <c r="RQH36" s="13"/>
      <c r="RQI36" s="13"/>
      <c r="RQJ36" s="13"/>
      <c r="RQK36" s="13"/>
      <c r="RQL36" s="13"/>
      <c r="RQM36" s="13"/>
      <c r="RQN36" s="13"/>
      <c r="RQO36" s="13"/>
      <c r="RQP36" s="13"/>
      <c r="RQQ36" s="13"/>
      <c r="RQR36" s="13"/>
      <c r="RQS36" s="13"/>
      <c r="RQT36" s="13"/>
      <c r="RQU36" s="13"/>
      <c r="RQV36" s="13"/>
      <c r="RQW36" s="13"/>
      <c r="RQX36" s="13"/>
      <c r="RQY36" s="13"/>
      <c r="RQZ36" s="13"/>
      <c r="RRA36" s="13"/>
      <c r="RRB36" s="13"/>
      <c r="RRC36" s="13"/>
      <c r="RRD36" s="13"/>
      <c r="RRE36" s="13"/>
      <c r="RRF36" s="13"/>
      <c r="RRG36" s="13"/>
      <c r="RRH36" s="13"/>
      <c r="RRI36" s="13"/>
      <c r="RRJ36" s="13"/>
      <c r="RRK36" s="13"/>
      <c r="RRL36" s="13"/>
      <c r="RRM36" s="13"/>
      <c r="RRN36" s="13"/>
      <c r="RRO36" s="13"/>
      <c r="RRP36" s="13"/>
      <c r="RRQ36" s="13"/>
      <c r="RRR36" s="13"/>
      <c r="RRS36" s="13"/>
      <c r="RRT36" s="13"/>
      <c r="RRU36" s="13"/>
      <c r="RRV36" s="13"/>
      <c r="RRW36" s="13"/>
      <c r="RRX36" s="13"/>
      <c r="RRY36" s="13"/>
      <c r="RRZ36" s="13"/>
      <c r="RSA36" s="13"/>
      <c r="RSB36" s="13"/>
      <c r="RSC36" s="13"/>
      <c r="RSD36" s="13"/>
      <c r="RSE36" s="13"/>
      <c r="RSF36" s="13"/>
      <c r="RSG36" s="13"/>
      <c r="RSH36" s="13"/>
      <c r="RSI36" s="13"/>
      <c r="RSJ36" s="13"/>
      <c r="RSK36" s="13"/>
      <c r="RSL36" s="13"/>
      <c r="RSM36" s="13"/>
      <c r="RSN36" s="13"/>
      <c r="RSO36" s="13"/>
      <c r="RSP36" s="13"/>
      <c r="RSQ36" s="13"/>
      <c r="RSR36" s="13"/>
      <c r="RSS36" s="13"/>
      <c r="RST36" s="13"/>
      <c r="RSU36" s="13"/>
      <c r="RSV36" s="13"/>
      <c r="RSW36" s="13"/>
      <c r="RSX36" s="13"/>
      <c r="RSY36" s="13"/>
      <c r="RSZ36" s="13"/>
      <c r="RTA36" s="13"/>
      <c r="RTB36" s="13"/>
      <c r="RTC36" s="13"/>
      <c r="RTD36" s="13"/>
      <c r="RTE36" s="13"/>
      <c r="RTF36" s="13"/>
      <c r="RTG36" s="13"/>
      <c r="RTH36" s="13"/>
      <c r="RTI36" s="13"/>
      <c r="RTJ36" s="13"/>
      <c r="RTK36" s="13"/>
      <c r="RTL36" s="13"/>
      <c r="RTM36" s="13"/>
      <c r="RTN36" s="13"/>
      <c r="RTO36" s="13"/>
      <c r="RTP36" s="13"/>
      <c r="RTQ36" s="13"/>
      <c r="RTR36" s="13"/>
      <c r="RTS36" s="13"/>
      <c r="RTT36" s="13"/>
      <c r="RTU36" s="13"/>
      <c r="RTV36" s="13"/>
      <c r="RTW36" s="13"/>
      <c r="RTX36" s="13"/>
      <c r="RTY36" s="13"/>
      <c r="RTZ36" s="13"/>
      <c r="RUA36" s="13"/>
      <c r="RUB36" s="13"/>
      <c r="RUC36" s="13"/>
      <c r="RUD36" s="13"/>
      <c r="RUE36" s="13"/>
      <c r="RUF36" s="13"/>
      <c r="RUG36" s="13"/>
      <c r="RUH36" s="13"/>
      <c r="RUI36" s="13"/>
      <c r="RUJ36" s="13"/>
      <c r="RUK36" s="13"/>
      <c r="RUL36" s="13"/>
      <c r="RUM36" s="13"/>
      <c r="RUN36" s="13"/>
      <c r="RUO36" s="13"/>
      <c r="RUP36" s="13"/>
      <c r="RUQ36" s="13"/>
      <c r="RUR36" s="13"/>
      <c r="RUS36" s="13"/>
      <c r="RUT36" s="13"/>
      <c r="RUU36" s="13"/>
      <c r="RUV36" s="13"/>
      <c r="RUW36" s="13"/>
      <c r="RUX36" s="13"/>
      <c r="RUY36" s="13"/>
      <c r="RUZ36" s="13"/>
      <c r="RVA36" s="13"/>
      <c r="RVB36" s="13"/>
      <c r="RVC36" s="13"/>
      <c r="RVD36" s="13"/>
      <c r="RVE36" s="13"/>
      <c r="RVF36" s="13"/>
      <c r="RVG36" s="13"/>
      <c r="RVH36" s="13"/>
      <c r="RVI36" s="13"/>
      <c r="RVJ36" s="13"/>
      <c r="RVK36" s="13"/>
      <c r="RVL36" s="13"/>
      <c r="RVM36" s="13"/>
      <c r="RVN36" s="13"/>
      <c r="RVO36" s="13"/>
      <c r="RVP36" s="13"/>
      <c r="RVQ36" s="13"/>
      <c r="RVR36" s="13"/>
      <c r="RVS36" s="13"/>
      <c r="RVT36" s="13"/>
      <c r="RVU36" s="13"/>
      <c r="RVV36" s="13"/>
      <c r="RVW36" s="13"/>
      <c r="RVX36" s="13"/>
      <c r="RVY36" s="13"/>
      <c r="RVZ36" s="13"/>
      <c r="RWA36" s="13"/>
      <c r="RWB36" s="13"/>
      <c r="RWC36" s="13"/>
      <c r="RWD36" s="13"/>
      <c r="RWE36" s="13"/>
      <c r="RWF36" s="13"/>
      <c r="RWG36" s="13"/>
      <c r="RWH36" s="13"/>
      <c r="RWI36" s="13"/>
      <c r="RWJ36" s="13"/>
      <c r="RWK36" s="13"/>
      <c r="RWL36" s="13"/>
      <c r="RWM36" s="13"/>
      <c r="RWN36" s="13"/>
      <c r="RWO36" s="13"/>
      <c r="RWP36" s="13"/>
      <c r="RWQ36" s="13"/>
      <c r="RWR36" s="13"/>
      <c r="RWS36" s="13"/>
      <c r="RWT36" s="13"/>
      <c r="RWU36" s="13"/>
      <c r="RWV36" s="13"/>
      <c r="RWW36" s="13"/>
      <c r="RWX36" s="13"/>
      <c r="RWY36" s="13"/>
      <c r="RWZ36" s="13"/>
      <c r="RXA36" s="13"/>
      <c r="RXB36" s="13"/>
      <c r="RXC36" s="13"/>
      <c r="RXD36" s="13"/>
      <c r="RXE36" s="13"/>
      <c r="RXF36" s="13"/>
      <c r="RXG36" s="13"/>
      <c r="RXH36" s="13"/>
      <c r="RXI36" s="13"/>
      <c r="RXJ36" s="13"/>
      <c r="RXK36" s="13"/>
      <c r="RXL36" s="13"/>
      <c r="RXM36" s="13"/>
      <c r="RXN36" s="13"/>
      <c r="RXO36" s="13"/>
      <c r="RXP36" s="13"/>
      <c r="RXQ36" s="13"/>
      <c r="RXR36" s="13"/>
      <c r="RXS36" s="13"/>
      <c r="RXT36" s="13"/>
      <c r="RXU36" s="13"/>
      <c r="RXV36" s="13"/>
      <c r="RXW36" s="13"/>
      <c r="RXX36" s="13"/>
      <c r="RXY36" s="13"/>
      <c r="RXZ36" s="13"/>
      <c r="RYA36" s="13"/>
      <c r="RYB36" s="13"/>
      <c r="RYC36" s="13"/>
      <c r="RYD36" s="13"/>
      <c r="RYE36" s="13"/>
      <c r="RYF36" s="13"/>
      <c r="RYG36" s="13"/>
      <c r="RYH36" s="13"/>
      <c r="RYI36" s="13"/>
      <c r="RYJ36" s="13"/>
      <c r="RYK36" s="13"/>
      <c r="RYL36" s="13"/>
      <c r="RYM36" s="13"/>
      <c r="RYN36" s="13"/>
      <c r="RYO36" s="13"/>
      <c r="RYP36" s="13"/>
      <c r="RYQ36" s="13"/>
      <c r="RYR36" s="13"/>
      <c r="RYS36" s="13"/>
      <c r="RYT36" s="13"/>
      <c r="RYU36" s="13"/>
      <c r="RYV36" s="13"/>
      <c r="RYW36" s="13"/>
      <c r="RYX36" s="13"/>
      <c r="RYY36" s="13"/>
      <c r="RYZ36" s="13"/>
      <c r="RZA36" s="13"/>
      <c r="RZB36" s="13"/>
      <c r="RZC36" s="13"/>
      <c r="RZD36" s="13"/>
      <c r="RZE36" s="13"/>
      <c r="RZF36" s="13"/>
      <c r="RZG36" s="13"/>
      <c r="RZH36" s="13"/>
      <c r="RZI36" s="13"/>
      <c r="RZJ36" s="13"/>
      <c r="RZK36" s="13"/>
      <c r="RZL36" s="13"/>
      <c r="RZM36" s="13"/>
      <c r="RZN36" s="13"/>
      <c r="RZO36" s="13"/>
      <c r="RZP36" s="13"/>
      <c r="RZQ36" s="13"/>
      <c r="RZR36" s="13"/>
      <c r="RZS36" s="13"/>
      <c r="RZT36" s="13"/>
      <c r="RZU36" s="13"/>
      <c r="RZV36" s="13"/>
      <c r="RZW36" s="13"/>
      <c r="RZX36" s="13"/>
      <c r="RZY36" s="13"/>
      <c r="RZZ36" s="13"/>
      <c r="SAA36" s="13"/>
      <c r="SAB36" s="13"/>
      <c r="SAC36" s="13"/>
      <c r="SAD36" s="13"/>
      <c r="SAE36" s="13"/>
      <c r="SAF36" s="13"/>
      <c r="SAG36" s="13"/>
      <c r="SAH36" s="13"/>
      <c r="SAI36" s="13"/>
      <c r="SAJ36" s="13"/>
      <c r="SAK36" s="13"/>
      <c r="SAL36" s="13"/>
      <c r="SAM36" s="13"/>
      <c r="SAN36" s="13"/>
      <c r="SAO36" s="13"/>
      <c r="SAP36" s="13"/>
      <c r="SAQ36" s="13"/>
      <c r="SAR36" s="13"/>
      <c r="SAS36" s="13"/>
      <c r="SAT36" s="13"/>
      <c r="SAU36" s="13"/>
      <c r="SAV36" s="13"/>
      <c r="SAW36" s="13"/>
      <c r="SAX36" s="13"/>
      <c r="SAY36" s="13"/>
      <c r="SAZ36" s="13"/>
      <c r="SBA36" s="13"/>
      <c r="SBB36" s="13"/>
      <c r="SBC36" s="13"/>
      <c r="SBD36" s="13"/>
      <c r="SBE36" s="13"/>
      <c r="SBF36" s="13"/>
      <c r="SBG36" s="13"/>
      <c r="SBH36" s="13"/>
      <c r="SBI36" s="13"/>
      <c r="SBJ36" s="13"/>
      <c r="SBK36" s="13"/>
      <c r="SBL36" s="13"/>
      <c r="SBM36" s="13"/>
      <c r="SBN36" s="13"/>
      <c r="SBO36" s="13"/>
      <c r="SBP36" s="13"/>
      <c r="SBQ36" s="13"/>
      <c r="SBR36" s="13"/>
      <c r="SBS36" s="13"/>
      <c r="SBT36" s="13"/>
      <c r="SBU36" s="13"/>
      <c r="SBV36" s="13"/>
      <c r="SBW36" s="13"/>
      <c r="SBX36" s="13"/>
      <c r="SBY36" s="13"/>
      <c r="SBZ36" s="13"/>
      <c r="SCA36" s="13"/>
      <c r="SCB36" s="13"/>
      <c r="SCC36" s="13"/>
      <c r="SCD36" s="13"/>
      <c r="SCE36" s="13"/>
      <c r="SCF36" s="13"/>
      <c r="SCG36" s="13"/>
      <c r="SCH36" s="13"/>
      <c r="SCI36" s="13"/>
      <c r="SCJ36" s="13"/>
      <c r="SCK36" s="13"/>
      <c r="SCL36" s="13"/>
      <c r="SCM36" s="13"/>
      <c r="SCN36" s="13"/>
      <c r="SCO36" s="13"/>
      <c r="SCP36" s="13"/>
      <c r="SCQ36" s="13"/>
      <c r="SCR36" s="13"/>
      <c r="SCS36" s="13"/>
      <c r="SCT36" s="13"/>
      <c r="SCU36" s="13"/>
      <c r="SCV36" s="13"/>
      <c r="SCW36" s="13"/>
      <c r="SCX36" s="13"/>
      <c r="SCY36" s="13"/>
      <c r="SCZ36" s="13"/>
      <c r="SDA36" s="13"/>
      <c r="SDB36" s="13"/>
      <c r="SDC36" s="13"/>
      <c r="SDD36" s="13"/>
      <c r="SDE36" s="13"/>
      <c r="SDF36" s="13"/>
      <c r="SDG36" s="13"/>
      <c r="SDH36" s="13"/>
      <c r="SDI36" s="13"/>
      <c r="SDJ36" s="13"/>
      <c r="SDK36" s="13"/>
      <c r="SDL36" s="13"/>
      <c r="SDM36" s="13"/>
      <c r="SDN36" s="13"/>
      <c r="SDO36" s="13"/>
      <c r="SDP36" s="13"/>
      <c r="SDQ36" s="13"/>
      <c r="SDR36" s="13"/>
      <c r="SDS36" s="13"/>
      <c r="SDT36" s="13"/>
      <c r="SDU36" s="13"/>
      <c r="SDV36" s="13"/>
      <c r="SDW36" s="13"/>
      <c r="SDX36" s="13"/>
      <c r="SDY36" s="13"/>
      <c r="SDZ36" s="13"/>
      <c r="SEA36" s="13"/>
      <c r="SEB36" s="13"/>
      <c r="SEC36" s="13"/>
      <c r="SED36" s="13"/>
      <c r="SEE36" s="13"/>
      <c r="SEF36" s="13"/>
      <c r="SEG36" s="13"/>
      <c r="SEH36" s="13"/>
      <c r="SEI36" s="13"/>
      <c r="SEJ36" s="13"/>
      <c r="SEK36" s="13"/>
      <c r="SEL36" s="13"/>
      <c r="SEM36" s="13"/>
      <c r="SEN36" s="13"/>
      <c r="SEO36" s="13"/>
      <c r="SEP36" s="13"/>
      <c r="SEQ36" s="13"/>
      <c r="SER36" s="13"/>
      <c r="SES36" s="13"/>
      <c r="SET36" s="13"/>
      <c r="SEU36" s="13"/>
      <c r="SEV36" s="13"/>
      <c r="SEW36" s="13"/>
      <c r="SEX36" s="13"/>
      <c r="SEY36" s="13"/>
      <c r="SEZ36" s="13"/>
      <c r="SFA36" s="13"/>
      <c r="SFB36" s="13"/>
      <c r="SFC36" s="13"/>
      <c r="SFD36" s="13"/>
      <c r="SFE36" s="13"/>
      <c r="SFF36" s="13"/>
      <c r="SFG36" s="13"/>
      <c r="SFH36" s="13"/>
      <c r="SFI36" s="13"/>
      <c r="SFJ36" s="13"/>
      <c r="SFK36" s="13"/>
      <c r="SFL36" s="13"/>
      <c r="SFM36" s="13"/>
      <c r="SFN36" s="13"/>
      <c r="SFO36" s="13"/>
      <c r="SFP36" s="13"/>
      <c r="SFQ36" s="13"/>
      <c r="SFR36" s="13"/>
      <c r="SFS36" s="13"/>
      <c r="SFT36" s="13"/>
      <c r="SFU36" s="13"/>
      <c r="SFV36" s="13"/>
      <c r="SFW36" s="13"/>
      <c r="SFX36" s="13"/>
      <c r="SFY36" s="13"/>
      <c r="SFZ36" s="13"/>
      <c r="SGA36" s="13"/>
      <c r="SGB36" s="13"/>
      <c r="SGC36" s="13"/>
      <c r="SGD36" s="13"/>
      <c r="SGE36" s="13"/>
      <c r="SGF36" s="13"/>
      <c r="SGG36" s="13"/>
      <c r="SGH36" s="13"/>
      <c r="SGI36" s="13"/>
      <c r="SGJ36" s="13"/>
      <c r="SGK36" s="13"/>
      <c r="SGL36" s="13"/>
      <c r="SGM36" s="13"/>
      <c r="SGN36" s="13"/>
      <c r="SGO36" s="13"/>
      <c r="SGP36" s="13"/>
      <c r="SGQ36" s="13"/>
      <c r="SGR36" s="13"/>
      <c r="SGS36" s="13"/>
      <c r="SGT36" s="13"/>
      <c r="SGU36" s="13"/>
      <c r="SGV36" s="13"/>
      <c r="SGW36" s="13"/>
      <c r="SGX36" s="13"/>
      <c r="SGY36" s="13"/>
      <c r="SGZ36" s="13"/>
      <c r="SHA36" s="13"/>
      <c r="SHB36" s="13"/>
      <c r="SHC36" s="13"/>
      <c r="SHD36" s="13"/>
      <c r="SHE36" s="13"/>
      <c r="SHF36" s="13"/>
      <c r="SHG36" s="13"/>
      <c r="SHH36" s="13"/>
      <c r="SHI36" s="13"/>
      <c r="SHJ36" s="13"/>
      <c r="SHK36" s="13"/>
      <c r="SHL36" s="13"/>
      <c r="SHM36" s="13"/>
      <c r="SHN36" s="13"/>
      <c r="SHO36" s="13"/>
      <c r="SHP36" s="13"/>
      <c r="SHQ36" s="13"/>
      <c r="SHR36" s="13"/>
      <c r="SHS36" s="13"/>
      <c r="SHT36" s="13"/>
      <c r="SHU36" s="13"/>
      <c r="SHV36" s="13"/>
      <c r="SHW36" s="13"/>
      <c r="SHX36" s="13"/>
      <c r="SHY36" s="13"/>
      <c r="SHZ36" s="13"/>
      <c r="SIA36" s="13"/>
      <c r="SIB36" s="13"/>
      <c r="SIC36" s="13"/>
      <c r="SID36" s="13"/>
      <c r="SIE36" s="13"/>
      <c r="SIF36" s="13"/>
      <c r="SIG36" s="13"/>
      <c r="SIH36" s="13"/>
      <c r="SII36" s="13"/>
      <c r="SIJ36" s="13"/>
      <c r="SIK36" s="13"/>
      <c r="SIL36" s="13"/>
      <c r="SIM36" s="13"/>
      <c r="SIN36" s="13"/>
      <c r="SIO36" s="13"/>
      <c r="SIP36" s="13"/>
      <c r="SIQ36" s="13"/>
      <c r="SIR36" s="13"/>
      <c r="SIS36" s="13"/>
      <c r="SIT36" s="13"/>
      <c r="SIU36" s="13"/>
      <c r="SIV36" s="13"/>
      <c r="SIW36" s="13"/>
      <c r="SIX36" s="13"/>
      <c r="SIY36" s="13"/>
      <c r="SIZ36" s="13"/>
      <c r="SJA36" s="13"/>
      <c r="SJB36" s="13"/>
      <c r="SJC36" s="13"/>
      <c r="SJD36" s="13"/>
      <c r="SJE36" s="13"/>
      <c r="SJF36" s="13"/>
      <c r="SJG36" s="13"/>
      <c r="SJH36" s="13"/>
      <c r="SJI36" s="13"/>
      <c r="SJJ36" s="13"/>
      <c r="SJK36" s="13"/>
      <c r="SJL36" s="13"/>
      <c r="SJM36" s="13"/>
      <c r="SJN36" s="13"/>
      <c r="SJO36" s="13"/>
      <c r="SJP36" s="13"/>
      <c r="SJQ36" s="13"/>
      <c r="SJR36" s="13"/>
      <c r="SJS36" s="13"/>
      <c r="SJT36" s="13"/>
      <c r="SJU36" s="13"/>
      <c r="SJV36" s="13"/>
      <c r="SJW36" s="13"/>
      <c r="SJX36" s="13"/>
      <c r="SJY36" s="13"/>
      <c r="SJZ36" s="13"/>
      <c r="SKA36" s="13"/>
      <c r="SKB36" s="13"/>
      <c r="SKC36" s="13"/>
      <c r="SKD36" s="13"/>
      <c r="SKE36" s="13"/>
      <c r="SKF36" s="13"/>
      <c r="SKG36" s="13"/>
      <c r="SKH36" s="13"/>
      <c r="SKI36" s="13"/>
      <c r="SKJ36" s="13"/>
      <c r="SKK36" s="13"/>
      <c r="SKL36" s="13"/>
      <c r="SKM36" s="13"/>
      <c r="SKN36" s="13"/>
      <c r="SKO36" s="13"/>
      <c r="SKP36" s="13"/>
      <c r="SKQ36" s="13"/>
      <c r="SKR36" s="13"/>
      <c r="SKS36" s="13"/>
      <c r="SKT36" s="13"/>
      <c r="SKU36" s="13"/>
      <c r="SKV36" s="13"/>
      <c r="SKW36" s="13"/>
      <c r="SKX36" s="13"/>
      <c r="SKY36" s="13"/>
      <c r="SKZ36" s="13"/>
      <c r="SLA36" s="13"/>
      <c r="SLB36" s="13"/>
      <c r="SLC36" s="13"/>
      <c r="SLD36" s="13"/>
      <c r="SLE36" s="13"/>
      <c r="SLF36" s="13"/>
      <c r="SLG36" s="13"/>
      <c r="SLH36" s="13"/>
      <c r="SLI36" s="13"/>
      <c r="SLJ36" s="13"/>
      <c r="SLK36" s="13"/>
      <c r="SLL36" s="13"/>
      <c r="SLM36" s="13"/>
      <c r="SLN36" s="13"/>
      <c r="SLO36" s="13"/>
      <c r="SLP36" s="13"/>
      <c r="SLQ36" s="13"/>
      <c r="SLR36" s="13"/>
      <c r="SLS36" s="13"/>
      <c r="SLT36" s="13"/>
      <c r="SLU36" s="13"/>
      <c r="SLV36" s="13"/>
      <c r="SLW36" s="13"/>
      <c r="SLX36" s="13"/>
      <c r="SLY36" s="13"/>
      <c r="SLZ36" s="13"/>
      <c r="SMA36" s="13"/>
      <c r="SMB36" s="13"/>
      <c r="SMC36" s="13"/>
      <c r="SMD36" s="13"/>
      <c r="SME36" s="13"/>
      <c r="SMF36" s="13"/>
      <c r="SMG36" s="13"/>
      <c r="SMH36" s="13"/>
      <c r="SMI36" s="13"/>
      <c r="SMJ36" s="13"/>
      <c r="SMK36" s="13"/>
      <c r="SML36" s="13"/>
      <c r="SMM36" s="13"/>
      <c r="SMN36" s="13"/>
      <c r="SMO36" s="13"/>
      <c r="SMP36" s="13"/>
      <c r="SMQ36" s="13"/>
      <c r="SMR36" s="13"/>
      <c r="SMS36" s="13"/>
      <c r="SMT36" s="13"/>
      <c r="SMU36" s="13"/>
      <c r="SMV36" s="13"/>
      <c r="SMW36" s="13"/>
      <c r="SMX36" s="13"/>
      <c r="SMY36" s="13"/>
      <c r="SMZ36" s="13"/>
      <c r="SNA36" s="13"/>
      <c r="SNB36" s="13"/>
      <c r="SNC36" s="13"/>
      <c r="SND36" s="13"/>
      <c r="SNE36" s="13"/>
      <c r="SNF36" s="13"/>
      <c r="SNG36" s="13"/>
      <c r="SNH36" s="13"/>
      <c r="SNI36" s="13"/>
      <c r="SNJ36" s="13"/>
      <c r="SNK36" s="13"/>
      <c r="SNL36" s="13"/>
      <c r="SNM36" s="13"/>
      <c r="SNN36" s="13"/>
      <c r="SNO36" s="13"/>
      <c r="SNP36" s="13"/>
      <c r="SNQ36" s="13"/>
      <c r="SNR36" s="13"/>
      <c r="SNS36" s="13"/>
      <c r="SNT36" s="13"/>
      <c r="SNU36" s="13"/>
      <c r="SNV36" s="13"/>
      <c r="SNW36" s="13"/>
      <c r="SNX36" s="13"/>
      <c r="SNY36" s="13"/>
      <c r="SNZ36" s="13"/>
      <c r="SOA36" s="13"/>
      <c r="SOB36" s="13"/>
      <c r="SOC36" s="13"/>
      <c r="SOD36" s="13"/>
      <c r="SOE36" s="13"/>
      <c r="SOF36" s="13"/>
      <c r="SOG36" s="13"/>
      <c r="SOH36" s="13"/>
      <c r="SOI36" s="13"/>
      <c r="SOJ36" s="13"/>
      <c r="SOK36" s="13"/>
      <c r="SOL36" s="13"/>
      <c r="SOM36" s="13"/>
      <c r="SON36" s="13"/>
      <c r="SOO36" s="13"/>
      <c r="SOP36" s="13"/>
      <c r="SOQ36" s="13"/>
      <c r="SOR36" s="13"/>
      <c r="SOS36" s="13"/>
      <c r="SOT36" s="13"/>
      <c r="SOU36" s="13"/>
      <c r="SOV36" s="13"/>
      <c r="SOW36" s="13"/>
      <c r="SOX36" s="13"/>
      <c r="SOY36" s="13"/>
      <c r="SOZ36" s="13"/>
      <c r="SPA36" s="13"/>
      <c r="SPB36" s="13"/>
      <c r="SPC36" s="13"/>
      <c r="SPD36" s="13"/>
      <c r="SPE36" s="13"/>
      <c r="SPF36" s="13"/>
      <c r="SPG36" s="13"/>
      <c r="SPH36" s="13"/>
      <c r="SPI36" s="13"/>
      <c r="SPJ36" s="13"/>
      <c r="SPK36" s="13"/>
      <c r="SPL36" s="13"/>
      <c r="SPM36" s="13"/>
      <c r="SPN36" s="13"/>
      <c r="SPO36" s="13"/>
      <c r="SPP36" s="13"/>
      <c r="SPQ36" s="13"/>
      <c r="SPR36" s="13"/>
      <c r="SPS36" s="13"/>
      <c r="SPT36" s="13"/>
      <c r="SPU36" s="13"/>
      <c r="SPV36" s="13"/>
      <c r="SPW36" s="13"/>
      <c r="SPX36" s="13"/>
      <c r="SPY36" s="13"/>
      <c r="SPZ36" s="13"/>
      <c r="SQA36" s="13"/>
      <c r="SQB36" s="13"/>
      <c r="SQC36" s="13"/>
      <c r="SQD36" s="13"/>
      <c r="SQE36" s="13"/>
      <c r="SQF36" s="13"/>
      <c r="SQG36" s="13"/>
      <c r="SQH36" s="13"/>
      <c r="SQI36" s="13"/>
      <c r="SQJ36" s="13"/>
      <c r="SQK36" s="13"/>
      <c r="SQL36" s="13"/>
      <c r="SQM36" s="13"/>
      <c r="SQN36" s="13"/>
      <c r="SQO36" s="13"/>
      <c r="SQP36" s="13"/>
      <c r="SQQ36" s="13"/>
      <c r="SQR36" s="13"/>
      <c r="SQS36" s="13"/>
      <c r="SQT36" s="13"/>
      <c r="SQU36" s="13"/>
      <c r="SQV36" s="13"/>
      <c r="SQW36" s="13"/>
      <c r="SQX36" s="13"/>
      <c r="SQY36" s="13"/>
      <c r="SQZ36" s="13"/>
      <c r="SRA36" s="13"/>
      <c r="SRB36" s="13"/>
      <c r="SRC36" s="13"/>
      <c r="SRD36" s="13"/>
      <c r="SRE36" s="13"/>
      <c r="SRF36" s="13"/>
      <c r="SRG36" s="13"/>
      <c r="SRH36" s="13"/>
      <c r="SRI36" s="13"/>
      <c r="SRJ36" s="13"/>
      <c r="SRK36" s="13"/>
      <c r="SRL36" s="13"/>
      <c r="SRM36" s="13"/>
      <c r="SRN36" s="13"/>
      <c r="SRO36" s="13"/>
      <c r="SRP36" s="13"/>
      <c r="SRQ36" s="13"/>
      <c r="SRR36" s="13"/>
      <c r="SRS36" s="13"/>
      <c r="SRT36" s="13"/>
      <c r="SRU36" s="13"/>
      <c r="SRV36" s="13"/>
      <c r="SRW36" s="13"/>
      <c r="SRX36" s="13"/>
      <c r="SRY36" s="13"/>
      <c r="SRZ36" s="13"/>
      <c r="SSA36" s="13"/>
      <c r="SSB36" s="13"/>
      <c r="SSC36" s="13"/>
      <c r="SSD36" s="13"/>
      <c r="SSE36" s="13"/>
      <c r="SSF36" s="13"/>
      <c r="SSG36" s="13"/>
      <c r="SSH36" s="13"/>
      <c r="SSI36" s="13"/>
      <c r="SSJ36" s="13"/>
      <c r="SSK36" s="13"/>
      <c r="SSL36" s="13"/>
      <c r="SSM36" s="13"/>
      <c r="SSN36" s="13"/>
      <c r="SSO36" s="13"/>
      <c r="SSP36" s="13"/>
      <c r="SSQ36" s="13"/>
      <c r="SSR36" s="13"/>
      <c r="SSS36" s="13"/>
      <c r="SST36" s="13"/>
      <c r="SSU36" s="13"/>
      <c r="SSV36" s="13"/>
      <c r="SSW36" s="13"/>
      <c r="SSX36" s="13"/>
      <c r="SSY36" s="13"/>
      <c r="SSZ36" s="13"/>
      <c r="STA36" s="13"/>
      <c r="STB36" s="13"/>
      <c r="STC36" s="13"/>
      <c r="STD36" s="13"/>
      <c r="STE36" s="13"/>
      <c r="STF36" s="13"/>
      <c r="STG36" s="13"/>
      <c r="STH36" s="13"/>
      <c r="STI36" s="13"/>
      <c r="STJ36" s="13"/>
      <c r="STK36" s="13"/>
      <c r="STL36" s="13"/>
      <c r="STM36" s="13"/>
      <c r="STN36" s="13"/>
      <c r="STO36" s="13"/>
      <c r="STP36" s="13"/>
      <c r="STQ36" s="13"/>
      <c r="STR36" s="13"/>
      <c r="STS36" s="13"/>
      <c r="STT36" s="13"/>
      <c r="STU36" s="13"/>
      <c r="STV36" s="13"/>
      <c r="STW36" s="13"/>
      <c r="STX36" s="13"/>
      <c r="STY36" s="13"/>
      <c r="STZ36" s="13"/>
      <c r="SUA36" s="13"/>
      <c r="SUB36" s="13"/>
      <c r="SUC36" s="13"/>
      <c r="SUD36" s="13"/>
      <c r="SUE36" s="13"/>
      <c r="SUF36" s="13"/>
      <c r="SUG36" s="13"/>
      <c r="SUH36" s="13"/>
      <c r="SUI36" s="13"/>
      <c r="SUJ36" s="13"/>
      <c r="SUK36" s="13"/>
      <c r="SUL36" s="13"/>
      <c r="SUM36" s="13"/>
      <c r="SUN36" s="13"/>
      <c r="SUO36" s="13"/>
      <c r="SUP36" s="13"/>
      <c r="SUQ36" s="13"/>
      <c r="SUR36" s="13"/>
      <c r="SUS36" s="13"/>
      <c r="SUT36" s="13"/>
      <c r="SUU36" s="13"/>
      <c r="SUV36" s="13"/>
      <c r="SUW36" s="13"/>
      <c r="SUX36" s="13"/>
      <c r="SUY36" s="13"/>
      <c r="SUZ36" s="13"/>
      <c r="SVA36" s="13"/>
      <c r="SVB36" s="13"/>
      <c r="SVC36" s="13"/>
      <c r="SVD36" s="13"/>
      <c r="SVE36" s="13"/>
      <c r="SVF36" s="13"/>
      <c r="SVG36" s="13"/>
      <c r="SVH36" s="13"/>
      <c r="SVI36" s="13"/>
      <c r="SVJ36" s="13"/>
      <c r="SVK36" s="13"/>
      <c r="SVL36" s="13"/>
      <c r="SVM36" s="13"/>
      <c r="SVN36" s="13"/>
      <c r="SVO36" s="13"/>
      <c r="SVP36" s="13"/>
      <c r="SVQ36" s="13"/>
      <c r="SVR36" s="13"/>
      <c r="SVS36" s="13"/>
      <c r="SVT36" s="13"/>
      <c r="SVU36" s="13"/>
      <c r="SVV36" s="13"/>
      <c r="SVW36" s="13"/>
      <c r="SVX36" s="13"/>
      <c r="SVY36" s="13"/>
      <c r="SVZ36" s="13"/>
      <c r="SWA36" s="13"/>
      <c r="SWB36" s="13"/>
      <c r="SWC36" s="13"/>
      <c r="SWD36" s="13"/>
      <c r="SWE36" s="13"/>
      <c r="SWF36" s="13"/>
      <c r="SWG36" s="13"/>
      <c r="SWH36" s="13"/>
      <c r="SWI36" s="13"/>
      <c r="SWJ36" s="13"/>
      <c r="SWK36" s="13"/>
      <c r="SWL36" s="13"/>
      <c r="SWM36" s="13"/>
      <c r="SWN36" s="13"/>
      <c r="SWO36" s="13"/>
      <c r="SWP36" s="13"/>
      <c r="SWQ36" s="13"/>
      <c r="SWR36" s="13"/>
      <c r="SWS36" s="13"/>
      <c r="SWT36" s="13"/>
      <c r="SWU36" s="13"/>
      <c r="SWV36" s="13"/>
      <c r="SWW36" s="13"/>
      <c r="SWX36" s="13"/>
      <c r="SWY36" s="13"/>
      <c r="SWZ36" s="13"/>
      <c r="SXA36" s="13"/>
      <c r="SXB36" s="13"/>
      <c r="SXC36" s="13"/>
      <c r="SXD36" s="13"/>
      <c r="SXE36" s="13"/>
      <c r="SXF36" s="13"/>
      <c r="SXG36" s="13"/>
      <c r="SXH36" s="13"/>
      <c r="SXI36" s="13"/>
      <c r="SXJ36" s="13"/>
      <c r="SXK36" s="13"/>
      <c r="SXL36" s="13"/>
      <c r="SXM36" s="13"/>
      <c r="SXN36" s="13"/>
      <c r="SXO36" s="13"/>
      <c r="SXP36" s="13"/>
      <c r="SXQ36" s="13"/>
      <c r="SXR36" s="13"/>
      <c r="SXS36" s="13"/>
      <c r="SXT36" s="13"/>
      <c r="SXU36" s="13"/>
      <c r="SXV36" s="13"/>
      <c r="SXW36" s="13"/>
      <c r="SXX36" s="13"/>
      <c r="SXY36" s="13"/>
      <c r="SXZ36" s="13"/>
      <c r="SYA36" s="13"/>
      <c r="SYB36" s="13"/>
      <c r="SYC36" s="13"/>
      <c r="SYD36" s="13"/>
      <c r="SYE36" s="13"/>
      <c r="SYF36" s="13"/>
      <c r="SYG36" s="13"/>
      <c r="SYH36" s="13"/>
      <c r="SYI36" s="13"/>
      <c r="SYJ36" s="13"/>
      <c r="SYK36" s="13"/>
      <c r="SYL36" s="13"/>
      <c r="SYM36" s="13"/>
      <c r="SYN36" s="13"/>
      <c r="SYO36" s="13"/>
      <c r="SYP36" s="13"/>
      <c r="SYQ36" s="13"/>
      <c r="SYR36" s="13"/>
      <c r="SYS36" s="13"/>
      <c r="SYT36" s="13"/>
      <c r="SYU36" s="13"/>
      <c r="SYV36" s="13"/>
      <c r="SYW36" s="13"/>
      <c r="SYX36" s="13"/>
      <c r="SYY36" s="13"/>
      <c r="SYZ36" s="13"/>
      <c r="SZA36" s="13"/>
      <c r="SZB36" s="13"/>
      <c r="SZC36" s="13"/>
      <c r="SZD36" s="13"/>
      <c r="SZE36" s="13"/>
      <c r="SZF36" s="13"/>
      <c r="SZG36" s="13"/>
      <c r="SZH36" s="13"/>
      <c r="SZI36" s="13"/>
      <c r="SZJ36" s="13"/>
      <c r="SZK36" s="13"/>
      <c r="SZL36" s="13"/>
      <c r="SZM36" s="13"/>
      <c r="SZN36" s="13"/>
      <c r="SZO36" s="13"/>
      <c r="SZP36" s="13"/>
      <c r="SZQ36" s="13"/>
      <c r="SZR36" s="13"/>
      <c r="SZS36" s="13"/>
      <c r="SZT36" s="13"/>
      <c r="SZU36" s="13"/>
      <c r="SZV36" s="13"/>
      <c r="SZW36" s="13"/>
      <c r="SZX36" s="13"/>
      <c r="SZY36" s="13"/>
      <c r="SZZ36" s="13"/>
      <c r="TAA36" s="13"/>
      <c r="TAB36" s="13"/>
      <c r="TAC36" s="13"/>
      <c r="TAD36" s="13"/>
      <c r="TAE36" s="13"/>
      <c r="TAF36" s="13"/>
      <c r="TAG36" s="13"/>
      <c r="TAH36" s="13"/>
      <c r="TAI36" s="13"/>
      <c r="TAJ36" s="13"/>
      <c r="TAK36" s="13"/>
      <c r="TAL36" s="13"/>
      <c r="TAM36" s="13"/>
      <c r="TAN36" s="13"/>
      <c r="TAO36" s="13"/>
      <c r="TAP36" s="13"/>
      <c r="TAQ36" s="13"/>
      <c r="TAR36" s="13"/>
      <c r="TAS36" s="13"/>
      <c r="TAT36" s="13"/>
      <c r="TAU36" s="13"/>
      <c r="TAV36" s="13"/>
      <c r="TAW36" s="13"/>
      <c r="TAX36" s="13"/>
      <c r="TAY36" s="13"/>
      <c r="TAZ36" s="13"/>
      <c r="TBA36" s="13"/>
      <c r="TBB36" s="13"/>
      <c r="TBC36" s="13"/>
      <c r="TBD36" s="13"/>
      <c r="TBE36" s="13"/>
      <c r="TBF36" s="13"/>
      <c r="TBG36" s="13"/>
      <c r="TBH36" s="13"/>
      <c r="TBI36" s="13"/>
      <c r="TBJ36" s="13"/>
      <c r="TBK36" s="13"/>
      <c r="TBL36" s="13"/>
      <c r="TBM36" s="13"/>
      <c r="TBN36" s="13"/>
      <c r="TBO36" s="13"/>
      <c r="TBP36" s="13"/>
      <c r="TBQ36" s="13"/>
      <c r="TBR36" s="13"/>
      <c r="TBS36" s="13"/>
      <c r="TBT36" s="13"/>
      <c r="TBU36" s="13"/>
      <c r="TBV36" s="13"/>
      <c r="TBW36" s="13"/>
      <c r="TBX36" s="13"/>
      <c r="TBY36" s="13"/>
      <c r="TBZ36" s="13"/>
      <c r="TCA36" s="13"/>
      <c r="TCB36" s="13"/>
      <c r="TCC36" s="13"/>
      <c r="TCD36" s="13"/>
      <c r="TCE36" s="13"/>
      <c r="TCF36" s="13"/>
      <c r="TCG36" s="13"/>
      <c r="TCH36" s="13"/>
      <c r="TCI36" s="13"/>
      <c r="TCJ36" s="13"/>
      <c r="TCK36" s="13"/>
      <c r="TCL36" s="13"/>
      <c r="TCM36" s="13"/>
      <c r="TCN36" s="13"/>
      <c r="TCO36" s="13"/>
      <c r="TCP36" s="13"/>
      <c r="TCQ36" s="13"/>
      <c r="TCR36" s="13"/>
      <c r="TCS36" s="13"/>
      <c r="TCT36" s="13"/>
      <c r="TCU36" s="13"/>
      <c r="TCV36" s="13"/>
      <c r="TCW36" s="13"/>
      <c r="TCX36" s="13"/>
      <c r="TCY36" s="13"/>
      <c r="TCZ36" s="13"/>
      <c r="TDA36" s="13"/>
      <c r="TDB36" s="13"/>
      <c r="TDC36" s="13"/>
      <c r="TDD36" s="13"/>
      <c r="TDE36" s="13"/>
      <c r="TDF36" s="13"/>
      <c r="TDG36" s="13"/>
      <c r="TDH36" s="13"/>
      <c r="TDI36" s="13"/>
      <c r="TDJ36" s="13"/>
      <c r="TDK36" s="13"/>
      <c r="TDL36" s="13"/>
      <c r="TDM36" s="13"/>
      <c r="TDN36" s="13"/>
      <c r="TDO36" s="13"/>
      <c r="TDP36" s="13"/>
      <c r="TDQ36" s="13"/>
      <c r="TDR36" s="13"/>
      <c r="TDS36" s="13"/>
      <c r="TDT36" s="13"/>
      <c r="TDU36" s="13"/>
      <c r="TDV36" s="13"/>
      <c r="TDW36" s="13"/>
      <c r="TDX36" s="13"/>
      <c r="TDY36" s="13"/>
      <c r="TDZ36" s="13"/>
      <c r="TEA36" s="13"/>
      <c r="TEB36" s="13"/>
      <c r="TEC36" s="13"/>
      <c r="TED36" s="13"/>
      <c r="TEE36" s="13"/>
      <c r="TEF36" s="13"/>
      <c r="TEG36" s="13"/>
      <c r="TEH36" s="13"/>
      <c r="TEI36" s="13"/>
      <c r="TEJ36" s="13"/>
      <c r="TEK36" s="13"/>
      <c r="TEL36" s="13"/>
      <c r="TEM36" s="13"/>
      <c r="TEN36" s="13"/>
      <c r="TEO36" s="13"/>
      <c r="TEP36" s="13"/>
      <c r="TEQ36" s="13"/>
      <c r="TER36" s="13"/>
      <c r="TES36" s="13"/>
      <c r="TET36" s="13"/>
      <c r="TEU36" s="13"/>
      <c r="TEV36" s="13"/>
      <c r="TEW36" s="13"/>
      <c r="TEX36" s="13"/>
      <c r="TEY36" s="13"/>
      <c r="TEZ36" s="13"/>
      <c r="TFA36" s="13"/>
      <c r="TFB36" s="13"/>
      <c r="TFC36" s="13"/>
      <c r="TFD36" s="13"/>
      <c r="TFE36" s="13"/>
      <c r="TFF36" s="13"/>
      <c r="TFG36" s="13"/>
      <c r="TFH36" s="13"/>
      <c r="TFI36" s="13"/>
      <c r="TFJ36" s="13"/>
      <c r="TFK36" s="13"/>
      <c r="TFL36" s="13"/>
      <c r="TFM36" s="13"/>
      <c r="TFN36" s="13"/>
      <c r="TFO36" s="13"/>
      <c r="TFP36" s="13"/>
      <c r="TFQ36" s="13"/>
      <c r="TFR36" s="13"/>
      <c r="TFS36" s="13"/>
      <c r="TFT36" s="13"/>
      <c r="TFU36" s="13"/>
      <c r="TFV36" s="13"/>
      <c r="TFW36" s="13"/>
      <c r="TFX36" s="13"/>
      <c r="TFY36" s="13"/>
      <c r="TFZ36" s="13"/>
      <c r="TGA36" s="13"/>
      <c r="TGB36" s="13"/>
      <c r="TGC36" s="13"/>
      <c r="TGD36" s="13"/>
      <c r="TGE36" s="13"/>
      <c r="TGF36" s="13"/>
      <c r="TGG36" s="13"/>
      <c r="TGH36" s="13"/>
      <c r="TGI36" s="13"/>
      <c r="TGJ36" s="13"/>
      <c r="TGK36" s="13"/>
      <c r="TGL36" s="13"/>
      <c r="TGM36" s="13"/>
      <c r="TGN36" s="13"/>
      <c r="TGO36" s="13"/>
      <c r="TGP36" s="13"/>
      <c r="TGQ36" s="13"/>
      <c r="TGR36" s="13"/>
      <c r="TGS36" s="13"/>
      <c r="TGT36" s="13"/>
      <c r="TGU36" s="13"/>
      <c r="TGV36" s="13"/>
      <c r="TGW36" s="13"/>
      <c r="TGX36" s="13"/>
      <c r="TGY36" s="13"/>
      <c r="TGZ36" s="13"/>
      <c r="THA36" s="13"/>
      <c r="THB36" s="13"/>
      <c r="THC36" s="13"/>
      <c r="THD36" s="13"/>
      <c r="THE36" s="13"/>
      <c r="THF36" s="13"/>
      <c r="THG36" s="13"/>
      <c r="THH36" s="13"/>
      <c r="THI36" s="13"/>
      <c r="THJ36" s="13"/>
      <c r="THK36" s="13"/>
      <c r="THL36" s="13"/>
      <c r="THM36" s="13"/>
      <c r="THN36" s="13"/>
      <c r="THO36" s="13"/>
      <c r="THP36" s="13"/>
      <c r="THQ36" s="13"/>
      <c r="THR36" s="13"/>
      <c r="THS36" s="13"/>
      <c r="THT36" s="13"/>
      <c r="THU36" s="13"/>
      <c r="THV36" s="13"/>
      <c r="THW36" s="13"/>
      <c r="THX36" s="13"/>
      <c r="THY36" s="13"/>
      <c r="THZ36" s="13"/>
      <c r="TIA36" s="13"/>
      <c r="TIB36" s="13"/>
      <c r="TIC36" s="13"/>
      <c r="TID36" s="13"/>
      <c r="TIE36" s="13"/>
      <c r="TIF36" s="13"/>
      <c r="TIG36" s="13"/>
      <c r="TIH36" s="13"/>
      <c r="TII36" s="13"/>
      <c r="TIJ36" s="13"/>
      <c r="TIK36" s="13"/>
      <c r="TIL36" s="13"/>
      <c r="TIM36" s="13"/>
      <c r="TIN36" s="13"/>
      <c r="TIO36" s="13"/>
      <c r="TIP36" s="13"/>
      <c r="TIQ36" s="13"/>
      <c r="TIR36" s="13"/>
      <c r="TIS36" s="13"/>
      <c r="TIT36" s="13"/>
      <c r="TIU36" s="13"/>
      <c r="TIV36" s="13"/>
      <c r="TIW36" s="13"/>
      <c r="TIX36" s="13"/>
      <c r="TIY36" s="13"/>
      <c r="TIZ36" s="13"/>
      <c r="TJA36" s="13"/>
      <c r="TJB36" s="13"/>
      <c r="TJC36" s="13"/>
      <c r="TJD36" s="13"/>
      <c r="TJE36" s="13"/>
      <c r="TJF36" s="13"/>
      <c r="TJG36" s="13"/>
      <c r="TJH36" s="13"/>
      <c r="TJI36" s="13"/>
      <c r="TJJ36" s="13"/>
      <c r="TJK36" s="13"/>
      <c r="TJL36" s="13"/>
      <c r="TJM36" s="13"/>
      <c r="TJN36" s="13"/>
      <c r="TJO36" s="13"/>
      <c r="TJP36" s="13"/>
      <c r="TJQ36" s="13"/>
      <c r="TJR36" s="13"/>
      <c r="TJS36" s="13"/>
      <c r="TJT36" s="13"/>
      <c r="TJU36" s="13"/>
      <c r="TJV36" s="13"/>
      <c r="TJW36" s="13"/>
      <c r="TJX36" s="13"/>
      <c r="TJY36" s="13"/>
      <c r="TJZ36" s="13"/>
      <c r="TKA36" s="13"/>
      <c r="TKB36" s="13"/>
      <c r="TKC36" s="13"/>
      <c r="TKD36" s="13"/>
      <c r="TKE36" s="13"/>
      <c r="TKF36" s="13"/>
      <c r="TKG36" s="13"/>
      <c r="TKH36" s="13"/>
      <c r="TKI36" s="13"/>
      <c r="TKJ36" s="13"/>
      <c r="TKK36" s="13"/>
      <c r="TKL36" s="13"/>
      <c r="TKM36" s="13"/>
      <c r="TKN36" s="13"/>
      <c r="TKO36" s="13"/>
      <c r="TKP36" s="13"/>
      <c r="TKQ36" s="13"/>
      <c r="TKR36" s="13"/>
      <c r="TKS36" s="13"/>
      <c r="TKT36" s="13"/>
      <c r="TKU36" s="13"/>
      <c r="TKV36" s="13"/>
      <c r="TKW36" s="13"/>
      <c r="TKX36" s="13"/>
      <c r="TKY36" s="13"/>
      <c r="TKZ36" s="13"/>
      <c r="TLA36" s="13"/>
      <c r="TLB36" s="13"/>
      <c r="TLC36" s="13"/>
      <c r="TLD36" s="13"/>
      <c r="TLE36" s="13"/>
      <c r="TLF36" s="13"/>
      <c r="TLG36" s="13"/>
      <c r="TLH36" s="13"/>
      <c r="TLI36" s="13"/>
      <c r="TLJ36" s="13"/>
      <c r="TLK36" s="13"/>
      <c r="TLL36" s="13"/>
      <c r="TLM36" s="13"/>
      <c r="TLN36" s="13"/>
      <c r="TLO36" s="13"/>
      <c r="TLP36" s="13"/>
      <c r="TLQ36" s="13"/>
      <c r="TLR36" s="13"/>
      <c r="TLS36" s="13"/>
      <c r="TLT36" s="13"/>
      <c r="TLU36" s="13"/>
      <c r="TLV36" s="13"/>
      <c r="TLW36" s="13"/>
      <c r="TLX36" s="13"/>
      <c r="TLY36" s="13"/>
      <c r="TLZ36" s="13"/>
      <c r="TMA36" s="13"/>
      <c r="TMB36" s="13"/>
      <c r="TMC36" s="13"/>
      <c r="TMD36" s="13"/>
      <c r="TME36" s="13"/>
      <c r="TMF36" s="13"/>
      <c r="TMG36" s="13"/>
      <c r="TMH36" s="13"/>
      <c r="TMI36" s="13"/>
      <c r="TMJ36" s="13"/>
      <c r="TMK36" s="13"/>
      <c r="TML36" s="13"/>
      <c r="TMM36" s="13"/>
      <c r="TMN36" s="13"/>
      <c r="TMO36" s="13"/>
      <c r="TMP36" s="13"/>
      <c r="TMQ36" s="13"/>
      <c r="TMR36" s="13"/>
      <c r="TMS36" s="13"/>
      <c r="TMT36" s="13"/>
      <c r="TMU36" s="13"/>
      <c r="TMV36" s="13"/>
      <c r="TMW36" s="13"/>
      <c r="TMX36" s="13"/>
      <c r="TMY36" s="13"/>
      <c r="TMZ36" s="13"/>
      <c r="TNA36" s="13"/>
      <c r="TNB36" s="13"/>
      <c r="TNC36" s="13"/>
      <c r="TND36" s="13"/>
      <c r="TNE36" s="13"/>
      <c r="TNF36" s="13"/>
      <c r="TNG36" s="13"/>
      <c r="TNH36" s="13"/>
      <c r="TNI36" s="13"/>
      <c r="TNJ36" s="13"/>
      <c r="TNK36" s="13"/>
      <c r="TNL36" s="13"/>
      <c r="TNM36" s="13"/>
      <c r="TNN36" s="13"/>
      <c r="TNO36" s="13"/>
      <c r="TNP36" s="13"/>
      <c r="TNQ36" s="13"/>
      <c r="TNR36" s="13"/>
      <c r="TNS36" s="13"/>
      <c r="TNT36" s="13"/>
      <c r="TNU36" s="13"/>
      <c r="TNV36" s="13"/>
      <c r="TNW36" s="13"/>
      <c r="TNX36" s="13"/>
      <c r="TNY36" s="13"/>
      <c r="TNZ36" s="13"/>
      <c r="TOA36" s="13"/>
      <c r="TOB36" s="13"/>
      <c r="TOC36" s="13"/>
      <c r="TOD36" s="13"/>
      <c r="TOE36" s="13"/>
      <c r="TOF36" s="13"/>
      <c r="TOG36" s="13"/>
      <c r="TOH36" s="13"/>
      <c r="TOI36" s="13"/>
      <c r="TOJ36" s="13"/>
      <c r="TOK36" s="13"/>
      <c r="TOL36" s="13"/>
      <c r="TOM36" s="13"/>
      <c r="TON36" s="13"/>
      <c r="TOO36" s="13"/>
      <c r="TOP36" s="13"/>
      <c r="TOQ36" s="13"/>
      <c r="TOR36" s="13"/>
      <c r="TOS36" s="13"/>
      <c r="TOT36" s="13"/>
      <c r="TOU36" s="13"/>
      <c r="TOV36" s="13"/>
      <c r="TOW36" s="13"/>
      <c r="TOX36" s="13"/>
      <c r="TOY36" s="13"/>
      <c r="TOZ36" s="13"/>
      <c r="TPA36" s="13"/>
      <c r="TPB36" s="13"/>
      <c r="TPC36" s="13"/>
      <c r="TPD36" s="13"/>
      <c r="TPE36" s="13"/>
      <c r="TPF36" s="13"/>
      <c r="TPG36" s="13"/>
      <c r="TPH36" s="13"/>
      <c r="TPI36" s="13"/>
      <c r="TPJ36" s="13"/>
      <c r="TPK36" s="13"/>
      <c r="TPL36" s="13"/>
      <c r="TPM36" s="13"/>
      <c r="TPN36" s="13"/>
      <c r="TPO36" s="13"/>
      <c r="TPP36" s="13"/>
      <c r="TPQ36" s="13"/>
      <c r="TPR36" s="13"/>
      <c r="TPS36" s="13"/>
      <c r="TPT36" s="13"/>
      <c r="TPU36" s="13"/>
      <c r="TPV36" s="13"/>
      <c r="TPW36" s="13"/>
      <c r="TPX36" s="13"/>
      <c r="TPY36" s="13"/>
      <c r="TPZ36" s="13"/>
      <c r="TQA36" s="13"/>
      <c r="TQB36" s="13"/>
      <c r="TQC36" s="13"/>
      <c r="TQD36" s="13"/>
      <c r="TQE36" s="13"/>
      <c r="TQF36" s="13"/>
      <c r="TQG36" s="13"/>
      <c r="TQH36" s="13"/>
      <c r="TQI36" s="13"/>
      <c r="TQJ36" s="13"/>
      <c r="TQK36" s="13"/>
      <c r="TQL36" s="13"/>
      <c r="TQM36" s="13"/>
      <c r="TQN36" s="13"/>
      <c r="TQO36" s="13"/>
      <c r="TQP36" s="13"/>
      <c r="TQQ36" s="13"/>
      <c r="TQR36" s="13"/>
      <c r="TQS36" s="13"/>
      <c r="TQT36" s="13"/>
      <c r="TQU36" s="13"/>
      <c r="TQV36" s="13"/>
      <c r="TQW36" s="13"/>
      <c r="TQX36" s="13"/>
      <c r="TQY36" s="13"/>
      <c r="TQZ36" s="13"/>
      <c r="TRA36" s="13"/>
      <c r="TRB36" s="13"/>
      <c r="TRC36" s="13"/>
      <c r="TRD36" s="13"/>
      <c r="TRE36" s="13"/>
      <c r="TRF36" s="13"/>
      <c r="TRG36" s="13"/>
      <c r="TRH36" s="13"/>
      <c r="TRI36" s="13"/>
      <c r="TRJ36" s="13"/>
      <c r="TRK36" s="13"/>
      <c r="TRL36" s="13"/>
      <c r="TRM36" s="13"/>
      <c r="TRN36" s="13"/>
      <c r="TRO36" s="13"/>
      <c r="TRP36" s="13"/>
      <c r="TRQ36" s="13"/>
      <c r="TRR36" s="13"/>
      <c r="TRS36" s="13"/>
      <c r="TRT36" s="13"/>
      <c r="TRU36" s="13"/>
      <c r="TRV36" s="13"/>
      <c r="TRW36" s="13"/>
      <c r="TRX36" s="13"/>
      <c r="TRY36" s="13"/>
      <c r="TRZ36" s="13"/>
      <c r="TSA36" s="13"/>
      <c r="TSB36" s="13"/>
      <c r="TSC36" s="13"/>
      <c r="TSD36" s="13"/>
      <c r="TSE36" s="13"/>
      <c r="TSF36" s="13"/>
      <c r="TSG36" s="13"/>
      <c r="TSH36" s="13"/>
      <c r="TSI36" s="13"/>
      <c r="TSJ36" s="13"/>
      <c r="TSK36" s="13"/>
      <c r="TSL36" s="13"/>
      <c r="TSM36" s="13"/>
      <c r="TSN36" s="13"/>
      <c r="TSO36" s="13"/>
      <c r="TSP36" s="13"/>
      <c r="TSQ36" s="13"/>
      <c r="TSR36" s="13"/>
      <c r="TSS36" s="13"/>
      <c r="TST36" s="13"/>
      <c r="TSU36" s="13"/>
      <c r="TSV36" s="13"/>
      <c r="TSW36" s="13"/>
      <c r="TSX36" s="13"/>
      <c r="TSY36" s="13"/>
      <c r="TSZ36" s="13"/>
      <c r="TTA36" s="13"/>
      <c r="TTB36" s="13"/>
      <c r="TTC36" s="13"/>
      <c r="TTD36" s="13"/>
      <c r="TTE36" s="13"/>
      <c r="TTF36" s="13"/>
      <c r="TTG36" s="13"/>
      <c r="TTH36" s="13"/>
      <c r="TTI36" s="13"/>
      <c r="TTJ36" s="13"/>
      <c r="TTK36" s="13"/>
      <c r="TTL36" s="13"/>
      <c r="TTM36" s="13"/>
      <c r="TTN36" s="13"/>
      <c r="TTO36" s="13"/>
      <c r="TTP36" s="13"/>
      <c r="TTQ36" s="13"/>
      <c r="TTR36" s="13"/>
      <c r="TTS36" s="13"/>
      <c r="TTT36" s="13"/>
      <c r="TTU36" s="13"/>
      <c r="TTV36" s="13"/>
      <c r="TTW36" s="13"/>
      <c r="TTX36" s="13"/>
      <c r="TTY36" s="13"/>
      <c r="TTZ36" s="13"/>
      <c r="TUA36" s="13"/>
      <c r="TUB36" s="13"/>
      <c r="TUC36" s="13"/>
      <c r="TUD36" s="13"/>
      <c r="TUE36" s="13"/>
      <c r="TUF36" s="13"/>
      <c r="TUG36" s="13"/>
      <c r="TUH36" s="13"/>
      <c r="TUI36" s="13"/>
      <c r="TUJ36" s="13"/>
      <c r="TUK36" s="13"/>
      <c r="TUL36" s="13"/>
      <c r="TUM36" s="13"/>
      <c r="TUN36" s="13"/>
      <c r="TUO36" s="13"/>
      <c r="TUP36" s="13"/>
      <c r="TUQ36" s="13"/>
      <c r="TUR36" s="13"/>
      <c r="TUS36" s="13"/>
      <c r="TUT36" s="13"/>
      <c r="TUU36" s="13"/>
      <c r="TUV36" s="13"/>
      <c r="TUW36" s="13"/>
      <c r="TUX36" s="13"/>
      <c r="TUY36" s="13"/>
      <c r="TUZ36" s="13"/>
      <c r="TVA36" s="13"/>
      <c r="TVB36" s="13"/>
      <c r="TVC36" s="13"/>
      <c r="TVD36" s="13"/>
      <c r="TVE36" s="13"/>
      <c r="TVF36" s="13"/>
      <c r="TVG36" s="13"/>
      <c r="TVH36" s="13"/>
      <c r="TVI36" s="13"/>
      <c r="TVJ36" s="13"/>
      <c r="TVK36" s="13"/>
      <c r="TVL36" s="13"/>
      <c r="TVM36" s="13"/>
      <c r="TVN36" s="13"/>
      <c r="TVO36" s="13"/>
      <c r="TVP36" s="13"/>
      <c r="TVQ36" s="13"/>
      <c r="TVR36" s="13"/>
      <c r="TVS36" s="13"/>
      <c r="TVT36" s="13"/>
      <c r="TVU36" s="13"/>
      <c r="TVV36" s="13"/>
      <c r="TVW36" s="13"/>
      <c r="TVX36" s="13"/>
      <c r="TVY36" s="13"/>
      <c r="TVZ36" s="13"/>
      <c r="TWA36" s="13"/>
      <c r="TWB36" s="13"/>
      <c r="TWC36" s="13"/>
      <c r="TWD36" s="13"/>
      <c r="TWE36" s="13"/>
      <c r="TWF36" s="13"/>
      <c r="TWG36" s="13"/>
      <c r="TWH36" s="13"/>
      <c r="TWI36" s="13"/>
      <c r="TWJ36" s="13"/>
      <c r="TWK36" s="13"/>
      <c r="TWL36" s="13"/>
      <c r="TWM36" s="13"/>
      <c r="TWN36" s="13"/>
      <c r="TWO36" s="13"/>
      <c r="TWP36" s="13"/>
      <c r="TWQ36" s="13"/>
      <c r="TWR36" s="13"/>
      <c r="TWS36" s="13"/>
      <c r="TWT36" s="13"/>
      <c r="TWU36" s="13"/>
      <c r="TWV36" s="13"/>
      <c r="TWW36" s="13"/>
      <c r="TWX36" s="13"/>
      <c r="TWY36" s="13"/>
      <c r="TWZ36" s="13"/>
      <c r="TXA36" s="13"/>
      <c r="TXB36" s="13"/>
      <c r="TXC36" s="13"/>
      <c r="TXD36" s="13"/>
      <c r="TXE36" s="13"/>
      <c r="TXF36" s="13"/>
      <c r="TXG36" s="13"/>
      <c r="TXH36" s="13"/>
      <c r="TXI36" s="13"/>
      <c r="TXJ36" s="13"/>
      <c r="TXK36" s="13"/>
      <c r="TXL36" s="13"/>
      <c r="TXM36" s="13"/>
      <c r="TXN36" s="13"/>
      <c r="TXO36" s="13"/>
      <c r="TXP36" s="13"/>
      <c r="TXQ36" s="13"/>
      <c r="TXR36" s="13"/>
      <c r="TXS36" s="13"/>
      <c r="TXT36" s="13"/>
      <c r="TXU36" s="13"/>
      <c r="TXV36" s="13"/>
      <c r="TXW36" s="13"/>
      <c r="TXX36" s="13"/>
      <c r="TXY36" s="13"/>
      <c r="TXZ36" s="13"/>
      <c r="TYA36" s="13"/>
      <c r="TYB36" s="13"/>
      <c r="TYC36" s="13"/>
      <c r="TYD36" s="13"/>
      <c r="TYE36" s="13"/>
      <c r="TYF36" s="13"/>
      <c r="TYG36" s="13"/>
      <c r="TYH36" s="13"/>
      <c r="TYI36" s="13"/>
      <c r="TYJ36" s="13"/>
      <c r="TYK36" s="13"/>
      <c r="TYL36" s="13"/>
      <c r="TYM36" s="13"/>
      <c r="TYN36" s="13"/>
      <c r="TYO36" s="13"/>
      <c r="TYP36" s="13"/>
      <c r="TYQ36" s="13"/>
      <c r="TYR36" s="13"/>
      <c r="TYS36" s="13"/>
      <c r="TYT36" s="13"/>
      <c r="TYU36" s="13"/>
      <c r="TYV36" s="13"/>
      <c r="TYW36" s="13"/>
      <c r="TYX36" s="13"/>
      <c r="TYY36" s="13"/>
      <c r="TYZ36" s="13"/>
      <c r="TZA36" s="13"/>
      <c r="TZB36" s="13"/>
      <c r="TZC36" s="13"/>
      <c r="TZD36" s="13"/>
      <c r="TZE36" s="13"/>
      <c r="TZF36" s="13"/>
      <c r="TZG36" s="13"/>
      <c r="TZH36" s="13"/>
      <c r="TZI36" s="13"/>
      <c r="TZJ36" s="13"/>
      <c r="TZK36" s="13"/>
      <c r="TZL36" s="13"/>
      <c r="TZM36" s="13"/>
      <c r="TZN36" s="13"/>
      <c r="TZO36" s="13"/>
      <c r="TZP36" s="13"/>
      <c r="TZQ36" s="13"/>
      <c r="TZR36" s="13"/>
      <c r="TZS36" s="13"/>
      <c r="TZT36" s="13"/>
      <c r="TZU36" s="13"/>
      <c r="TZV36" s="13"/>
      <c r="TZW36" s="13"/>
      <c r="TZX36" s="13"/>
      <c r="TZY36" s="13"/>
      <c r="TZZ36" s="13"/>
      <c r="UAA36" s="13"/>
      <c r="UAB36" s="13"/>
      <c r="UAC36" s="13"/>
      <c r="UAD36" s="13"/>
      <c r="UAE36" s="13"/>
      <c r="UAF36" s="13"/>
      <c r="UAG36" s="13"/>
      <c r="UAH36" s="13"/>
      <c r="UAI36" s="13"/>
      <c r="UAJ36" s="13"/>
      <c r="UAK36" s="13"/>
      <c r="UAL36" s="13"/>
      <c r="UAM36" s="13"/>
      <c r="UAN36" s="13"/>
      <c r="UAO36" s="13"/>
      <c r="UAP36" s="13"/>
      <c r="UAQ36" s="13"/>
      <c r="UAR36" s="13"/>
      <c r="UAS36" s="13"/>
      <c r="UAT36" s="13"/>
      <c r="UAU36" s="13"/>
      <c r="UAV36" s="13"/>
      <c r="UAW36" s="13"/>
      <c r="UAX36" s="13"/>
      <c r="UAY36" s="13"/>
      <c r="UAZ36" s="13"/>
      <c r="UBA36" s="13"/>
      <c r="UBB36" s="13"/>
      <c r="UBC36" s="13"/>
      <c r="UBD36" s="13"/>
      <c r="UBE36" s="13"/>
      <c r="UBF36" s="13"/>
      <c r="UBG36" s="13"/>
      <c r="UBH36" s="13"/>
      <c r="UBI36" s="13"/>
      <c r="UBJ36" s="13"/>
      <c r="UBK36" s="13"/>
      <c r="UBL36" s="13"/>
      <c r="UBM36" s="13"/>
      <c r="UBN36" s="13"/>
      <c r="UBO36" s="13"/>
      <c r="UBP36" s="13"/>
      <c r="UBQ36" s="13"/>
      <c r="UBR36" s="13"/>
      <c r="UBS36" s="13"/>
      <c r="UBT36" s="13"/>
      <c r="UBU36" s="13"/>
      <c r="UBV36" s="13"/>
      <c r="UBW36" s="13"/>
      <c r="UBX36" s="13"/>
      <c r="UBY36" s="13"/>
      <c r="UBZ36" s="13"/>
      <c r="UCA36" s="13"/>
      <c r="UCB36" s="13"/>
      <c r="UCC36" s="13"/>
      <c r="UCD36" s="13"/>
      <c r="UCE36" s="13"/>
      <c r="UCF36" s="13"/>
      <c r="UCG36" s="13"/>
      <c r="UCH36" s="13"/>
      <c r="UCI36" s="13"/>
      <c r="UCJ36" s="13"/>
      <c r="UCK36" s="13"/>
      <c r="UCL36" s="13"/>
      <c r="UCM36" s="13"/>
      <c r="UCN36" s="13"/>
      <c r="UCO36" s="13"/>
      <c r="UCP36" s="13"/>
      <c r="UCQ36" s="13"/>
      <c r="UCR36" s="13"/>
      <c r="UCS36" s="13"/>
      <c r="UCT36" s="13"/>
      <c r="UCU36" s="13"/>
      <c r="UCV36" s="13"/>
      <c r="UCW36" s="13"/>
      <c r="UCX36" s="13"/>
      <c r="UCY36" s="13"/>
      <c r="UCZ36" s="13"/>
      <c r="UDA36" s="13"/>
      <c r="UDB36" s="13"/>
      <c r="UDC36" s="13"/>
      <c r="UDD36" s="13"/>
      <c r="UDE36" s="13"/>
      <c r="UDF36" s="13"/>
      <c r="UDG36" s="13"/>
      <c r="UDH36" s="13"/>
      <c r="UDI36" s="13"/>
      <c r="UDJ36" s="13"/>
      <c r="UDK36" s="13"/>
      <c r="UDL36" s="13"/>
      <c r="UDM36" s="13"/>
      <c r="UDN36" s="13"/>
      <c r="UDO36" s="13"/>
      <c r="UDP36" s="13"/>
      <c r="UDQ36" s="13"/>
      <c r="UDR36" s="13"/>
      <c r="UDS36" s="13"/>
      <c r="UDT36" s="13"/>
      <c r="UDU36" s="13"/>
      <c r="UDV36" s="13"/>
      <c r="UDW36" s="13"/>
      <c r="UDX36" s="13"/>
      <c r="UDY36" s="13"/>
      <c r="UDZ36" s="13"/>
      <c r="UEA36" s="13"/>
      <c r="UEB36" s="13"/>
      <c r="UEC36" s="13"/>
      <c r="UED36" s="13"/>
      <c r="UEE36" s="13"/>
      <c r="UEF36" s="13"/>
      <c r="UEG36" s="13"/>
      <c r="UEH36" s="13"/>
      <c r="UEI36" s="13"/>
      <c r="UEJ36" s="13"/>
      <c r="UEK36" s="13"/>
      <c r="UEL36" s="13"/>
      <c r="UEM36" s="13"/>
      <c r="UEN36" s="13"/>
      <c r="UEO36" s="13"/>
      <c r="UEP36" s="13"/>
      <c r="UEQ36" s="13"/>
      <c r="UER36" s="13"/>
      <c r="UES36" s="13"/>
      <c r="UET36" s="13"/>
      <c r="UEU36" s="13"/>
      <c r="UEV36" s="13"/>
      <c r="UEW36" s="13"/>
      <c r="UEX36" s="13"/>
      <c r="UEY36" s="13"/>
      <c r="UEZ36" s="13"/>
      <c r="UFA36" s="13"/>
      <c r="UFB36" s="13"/>
      <c r="UFC36" s="13"/>
      <c r="UFD36" s="13"/>
      <c r="UFE36" s="13"/>
      <c r="UFF36" s="13"/>
      <c r="UFG36" s="13"/>
      <c r="UFH36" s="13"/>
      <c r="UFI36" s="13"/>
      <c r="UFJ36" s="13"/>
      <c r="UFK36" s="13"/>
      <c r="UFL36" s="13"/>
      <c r="UFM36" s="13"/>
      <c r="UFN36" s="13"/>
      <c r="UFO36" s="13"/>
      <c r="UFP36" s="13"/>
      <c r="UFQ36" s="13"/>
      <c r="UFR36" s="13"/>
      <c r="UFS36" s="13"/>
      <c r="UFT36" s="13"/>
      <c r="UFU36" s="13"/>
      <c r="UFV36" s="13"/>
      <c r="UFW36" s="13"/>
      <c r="UFX36" s="13"/>
      <c r="UFY36" s="13"/>
      <c r="UFZ36" s="13"/>
      <c r="UGA36" s="13"/>
      <c r="UGB36" s="13"/>
      <c r="UGC36" s="13"/>
      <c r="UGD36" s="13"/>
      <c r="UGE36" s="13"/>
      <c r="UGF36" s="13"/>
      <c r="UGG36" s="13"/>
      <c r="UGH36" s="13"/>
      <c r="UGI36" s="13"/>
      <c r="UGJ36" s="13"/>
      <c r="UGK36" s="13"/>
      <c r="UGL36" s="13"/>
      <c r="UGM36" s="13"/>
      <c r="UGN36" s="13"/>
      <c r="UGO36" s="13"/>
      <c r="UGP36" s="13"/>
      <c r="UGQ36" s="13"/>
      <c r="UGR36" s="13"/>
      <c r="UGS36" s="13"/>
      <c r="UGT36" s="13"/>
      <c r="UGU36" s="13"/>
      <c r="UGV36" s="13"/>
      <c r="UGW36" s="13"/>
      <c r="UGX36" s="13"/>
      <c r="UGY36" s="13"/>
      <c r="UGZ36" s="13"/>
      <c r="UHA36" s="13"/>
      <c r="UHB36" s="13"/>
      <c r="UHC36" s="13"/>
      <c r="UHD36" s="13"/>
      <c r="UHE36" s="13"/>
      <c r="UHF36" s="13"/>
      <c r="UHG36" s="13"/>
      <c r="UHH36" s="13"/>
      <c r="UHI36" s="13"/>
      <c r="UHJ36" s="13"/>
      <c r="UHK36" s="13"/>
      <c r="UHL36" s="13"/>
      <c r="UHM36" s="13"/>
      <c r="UHN36" s="13"/>
      <c r="UHO36" s="13"/>
      <c r="UHP36" s="13"/>
      <c r="UHQ36" s="13"/>
      <c r="UHR36" s="13"/>
      <c r="UHS36" s="13"/>
      <c r="UHT36" s="13"/>
      <c r="UHU36" s="13"/>
      <c r="UHV36" s="13"/>
      <c r="UHW36" s="13"/>
      <c r="UHX36" s="13"/>
      <c r="UHY36" s="13"/>
      <c r="UHZ36" s="13"/>
      <c r="UIA36" s="13"/>
      <c r="UIB36" s="13"/>
      <c r="UIC36" s="13"/>
      <c r="UID36" s="13"/>
      <c r="UIE36" s="13"/>
      <c r="UIF36" s="13"/>
      <c r="UIG36" s="13"/>
      <c r="UIH36" s="13"/>
      <c r="UII36" s="13"/>
      <c r="UIJ36" s="13"/>
      <c r="UIK36" s="13"/>
      <c r="UIL36" s="13"/>
      <c r="UIM36" s="13"/>
      <c r="UIN36" s="13"/>
      <c r="UIO36" s="13"/>
      <c r="UIP36" s="13"/>
      <c r="UIQ36" s="13"/>
      <c r="UIR36" s="13"/>
      <c r="UIS36" s="13"/>
      <c r="UIT36" s="13"/>
      <c r="UIU36" s="13"/>
      <c r="UIV36" s="13"/>
      <c r="UIW36" s="13"/>
      <c r="UIX36" s="13"/>
      <c r="UIY36" s="13"/>
      <c r="UIZ36" s="13"/>
      <c r="UJA36" s="13"/>
      <c r="UJB36" s="13"/>
      <c r="UJC36" s="13"/>
      <c r="UJD36" s="13"/>
      <c r="UJE36" s="13"/>
      <c r="UJF36" s="13"/>
      <c r="UJG36" s="13"/>
      <c r="UJH36" s="13"/>
      <c r="UJI36" s="13"/>
      <c r="UJJ36" s="13"/>
      <c r="UJK36" s="13"/>
      <c r="UJL36" s="13"/>
      <c r="UJM36" s="13"/>
      <c r="UJN36" s="13"/>
      <c r="UJO36" s="13"/>
      <c r="UJP36" s="13"/>
      <c r="UJQ36" s="13"/>
      <c r="UJR36" s="13"/>
      <c r="UJS36" s="13"/>
      <c r="UJT36" s="13"/>
      <c r="UJU36" s="13"/>
      <c r="UJV36" s="13"/>
      <c r="UJW36" s="13"/>
      <c r="UJX36" s="13"/>
      <c r="UJY36" s="13"/>
      <c r="UJZ36" s="13"/>
      <c r="UKA36" s="13"/>
      <c r="UKB36" s="13"/>
      <c r="UKC36" s="13"/>
      <c r="UKD36" s="13"/>
      <c r="UKE36" s="13"/>
      <c r="UKF36" s="13"/>
      <c r="UKG36" s="13"/>
      <c r="UKH36" s="13"/>
      <c r="UKI36" s="13"/>
      <c r="UKJ36" s="13"/>
      <c r="UKK36" s="13"/>
      <c r="UKL36" s="13"/>
      <c r="UKM36" s="13"/>
      <c r="UKN36" s="13"/>
      <c r="UKO36" s="13"/>
      <c r="UKP36" s="13"/>
      <c r="UKQ36" s="13"/>
      <c r="UKR36" s="13"/>
      <c r="UKS36" s="13"/>
      <c r="UKT36" s="13"/>
      <c r="UKU36" s="13"/>
      <c r="UKV36" s="13"/>
      <c r="UKW36" s="13"/>
      <c r="UKX36" s="13"/>
      <c r="UKY36" s="13"/>
      <c r="UKZ36" s="13"/>
      <c r="ULA36" s="13"/>
      <c r="ULB36" s="13"/>
      <c r="ULC36" s="13"/>
      <c r="ULD36" s="13"/>
      <c r="ULE36" s="13"/>
      <c r="ULF36" s="13"/>
      <c r="ULG36" s="13"/>
      <c r="ULH36" s="13"/>
      <c r="ULI36" s="13"/>
      <c r="ULJ36" s="13"/>
      <c r="ULK36" s="13"/>
      <c r="ULL36" s="13"/>
      <c r="ULM36" s="13"/>
      <c r="ULN36" s="13"/>
      <c r="ULO36" s="13"/>
      <c r="ULP36" s="13"/>
      <c r="ULQ36" s="13"/>
      <c r="ULR36" s="13"/>
      <c r="ULS36" s="13"/>
      <c r="ULT36" s="13"/>
      <c r="ULU36" s="13"/>
      <c r="ULV36" s="13"/>
      <c r="ULW36" s="13"/>
      <c r="ULX36" s="13"/>
      <c r="ULY36" s="13"/>
      <c r="ULZ36" s="13"/>
      <c r="UMA36" s="13"/>
      <c r="UMB36" s="13"/>
      <c r="UMC36" s="13"/>
      <c r="UMD36" s="13"/>
      <c r="UME36" s="13"/>
      <c r="UMF36" s="13"/>
      <c r="UMG36" s="13"/>
      <c r="UMH36" s="13"/>
      <c r="UMI36" s="13"/>
      <c r="UMJ36" s="13"/>
      <c r="UMK36" s="13"/>
      <c r="UML36" s="13"/>
      <c r="UMM36" s="13"/>
      <c r="UMN36" s="13"/>
      <c r="UMO36" s="13"/>
      <c r="UMP36" s="13"/>
      <c r="UMQ36" s="13"/>
      <c r="UMR36" s="13"/>
      <c r="UMS36" s="13"/>
      <c r="UMT36" s="13"/>
      <c r="UMU36" s="13"/>
      <c r="UMV36" s="13"/>
      <c r="UMW36" s="13"/>
      <c r="UMX36" s="13"/>
      <c r="UMY36" s="13"/>
      <c r="UMZ36" s="13"/>
      <c r="UNA36" s="13"/>
      <c r="UNB36" s="13"/>
      <c r="UNC36" s="13"/>
      <c r="UND36" s="13"/>
      <c r="UNE36" s="13"/>
      <c r="UNF36" s="13"/>
      <c r="UNG36" s="13"/>
      <c r="UNH36" s="13"/>
      <c r="UNI36" s="13"/>
      <c r="UNJ36" s="13"/>
      <c r="UNK36" s="13"/>
      <c r="UNL36" s="13"/>
      <c r="UNM36" s="13"/>
      <c r="UNN36" s="13"/>
      <c r="UNO36" s="13"/>
      <c r="UNP36" s="13"/>
      <c r="UNQ36" s="13"/>
      <c r="UNR36" s="13"/>
      <c r="UNS36" s="13"/>
      <c r="UNT36" s="13"/>
      <c r="UNU36" s="13"/>
      <c r="UNV36" s="13"/>
      <c r="UNW36" s="13"/>
      <c r="UNX36" s="13"/>
      <c r="UNY36" s="13"/>
      <c r="UNZ36" s="13"/>
      <c r="UOA36" s="13"/>
      <c r="UOB36" s="13"/>
      <c r="UOC36" s="13"/>
      <c r="UOD36" s="13"/>
      <c r="UOE36" s="13"/>
      <c r="UOF36" s="13"/>
      <c r="UOG36" s="13"/>
      <c r="UOH36" s="13"/>
      <c r="UOI36" s="13"/>
      <c r="UOJ36" s="13"/>
      <c r="UOK36" s="13"/>
      <c r="UOL36" s="13"/>
      <c r="UOM36" s="13"/>
      <c r="UON36" s="13"/>
      <c r="UOO36" s="13"/>
      <c r="UOP36" s="13"/>
      <c r="UOQ36" s="13"/>
      <c r="UOR36" s="13"/>
      <c r="UOS36" s="13"/>
      <c r="UOT36" s="13"/>
      <c r="UOU36" s="13"/>
      <c r="UOV36" s="13"/>
      <c r="UOW36" s="13"/>
      <c r="UOX36" s="13"/>
      <c r="UOY36" s="13"/>
      <c r="UOZ36" s="13"/>
      <c r="UPA36" s="13"/>
      <c r="UPB36" s="13"/>
      <c r="UPC36" s="13"/>
      <c r="UPD36" s="13"/>
      <c r="UPE36" s="13"/>
      <c r="UPF36" s="13"/>
      <c r="UPG36" s="13"/>
      <c r="UPH36" s="13"/>
      <c r="UPI36" s="13"/>
      <c r="UPJ36" s="13"/>
      <c r="UPK36" s="13"/>
      <c r="UPL36" s="13"/>
      <c r="UPM36" s="13"/>
      <c r="UPN36" s="13"/>
      <c r="UPO36" s="13"/>
      <c r="UPP36" s="13"/>
      <c r="UPQ36" s="13"/>
      <c r="UPR36" s="13"/>
      <c r="UPS36" s="13"/>
      <c r="UPT36" s="13"/>
      <c r="UPU36" s="13"/>
      <c r="UPV36" s="13"/>
      <c r="UPW36" s="13"/>
      <c r="UPX36" s="13"/>
      <c r="UPY36" s="13"/>
      <c r="UPZ36" s="13"/>
      <c r="UQA36" s="13"/>
      <c r="UQB36" s="13"/>
      <c r="UQC36" s="13"/>
      <c r="UQD36" s="13"/>
      <c r="UQE36" s="13"/>
      <c r="UQF36" s="13"/>
      <c r="UQG36" s="13"/>
      <c r="UQH36" s="13"/>
      <c r="UQI36" s="13"/>
      <c r="UQJ36" s="13"/>
      <c r="UQK36" s="13"/>
      <c r="UQL36" s="13"/>
      <c r="UQM36" s="13"/>
      <c r="UQN36" s="13"/>
      <c r="UQO36" s="13"/>
      <c r="UQP36" s="13"/>
      <c r="UQQ36" s="13"/>
      <c r="UQR36" s="13"/>
      <c r="UQS36" s="13"/>
      <c r="UQT36" s="13"/>
      <c r="UQU36" s="13"/>
      <c r="UQV36" s="13"/>
      <c r="UQW36" s="13"/>
      <c r="UQX36" s="13"/>
      <c r="UQY36" s="13"/>
      <c r="UQZ36" s="13"/>
      <c r="URA36" s="13"/>
      <c r="URB36" s="13"/>
      <c r="URC36" s="13"/>
      <c r="URD36" s="13"/>
      <c r="URE36" s="13"/>
      <c r="URF36" s="13"/>
      <c r="URG36" s="13"/>
      <c r="URH36" s="13"/>
      <c r="URI36" s="13"/>
      <c r="URJ36" s="13"/>
      <c r="URK36" s="13"/>
      <c r="URL36" s="13"/>
      <c r="URM36" s="13"/>
      <c r="URN36" s="13"/>
      <c r="URO36" s="13"/>
      <c r="URP36" s="13"/>
      <c r="URQ36" s="13"/>
      <c r="URR36" s="13"/>
      <c r="URS36" s="13"/>
      <c r="URT36" s="13"/>
      <c r="URU36" s="13"/>
      <c r="URV36" s="13"/>
      <c r="URW36" s="13"/>
      <c r="URX36" s="13"/>
      <c r="URY36" s="13"/>
      <c r="URZ36" s="13"/>
      <c r="USA36" s="13"/>
      <c r="USB36" s="13"/>
      <c r="USC36" s="13"/>
      <c r="USD36" s="13"/>
      <c r="USE36" s="13"/>
      <c r="USF36" s="13"/>
      <c r="USG36" s="13"/>
      <c r="USH36" s="13"/>
      <c r="USI36" s="13"/>
      <c r="USJ36" s="13"/>
      <c r="USK36" s="13"/>
      <c r="USL36" s="13"/>
      <c r="USM36" s="13"/>
      <c r="USN36" s="13"/>
      <c r="USO36" s="13"/>
      <c r="USP36" s="13"/>
      <c r="USQ36" s="13"/>
      <c r="USR36" s="13"/>
      <c r="USS36" s="13"/>
      <c r="UST36" s="13"/>
      <c r="USU36" s="13"/>
      <c r="USV36" s="13"/>
      <c r="USW36" s="13"/>
      <c r="USX36" s="13"/>
      <c r="USY36" s="13"/>
      <c r="USZ36" s="13"/>
      <c r="UTA36" s="13"/>
      <c r="UTB36" s="13"/>
      <c r="UTC36" s="13"/>
      <c r="UTD36" s="13"/>
      <c r="UTE36" s="13"/>
      <c r="UTF36" s="13"/>
      <c r="UTG36" s="13"/>
      <c r="UTH36" s="13"/>
      <c r="UTI36" s="13"/>
      <c r="UTJ36" s="13"/>
      <c r="UTK36" s="13"/>
      <c r="UTL36" s="13"/>
      <c r="UTM36" s="13"/>
      <c r="UTN36" s="13"/>
      <c r="UTO36" s="13"/>
      <c r="UTP36" s="13"/>
      <c r="UTQ36" s="13"/>
      <c r="UTR36" s="13"/>
      <c r="UTS36" s="13"/>
      <c r="UTT36" s="13"/>
      <c r="UTU36" s="13"/>
      <c r="UTV36" s="13"/>
      <c r="UTW36" s="13"/>
      <c r="UTX36" s="13"/>
      <c r="UTY36" s="13"/>
      <c r="UTZ36" s="13"/>
      <c r="UUA36" s="13"/>
      <c r="UUB36" s="13"/>
      <c r="UUC36" s="13"/>
      <c r="UUD36" s="13"/>
      <c r="UUE36" s="13"/>
      <c r="UUF36" s="13"/>
      <c r="UUG36" s="13"/>
      <c r="UUH36" s="13"/>
      <c r="UUI36" s="13"/>
      <c r="UUJ36" s="13"/>
      <c r="UUK36" s="13"/>
      <c r="UUL36" s="13"/>
      <c r="UUM36" s="13"/>
      <c r="UUN36" s="13"/>
      <c r="UUO36" s="13"/>
      <c r="UUP36" s="13"/>
      <c r="UUQ36" s="13"/>
      <c r="UUR36" s="13"/>
      <c r="UUS36" s="13"/>
      <c r="UUT36" s="13"/>
      <c r="UUU36" s="13"/>
      <c r="UUV36" s="13"/>
      <c r="UUW36" s="13"/>
      <c r="UUX36" s="13"/>
      <c r="UUY36" s="13"/>
      <c r="UUZ36" s="13"/>
      <c r="UVA36" s="13"/>
      <c r="UVB36" s="13"/>
      <c r="UVC36" s="13"/>
      <c r="UVD36" s="13"/>
      <c r="UVE36" s="13"/>
      <c r="UVF36" s="13"/>
      <c r="UVG36" s="13"/>
      <c r="UVH36" s="13"/>
      <c r="UVI36" s="13"/>
      <c r="UVJ36" s="13"/>
      <c r="UVK36" s="13"/>
      <c r="UVL36" s="13"/>
      <c r="UVM36" s="13"/>
      <c r="UVN36" s="13"/>
      <c r="UVO36" s="13"/>
      <c r="UVP36" s="13"/>
      <c r="UVQ36" s="13"/>
      <c r="UVR36" s="13"/>
      <c r="UVS36" s="13"/>
      <c r="UVT36" s="13"/>
      <c r="UVU36" s="13"/>
      <c r="UVV36" s="13"/>
      <c r="UVW36" s="13"/>
      <c r="UVX36" s="13"/>
      <c r="UVY36" s="13"/>
      <c r="UVZ36" s="13"/>
      <c r="UWA36" s="13"/>
      <c r="UWB36" s="13"/>
      <c r="UWC36" s="13"/>
      <c r="UWD36" s="13"/>
      <c r="UWE36" s="13"/>
      <c r="UWF36" s="13"/>
      <c r="UWG36" s="13"/>
      <c r="UWH36" s="13"/>
      <c r="UWI36" s="13"/>
      <c r="UWJ36" s="13"/>
      <c r="UWK36" s="13"/>
      <c r="UWL36" s="13"/>
      <c r="UWM36" s="13"/>
      <c r="UWN36" s="13"/>
      <c r="UWO36" s="13"/>
      <c r="UWP36" s="13"/>
      <c r="UWQ36" s="13"/>
      <c r="UWR36" s="13"/>
      <c r="UWS36" s="13"/>
      <c r="UWT36" s="13"/>
      <c r="UWU36" s="13"/>
      <c r="UWV36" s="13"/>
      <c r="UWW36" s="13"/>
      <c r="UWX36" s="13"/>
      <c r="UWY36" s="13"/>
      <c r="UWZ36" s="13"/>
      <c r="UXA36" s="13"/>
      <c r="UXB36" s="13"/>
      <c r="UXC36" s="13"/>
      <c r="UXD36" s="13"/>
      <c r="UXE36" s="13"/>
      <c r="UXF36" s="13"/>
      <c r="UXG36" s="13"/>
      <c r="UXH36" s="13"/>
      <c r="UXI36" s="13"/>
      <c r="UXJ36" s="13"/>
      <c r="UXK36" s="13"/>
      <c r="UXL36" s="13"/>
      <c r="UXM36" s="13"/>
      <c r="UXN36" s="13"/>
      <c r="UXO36" s="13"/>
      <c r="UXP36" s="13"/>
      <c r="UXQ36" s="13"/>
      <c r="UXR36" s="13"/>
      <c r="UXS36" s="13"/>
      <c r="UXT36" s="13"/>
      <c r="UXU36" s="13"/>
      <c r="UXV36" s="13"/>
      <c r="UXW36" s="13"/>
      <c r="UXX36" s="13"/>
      <c r="UXY36" s="13"/>
      <c r="UXZ36" s="13"/>
      <c r="UYA36" s="13"/>
      <c r="UYB36" s="13"/>
      <c r="UYC36" s="13"/>
      <c r="UYD36" s="13"/>
      <c r="UYE36" s="13"/>
      <c r="UYF36" s="13"/>
      <c r="UYG36" s="13"/>
      <c r="UYH36" s="13"/>
      <c r="UYI36" s="13"/>
      <c r="UYJ36" s="13"/>
      <c r="UYK36" s="13"/>
      <c r="UYL36" s="13"/>
      <c r="UYM36" s="13"/>
      <c r="UYN36" s="13"/>
      <c r="UYO36" s="13"/>
      <c r="UYP36" s="13"/>
      <c r="UYQ36" s="13"/>
      <c r="UYR36" s="13"/>
      <c r="UYS36" s="13"/>
      <c r="UYT36" s="13"/>
      <c r="UYU36" s="13"/>
      <c r="UYV36" s="13"/>
      <c r="UYW36" s="13"/>
      <c r="UYX36" s="13"/>
      <c r="UYY36" s="13"/>
      <c r="UYZ36" s="13"/>
      <c r="UZA36" s="13"/>
      <c r="UZB36" s="13"/>
      <c r="UZC36" s="13"/>
      <c r="UZD36" s="13"/>
      <c r="UZE36" s="13"/>
      <c r="UZF36" s="13"/>
      <c r="UZG36" s="13"/>
      <c r="UZH36" s="13"/>
      <c r="UZI36" s="13"/>
      <c r="UZJ36" s="13"/>
      <c r="UZK36" s="13"/>
      <c r="UZL36" s="13"/>
      <c r="UZM36" s="13"/>
      <c r="UZN36" s="13"/>
      <c r="UZO36" s="13"/>
      <c r="UZP36" s="13"/>
      <c r="UZQ36" s="13"/>
      <c r="UZR36" s="13"/>
      <c r="UZS36" s="13"/>
      <c r="UZT36" s="13"/>
      <c r="UZU36" s="13"/>
      <c r="UZV36" s="13"/>
      <c r="UZW36" s="13"/>
      <c r="UZX36" s="13"/>
      <c r="UZY36" s="13"/>
      <c r="UZZ36" s="13"/>
      <c r="VAA36" s="13"/>
      <c r="VAB36" s="13"/>
      <c r="VAC36" s="13"/>
      <c r="VAD36" s="13"/>
      <c r="VAE36" s="13"/>
      <c r="VAF36" s="13"/>
      <c r="VAG36" s="13"/>
      <c r="VAH36" s="13"/>
      <c r="VAI36" s="13"/>
      <c r="VAJ36" s="13"/>
      <c r="VAK36" s="13"/>
      <c r="VAL36" s="13"/>
      <c r="VAM36" s="13"/>
      <c r="VAN36" s="13"/>
      <c r="VAO36" s="13"/>
      <c r="VAP36" s="13"/>
      <c r="VAQ36" s="13"/>
      <c r="VAR36" s="13"/>
      <c r="VAS36" s="13"/>
      <c r="VAT36" s="13"/>
      <c r="VAU36" s="13"/>
      <c r="VAV36" s="13"/>
      <c r="VAW36" s="13"/>
      <c r="VAX36" s="13"/>
      <c r="VAY36" s="13"/>
      <c r="VAZ36" s="13"/>
      <c r="VBA36" s="13"/>
      <c r="VBB36" s="13"/>
      <c r="VBC36" s="13"/>
      <c r="VBD36" s="13"/>
      <c r="VBE36" s="13"/>
      <c r="VBF36" s="13"/>
      <c r="VBG36" s="13"/>
      <c r="VBH36" s="13"/>
      <c r="VBI36" s="13"/>
      <c r="VBJ36" s="13"/>
      <c r="VBK36" s="13"/>
      <c r="VBL36" s="13"/>
      <c r="VBM36" s="13"/>
      <c r="VBN36" s="13"/>
      <c r="VBO36" s="13"/>
      <c r="VBP36" s="13"/>
      <c r="VBQ36" s="13"/>
      <c r="VBR36" s="13"/>
      <c r="VBS36" s="13"/>
      <c r="VBT36" s="13"/>
      <c r="VBU36" s="13"/>
      <c r="VBV36" s="13"/>
      <c r="VBW36" s="13"/>
      <c r="VBX36" s="13"/>
      <c r="VBY36" s="13"/>
      <c r="VBZ36" s="13"/>
      <c r="VCA36" s="13"/>
      <c r="VCB36" s="13"/>
      <c r="VCC36" s="13"/>
      <c r="VCD36" s="13"/>
      <c r="VCE36" s="13"/>
      <c r="VCF36" s="13"/>
      <c r="VCG36" s="13"/>
      <c r="VCH36" s="13"/>
      <c r="VCI36" s="13"/>
      <c r="VCJ36" s="13"/>
      <c r="VCK36" s="13"/>
      <c r="VCL36" s="13"/>
      <c r="VCM36" s="13"/>
      <c r="VCN36" s="13"/>
      <c r="VCO36" s="13"/>
      <c r="VCP36" s="13"/>
      <c r="VCQ36" s="13"/>
      <c r="VCR36" s="13"/>
      <c r="VCS36" s="13"/>
      <c r="VCT36" s="13"/>
      <c r="VCU36" s="13"/>
      <c r="VCV36" s="13"/>
      <c r="VCW36" s="13"/>
      <c r="VCX36" s="13"/>
      <c r="VCY36" s="13"/>
      <c r="VCZ36" s="13"/>
      <c r="VDA36" s="13"/>
      <c r="VDB36" s="13"/>
      <c r="VDC36" s="13"/>
      <c r="VDD36" s="13"/>
      <c r="VDE36" s="13"/>
      <c r="VDF36" s="13"/>
      <c r="VDG36" s="13"/>
      <c r="VDH36" s="13"/>
      <c r="VDI36" s="13"/>
      <c r="VDJ36" s="13"/>
      <c r="VDK36" s="13"/>
      <c r="VDL36" s="13"/>
      <c r="VDM36" s="13"/>
      <c r="VDN36" s="13"/>
      <c r="VDO36" s="13"/>
      <c r="VDP36" s="13"/>
      <c r="VDQ36" s="13"/>
      <c r="VDR36" s="13"/>
      <c r="VDS36" s="13"/>
      <c r="VDT36" s="13"/>
      <c r="VDU36" s="13"/>
      <c r="VDV36" s="13"/>
      <c r="VDW36" s="13"/>
      <c r="VDX36" s="13"/>
      <c r="VDY36" s="13"/>
      <c r="VDZ36" s="13"/>
      <c r="VEA36" s="13"/>
      <c r="VEB36" s="13"/>
      <c r="VEC36" s="13"/>
      <c r="VED36" s="13"/>
      <c r="VEE36" s="13"/>
      <c r="VEF36" s="13"/>
      <c r="VEG36" s="13"/>
      <c r="VEH36" s="13"/>
      <c r="VEI36" s="13"/>
      <c r="VEJ36" s="13"/>
      <c r="VEK36" s="13"/>
      <c r="VEL36" s="13"/>
      <c r="VEM36" s="13"/>
      <c r="VEN36" s="13"/>
      <c r="VEO36" s="13"/>
      <c r="VEP36" s="13"/>
      <c r="VEQ36" s="13"/>
      <c r="VER36" s="13"/>
      <c r="VES36" s="13"/>
      <c r="VET36" s="13"/>
      <c r="VEU36" s="13"/>
      <c r="VEV36" s="13"/>
      <c r="VEW36" s="13"/>
      <c r="VEX36" s="13"/>
      <c r="VEY36" s="13"/>
      <c r="VEZ36" s="13"/>
      <c r="VFA36" s="13"/>
      <c r="VFB36" s="13"/>
      <c r="VFC36" s="13"/>
      <c r="VFD36" s="13"/>
      <c r="VFE36" s="13"/>
      <c r="VFF36" s="13"/>
      <c r="VFG36" s="13"/>
      <c r="VFH36" s="13"/>
      <c r="VFI36" s="13"/>
      <c r="VFJ36" s="13"/>
      <c r="VFK36" s="13"/>
      <c r="VFL36" s="13"/>
      <c r="VFM36" s="13"/>
      <c r="VFN36" s="13"/>
      <c r="VFO36" s="13"/>
      <c r="VFP36" s="13"/>
      <c r="VFQ36" s="13"/>
      <c r="VFR36" s="13"/>
      <c r="VFS36" s="13"/>
      <c r="VFT36" s="13"/>
      <c r="VFU36" s="13"/>
      <c r="VFV36" s="13"/>
      <c r="VFW36" s="13"/>
      <c r="VFX36" s="13"/>
      <c r="VFY36" s="13"/>
      <c r="VFZ36" s="13"/>
      <c r="VGA36" s="13"/>
      <c r="VGB36" s="13"/>
      <c r="VGC36" s="13"/>
      <c r="VGD36" s="13"/>
      <c r="VGE36" s="13"/>
      <c r="VGF36" s="13"/>
      <c r="VGG36" s="13"/>
      <c r="VGH36" s="13"/>
      <c r="VGI36" s="13"/>
      <c r="VGJ36" s="13"/>
      <c r="VGK36" s="13"/>
      <c r="VGL36" s="13"/>
      <c r="VGM36" s="13"/>
      <c r="VGN36" s="13"/>
      <c r="VGO36" s="13"/>
      <c r="VGP36" s="13"/>
      <c r="VGQ36" s="13"/>
      <c r="VGR36" s="13"/>
      <c r="VGS36" s="13"/>
      <c r="VGT36" s="13"/>
      <c r="VGU36" s="13"/>
      <c r="VGV36" s="13"/>
      <c r="VGW36" s="13"/>
      <c r="VGX36" s="13"/>
      <c r="VGY36" s="13"/>
      <c r="VGZ36" s="13"/>
      <c r="VHA36" s="13"/>
      <c r="VHB36" s="13"/>
      <c r="VHC36" s="13"/>
      <c r="VHD36" s="13"/>
      <c r="VHE36" s="13"/>
      <c r="VHF36" s="13"/>
      <c r="VHG36" s="13"/>
      <c r="VHH36" s="13"/>
      <c r="VHI36" s="13"/>
      <c r="VHJ36" s="13"/>
      <c r="VHK36" s="13"/>
      <c r="VHL36" s="13"/>
      <c r="VHM36" s="13"/>
      <c r="VHN36" s="13"/>
      <c r="VHO36" s="13"/>
      <c r="VHP36" s="13"/>
      <c r="VHQ36" s="13"/>
      <c r="VHR36" s="13"/>
      <c r="VHS36" s="13"/>
      <c r="VHT36" s="13"/>
      <c r="VHU36" s="13"/>
      <c r="VHV36" s="13"/>
      <c r="VHW36" s="13"/>
      <c r="VHX36" s="13"/>
      <c r="VHY36" s="13"/>
      <c r="VHZ36" s="13"/>
      <c r="VIA36" s="13"/>
      <c r="VIB36" s="13"/>
      <c r="VIC36" s="13"/>
      <c r="VID36" s="13"/>
      <c r="VIE36" s="13"/>
      <c r="VIF36" s="13"/>
      <c r="VIG36" s="13"/>
      <c r="VIH36" s="13"/>
      <c r="VII36" s="13"/>
      <c r="VIJ36" s="13"/>
      <c r="VIK36" s="13"/>
      <c r="VIL36" s="13"/>
      <c r="VIM36" s="13"/>
      <c r="VIN36" s="13"/>
      <c r="VIO36" s="13"/>
      <c r="VIP36" s="13"/>
      <c r="VIQ36" s="13"/>
      <c r="VIR36" s="13"/>
      <c r="VIS36" s="13"/>
      <c r="VIT36" s="13"/>
      <c r="VIU36" s="13"/>
      <c r="VIV36" s="13"/>
      <c r="VIW36" s="13"/>
      <c r="VIX36" s="13"/>
      <c r="VIY36" s="13"/>
      <c r="VIZ36" s="13"/>
      <c r="VJA36" s="13"/>
      <c r="VJB36" s="13"/>
      <c r="VJC36" s="13"/>
      <c r="VJD36" s="13"/>
      <c r="VJE36" s="13"/>
      <c r="VJF36" s="13"/>
      <c r="VJG36" s="13"/>
      <c r="VJH36" s="13"/>
      <c r="VJI36" s="13"/>
      <c r="VJJ36" s="13"/>
      <c r="VJK36" s="13"/>
      <c r="VJL36" s="13"/>
      <c r="VJM36" s="13"/>
      <c r="VJN36" s="13"/>
      <c r="VJO36" s="13"/>
      <c r="VJP36" s="13"/>
      <c r="VJQ36" s="13"/>
      <c r="VJR36" s="13"/>
      <c r="VJS36" s="13"/>
      <c r="VJT36" s="13"/>
      <c r="VJU36" s="13"/>
      <c r="VJV36" s="13"/>
      <c r="VJW36" s="13"/>
      <c r="VJX36" s="13"/>
      <c r="VJY36" s="13"/>
      <c r="VJZ36" s="13"/>
      <c r="VKA36" s="13"/>
      <c r="VKB36" s="13"/>
      <c r="VKC36" s="13"/>
      <c r="VKD36" s="13"/>
      <c r="VKE36" s="13"/>
      <c r="VKF36" s="13"/>
      <c r="VKG36" s="13"/>
      <c r="VKH36" s="13"/>
      <c r="VKI36" s="13"/>
      <c r="VKJ36" s="13"/>
      <c r="VKK36" s="13"/>
      <c r="VKL36" s="13"/>
      <c r="VKM36" s="13"/>
      <c r="VKN36" s="13"/>
      <c r="VKO36" s="13"/>
      <c r="VKP36" s="13"/>
      <c r="VKQ36" s="13"/>
      <c r="VKR36" s="13"/>
      <c r="VKS36" s="13"/>
      <c r="VKT36" s="13"/>
      <c r="VKU36" s="13"/>
      <c r="VKV36" s="13"/>
      <c r="VKW36" s="13"/>
      <c r="VKX36" s="13"/>
      <c r="VKY36" s="13"/>
      <c r="VKZ36" s="13"/>
      <c r="VLA36" s="13"/>
      <c r="VLB36" s="13"/>
      <c r="VLC36" s="13"/>
      <c r="VLD36" s="13"/>
      <c r="VLE36" s="13"/>
      <c r="VLF36" s="13"/>
      <c r="VLG36" s="13"/>
      <c r="VLH36" s="13"/>
      <c r="VLI36" s="13"/>
      <c r="VLJ36" s="13"/>
      <c r="VLK36" s="13"/>
      <c r="VLL36" s="13"/>
      <c r="VLM36" s="13"/>
      <c r="VLN36" s="13"/>
      <c r="VLO36" s="13"/>
      <c r="VLP36" s="13"/>
      <c r="VLQ36" s="13"/>
      <c r="VLR36" s="13"/>
      <c r="VLS36" s="13"/>
      <c r="VLT36" s="13"/>
      <c r="VLU36" s="13"/>
      <c r="VLV36" s="13"/>
      <c r="VLW36" s="13"/>
      <c r="VLX36" s="13"/>
      <c r="VLY36" s="13"/>
      <c r="VLZ36" s="13"/>
      <c r="VMA36" s="13"/>
      <c r="VMB36" s="13"/>
      <c r="VMC36" s="13"/>
      <c r="VMD36" s="13"/>
      <c r="VME36" s="13"/>
      <c r="VMF36" s="13"/>
      <c r="VMG36" s="13"/>
      <c r="VMH36" s="13"/>
      <c r="VMI36" s="13"/>
      <c r="VMJ36" s="13"/>
      <c r="VMK36" s="13"/>
      <c r="VML36" s="13"/>
      <c r="VMM36" s="13"/>
      <c r="VMN36" s="13"/>
      <c r="VMO36" s="13"/>
      <c r="VMP36" s="13"/>
      <c r="VMQ36" s="13"/>
      <c r="VMR36" s="13"/>
      <c r="VMS36" s="13"/>
      <c r="VMT36" s="13"/>
      <c r="VMU36" s="13"/>
      <c r="VMV36" s="13"/>
      <c r="VMW36" s="13"/>
      <c r="VMX36" s="13"/>
      <c r="VMY36" s="13"/>
      <c r="VMZ36" s="13"/>
      <c r="VNA36" s="13"/>
      <c r="VNB36" s="13"/>
      <c r="VNC36" s="13"/>
      <c r="VND36" s="13"/>
      <c r="VNE36" s="13"/>
      <c r="VNF36" s="13"/>
      <c r="VNG36" s="13"/>
      <c r="VNH36" s="13"/>
      <c r="VNI36" s="13"/>
      <c r="VNJ36" s="13"/>
      <c r="VNK36" s="13"/>
      <c r="VNL36" s="13"/>
      <c r="VNM36" s="13"/>
      <c r="VNN36" s="13"/>
      <c r="VNO36" s="13"/>
      <c r="VNP36" s="13"/>
      <c r="VNQ36" s="13"/>
      <c r="VNR36" s="13"/>
      <c r="VNS36" s="13"/>
      <c r="VNT36" s="13"/>
      <c r="VNU36" s="13"/>
      <c r="VNV36" s="13"/>
      <c r="VNW36" s="13"/>
      <c r="VNX36" s="13"/>
      <c r="VNY36" s="13"/>
      <c r="VNZ36" s="13"/>
      <c r="VOA36" s="13"/>
      <c r="VOB36" s="13"/>
      <c r="VOC36" s="13"/>
      <c r="VOD36" s="13"/>
      <c r="VOE36" s="13"/>
      <c r="VOF36" s="13"/>
      <c r="VOG36" s="13"/>
      <c r="VOH36" s="13"/>
      <c r="VOI36" s="13"/>
      <c r="VOJ36" s="13"/>
      <c r="VOK36" s="13"/>
      <c r="VOL36" s="13"/>
      <c r="VOM36" s="13"/>
      <c r="VON36" s="13"/>
      <c r="VOO36" s="13"/>
      <c r="VOP36" s="13"/>
      <c r="VOQ36" s="13"/>
      <c r="VOR36" s="13"/>
      <c r="VOS36" s="13"/>
      <c r="VOT36" s="13"/>
      <c r="VOU36" s="13"/>
      <c r="VOV36" s="13"/>
      <c r="VOW36" s="13"/>
      <c r="VOX36" s="13"/>
      <c r="VOY36" s="13"/>
      <c r="VOZ36" s="13"/>
      <c r="VPA36" s="13"/>
      <c r="VPB36" s="13"/>
      <c r="VPC36" s="13"/>
      <c r="VPD36" s="13"/>
      <c r="VPE36" s="13"/>
      <c r="VPF36" s="13"/>
      <c r="VPG36" s="13"/>
      <c r="VPH36" s="13"/>
      <c r="VPI36" s="13"/>
      <c r="VPJ36" s="13"/>
      <c r="VPK36" s="13"/>
      <c r="VPL36" s="13"/>
      <c r="VPM36" s="13"/>
      <c r="VPN36" s="13"/>
      <c r="VPO36" s="13"/>
      <c r="VPP36" s="13"/>
      <c r="VPQ36" s="13"/>
      <c r="VPR36" s="13"/>
      <c r="VPS36" s="13"/>
      <c r="VPT36" s="13"/>
      <c r="VPU36" s="13"/>
      <c r="VPV36" s="13"/>
      <c r="VPW36" s="13"/>
      <c r="VPX36" s="13"/>
      <c r="VPY36" s="13"/>
      <c r="VPZ36" s="13"/>
      <c r="VQA36" s="13"/>
      <c r="VQB36" s="13"/>
      <c r="VQC36" s="13"/>
      <c r="VQD36" s="13"/>
      <c r="VQE36" s="13"/>
      <c r="VQF36" s="13"/>
      <c r="VQG36" s="13"/>
      <c r="VQH36" s="13"/>
      <c r="VQI36" s="13"/>
      <c r="VQJ36" s="13"/>
      <c r="VQK36" s="13"/>
      <c r="VQL36" s="13"/>
      <c r="VQM36" s="13"/>
      <c r="VQN36" s="13"/>
      <c r="VQO36" s="13"/>
      <c r="VQP36" s="13"/>
      <c r="VQQ36" s="13"/>
      <c r="VQR36" s="13"/>
      <c r="VQS36" s="13"/>
      <c r="VQT36" s="13"/>
      <c r="VQU36" s="13"/>
      <c r="VQV36" s="13"/>
      <c r="VQW36" s="13"/>
      <c r="VQX36" s="13"/>
      <c r="VQY36" s="13"/>
      <c r="VQZ36" s="13"/>
      <c r="VRA36" s="13"/>
      <c r="VRB36" s="13"/>
      <c r="VRC36" s="13"/>
      <c r="VRD36" s="13"/>
      <c r="VRE36" s="13"/>
      <c r="VRF36" s="13"/>
      <c r="VRG36" s="13"/>
      <c r="VRH36" s="13"/>
      <c r="VRI36" s="13"/>
      <c r="VRJ36" s="13"/>
      <c r="VRK36" s="13"/>
      <c r="VRL36" s="13"/>
      <c r="VRM36" s="13"/>
      <c r="VRN36" s="13"/>
      <c r="VRO36" s="13"/>
      <c r="VRP36" s="13"/>
      <c r="VRQ36" s="13"/>
      <c r="VRR36" s="13"/>
      <c r="VRS36" s="13"/>
      <c r="VRT36" s="13"/>
      <c r="VRU36" s="13"/>
      <c r="VRV36" s="13"/>
      <c r="VRW36" s="13"/>
      <c r="VRX36" s="13"/>
      <c r="VRY36" s="13"/>
      <c r="VRZ36" s="13"/>
      <c r="VSA36" s="13"/>
      <c r="VSB36" s="13"/>
      <c r="VSC36" s="13"/>
      <c r="VSD36" s="13"/>
      <c r="VSE36" s="13"/>
      <c r="VSF36" s="13"/>
      <c r="VSG36" s="13"/>
      <c r="VSH36" s="13"/>
      <c r="VSI36" s="13"/>
      <c r="VSJ36" s="13"/>
      <c r="VSK36" s="13"/>
      <c r="VSL36" s="13"/>
      <c r="VSM36" s="13"/>
      <c r="VSN36" s="13"/>
      <c r="VSO36" s="13"/>
      <c r="VSP36" s="13"/>
      <c r="VSQ36" s="13"/>
      <c r="VSR36" s="13"/>
      <c r="VSS36" s="13"/>
      <c r="VST36" s="13"/>
      <c r="VSU36" s="13"/>
      <c r="VSV36" s="13"/>
      <c r="VSW36" s="13"/>
      <c r="VSX36" s="13"/>
      <c r="VSY36" s="13"/>
      <c r="VSZ36" s="13"/>
      <c r="VTA36" s="13"/>
      <c r="VTB36" s="13"/>
      <c r="VTC36" s="13"/>
      <c r="VTD36" s="13"/>
      <c r="VTE36" s="13"/>
      <c r="VTF36" s="13"/>
      <c r="VTG36" s="13"/>
      <c r="VTH36" s="13"/>
      <c r="VTI36" s="13"/>
      <c r="VTJ36" s="13"/>
      <c r="VTK36" s="13"/>
      <c r="VTL36" s="13"/>
      <c r="VTM36" s="13"/>
      <c r="VTN36" s="13"/>
      <c r="VTO36" s="13"/>
      <c r="VTP36" s="13"/>
      <c r="VTQ36" s="13"/>
      <c r="VTR36" s="13"/>
      <c r="VTS36" s="13"/>
      <c r="VTT36" s="13"/>
      <c r="VTU36" s="13"/>
      <c r="VTV36" s="13"/>
      <c r="VTW36" s="13"/>
      <c r="VTX36" s="13"/>
      <c r="VTY36" s="13"/>
      <c r="VTZ36" s="13"/>
      <c r="VUA36" s="13"/>
      <c r="VUB36" s="13"/>
      <c r="VUC36" s="13"/>
      <c r="VUD36" s="13"/>
      <c r="VUE36" s="13"/>
      <c r="VUF36" s="13"/>
      <c r="VUG36" s="13"/>
      <c r="VUH36" s="13"/>
      <c r="VUI36" s="13"/>
      <c r="VUJ36" s="13"/>
      <c r="VUK36" s="13"/>
      <c r="VUL36" s="13"/>
      <c r="VUM36" s="13"/>
      <c r="VUN36" s="13"/>
      <c r="VUO36" s="13"/>
      <c r="VUP36" s="13"/>
      <c r="VUQ36" s="13"/>
      <c r="VUR36" s="13"/>
      <c r="VUS36" s="13"/>
      <c r="VUT36" s="13"/>
      <c r="VUU36" s="13"/>
      <c r="VUV36" s="13"/>
      <c r="VUW36" s="13"/>
      <c r="VUX36" s="13"/>
      <c r="VUY36" s="13"/>
      <c r="VUZ36" s="13"/>
      <c r="VVA36" s="13"/>
      <c r="VVB36" s="13"/>
      <c r="VVC36" s="13"/>
      <c r="VVD36" s="13"/>
      <c r="VVE36" s="13"/>
      <c r="VVF36" s="13"/>
      <c r="VVG36" s="13"/>
      <c r="VVH36" s="13"/>
      <c r="VVI36" s="13"/>
      <c r="VVJ36" s="13"/>
      <c r="VVK36" s="13"/>
      <c r="VVL36" s="13"/>
      <c r="VVM36" s="13"/>
      <c r="VVN36" s="13"/>
      <c r="VVO36" s="13"/>
      <c r="VVP36" s="13"/>
      <c r="VVQ36" s="13"/>
      <c r="VVR36" s="13"/>
      <c r="VVS36" s="13"/>
      <c r="VVT36" s="13"/>
      <c r="VVU36" s="13"/>
      <c r="VVV36" s="13"/>
      <c r="VVW36" s="13"/>
      <c r="VVX36" s="13"/>
      <c r="VVY36" s="13"/>
      <c r="VVZ36" s="13"/>
      <c r="VWA36" s="13"/>
      <c r="VWB36" s="13"/>
      <c r="VWC36" s="13"/>
      <c r="VWD36" s="13"/>
      <c r="VWE36" s="13"/>
      <c r="VWF36" s="13"/>
      <c r="VWG36" s="13"/>
      <c r="VWH36" s="13"/>
      <c r="VWI36" s="13"/>
      <c r="VWJ36" s="13"/>
      <c r="VWK36" s="13"/>
      <c r="VWL36" s="13"/>
      <c r="VWM36" s="13"/>
      <c r="VWN36" s="13"/>
      <c r="VWO36" s="13"/>
      <c r="VWP36" s="13"/>
      <c r="VWQ36" s="13"/>
      <c r="VWR36" s="13"/>
      <c r="VWS36" s="13"/>
      <c r="VWT36" s="13"/>
      <c r="VWU36" s="13"/>
      <c r="VWV36" s="13"/>
      <c r="VWW36" s="13"/>
      <c r="VWX36" s="13"/>
      <c r="VWY36" s="13"/>
      <c r="VWZ36" s="13"/>
      <c r="VXA36" s="13"/>
      <c r="VXB36" s="13"/>
      <c r="VXC36" s="13"/>
      <c r="VXD36" s="13"/>
      <c r="VXE36" s="13"/>
      <c r="VXF36" s="13"/>
      <c r="VXG36" s="13"/>
      <c r="VXH36" s="13"/>
      <c r="VXI36" s="13"/>
      <c r="VXJ36" s="13"/>
      <c r="VXK36" s="13"/>
      <c r="VXL36" s="13"/>
      <c r="VXM36" s="13"/>
      <c r="VXN36" s="13"/>
      <c r="VXO36" s="13"/>
      <c r="VXP36" s="13"/>
      <c r="VXQ36" s="13"/>
      <c r="VXR36" s="13"/>
      <c r="VXS36" s="13"/>
      <c r="VXT36" s="13"/>
      <c r="VXU36" s="13"/>
      <c r="VXV36" s="13"/>
      <c r="VXW36" s="13"/>
      <c r="VXX36" s="13"/>
      <c r="VXY36" s="13"/>
      <c r="VXZ36" s="13"/>
      <c r="VYA36" s="13"/>
      <c r="VYB36" s="13"/>
      <c r="VYC36" s="13"/>
      <c r="VYD36" s="13"/>
      <c r="VYE36" s="13"/>
      <c r="VYF36" s="13"/>
      <c r="VYG36" s="13"/>
      <c r="VYH36" s="13"/>
      <c r="VYI36" s="13"/>
      <c r="VYJ36" s="13"/>
      <c r="VYK36" s="13"/>
      <c r="VYL36" s="13"/>
      <c r="VYM36" s="13"/>
      <c r="VYN36" s="13"/>
      <c r="VYO36" s="13"/>
      <c r="VYP36" s="13"/>
      <c r="VYQ36" s="13"/>
      <c r="VYR36" s="13"/>
      <c r="VYS36" s="13"/>
      <c r="VYT36" s="13"/>
      <c r="VYU36" s="13"/>
      <c r="VYV36" s="13"/>
      <c r="VYW36" s="13"/>
      <c r="VYX36" s="13"/>
      <c r="VYY36" s="13"/>
      <c r="VYZ36" s="13"/>
      <c r="VZA36" s="13"/>
      <c r="VZB36" s="13"/>
      <c r="VZC36" s="13"/>
      <c r="VZD36" s="13"/>
      <c r="VZE36" s="13"/>
      <c r="VZF36" s="13"/>
      <c r="VZG36" s="13"/>
      <c r="VZH36" s="13"/>
      <c r="VZI36" s="13"/>
      <c r="VZJ36" s="13"/>
      <c r="VZK36" s="13"/>
      <c r="VZL36" s="13"/>
      <c r="VZM36" s="13"/>
      <c r="VZN36" s="13"/>
      <c r="VZO36" s="13"/>
      <c r="VZP36" s="13"/>
      <c r="VZQ36" s="13"/>
      <c r="VZR36" s="13"/>
      <c r="VZS36" s="13"/>
      <c r="VZT36" s="13"/>
      <c r="VZU36" s="13"/>
      <c r="VZV36" s="13"/>
      <c r="VZW36" s="13"/>
      <c r="VZX36" s="13"/>
      <c r="VZY36" s="13"/>
      <c r="VZZ36" s="13"/>
      <c r="WAA36" s="13"/>
      <c r="WAB36" s="13"/>
      <c r="WAC36" s="13"/>
      <c r="WAD36" s="13"/>
      <c r="WAE36" s="13"/>
      <c r="WAF36" s="13"/>
      <c r="WAG36" s="13"/>
      <c r="WAH36" s="13"/>
      <c r="WAI36" s="13"/>
      <c r="WAJ36" s="13"/>
      <c r="WAK36" s="13"/>
      <c r="WAL36" s="13"/>
      <c r="WAM36" s="13"/>
      <c r="WAN36" s="13"/>
      <c r="WAO36" s="13"/>
      <c r="WAP36" s="13"/>
      <c r="WAQ36" s="13"/>
      <c r="WAR36" s="13"/>
      <c r="WAS36" s="13"/>
      <c r="WAT36" s="13"/>
      <c r="WAU36" s="13"/>
      <c r="WAV36" s="13"/>
      <c r="WAW36" s="13"/>
      <c r="WAX36" s="13"/>
      <c r="WAY36" s="13"/>
      <c r="WAZ36" s="13"/>
      <c r="WBA36" s="13"/>
      <c r="WBB36" s="13"/>
      <c r="WBC36" s="13"/>
      <c r="WBD36" s="13"/>
      <c r="WBE36" s="13"/>
      <c r="WBF36" s="13"/>
      <c r="WBG36" s="13"/>
      <c r="WBH36" s="13"/>
      <c r="WBI36" s="13"/>
      <c r="WBJ36" s="13"/>
      <c r="WBK36" s="13"/>
      <c r="WBL36" s="13"/>
      <c r="WBM36" s="13"/>
      <c r="WBN36" s="13"/>
      <c r="WBO36" s="13"/>
      <c r="WBP36" s="13"/>
      <c r="WBQ36" s="13"/>
      <c r="WBR36" s="13"/>
      <c r="WBS36" s="13"/>
      <c r="WBT36" s="13"/>
      <c r="WBU36" s="13"/>
      <c r="WBV36" s="13"/>
      <c r="WBW36" s="13"/>
      <c r="WBX36" s="13"/>
      <c r="WBY36" s="13"/>
      <c r="WBZ36" s="13"/>
      <c r="WCA36" s="13"/>
      <c r="WCB36" s="13"/>
      <c r="WCC36" s="13"/>
      <c r="WCD36" s="13"/>
      <c r="WCE36" s="13"/>
      <c r="WCF36" s="13"/>
      <c r="WCG36" s="13"/>
      <c r="WCH36" s="13"/>
      <c r="WCI36" s="13"/>
      <c r="WCJ36" s="13"/>
      <c r="WCK36" s="13"/>
      <c r="WCL36" s="13"/>
      <c r="WCM36" s="13"/>
      <c r="WCN36" s="13"/>
      <c r="WCO36" s="13"/>
      <c r="WCP36" s="13"/>
      <c r="WCQ36" s="13"/>
      <c r="WCR36" s="13"/>
      <c r="WCS36" s="13"/>
      <c r="WCT36" s="13"/>
      <c r="WCU36" s="13"/>
      <c r="WCV36" s="13"/>
      <c r="WCW36" s="13"/>
      <c r="WCX36" s="13"/>
      <c r="WCY36" s="13"/>
      <c r="WCZ36" s="13"/>
      <c r="WDA36" s="13"/>
      <c r="WDB36" s="13"/>
      <c r="WDC36" s="13"/>
      <c r="WDD36" s="13"/>
      <c r="WDE36" s="13"/>
      <c r="WDF36" s="13"/>
      <c r="WDG36" s="13"/>
      <c r="WDH36" s="13"/>
      <c r="WDI36" s="13"/>
      <c r="WDJ36" s="13"/>
      <c r="WDK36" s="13"/>
      <c r="WDL36" s="13"/>
      <c r="WDM36" s="13"/>
      <c r="WDN36" s="13"/>
      <c r="WDO36" s="13"/>
      <c r="WDP36" s="13"/>
      <c r="WDQ36" s="13"/>
      <c r="WDR36" s="13"/>
      <c r="WDS36" s="13"/>
      <c r="WDT36" s="13"/>
      <c r="WDU36" s="13"/>
      <c r="WDV36" s="13"/>
      <c r="WDW36" s="13"/>
      <c r="WDX36" s="13"/>
      <c r="WDY36" s="13"/>
      <c r="WDZ36" s="13"/>
      <c r="WEA36" s="13"/>
      <c r="WEB36" s="13"/>
      <c r="WEC36" s="13"/>
      <c r="WED36" s="13"/>
      <c r="WEE36" s="13"/>
      <c r="WEF36" s="13"/>
      <c r="WEG36" s="13"/>
      <c r="WEH36" s="13"/>
      <c r="WEI36" s="13"/>
      <c r="WEJ36" s="13"/>
      <c r="WEK36" s="13"/>
      <c r="WEL36" s="13"/>
      <c r="WEM36" s="13"/>
      <c r="WEN36" s="13"/>
      <c r="WEO36" s="13"/>
      <c r="WEP36" s="13"/>
      <c r="WEQ36" s="13"/>
      <c r="WER36" s="13"/>
      <c r="WES36" s="13"/>
      <c r="WET36" s="13"/>
      <c r="WEU36" s="13"/>
      <c r="WEV36" s="13"/>
      <c r="WEW36" s="13"/>
      <c r="WEX36" s="13"/>
      <c r="WEY36" s="13"/>
      <c r="WEZ36" s="13"/>
      <c r="WFA36" s="13"/>
      <c r="WFB36" s="13"/>
      <c r="WFC36" s="13"/>
      <c r="WFD36" s="13"/>
      <c r="WFE36" s="13"/>
      <c r="WFF36" s="13"/>
      <c r="WFG36" s="13"/>
      <c r="WFH36" s="13"/>
      <c r="WFI36" s="13"/>
      <c r="WFJ36" s="13"/>
      <c r="WFK36" s="13"/>
      <c r="WFL36" s="13"/>
      <c r="WFM36" s="13"/>
      <c r="WFN36" s="13"/>
      <c r="WFO36" s="13"/>
      <c r="WFP36" s="13"/>
      <c r="WFQ36" s="13"/>
      <c r="WFR36" s="13"/>
      <c r="WFS36" s="13"/>
      <c r="WFT36" s="13"/>
      <c r="WFU36" s="13"/>
      <c r="WFV36" s="13"/>
      <c r="WFW36" s="13"/>
      <c r="WFX36" s="13"/>
      <c r="WFY36" s="13"/>
      <c r="WFZ36" s="13"/>
      <c r="WGA36" s="13"/>
      <c r="WGB36" s="13"/>
      <c r="WGC36" s="13"/>
      <c r="WGD36" s="13"/>
      <c r="WGE36" s="13"/>
      <c r="WGF36" s="13"/>
      <c r="WGG36" s="13"/>
      <c r="WGH36" s="13"/>
      <c r="WGI36" s="13"/>
      <c r="WGJ36" s="13"/>
      <c r="WGK36" s="13"/>
      <c r="WGL36" s="13"/>
      <c r="WGM36" s="13"/>
      <c r="WGN36" s="13"/>
      <c r="WGO36" s="13"/>
      <c r="WGP36" s="13"/>
      <c r="WGQ36" s="13"/>
      <c r="WGR36" s="13"/>
      <c r="WGS36" s="13"/>
      <c r="WGT36" s="13"/>
      <c r="WGU36" s="13"/>
      <c r="WGV36" s="13"/>
      <c r="WGW36" s="13"/>
      <c r="WGX36" s="13"/>
      <c r="WGY36" s="13"/>
      <c r="WGZ36" s="13"/>
      <c r="WHA36" s="13"/>
      <c r="WHB36" s="13"/>
      <c r="WHC36" s="13"/>
      <c r="WHD36" s="13"/>
      <c r="WHE36" s="13"/>
      <c r="WHF36" s="13"/>
      <c r="WHG36" s="13"/>
      <c r="WHH36" s="13"/>
      <c r="WHI36" s="13"/>
      <c r="WHJ36" s="13"/>
      <c r="WHK36" s="13"/>
      <c r="WHL36" s="13"/>
      <c r="WHM36" s="13"/>
      <c r="WHN36" s="13"/>
      <c r="WHO36" s="13"/>
      <c r="WHP36" s="13"/>
      <c r="WHQ36" s="13"/>
      <c r="WHR36" s="13"/>
      <c r="WHS36" s="13"/>
      <c r="WHT36" s="13"/>
      <c r="WHU36" s="13"/>
      <c r="WHV36" s="13"/>
      <c r="WHW36" s="13"/>
      <c r="WHX36" s="13"/>
      <c r="WHY36" s="13"/>
      <c r="WHZ36" s="13"/>
      <c r="WIA36" s="13"/>
      <c r="WIB36" s="13"/>
      <c r="WIC36" s="13"/>
      <c r="WID36" s="13"/>
      <c r="WIE36" s="13"/>
      <c r="WIF36" s="13"/>
      <c r="WIG36" s="13"/>
      <c r="WIH36" s="13"/>
      <c r="WII36" s="13"/>
      <c r="WIJ36" s="13"/>
      <c r="WIK36" s="13"/>
      <c r="WIL36" s="13"/>
      <c r="WIM36" s="13"/>
      <c r="WIN36" s="13"/>
      <c r="WIO36" s="13"/>
      <c r="WIP36" s="13"/>
      <c r="WIQ36" s="13"/>
      <c r="WIR36" s="13"/>
      <c r="WIS36" s="13"/>
      <c r="WIT36" s="13"/>
      <c r="WIU36" s="13"/>
      <c r="WIV36" s="13"/>
      <c r="WIW36" s="13"/>
      <c r="WIX36" s="13"/>
      <c r="WIY36" s="13"/>
      <c r="WIZ36" s="13"/>
      <c r="WJA36" s="13"/>
      <c r="WJB36" s="13"/>
      <c r="WJC36" s="13"/>
      <c r="WJD36" s="13"/>
      <c r="WJE36" s="13"/>
      <c r="WJF36" s="13"/>
      <c r="WJG36" s="13"/>
      <c r="WJH36" s="13"/>
      <c r="WJI36" s="13"/>
      <c r="WJJ36" s="13"/>
      <c r="WJK36" s="13"/>
      <c r="WJL36" s="13"/>
      <c r="WJM36" s="13"/>
      <c r="WJN36" s="13"/>
      <c r="WJO36" s="13"/>
      <c r="WJP36" s="13"/>
      <c r="WJQ36" s="13"/>
      <c r="WJR36" s="13"/>
      <c r="WJS36" s="13"/>
      <c r="WJT36" s="13"/>
      <c r="WJU36" s="13"/>
      <c r="WJV36" s="13"/>
      <c r="WJW36" s="13"/>
      <c r="WJX36" s="13"/>
      <c r="WJY36" s="13"/>
      <c r="WJZ36" s="13"/>
      <c r="WKA36" s="13"/>
      <c r="WKB36" s="13"/>
      <c r="WKC36" s="13"/>
      <c r="WKD36" s="13"/>
      <c r="WKE36" s="13"/>
      <c r="WKF36" s="13"/>
      <c r="WKG36" s="13"/>
      <c r="WKH36" s="13"/>
      <c r="WKI36" s="13"/>
      <c r="WKJ36" s="13"/>
      <c r="WKK36" s="13"/>
      <c r="WKL36" s="13"/>
      <c r="WKM36" s="13"/>
      <c r="WKN36" s="13"/>
      <c r="WKO36" s="13"/>
      <c r="WKP36" s="13"/>
      <c r="WKQ36" s="13"/>
      <c r="WKR36" s="13"/>
      <c r="WKS36" s="13"/>
      <c r="WKT36" s="13"/>
      <c r="WKU36" s="13"/>
      <c r="WKV36" s="13"/>
      <c r="WKW36" s="13"/>
      <c r="WKX36" s="13"/>
      <c r="WKY36" s="13"/>
      <c r="WKZ36" s="13"/>
      <c r="WLA36" s="13"/>
      <c r="WLB36" s="13"/>
      <c r="WLC36" s="13"/>
      <c r="WLD36" s="13"/>
      <c r="WLE36" s="13"/>
      <c r="WLF36" s="13"/>
      <c r="WLG36" s="13"/>
      <c r="WLH36" s="13"/>
      <c r="WLI36" s="13"/>
      <c r="WLJ36" s="13"/>
      <c r="WLK36" s="13"/>
      <c r="WLL36" s="13"/>
      <c r="WLM36" s="13"/>
      <c r="WLN36" s="13"/>
      <c r="WLO36" s="13"/>
      <c r="WLP36" s="13"/>
      <c r="WLQ36" s="13"/>
      <c r="WLR36" s="13"/>
      <c r="WLS36" s="13"/>
      <c r="WLT36" s="13"/>
      <c r="WLU36" s="13"/>
      <c r="WLV36" s="13"/>
      <c r="WLW36" s="13"/>
      <c r="WLX36" s="13"/>
      <c r="WLY36" s="13"/>
      <c r="WLZ36" s="13"/>
      <c r="WMA36" s="13"/>
      <c r="WMB36" s="13"/>
      <c r="WMC36" s="13"/>
      <c r="WMD36" s="13"/>
      <c r="WME36" s="13"/>
      <c r="WMF36" s="13"/>
      <c r="WMG36" s="13"/>
      <c r="WMH36" s="13"/>
      <c r="WMI36" s="13"/>
      <c r="WMJ36" s="13"/>
      <c r="WMK36" s="13"/>
      <c r="WML36" s="13"/>
      <c r="WMM36" s="13"/>
      <c r="WMN36" s="13"/>
      <c r="WMO36" s="13"/>
      <c r="WMP36" s="13"/>
      <c r="WMQ36" s="13"/>
      <c r="WMR36" s="13"/>
      <c r="WMS36" s="13"/>
      <c r="WMT36" s="13"/>
      <c r="WMU36" s="13"/>
      <c r="WMV36" s="13"/>
      <c r="WMW36" s="13"/>
      <c r="WMX36" s="13"/>
      <c r="WMY36" s="13"/>
      <c r="WMZ36" s="13"/>
      <c r="WNA36" s="13"/>
      <c r="WNB36" s="13"/>
      <c r="WNC36" s="13"/>
      <c r="WND36" s="13"/>
      <c r="WNE36" s="13"/>
      <c r="WNF36" s="13"/>
      <c r="WNG36" s="13"/>
      <c r="WNH36" s="13"/>
      <c r="WNI36" s="13"/>
      <c r="WNJ36" s="13"/>
      <c r="WNK36" s="13"/>
      <c r="WNL36" s="13"/>
      <c r="WNM36" s="13"/>
      <c r="WNN36" s="13"/>
      <c r="WNO36" s="13"/>
      <c r="WNP36" s="13"/>
      <c r="WNQ36" s="13"/>
      <c r="WNR36" s="13"/>
      <c r="WNS36" s="13"/>
      <c r="WNT36" s="13"/>
      <c r="WNU36" s="13"/>
      <c r="WNV36" s="13"/>
      <c r="WNW36" s="13"/>
      <c r="WNX36" s="13"/>
      <c r="WNY36" s="13"/>
      <c r="WNZ36" s="13"/>
      <c r="WOA36" s="13"/>
      <c r="WOB36" s="13"/>
      <c r="WOC36" s="13"/>
      <c r="WOD36" s="13"/>
      <c r="WOE36" s="13"/>
      <c r="WOF36" s="13"/>
      <c r="WOG36" s="13"/>
      <c r="WOH36" s="13"/>
      <c r="WOI36" s="13"/>
      <c r="WOJ36" s="13"/>
      <c r="WOK36" s="13"/>
      <c r="WOL36" s="13"/>
      <c r="WOM36" s="13"/>
      <c r="WON36" s="13"/>
      <c r="WOO36" s="13"/>
      <c r="WOP36" s="13"/>
      <c r="WOQ36" s="13"/>
      <c r="WOR36" s="13"/>
      <c r="WOS36" s="13"/>
      <c r="WOT36" s="13"/>
      <c r="WOU36" s="13"/>
      <c r="WOV36" s="13"/>
      <c r="WOW36" s="13"/>
      <c r="WOX36" s="13"/>
      <c r="WOY36" s="13"/>
      <c r="WOZ36" s="13"/>
      <c r="WPA36" s="13"/>
      <c r="WPB36" s="13"/>
      <c r="WPC36" s="13"/>
      <c r="WPD36" s="13"/>
      <c r="WPE36" s="13"/>
      <c r="WPF36" s="13"/>
      <c r="WPG36" s="13"/>
      <c r="WPH36" s="13"/>
      <c r="WPI36" s="13"/>
      <c r="WPJ36" s="13"/>
      <c r="WPK36" s="13"/>
      <c r="WPL36" s="13"/>
      <c r="WPM36" s="13"/>
      <c r="WPN36" s="13"/>
      <c r="WPO36" s="13"/>
      <c r="WPP36" s="13"/>
      <c r="WPQ36" s="13"/>
      <c r="WPR36" s="13"/>
      <c r="WPS36" s="13"/>
      <c r="WPT36" s="13"/>
      <c r="WPU36" s="13"/>
      <c r="WPV36" s="13"/>
      <c r="WPW36" s="13"/>
      <c r="WPX36" s="13"/>
      <c r="WPY36" s="13"/>
      <c r="WPZ36" s="13"/>
      <c r="WQA36" s="13"/>
      <c r="WQB36" s="13"/>
      <c r="WQC36" s="13"/>
      <c r="WQD36" s="13"/>
      <c r="WQE36" s="13"/>
      <c r="WQF36" s="13"/>
      <c r="WQG36" s="13"/>
      <c r="WQH36" s="13"/>
      <c r="WQI36" s="13"/>
      <c r="WQJ36" s="13"/>
      <c r="WQK36" s="13"/>
      <c r="WQL36" s="13"/>
      <c r="WQM36" s="13"/>
      <c r="WQN36" s="13"/>
      <c r="WQO36" s="13"/>
      <c r="WQP36" s="13"/>
      <c r="WQQ36" s="13"/>
      <c r="WQR36" s="13"/>
      <c r="WQS36" s="13"/>
      <c r="WQT36" s="13"/>
      <c r="WQU36" s="13"/>
      <c r="WQV36" s="13"/>
      <c r="WQW36" s="13"/>
      <c r="WQX36" s="13"/>
      <c r="WQY36" s="13"/>
      <c r="WQZ36" s="13"/>
      <c r="WRA36" s="13"/>
      <c r="WRB36" s="13"/>
      <c r="WRC36" s="13"/>
      <c r="WRD36" s="13"/>
      <c r="WRE36" s="13"/>
      <c r="WRF36" s="13"/>
      <c r="WRG36" s="13"/>
      <c r="WRH36" s="13"/>
      <c r="WRI36" s="13"/>
      <c r="WRJ36" s="13"/>
      <c r="WRK36" s="13"/>
      <c r="WRL36" s="13"/>
      <c r="WRM36" s="13"/>
      <c r="WRN36" s="13"/>
      <c r="WRO36" s="13"/>
      <c r="WRP36" s="13"/>
      <c r="WRQ36" s="13"/>
      <c r="WRR36" s="13"/>
      <c r="WRS36" s="13"/>
      <c r="WRT36" s="13"/>
      <c r="WRU36" s="13"/>
      <c r="WRV36" s="13"/>
      <c r="WRW36" s="13"/>
      <c r="WRX36" s="13"/>
      <c r="WRY36" s="13"/>
      <c r="WRZ36" s="13"/>
      <c r="WSA36" s="13"/>
      <c r="WSB36" s="13"/>
      <c r="WSC36" s="13"/>
      <c r="WSD36" s="13"/>
      <c r="WSE36" s="13"/>
      <c r="WSF36" s="13"/>
      <c r="WSG36" s="13"/>
      <c r="WSH36" s="13"/>
      <c r="WSI36" s="13"/>
      <c r="WSJ36" s="13"/>
      <c r="WSK36" s="13"/>
      <c r="WSL36" s="13"/>
      <c r="WSM36" s="13"/>
      <c r="WSN36" s="13"/>
      <c r="WSO36" s="13"/>
      <c r="WSP36" s="13"/>
      <c r="WSQ36" s="13"/>
      <c r="WSR36" s="13"/>
      <c r="WSS36" s="13"/>
      <c r="WST36" s="13"/>
      <c r="WSU36" s="13"/>
      <c r="WSV36" s="13"/>
      <c r="WSW36" s="13"/>
      <c r="WSX36" s="13"/>
      <c r="WSY36" s="13"/>
      <c r="WSZ36" s="13"/>
      <c r="WTA36" s="13"/>
      <c r="WTB36" s="13"/>
      <c r="WTC36" s="13"/>
      <c r="WTD36" s="13"/>
      <c r="WTE36" s="13"/>
      <c r="WTF36" s="13"/>
      <c r="WTG36" s="13"/>
      <c r="WTH36" s="13"/>
      <c r="WTI36" s="13"/>
      <c r="WTJ36" s="13"/>
      <c r="WTK36" s="13"/>
      <c r="WTL36" s="13"/>
      <c r="WTM36" s="13"/>
      <c r="WTN36" s="13"/>
      <c r="WTO36" s="13"/>
      <c r="WTP36" s="13"/>
      <c r="WTQ36" s="13"/>
      <c r="WTR36" s="13"/>
      <c r="WTS36" s="13"/>
      <c r="WTT36" s="13"/>
      <c r="WTU36" s="13"/>
      <c r="WTV36" s="13"/>
      <c r="WTW36" s="13"/>
      <c r="WTX36" s="13"/>
      <c r="WTY36" s="13"/>
      <c r="WTZ36" s="13"/>
      <c r="WUA36" s="13"/>
      <c r="WUB36" s="13"/>
      <c r="WUC36" s="13"/>
      <c r="WUD36" s="13"/>
      <c r="WUE36" s="13"/>
      <c r="WUF36" s="13"/>
      <c r="WUG36" s="13"/>
      <c r="WUH36" s="13"/>
      <c r="WUI36" s="13"/>
      <c r="WUJ36" s="13"/>
      <c r="WUK36" s="13"/>
      <c r="WUL36" s="13"/>
      <c r="WUM36" s="13"/>
      <c r="WUN36" s="13"/>
      <c r="WUO36" s="13"/>
      <c r="WUP36" s="13"/>
      <c r="WUQ36" s="13"/>
      <c r="WUR36" s="13"/>
      <c r="WUS36" s="13"/>
      <c r="WUT36" s="13"/>
      <c r="WUU36" s="13"/>
      <c r="WUV36" s="13"/>
      <c r="WUW36" s="13"/>
      <c r="WUX36" s="13"/>
      <c r="WUY36" s="13"/>
      <c r="WUZ36" s="13"/>
      <c r="WVA36" s="13"/>
      <c r="WVB36" s="13"/>
      <c r="WVC36" s="13"/>
      <c r="WVD36" s="13"/>
      <c r="WVE36" s="13"/>
      <c r="WVF36" s="13"/>
      <c r="WVG36" s="13"/>
      <c r="WVH36" s="13"/>
      <c r="WVI36" s="13"/>
      <c r="WVJ36" s="13"/>
      <c r="WVK36" s="13"/>
      <c r="WVL36" s="13"/>
      <c r="WVM36" s="13"/>
      <c r="WVN36" s="13"/>
      <c r="WVO36" s="13"/>
      <c r="WVP36" s="13"/>
      <c r="WVQ36" s="13"/>
      <c r="WVR36" s="13"/>
      <c r="WVS36" s="13"/>
      <c r="WVT36" s="13"/>
      <c r="WVU36" s="13"/>
      <c r="WVV36" s="13"/>
      <c r="WVW36" s="13"/>
      <c r="WVX36" s="13"/>
      <c r="WVY36" s="13"/>
      <c r="WVZ36" s="13"/>
      <c r="WWA36" s="13"/>
      <c r="WWB36" s="13"/>
      <c r="WWC36" s="13"/>
      <c r="WWD36" s="13"/>
      <c r="WWE36" s="13"/>
      <c r="WWF36" s="13"/>
      <c r="WWG36" s="13"/>
      <c r="WWH36" s="13"/>
      <c r="WWI36" s="13"/>
      <c r="WWJ36" s="13"/>
      <c r="WWK36" s="13"/>
      <c r="WWL36" s="13"/>
      <c r="WWM36" s="13"/>
      <c r="WWN36" s="13"/>
      <c r="WWO36" s="13"/>
      <c r="WWP36" s="13"/>
      <c r="WWQ36" s="13"/>
      <c r="WWR36" s="13"/>
      <c r="WWS36" s="13"/>
      <c r="WWT36" s="13"/>
      <c r="WWU36" s="13"/>
      <c r="WWV36" s="13"/>
      <c r="WWW36" s="13"/>
      <c r="WWX36" s="13"/>
      <c r="WWY36" s="13"/>
      <c r="WWZ36" s="13"/>
      <c r="WXA36" s="13"/>
      <c r="WXB36" s="13"/>
      <c r="WXC36" s="13"/>
      <c r="WXD36" s="13"/>
      <c r="WXE36" s="13"/>
      <c r="WXF36" s="13"/>
      <c r="WXG36" s="13"/>
      <c r="WXH36" s="13"/>
      <c r="WXI36" s="13"/>
      <c r="WXJ36" s="13"/>
      <c r="WXK36" s="13"/>
      <c r="WXL36" s="13"/>
      <c r="WXM36" s="13"/>
      <c r="WXN36" s="13"/>
      <c r="WXO36" s="13"/>
      <c r="WXP36" s="13"/>
      <c r="WXQ36" s="13"/>
      <c r="WXR36" s="13"/>
      <c r="WXS36" s="13"/>
      <c r="WXT36" s="13"/>
      <c r="WXU36" s="13"/>
      <c r="WXV36" s="13"/>
      <c r="WXW36" s="13"/>
      <c r="WXX36" s="13"/>
      <c r="WXY36" s="13"/>
      <c r="WXZ36" s="13"/>
      <c r="WYA36" s="13"/>
      <c r="WYB36" s="13"/>
      <c r="WYC36" s="13"/>
      <c r="WYD36" s="13"/>
      <c r="WYE36" s="13"/>
      <c r="WYF36" s="13"/>
      <c r="WYG36" s="13"/>
      <c r="WYH36" s="13"/>
      <c r="WYI36" s="13"/>
      <c r="WYJ36" s="13"/>
      <c r="WYK36" s="13"/>
      <c r="WYL36" s="13"/>
      <c r="WYM36" s="13"/>
      <c r="WYN36" s="13"/>
      <c r="WYO36" s="13"/>
      <c r="WYP36" s="13"/>
      <c r="WYQ36" s="13"/>
      <c r="WYR36" s="13"/>
      <c r="WYS36" s="13"/>
      <c r="WYT36" s="13"/>
      <c r="WYU36" s="13"/>
      <c r="WYV36" s="13"/>
      <c r="WYW36" s="13"/>
      <c r="WYX36" s="13"/>
      <c r="WYY36" s="13"/>
      <c r="WYZ36" s="13"/>
      <c r="WZA36" s="13"/>
      <c r="WZB36" s="13"/>
      <c r="WZC36" s="13"/>
      <c r="WZD36" s="13"/>
      <c r="WZE36" s="13"/>
      <c r="WZF36" s="13"/>
      <c r="WZG36" s="13"/>
      <c r="WZH36" s="13"/>
      <c r="WZI36" s="13"/>
      <c r="WZJ36" s="13"/>
      <c r="WZK36" s="13"/>
      <c r="WZL36" s="13"/>
      <c r="WZM36" s="13"/>
      <c r="WZN36" s="13"/>
      <c r="WZO36" s="13"/>
      <c r="WZP36" s="13"/>
      <c r="WZQ36" s="13"/>
      <c r="WZR36" s="13"/>
      <c r="WZS36" s="13"/>
      <c r="WZT36" s="13"/>
      <c r="WZU36" s="13"/>
      <c r="WZV36" s="13"/>
      <c r="WZW36" s="13"/>
      <c r="WZX36" s="13"/>
      <c r="WZY36" s="13"/>
      <c r="WZZ36" s="13"/>
      <c r="XAA36" s="13"/>
      <c r="XAB36" s="13"/>
      <c r="XAC36" s="13"/>
      <c r="XAD36" s="13"/>
      <c r="XAE36" s="13"/>
      <c r="XAF36" s="13"/>
      <c r="XAG36" s="13"/>
      <c r="XAH36" s="13"/>
      <c r="XAI36" s="13"/>
      <c r="XAJ36" s="13"/>
      <c r="XAK36" s="13"/>
      <c r="XAL36" s="13"/>
      <c r="XAM36" s="13"/>
      <c r="XAN36" s="13"/>
      <c r="XAO36" s="13"/>
      <c r="XAP36" s="13"/>
      <c r="XAQ36" s="13"/>
      <c r="XAR36" s="13"/>
      <c r="XAS36" s="13"/>
      <c r="XAT36" s="13"/>
      <c r="XAU36" s="13"/>
      <c r="XAV36" s="13"/>
      <c r="XAW36" s="13"/>
      <c r="XAX36" s="13"/>
      <c r="XAY36" s="13"/>
      <c r="XAZ36" s="13"/>
      <c r="XBA36" s="13"/>
      <c r="XBB36" s="13"/>
      <c r="XBC36" s="13"/>
      <c r="XBD36" s="13"/>
      <c r="XBE36" s="13"/>
      <c r="XBF36" s="13"/>
      <c r="XBG36" s="13"/>
      <c r="XBH36" s="13"/>
      <c r="XBI36" s="13"/>
      <c r="XBJ36" s="13"/>
      <c r="XBK36" s="13"/>
      <c r="XBL36" s="13"/>
      <c r="XBM36" s="13"/>
      <c r="XBN36" s="13"/>
      <c r="XBO36" s="13"/>
      <c r="XBP36" s="13"/>
      <c r="XBQ36" s="13"/>
      <c r="XBR36" s="13"/>
      <c r="XBS36" s="13"/>
      <c r="XBT36" s="13"/>
      <c r="XBU36" s="13"/>
      <c r="XBV36" s="13"/>
      <c r="XBW36" s="13"/>
      <c r="XBX36" s="13"/>
      <c r="XBY36" s="13"/>
      <c r="XBZ36" s="13"/>
      <c r="XCA36" s="13"/>
      <c r="XCB36" s="13"/>
      <c r="XCC36" s="13"/>
      <c r="XCD36" s="13"/>
      <c r="XCE36" s="13"/>
      <c r="XCF36" s="13"/>
      <c r="XCG36" s="13"/>
      <c r="XCH36" s="13"/>
      <c r="XCI36" s="13"/>
      <c r="XCJ36" s="13"/>
      <c r="XCK36" s="13"/>
      <c r="XCL36" s="13"/>
      <c r="XCM36" s="13"/>
      <c r="XCN36" s="13"/>
      <c r="XCO36" s="13"/>
      <c r="XCP36" s="13"/>
      <c r="XCQ36" s="13"/>
      <c r="XCR36" s="13"/>
      <c r="XCS36" s="13"/>
      <c r="XCT36" s="13"/>
      <c r="XCU36" s="13"/>
      <c r="XCV36" s="13"/>
      <c r="XCW36" s="13"/>
      <c r="XCX36" s="13"/>
      <c r="XCY36" s="13"/>
      <c r="XCZ36" s="13"/>
      <c r="XDA36" s="13"/>
      <c r="XDB36" s="13"/>
      <c r="XDC36" s="13"/>
      <c r="XDD36" s="13"/>
      <c r="XDE36" s="13"/>
      <c r="XDF36" s="13"/>
      <c r="XDG36" s="13"/>
      <c r="XDH36" s="13"/>
      <c r="XDI36" s="13"/>
      <c r="XDJ36" s="13"/>
      <c r="XDK36" s="13"/>
      <c r="XDL36" s="13"/>
      <c r="XDM36" s="13"/>
      <c r="XDN36" s="13"/>
      <c r="XDO36" s="13"/>
      <c r="XDP36" s="13"/>
      <c r="XDQ36" s="13"/>
      <c r="XDR36" s="13"/>
      <c r="XDS36" s="13"/>
      <c r="XDT36" s="13"/>
      <c r="XDU36" s="13"/>
      <c r="XDV36" s="13"/>
      <c r="XDW36" s="13"/>
      <c r="XDX36" s="13"/>
      <c r="XDY36" s="13"/>
      <c r="XDZ36" s="13"/>
      <c r="XEA36" s="13"/>
      <c r="XEB36" s="13"/>
      <c r="XEC36" s="13"/>
      <c r="XED36" s="13"/>
      <c r="XEE36" s="13"/>
      <c r="XEF36" s="13"/>
      <c r="XEG36" s="13"/>
      <c r="XEH36" s="13"/>
      <c r="XEI36" s="13"/>
      <c r="XEJ36" s="13"/>
      <c r="XEK36" s="13"/>
      <c r="XEL36" s="13"/>
      <c r="XEM36" s="13"/>
      <c r="XEN36" s="13"/>
      <c r="XEO36" s="13"/>
      <c r="XEP36" s="13"/>
      <c r="XEQ36" s="13"/>
      <c r="XER36" s="13"/>
      <c r="XES36" s="13"/>
      <c r="XET36" s="13"/>
      <c r="XEU36" s="13"/>
      <c r="XEV36" s="13"/>
      <c r="XEW36" s="13"/>
      <c r="XEX36" s="13"/>
      <c r="XEY36" s="13"/>
      <c r="XEZ36" s="13"/>
      <c r="XFA36" s="13"/>
    </row>
    <row r="37" spans="1:16381" s="112" customFormat="1" ht="23.25" thickBot="1" x14ac:dyDescent="0.25">
      <c r="A37" s="165">
        <v>3</v>
      </c>
      <c r="B37" s="138" t="s">
        <v>63</v>
      </c>
      <c r="C37" s="138" t="s">
        <v>74</v>
      </c>
      <c r="D37" s="431" t="s">
        <v>83</v>
      </c>
      <c r="E37" s="437">
        <v>7</v>
      </c>
      <c r="F37" s="413" t="s">
        <v>119</v>
      </c>
      <c r="G37" s="218">
        <v>4410405003</v>
      </c>
      <c r="H37" s="162">
        <v>0</v>
      </c>
      <c r="I37" s="332">
        <f t="shared" ref="I37" si="48">J37+K37+N37</f>
        <v>0</v>
      </c>
      <c r="J37" s="147">
        <v>0</v>
      </c>
      <c r="K37" s="147">
        <v>0</v>
      </c>
      <c r="L37" s="147">
        <v>0</v>
      </c>
      <c r="M37" s="248">
        <v>0</v>
      </c>
      <c r="N37" s="75">
        <v>0</v>
      </c>
      <c r="O37" s="314">
        <v>3522</v>
      </c>
      <c r="P37" s="315">
        <v>6351</v>
      </c>
      <c r="Q37" s="320">
        <v>0</v>
      </c>
      <c r="R37" s="332">
        <f t="shared" ref="R37" si="49">S37+T37+U37+V37+W37</f>
        <v>20000</v>
      </c>
      <c r="S37" s="340">
        <v>0</v>
      </c>
      <c r="T37" s="340">
        <v>20000</v>
      </c>
      <c r="U37" s="340">
        <v>0</v>
      </c>
      <c r="V37" s="340">
        <v>0</v>
      </c>
      <c r="W37" s="341">
        <v>0</v>
      </c>
      <c r="X37" s="191"/>
      <c r="Y37" s="184">
        <f t="shared" si="12"/>
        <v>20000</v>
      </c>
      <c r="Z37" s="188">
        <f t="shared" si="45"/>
        <v>0</v>
      </c>
      <c r="AA37" s="188">
        <f t="shared" si="46"/>
        <v>20000</v>
      </c>
      <c r="AB37" s="188">
        <f t="shared" si="4"/>
        <v>0</v>
      </c>
      <c r="AC37" s="188">
        <f>M37+V37</f>
        <v>0</v>
      </c>
      <c r="AD37" s="188">
        <f>N37+W37</f>
        <v>0</v>
      </c>
      <c r="AE37" s="188">
        <v>20000000</v>
      </c>
      <c r="AF37" s="401">
        <f t="shared" si="14"/>
        <v>0</v>
      </c>
      <c r="AG37" s="185">
        <v>0</v>
      </c>
      <c r="AH37" s="219">
        <v>0</v>
      </c>
      <c r="AI37" s="185">
        <v>0</v>
      </c>
      <c r="AJ37" s="187">
        <v>0</v>
      </c>
      <c r="AK37" s="184">
        <f t="shared" si="15"/>
        <v>0</v>
      </c>
      <c r="AL37" s="188">
        <v>0</v>
      </c>
      <c r="AM37" s="188">
        <v>0</v>
      </c>
      <c r="AN37" s="188">
        <v>0</v>
      </c>
      <c r="AO37" s="189">
        <v>0</v>
      </c>
      <c r="AP37" s="357">
        <f t="shared" si="16"/>
        <v>0</v>
      </c>
      <c r="AQ37" s="191">
        <v>0</v>
      </c>
      <c r="AR37" s="191">
        <v>0</v>
      </c>
      <c r="AS37" s="191">
        <v>0</v>
      </c>
      <c r="AT37" s="389">
        <v>0</v>
      </c>
      <c r="AU37" s="385">
        <f t="shared" si="28"/>
        <v>0</v>
      </c>
      <c r="AV37" s="188">
        <v>0</v>
      </c>
      <c r="AW37" s="188">
        <v>0</v>
      </c>
      <c r="AX37" s="193">
        <v>0</v>
      </c>
      <c r="AY37" s="380">
        <v>0</v>
      </c>
      <c r="AZ37" s="358">
        <f t="shared" si="18"/>
        <v>0</v>
      </c>
      <c r="BA37" s="219">
        <v>0</v>
      </c>
      <c r="BB37" s="350">
        <v>0</v>
      </c>
      <c r="BC37" s="369">
        <v>0</v>
      </c>
      <c r="BD37" s="219">
        <v>0</v>
      </c>
      <c r="BE37" s="188">
        <f t="shared" si="19"/>
        <v>0</v>
      </c>
      <c r="BF37" s="188">
        <v>0</v>
      </c>
      <c r="BG37" s="188">
        <v>0</v>
      </c>
      <c r="BH37" s="188">
        <v>0</v>
      </c>
      <c r="BI37" s="188">
        <v>0</v>
      </c>
      <c r="BJ37" s="190">
        <f t="shared" si="20"/>
        <v>0</v>
      </c>
      <c r="BK37" s="191">
        <v>0</v>
      </c>
      <c r="BL37" s="191">
        <v>0</v>
      </c>
      <c r="BM37" s="192">
        <v>0</v>
      </c>
      <c r="BN37" s="195">
        <f t="shared" si="21"/>
        <v>0</v>
      </c>
      <c r="BO37" s="188">
        <v>0</v>
      </c>
      <c r="BP37" s="188">
        <v>0</v>
      </c>
      <c r="BQ37" s="189">
        <v>0</v>
      </c>
      <c r="BR37" s="358">
        <f t="shared" si="7"/>
        <v>0</v>
      </c>
      <c r="BS37" s="189">
        <f t="shared" si="8"/>
        <v>0</v>
      </c>
      <c r="BT37" s="196">
        <f t="shared" si="36"/>
        <v>0</v>
      </c>
      <c r="BU37" s="197">
        <f t="shared" si="47"/>
        <v>20000</v>
      </c>
      <c r="BV37" s="103">
        <f t="shared" si="43"/>
        <v>-20000</v>
      </c>
      <c r="BW37" s="13"/>
      <c r="BX37" s="13"/>
      <c r="BY37" s="13"/>
      <c r="BZ37" s="117">
        <f t="shared" si="41"/>
        <v>20000</v>
      </c>
      <c r="CA37" s="13"/>
      <c r="CB37" s="13" t="s">
        <v>109</v>
      </c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  <c r="LE37" s="13"/>
      <c r="LF37" s="13"/>
      <c r="LG37" s="13"/>
      <c r="LH37" s="13"/>
      <c r="LI37" s="13"/>
      <c r="LJ37" s="13"/>
      <c r="LK37" s="13"/>
      <c r="LL37" s="13"/>
      <c r="LM37" s="13"/>
      <c r="LN37" s="13"/>
      <c r="LO37" s="13"/>
      <c r="LP37" s="13"/>
      <c r="LQ37" s="13"/>
      <c r="LR37" s="13"/>
      <c r="LS37" s="13"/>
      <c r="LT37" s="13"/>
      <c r="LU37" s="13"/>
      <c r="LV37" s="13"/>
      <c r="LW37" s="13"/>
      <c r="LX37" s="13"/>
      <c r="LY37" s="13"/>
      <c r="LZ37" s="13"/>
      <c r="MA37" s="13"/>
      <c r="MB37" s="13"/>
      <c r="MC37" s="13"/>
      <c r="MD37" s="13"/>
      <c r="ME37" s="13"/>
      <c r="MF37" s="13"/>
      <c r="MG37" s="13"/>
      <c r="MH37" s="13"/>
      <c r="MI37" s="13"/>
      <c r="MJ37" s="13"/>
      <c r="MK37" s="13"/>
      <c r="ML37" s="13"/>
      <c r="MM37" s="13"/>
      <c r="MN37" s="13"/>
      <c r="MO37" s="13"/>
      <c r="MP37" s="13"/>
      <c r="MQ37" s="13"/>
      <c r="MR37" s="13"/>
      <c r="MS37" s="13"/>
      <c r="MT37" s="13"/>
      <c r="MU37" s="13"/>
      <c r="MV37" s="13"/>
      <c r="MW37" s="13"/>
      <c r="MX37" s="13"/>
      <c r="MY37" s="13"/>
      <c r="MZ37" s="13"/>
      <c r="NA37" s="13"/>
      <c r="NB37" s="13"/>
      <c r="NC37" s="13"/>
      <c r="ND37" s="13"/>
      <c r="NE37" s="13"/>
      <c r="NF37" s="13"/>
      <c r="NG37" s="13"/>
      <c r="NH37" s="13"/>
      <c r="NI37" s="13"/>
      <c r="NJ37" s="13"/>
      <c r="NK37" s="13"/>
      <c r="NL37" s="13"/>
      <c r="NM37" s="13"/>
      <c r="NN37" s="13"/>
      <c r="NO37" s="13"/>
      <c r="NP37" s="13"/>
      <c r="NQ37" s="13"/>
      <c r="NR37" s="13"/>
      <c r="NS37" s="13"/>
      <c r="NT37" s="13"/>
      <c r="NU37" s="13"/>
      <c r="NV37" s="13"/>
      <c r="NW37" s="13"/>
      <c r="NX37" s="13"/>
      <c r="NY37" s="13"/>
      <c r="NZ37" s="13"/>
      <c r="OA37" s="13"/>
      <c r="OB37" s="13"/>
      <c r="OC37" s="13"/>
      <c r="OD37" s="13"/>
      <c r="OE37" s="13"/>
      <c r="OF37" s="13"/>
      <c r="OG37" s="13"/>
      <c r="OH37" s="13"/>
      <c r="OI37" s="13"/>
      <c r="OJ37" s="13"/>
      <c r="OK37" s="13"/>
      <c r="OL37" s="13"/>
      <c r="OM37" s="13"/>
      <c r="ON37" s="13"/>
      <c r="OO37" s="13"/>
      <c r="OP37" s="13"/>
      <c r="OQ37" s="13"/>
      <c r="OR37" s="13"/>
      <c r="OS37" s="13"/>
      <c r="OT37" s="13"/>
      <c r="OU37" s="13"/>
      <c r="OV37" s="13"/>
      <c r="OW37" s="13"/>
      <c r="OX37" s="13"/>
      <c r="OY37" s="13"/>
      <c r="OZ37" s="13"/>
      <c r="PA37" s="13"/>
      <c r="PB37" s="13"/>
      <c r="PC37" s="13"/>
      <c r="PD37" s="13"/>
      <c r="PE37" s="13"/>
      <c r="PF37" s="13"/>
      <c r="PG37" s="13"/>
      <c r="PH37" s="13"/>
      <c r="PI37" s="13"/>
      <c r="PJ37" s="13"/>
      <c r="PK37" s="13"/>
      <c r="PL37" s="13"/>
      <c r="PM37" s="13"/>
      <c r="PN37" s="13"/>
      <c r="PO37" s="13"/>
      <c r="PP37" s="13"/>
      <c r="PQ37" s="13"/>
      <c r="PR37" s="13"/>
      <c r="PS37" s="13"/>
      <c r="PT37" s="13"/>
      <c r="PU37" s="13"/>
      <c r="PV37" s="13"/>
      <c r="PW37" s="13"/>
      <c r="PX37" s="13"/>
      <c r="PY37" s="13"/>
      <c r="PZ37" s="13"/>
      <c r="QA37" s="13"/>
      <c r="QB37" s="13"/>
      <c r="QC37" s="13"/>
      <c r="QD37" s="13"/>
      <c r="QE37" s="13"/>
      <c r="QF37" s="13"/>
      <c r="QG37" s="13"/>
      <c r="QH37" s="13"/>
      <c r="QI37" s="13"/>
      <c r="QJ37" s="13"/>
      <c r="QK37" s="13"/>
      <c r="QL37" s="13"/>
      <c r="QM37" s="13"/>
      <c r="QN37" s="13"/>
      <c r="QO37" s="13"/>
      <c r="QP37" s="13"/>
      <c r="QQ37" s="13"/>
      <c r="QR37" s="13"/>
      <c r="QS37" s="13"/>
      <c r="QT37" s="13"/>
      <c r="QU37" s="13"/>
      <c r="QV37" s="13"/>
      <c r="QW37" s="13"/>
      <c r="QX37" s="13"/>
      <c r="QY37" s="13"/>
      <c r="QZ37" s="13"/>
      <c r="RA37" s="13"/>
      <c r="RB37" s="13"/>
      <c r="RC37" s="13"/>
      <c r="RD37" s="13"/>
      <c r="RE37" s="13"/>
      <c r="RF37" s="13"/>
      <c r="RG37" s="13"/>
      <c r="RH37" s="13"/>
      <c r="RI37" s="13"/>
      <c r="RJ37" s="13"/>
      <c r="RK37" s="13"/>
      <c r="RL37" s="13"/>
      <c r="RM37" s="13"/>
      <c r="RN37" s="13"/>
      <c r="RO37" s="13"/>
      <c r="RP37" s="13"/>
      <c r="RQ37" s="13"/>
      <c r="RR37" s="13"/>
      <c r="RS37" s="13"/>
      <c r="RT37" s="13"/>
      <c r="RU37" s="13"/>
      <c r="RV37" s="13"/>
      <c r="RW37" s="13"/>
      <c r="RX37" s="13"/>
      <c r="RY37" s="13"/>
      <c r="RZ37" s="13"/>
      <c r="SA37" s="13"/>
      <c r="SB37" s="13"/>
      <c r="SC37" s="13"/>
      <c r="SD37" s="13"/>
      <c r="SE37" s="13"/>
      <c r="SF37" s="13"/>
      <c r="SG37" s="13"/>
      <c r="SH37" s="13"/>
      <c r="SI37" s="13"/>
      <c r="SJ37" s="13"/>
      <c r="SK37" s="13"/>
      <c r="SL37" s="13"/>
      <c r="SM37" s="13"/>
      <c r="SN37" s="13"/>
      <c r="SO37" s="13"/>
      <c r="SP37" s="13"/>
      <c r="SQ37" s="13"/>
      <c r="SR37" s="13"/>
      <c r="SS37" s="13"/>
      <c r="ST37" s="13"/>
      <c r="SU37" s="13"/>
      <c r="SV37" s="13"/>
      <c r="SW37" s="13"/>
      <c r="SX37" s="13"/>
      <c r="SY37" s="13"/>
      <c r="SZ37" s="13"/>
      <c r="TA37" s="13"/>
      <c r="TB37" s="13"/>
      <c r="TC37" s="13"/>
      <c r="TD37" s="13"/>
      <c r="TE37" s="13"/>
      <c r="TF37" s="13"/>
      <c r="TG37" s="13"/>
      <c r="TH37" s="13"/>
      <c r="TI37" s="13"/>
      <c r="TJ37" s="13"/>
      <c r="TK37" s="13"/>
      <c r="TL37" s="13"/>
      <c r="TM37" s="13"/>
      <c r="TN37" s="13"/>
      <c r="TO37" s="13"/>
      <c r="TP37" s="13"/>
      <c r="TQ37" s="13"/>
      <c r="TR37" s="13"/>
      <c r="TS37" s="13"/>
      <c r="TT37" s="13"/>
      <c r="TU37" s="13"/>
      <c r="TV37" s="13"/>
      <c r="TW37" s="13"/>
      <c r="TX37" s="13"/>
      <c r="TY37" s="13"/>
      <c r="TZ37" s="13"/>
      <c r="UA37" s="13"/>
      <c r="UB37" s="13"/>
      <c r="UC37" s="13"/>
      <c r="UD37" s="13"/>
      <c r="UE37" s="13"/>
      <c r="UF37" s="13"/>
      <c r="UG37" s="13"/>
      <c r="UH37" s="13"/>
      <c r="UI37" s="13"/>
      <c r="UJ37" s="13"/>
      <c r="UK37" s="13"/>
      <c r="UL37" s="13"/>
      <c r="UM37" s="13"/>
      <c r="UN37" s="13"/>
      <c r="UO37" s="13"/>
      <c r="UP37" s="13"/>
      <c r="UQ37" s="13"/>
      <c r="UR37" s="13"/>
      <c r="US37" s="13"/>
      <c r="UT37" s="13"/>
      <c r="UU37" s="13"/>
      <c r="UV37" s="13"/>
      <c r="UW37" s="13"/>
      <c r="UX37" s="13"/>
      <c r="UY37" s="13"/>
      <c r="UZ37" s="13"/>
      <c r="VA37" s="13"/>
      <c r="VB37" s="13"/>
      <c r="VC37" s="13"/>
      <c r="VD37" s="13"/>
      <c r="VE37" s="13"/>
      <c r="VF37" s="13"/>
      <c r="VG37" s="13"/>
      <c r="VH37" s="13"/>
      <c r="VI37" s="13"/>
      <c r="VJ37" s="13"/>
      <c r="VK37" s="13"/>
      <c r="VL37" s="13"/>
      <c r="VM37" s="13"/>
      <c r="VN37" s="13"/>
      <c r="VO37" s="13"/>
      <c r="VP37" s="13"/>
      <c r="VQ37" s="13"/>
      <c r="VR37" s="13"/>
      <c r="VS37" s="13"/>
      <c r="VT37" s="13"/>
      <c r="VU37" s="13"/>
      <c r="VV37" s="13"/>
      <c r="VW37" s="13"/>
      <c r="VX37" s="13"/>
      <c r="VY37" s="13"/>
      <c r="VZ37" s="13"/>
      <c r="WA37" s="13"/>
      <c r="WB37" s="13"/>
      <c r="WC37" s="13"/>
      <c r="WD37" s="13"/>
      <c r="WE37" s="13"/>
      <c r="WF37" s="13"/>
      <c r="WG37" s="13"/>
      <c r="WH37" s="13"/>
      <c r="WI37" s="13"/>
      <c r="WJ37" s="13"/>
      <c r="WK37" s="13"/>
      <c r="WL37" s="13"/>
      <c r="WM37" s="13"/>
      <c r="WN37" s="13"/>
      <c r="WO37" s="13"/>
      <c r="WP37" s="13"/>
      <c r="WQ37" s="13"/>
      <c r="WR37" s="13"/>
      <c r="WS37" s="13"/>
      <c r="WT37" s="13"/>
      <c r="WU37" s="13"/>
      <c r="WV37" s="13"/>
      <c r="WW37" s="13"/>
      <c r="WX37" s="13"/>
      <c r="WY37" s="13"/>
      <c r="WZ37" s="13"/>
      <c r="XA37" s="13"/>
      <c r="XB37" s="13"/>
      <c r="XC37" s="13"/>
      <c r="XD37" s="13"/>
      <c r="XE37" s="13"/>
      <c r="XF37" s="13"/>
      <c r="XG37" s="13"/>
      <c r="XH37" s="13"/>
      <c r="XI37" s="13"/>
      <c r="XJ37" s="13"/>
      <c r="XK37" s="13"/>
      <c r="XL37" s="13"/>
      <c r="XM37" s="13"/>
      <c r="XN37" s="13"/>
      <c r="XO37" s="13"/>
      <c r="XP37" s="13"/>
      <c r="XQ37" s="13"/>
      <c r="XR37" s="13"/>
      <c r="XS37" s="13"/>
      <c r="XT37" s="13"/>
      <c r="XU37" s="13"/>
      <c r="XV37" s="13"/>
      <c r="XW37" s="13"/>
      <c r="XX37" s="13"/>
      <c r="XY37" s="13"/>
      <c r="XZ37" s="13"/>
      <c r="YA37" s="13"/>
      <c r="YB37" s="13"/>
      <c r="YC37" s="13"/>
      <c r="YD37" s="13"/>
      <c r="YE37" s="13"/>
      <c r="YF37" s="13"/>
      <c r="YG37" s="13"/>
      <c r="YH37" s="13"/>
      <c r="YI37" s="13"/>
      <c r="YJ37" s="13"/>
      <c r="YK37" s="13"/>
      <c r="YL37" s="13"/>
      <c r="YM37" s="13"/>
      <c r="YN37" s="13"/>
      <c r="YO37" s="13"/>
      <c r="YP37" s="13"/>
      <c r="YQ37" s="13"/>
      <c r="YR37" s="13"/>
      <c r="YS37" s="13"/>
      <c r="YT37" s="13"/>
      <c r="YU37" s="13"/>
      <c r="YV37" s="13"/>
      <c r="YW37" s="13"/>
      <c r="YX37" s="13"/>
      <c r="YY37" s="13"/>
      <c r="YZ37" s="13"/>
      <c r="ZA37" s="13"/>
      <c r="ZB37" s="13"/>
      <c r="ZC37" s="13"/>
      <c r="ZD37" s="13"/>
      <c r="ZE37" s="13"/>
      <c r="ZF37" s="13"/>
      <c r="ZG37" s="13"/>
      <c r="ZH37" s="13"/>
      <c r="ZI37" s="13"/>
      <c r="ZJ37" s="13"/>
      <c r="ZK37" s="13"/>
      <c r="ZL37" s="13"/>
      <c r="ZM37" s="13"/>
      <c r="ZN37" s="13"/>
      <c r="ZO37" s="13"/>
      <c r="ZP37" s="13"/>
      <c r="ZQ37" s="13"/>
      <c r="ZR37" s="13"/>
      <c r="ZS37" s="13"/>
      <c r="ZT37" s="13"/>
      <c r="ZU37" s="13"/>
      <c r="ZV37" s="13"/>
      <c r="ZW37" s="13"/>
      <c r="ZX37" s="13"/>
      <c r="ZY37" s="13"/>
      <c r="ZZ37" s="13"/>
      <c r="AAA37" s="13"/>
      <c r="AAB37" s="13"/>
      <c r="AAC37" s="13"/>
      <c r="AAD37" s="13"/>
      <c r="AAE37" s="13"/>
      <c r="AAF37" s="13"/>
      <c r="AAG37" s="13"/>
      <c r="AAH37" s="13"/>
      <c r="AAI37" s="13"/>
      <c r="AAJ37" s="13"/>
      <c r="AAK37" s="13"/>
      <c r="AAL37" s="13"/>
      <c r="AAM37" s="13"/>
      <c r="AAN37" s="13"/>
      <c r="AAO37" s="13"/>
      <c r="AAP37" s="13"/>
      <c r="AAQ37" s="13"/>
      <c r="AAR37" s="13"/>
      <c r="AAS37" s="13"/>
      <c r="AAT37" s="13"/>
      <c r="AAU37" s="13"/>
      <c r="AAV37" s="13"/>
      <c r="AAW37" s="13"/>
      <c r="AAX37" s="13"/>
      <c r="AAY37" s="13"/>
      <c r="AAZ37" s="13"/>
      <c r="ABA37" s="13"/>
      <c r="ABB37" s="13"/>
      <c r="ABC37" s="13"/>
      <c r="ABD37" s="13"/>
      <c r="ABE37" s="13"/>
      <c r="ABF37" s="13"/>
      <c r="ABG37" s="13"/>
      <c r="ABH37" s="13"/>
      <c r="ABI37" s="13"/>
      <c r="ABJ37" s="13"/>
      <c r="ABK37" s="13"/>
      <c r="ABL37" s="13"/>
      <c r="ABM37" s="13"/>
      <c r="ABN37" s="13"/>
      <c r="ABO37" s="13"/>
      <c r="ABP37" s="13"/>
      <c r="ABQ37" s="13"/>
      <c r="ABR37" s="13"/>
      <c r="ABS37" s="13"/>
      <c r="ABT37" s="13"/>
      <c r="ABU37" s="13"/>
      <c r="ABV37" s="13"/>
      <c r="ABW37" s="13"/>
      <c r="ABX37" s="13"/>
      <c r="ABY37" s="13"/>
      <c r="ABZ37" s="13"/>
      <c r="ACA37" s="13"/>
      <c r="ACB37" s="13"/>
      <c r="ACC37" s="13"/>
      <c r="ACD37" s="13"/>
      <c r="ACE37" s="13"/>
      <c r="ACF37" s="13"/>
      <c r="ACG37" s="13"/>
      <c r="ACH37" s="13"/>
      <c r="ACI37" s="13"/>
      <c r="ACJ37" s="13"/>
      <c r="ACK37" s="13"/>
      <c r="ACL37" s="13"/>
      <c r="ACM37" s="13"/>
      <c r="ACN37" s="13"/>
      <c r="ACO37" s="13"/>
      <c r="ACP37" s="13"/>
      <c r="ACQ37" s="13"/>
      <c r="ACR37" s="13"/>
      <c r="ACS37" s="13"/>
      <c r="ACT37" s="13"/>
      <c r="ACU37" s="13"/>
      <c r="ACV37" s="13"/>
      <c r="ACW37" s="13"/>
      <c r="ACX37" s="13"/>
      <c r="ACY37" s="13"/>
      <c r="ACZ37" s="13"/>
      <c r="ADA37" s="13"/>
      <c r="ADB37" s="13"/>
      <c r="ADC37" s="13"/>
      <c r="ADD37" s="13"/>
      <c r="ADE37" s="13"/>
      <c r="ADF37" s="13"/>
      <c r="ADG37" s="13"/>
      <c r="ADH37" s="13"/>
      <c r="ADI37" s="13"/>
      <c r="ADJ37" s="13"/>
      <c r="ADK37" s="13"/>
      <c r="ADL37" s="13"/>
      <c r="ADM37" s="13"/>
      <c r="ADN37" s="13"/>
      <c r="ADO37" s="13"/>
      <c r="ADP37" s="13"/>
      <c r="ADQ37" s="13"/>
      <c r="ADR37" s="13"/>
      <c r="ADS37" s="13"/>
      <c r="ADT37" s="13"/>
      <c r="ADU37" s="13"/>
      <c r="ADV37" s="13"/>
      <c r="ADW37" s="13"/>
      <c r="ADX37" s="13"/>
      <c r="ADY37" s="13"/>
      <c r="ADZ37" s="13"/>
      <c r="AEA37" s="13"/>
      <c r="AEB37" s="13"/>
      <c r="AEC37" s="13"/>
      <c r="AED37" s="13"/>
      <c r="AEE37" s="13"/>
      <c r="AEF37" s="13"/>
      <c r="AEG37" s="13"/>
      <c r="AEH37" s="13"/>
      <c r="AEI37" s="13"/>
      <c r="AEJ37" s="13"/>
      <c r="AEK37" s="13"/>
      <c r="AEL37" s="13"/>
      <c r="AEM37" s="13"/>
      <c r="AEN37" s="13"/>
      <c r="AEO37" s="13"/>
      <c r="AEP37" s="13"/>
      <c r="AEQ37" s="13"/>
      <c r="AER37" s="13"/>
      <c r="AES37" s="13"/>
      <c r="AET37" s="13"/>
      <c r="AEU37" s="13"/>
      <c r="AEV37" s="13"/>
      <c r="AEW37" s="13"/>
      <c r="AEX37" s="13"/>
      <c r="AEY37" s="13"/>
      <c r="AEZ37" s="13"/>
      <c r="AFA37" s="13"/>
      <c r="AFB37" s="13"/>
      <c r="AFC37" s="13"/>
      <c r="AFD37" s="13"/>
      <c r="AFE37" s="13"/>
      <c r="AFF37" s="13"/>
      <c r="AFG37" s="13"/>
      <c r="AFH37" s="13"/>
      <c r="AFI37" s="13"/>
      <c r="AFJ37" s="13"/>
      <c r="AFK37" s="13"/>
      <c r="AFL37" s="13"/>
      <c r="AFM37" s="13"/>
      <c r="AFN37" s="13"/>
      <c r="AFO37" s="13"/>
      <c r="AFP37" s="13"/>
      <c r="AFQ37" s="13"/>
      <c r="AFR37" s="13"/>
      <c r="AFS37" s="13"/>
      <c r="AFT37" s="13"/>
      <c r="AFU37" s="13"/>
      <c r="AFV37" s="13"/>
      <c r="AFW37" s="13"/>
      <c r="AFX37" s="13"/>
      <c r="AFY37" s="13"/>
      <c r="AFZ37" s="13"/>
      <c r="AGA37" s="13"/>
      <c r="AGB37" s="13"/>
      <c r="AGC37" s="13"/>
      <c r="AGD37" s="13"/>
      <c r="AGE37" s="13"/>
      <c r="AGF37" s="13"/>
      <c r="AGG37" s="13"/>
      <c r="AGH37" s="13"/>
      <c r="AGI37" s="13"/>
      <c r="AGJ37" s="13"/>
      <c r="AGK37" s="13"/>
      <c r="AGL37" s="13"/>
      <c r="AGM37" s="13"/>
      <c r="AGN37" s="13"/>
      <c r="AGO37" s="13"/>
      <c r="AGP37" s="13"/>
      <c r="AGQ37" s="13"/>
      <c r="AGR37" s="13"/>
      <c r="AGS37" s="13"/>
      <c r="AGT37" s="13"/>
      <c r="AGU37" s="13"/>
      <c r="AGV37" s="13"/>
      <c r="AGW37" s="13"/>
      <c r="AGX37" s="13"/>
      <c r="AGY37" s="13"/>
      <c r="AGZ37" s="13"/>
      <c r="AHA37" s="13"/>
      <c r="AHB37" s="13"/>
      <c r="AHC37" s="13"/>
      <c r="AHD37" s="13"/>
      <c r="AHE37" s="13"/>
      <c r="AHF37" s="13"/>
      <c r="AHG37" s="13"/>
      <c r="AHH37" s="13"/>
      <c r="AHI37" s="13"/>
      <c r="AHJ37" s="13"/>
      <c r="AHK37" s="13"/>
      <c r="AHL37" s="13"/>
      <c r="AHM37" s="13"/>
      <c r="AHN37" s="13"/>
      <c r="AHO37" s="13"/>
      <c r="AHP37" s="13"/>
      <c r="AHQ37" s="13"/>
      <c r="AHR37" s="13"/>
      <c r="AHS37" s="13"/>
      <c r="AHT37" s="13"/>
      <c r="AHU37" s="13"/>
      <c r="AHV37" s="13"/>
      <c r="AHW37" s="13"/>
      <c r="AHX37" s="13"/>
      <c r="AHY37" s="13"/>
      <c r="AHZ37" s="13"/>
      <c r="AIA37" s="13"/>
      <c r="AIB37" s="13"/>
      <c r="AIC37" s="13"/>
      <c r="AID37" s="13"/>
      <c r="AIE37" s="13"/>
      <c r="AIF37" s="13"/>
      <c r="AIG37" s="13"/>
      <c r="AIH37" s="13"/>
      <c r="AII37" s="13"/>
      <c r="AIJ37" s="13"/>
      <c r="AIK37" s="13"/>
      <c r="AIL37" s="13"/>
      <c r="AIM37" s="13"/>
      <c r="AIN37" s="13"/>
      <c r="AIO37" s="13"/>
      <c r="AIP37" s="13"/>
      <c r="AIQ37" s="13"/>
      <c r="AIR37" s="13"/>
      <c r="AIS37" s="13"/>
      <c r="AIT37" s="13"/>
      <c r="AIU37" s="13"/>
      <c r="AIV37" s="13"/>
      <c r="AIW37" s="13"/>
      <c r="AIX37" s="13"/>
      <c r="AIY37" s="13"/>
      <c r="AIZ37" s="13"/>
      <c r="AJA37" s="13"/>
      <c r="AJB37" s="13"/>
      <c r="AJC37" s="13"/>
      <c r="AJD37" s="13"/>
      <c r="AJE37" s="13"/>
      <c r="AJF37" s="13"/>
      <c r="AJG37" s="13"/>
      <c r="AJH37" s="13"/>
      <c r="AJI37" s="13"/>
      <c r="AJJ37" s="13"/>
      <c r="AJK37" s="13"/>
      <c r="AJL37" s="13"/>
      <c r="AJM37" s="13"/>
      <c r="AJN37" s="13"/>
      <c r="AJO37" s="13"/>
      <c r="AJP37" s="13"/>
      <c r="AJQ37" s="13"/>
      <c r="AJR37" s="13"/>
      <c r="AJS37" s="13"/>
      <c r="AJT37" s="13"/>
      <c r="AJU37" s="13"/>
      <c r="AJV37" s="13"/>
      <c r="AJW37" s="13"/>
      <c r="AJX37" s="13"/>
      <c r="AJY37" s="13"/>
      <c r="AJZ37" s="13"/>
      <c r="AKA37" s="13"/>
      <c r="AKB37" s="13"/>
      <c r="AKC37" s="13"/>
      <c r="AKD37" s="13"/>
      <c r="AKE37" s="13"/>
      <c r="AKF37" s="13"/>
      <c r="AKG37" s="13"/>
      <c r="AKH37" s="13"/>
      <c r="AKI37" s="13"/>
      <c r="AKJ37" s="13"/>
      <c r="AKK37" s="13"/>
      <c r="AKL37" s="13"/>
      <c r="AKM37" s="13"/>
      <c r="AKN37" s="13"/>
      <c r="AKO37" s="13"/>
      <c r="AKP37" s="13"/>
      <c r="AKQ37" s="13"/>
      <c r="AKR37" s="13"/>
      <c r="AKS37" s="13"/>
      <c r="AKT37" s="13"/>
      <c r="AKU37" s="13"/>
      <c r="AKV37" s="13"/>
      <c r="AKW37" s="13"/>
      <c r="AKX37" s="13"/>
      <c r="AKY37" s="13"/>
      <c r="AKZ37" s="13"/>
      <c r="ALA37" s="13"/>
      <c r="ALB37" s="13"/>
      <c r="ALC37" s="13"/>
      <c r="ALD37" s="13"/>
      <c r="ALE37" s="13"/>
      <c r="ALF37" s="13"/>
      <c r="ALG37" s="13"/>
      <c r="ALH37" s="13"/>
      <c r="ALI37" s="13"/>
      <c r="ALJ37" s="13"/>
      <c r="ALK37" s="13"/>
      <c r="ALL37" s="13"/>
      <c r="ALM37" s="13"/>
      <c r="ALN37" s="13"/>
      <c r="ALO37" s="13"/>
      <c r="ALP37" s="13"/>
      <c r="ALQ37" s="13"/>
      <c r="ALR37" s="13"/>
      <c r="ALS37" s="13"/>
      <c r="ALT37" s="13"/>
      <c r="ALU37" s="13"/>
      <c r="ALV37" s="13"/>
      <c r="ALW37" s="13"/>
      <c r="ALX37" s="13"/>
      <c r="ALY37" s="13"/>
      <c r="ALZ37" s="13"/>
      <c r="AMA37" s="13"/>
      <c r="AMB37" s="13"/>
      <c r="AMC37" s="13"/>
      <c r="AMD37" s="13"/>
      <c r="AME37" s="13"/>
      <c r="AMF37" s="13"/>
      <c r="AMG37" s="13"/>
      <c r="AMH37" s="13"/>
      <c r="AMI37" s="13"/>
      <c r="AMJ37" s="13"/>
      <c r="AMK37" s="13"/>
      <c r="AML37" s="13"/>
      <c r="AMM37" s="13"/>
      <c r="AMN37" s="13"/>
      <c r="AMO37" s="13"/>
      <c r="AMP37" s="13"/>
      <c r="AMQ37" s="13"/>
      <c r="AMR37" s="13"/>
      <c r="AMS37" s="13"/>
      <c r="AMT37" s="13"/>
      <c r="AMU37" s="13"/>
      <c r="AMV37" s="13"/>
      <c r="AMW37" s="13"/>
      <c r="AMX37" s="13"/>
      <c r="AMY37" s="13"/>
      <c r="AMZ37" s="13"/>
      <c r="ANA37" s="13"/>
      <c r="ANB37" s="13"/>
      <c r="ANC37" s="13"/>
      <c r="AND37" s="13"/>
      <c r="ANE37" s="13"/>
      <c r="ANF37" s="13"/>
      <c r="ANG37" s="13"/>
      <c r="ANH37" s="13"/>
      <c r="ANI37" s="13"/>
      <c r="ANJ37" s="13"/>
      <c r="ANK37" s="13"/>
      <c r="ANL37" s="13"/>
      <c r="ANM37" s="13"/>
      <c r="ANN37" s="13"/>
      <c r="ANO37" s="13"/>
      <c r="ANP37" s="13"/>
      <c r="ANQ37" s="13"/>
      <c r="ANR37" s="13"/>
      <c r="ANS37" s="13"/>
      <c r="ANT37" s="13"/>
      <c r="ANU37" s="13"/>
      <c r="ANV37" s="13"/>
      <c r="ANW37" s="13"/>
      <c r="ANX37" s="13"/>
      <c r="ANY37" s="13"/>
      <c r="ANZ37" s="13"/>
      <c r="AOA37" s="13"/>
      <c r="AOB37" s="13"/>
      <c r="AOC37" s="13"/>
      <c r="AOD37" s="13"/>
      <c r="AOE37" s="13"/>
      <c r="AOF37" s="13"/>
      <c r="AOG37" s="13"/>
      <c r="AOH37" s="13"/>
      <c r="AOI37" s="13"/>
      <c r="AOJ37" s="13"/>
      <c r="AOK37" s="13"/>
      <c r="AOL37" s="13"/>
      <c r="AOM37" s="13"/>
      <c r="AON37" s="13"/>
      <c r="AOO37" s="13"/>
      <c r="AOP37" s="13"/>
      <c r="AOQ37" s="13"/>
      <c r="AOR37" s="13"/>
      <c r="AOS37" s="13"/>
      <c r="AOT37" s="13"/>
      <c r="AOU37" s="13"/>
      <c r="AOV37" s="13"/>
      <c r="AOW37" s="13"/>
      <c r="AOX37" s="13"/>
      <c r="AOY37" s="13"/>
      <c r="AOZ37" s="13"/>
      <c r="APA37" s="13"/>
      <c r="APB37" s="13"/>
      <c r="APC37" s="13"/>
      <c r="APD37" s="13"/>
      <c r="APE37" s="13"/>
      <c r="APF37" s="13"/>
      <c r="APG37" s="13"/>
      <c r="APH37" s="13"/>
      <c r="API37" s="13"/>
      <c r="APJ37" s="13"/>
      <c r="APK37" s="13"/>
      <c r="APL37" s="13"/>
      <c r="APM37" s="13"/>
      <c r="APN37" s="13"/>
      <c r="APO37" s="13"/>
      <c r="APP37" s="13"/>
      <c r="APQ37" s="13"/>
      <c r="APR37" s="13"/>
      <c r="APS37" s="13"/>
      <c r="APT37" s="13"/>
      <c r="APU37" s="13"/>
      <c r="APV37" s="13"/>
      <c r="APW37" s="13"/>
      <c r="APX37" s="13"/>
      <c r="APY37" s="13"/>
      <c r="APZ37" s="13"/>
      <c r="AQA37" s="13"/>
      <c r="AQB37" s="13"/>
      <c r="AQC37" s="13"/>
      <c r="AQD37" s="13"/>
      <c r="AQE37" s="13"/>
      <c r="AQF37" s="13"/>
      <c r="AQG37" s="13"/>
      <c r="AQH37" s="13"/>
      <c r="AQI37" s="13"/>
      <c r="AQJ37" s="13"/>
      <c r="AQK37" s="13"/>
      <c r="AQL37" s="13"/>
      <c r="AQM37" s="13"/>
      <c r="AQN37" s="13"/>
      <c r="AQO37" s="13"/>
      <c r="AQP37" s="13"/>
      <c r="AQQ37" s="13"/>
      <c r="AQR37" s="13"/>
      <c r="AQS37" s="13"/>
      <c r="AQT37" s="13"/>
      <c r="AQU37" s="13"/>
      <c r="AQV37" s="13"/>
      <c r="AQW37" s="13"/>
      <c r="AQX37" s="13"/>
      <c r="AQY37" s="13"/>
      <c r="AQZ37" s="13"/>
      <c r="ARA37" s="13"/>
      <c r="ARB37" s="13"/>
      <c r="ARC37" s="13"/>
      <c r="ARD37" s="13"/>
      <c r="ARE37" s="13"/>
      <c r="ARF37" s="13"/>
      <c r="ARG37" s="13"/>
      <c r="ARH37" s="13"/>
      <c r="ARI37" s="13"/>
      <c r="ARJ37" s="13"/>
      <c r="ARK37" s="13"/>
      <c r="ARL37" s="13"/>
      <c r="ARM37" s="13"/>
      <c r="ARN37" s="13"/>
      <c r="ARO37" s="13"/>
      <c r="ARP37" s="13"/>
      <c r="ARQ37" s="13"/>
      <c r="ARR37" s="13"/>
      <c r="ARS37" s="13"/>
      <c r="ART37" s="13"/>
      <c r="ARU37" s="13"/>
      <c r="ARV37" s="13"/>
      <c r="ARW37" s="13"/>
      <c r="ARX37" s="13"/>
      <c r="ARY37" s="13"/>
      <c r="ARZ37" s="13"/>
      <c r="ASA37" s="13"/>
      <c r="ASB37" s="13"/>
      <c r="ASC37" s="13"/>
      <c r="ASD37" s="13"/>
      <c r="ASE37" s="13"/>
      <c r="ASF37" s="13"/>
      <c r="ASG37" s="13"/>
      <c r="ASH37" s="13"/>
      <c r="ASI37" s="13"/>
      <c r="ASJ37" s="13"/>
      <c r="ASK37" s="13"/>
      <c r="ASL37" s="13"/>
      <c r="ASM37" s="13"/>
      <c r="ASN37" s="13"/>
      <c r="ASO37" s="13"/>
      <c r="ASP37" s="13"/>
      <c r="ASQ37" s="13"/>
      <c r="ASR37" s="13"/>
      <c r="ASS37" s="13"/>
      <c r="AST37" s="13"/>
      <c r="ASU37" s="13"/>
      <c r="ASV37" s="13"/>
      <c r="ASW37" s="13"/>
      <c r="ASX37" s="13"/>
      <c r="ASY37" s="13"/>
      <c r="ASZ37" s="13"/>
      <c r="ATA37" s="13"/>
      <c r="ATB37" s="13"/>
      <c r="ATC37" s="13"/>
      <c r="ATD37" s="13"/>
      <c r="ATE37" s="13"/>
      <c r="ATF37" s="13"/>
      <c r="ATG37" s="13"/>
      <c r="ATH37" s="13"/>
      <c r="ATI37" s="13"/>
      <c r="ATJ37" s="13"/>
      <c r="ATK37" s="13"/>
      <c r="ATL37" s="13"/>
      <c r="ATM37" s="13"/>
      <c r="ATN37" s="13"/>
      <c r="ATO37" s="13"/>
      <c r="ATP37" s="13"/>
      <c r="ATQ37" s="13"/>
      <c r="ATR37" s="13"/>
      <c r="ATS37" s="13"/>
      <c r="ATT37" s="13"/>
      <c r="ATU37" s="13"/>
      <c r="ATV37" s="13"/>
      <c r="ATW37" s="13"/>
      <c r="ATX37" s="13"/>
      <c r="ATY37" s="13"/>
      <c r="ATZ37" s="13"/>
      <c r="AUA37" s="13"/>
      <c r="AUB37" s="13"/>
      <c r="AUC37" s="13"/>
      <c r="AUD37" s="13"/>
      <c r="AUE37" s="13"/>
      <c r="AUF37" s="13"/>
      <c r="AUG37" s="13"/>
      <c r="AUH37" s="13"/>
      <c r="AUI37" s="13"/>
      <c r="AUJ37" s="13"/>
      <c r="AUK37" s="13"/>
      <c r="AUL37" s="13"/>
      <c r="AUM37" s="13"/>
      <c r="AUN37" s="13"/>
      <c r="AUO37" s="13"/>
      <c r="AUP37" s="13"/>
      <c r="AUQ37" s="13"/>
      <c r="AUR37" s="13"/>
      <c r="AUS37" s="13"/>
      <c r="AUT37" s="13"/>
      <c r="AUU37" s="13"/>
      <c r="AUV37" s="13"/>
      <c r="AUW37" s="13"/>
      <c r="AUX37" s="13"/>
      <c r="AUY37" s="13"/>
      <c r="AUZ37" s="13"/>
      <c r="AVA37" s="13"/>
      <c r="AVB37" s="13"/>
      <c r="AVC37" s="13"/>
      <c r="AVD37" s="13"/>
      <c r="AVE37" s="13"/>
      <c r="AVF37" s="13"/>
      <c r="AVG37" s="13"/>
      <c r="AVH37" s="13"/>
      <c r="AVI37" s="13"/>
      <c r="AVJ37" s="13"/>
      <c r="AVK37" s="13"/>
      <c r="AVL37" s="13"/>
      <c r="AVM37" s="13"/>
      <c r="AVN37" s="13"/>
      <c r="AVO37" s="13"/>
      <c r="AVP37" s="13"/>
      <c r="AVQ37" s="13"/>
      <c r="AVR37" s="13"/>
      <c r="AVS37" s="13"/>
      <c r="AVT37" s="13"/>
      <c r="AVU37" s="13"/>
      <c r="AVV37" s="13"/>
      <c r="AVW37" s="13"/>
      <c r="AVX37" s="13"/>
      <c r="AVY37" s="13"/>
      <c r="AVZ37" s="13"/>
      <c r="AWA37" s="13"/>
      <c r="AWB37" s="13"/>
      <c r="AWC37" s="13"/>
      <c r="AWD37" s="13"/>
      <c r="AWE37" s="13"/>
      <c r="AWF37" s="13"/>
      <c r="AWG37" s="13"/>
      <c r="AWH37" s="13"/>
      <c r="AWI37" s="13"/>
      <c r="AWJ37" s="13"/>
      <c r="AWK37" s="13"/>
      <c r="AWL37" s="13"/>
      <c r="AWM37" s="13"/>
      <c r="AWN37" s="13"/>
      <c r="AWO37" s="13"/>
      <c r="AWP37" s="13"/>
      <c r="AWQ37" s="13"/>
      <c r="AWR37" s="13"/>
      <c r="AWS37" s="13"/>
      <c r="AWT37" s="13"/>
      <c r="AWU37" s="13"/>
      <c r="AWV37" s="13"/>
      <c r="AWW37" s="13"/>
      <c r="AWX37" s="13"/>
      <c r="AWY37" s="13"/>
      <c r="AWZ37" s="13"/>
      <c r="AXA37" s="13"/>
      <c r="AXB37" s="13"/>
      <c r="AXC37" s="13"/>
      <c r="AXD37" s="13"/>
      <c r="AXE37" s="13"/>
      <c r="AXF37" s="13"/>
      <c r="AXG37" s="13"/>
      <c r="AXH37" s="13"/>
      <c r="AXI37" s="13"/>
      <c r="AXJ37" s="13"/>
      <c r="AXK37" s="13"/>
      <c r="AXL37" s="13"/>
      <c r="AXM37" s="13"/>
      <c r="AXN37" s="13"/>
      <c r="AXO37" s="13"/>
      <c r="AXP37" s="13"/>
      <c r="AXQ37" s="13"/>
      <c r="AXR37" s="13"/>
      <c r="AXS37" s="13"/>
      <c r="AXT37" s="13"/>
      <c r="AXU37" s="13"/>
      <c r="AXV37" s="13"/>
      <c r="AXW37" s="13"/>
      <c r="AXX37" s="13"/>
      <c r="AXY37" s="13"/>
      <c r="AXZ37" s="13"/>
      <c r="AYA37" s="13"/>
      <c r="AYB37" s="13"/>
      <c r="AYC37" s="13"/>
      <c r="AYD37" s="13"/>
      <c r="AYE37" s="13"/>
      <c r="AYF37" s="13"/>
      <c r="AYG37" s="13"/>
      <c r="AYH37" s="13"/>
      <c r="AYI37" s="13"/>
      <c r="AYJ37" s="13"/>
      <c r="AYK37" s="13"/>
      <c r="AYL37" s="13"/>
      <c r="AYM37" s="13"/>
      <c r="AYN37" s="13"/>
      <c r="AYO37" s="13"/>
      <c r="AYP37" s="13"/>
      <c r="AYQ37" s="13"/>
      <c r="AYR37" s="13"/>
      <c r="AYS37" s="13"/>
      <c r="AYT37" s="13"/>
      <c r="AYU37" s="13"/>
      <c r="AYV37" s="13"/>
      <c r="AYW37" s="13"/>
      <c r="AYX37" s="13"/>
      <c r="AYY37" s="13"/>
      <c r="AYZ37" s="13"/>
      <c r="AZA37" s="13"/>
      <c r="AZB37" s="13"/>
      <c r="AZC37" s="13"/>
      <c r="AZD37" s="13"/>
      <c r="AZE37" s="13"/>
      <c r="AZF37" s="13"/>
      <c r="AZG37" s="13"/>
      <c r="AZH37" s="13"/>
      <c r="AZI37" s="13"/>
      <c r="AZJ37" s="13"/>
      <c r="AZK37" s="13"/>
      <c r="AZL37" s="13"/>
      <c r="AZM37" s="13"/>
      <c r="AZN37" s="13"/>
      <c r="AZO37" s="13"/>
      <c r="AZP37" s="13"/>
      <c r="AZQ37" s="13"/>
      <c r="AZR37" s="13"/>
      <c r="AZS37" s="13"/>
      <c r="AZT37" s="13"/>
      <c r="AZU37" s="13"/>
      <c r="AZV37" s="13"/>
      <c r="AZW37" s="13"/>
      <c r="AZX37" s="13"/>
      <c r="AZY37" s="13"/>
      <c r="AZZ37" s="13"/>
      <c r="BAA37" s="13"/>
      <c r="BAB37" s="13"/>
      <c r="BAC37" s="13"/>
      <c r="BAD37" s="13"/>
      <c r="BAE37" s="13"/>
      <c r="BAF37" s="13"/>
      <c r="BAG37" s="13"/>
      <c r="BAH37" s="13"/>
      <c r="BAI37" s="13"/>
      <c r="BAJ37" s="13"/>
      <c r="BAK37" s="13"/>
      <c r="BAL37" s="13"/>
      <c r="BAM37" s="13"/>
      <c r="BAN37" s="13"/>
      <c r="BAO37" s="13"/>
      <c r="BAP37" s="13"/>
      <c r="BAQ37" s="13"/>
      <c r="BAR37" s="13"/>
      <c r="BAS37" s="13"/>
      <c r="BAT37" s="13"/>
      <c r="BAU37" s="13"/>
      <c r="BAV37" s="13"/>
      <c r="BAW37" s="13"/>
      <c r="BAX37" s="13"/>
      <c r="BAY37" s="13"/>
      <c r="BAZ37" s="13"/>
      <c r="BBA37" s="13"/>
      <c r="BBB37" s="13"/>
      <c r="BBC37" s="13"/>
      <c r="BBD37" s="13"/>
      <c r="BBE37" s="13"/>
      <c r="BBF37" s="13"/>
      <c r="BBG37" s="13"/>
      <c r="BBH37" s="13"/>
      <c r="BBI37" s="13"/>
      <c r="BBJ37" s="13"/>
      <c r="BBK37" s="13"/>
      <c r="BBL37" s="13"/>
      <c r="BBM37" s="13"/>
      <c r="BBN37" s="13"/>
      <c r="BBO37" s="13"/>
      <c r="BBP37" s="13"/>
      <c r="BBQ37" s="13"/>
      <c r="BBR37" s="13"/>
      <c r="BBS37" s="13"/>
      <c r="BBT37" s="13"/>
      <c r="BBU37" s="13"/>
      <c r="BBV37" s="13"/>
      <c r="BBW37" s="13"/>
      <c r="BBX37" s="13"/>
      <c r="BBY37" s="13"/>
      <c r="BBZ37" s="13"/>
      <c r="BCA37" s="13"/>
      <c r="BCB37" s="13"/>
      <c r="BCC37" s="13"/>
      <c r="BCD37" s="13"/>
      <c r="BCE37" s="13"/>
      <c r="BCF37" s="13"/>
      <c r="BCG37" s="13"/>
      <c r="BCH37" s="13"/>
      <c r="BCI37" s="13"/>
      <c r="BCJ37" s="13"/>
      <c r="BCK37" s="13"/>
      <c r="BCL37" s="13"/>
      <c r="BCM37" s="13"/>
      <c r="BCN37" s="13"/>
      <c r="BCO37" s="13"/>
      <c r="BCP37" s="13"/>
      <c r="BCQ37" s="13"/>
      <c r="BCR37" s="13"/>
      <c r="BCS37" s="13"/>
      <c r="BCT37" s="13"/>
      <c r="BCU37" s="13"/>
      <c r="BCV37" s="13"/>
      <c r="BCW37" s="13"/>
      <c r="BCX37" s="13"/>
      <c r="BCY37" s="13"/>
      <c r="BCZ37" s="13"/>
      <c r="BDA37" s="13"/>
      <c r="BDB37" s="13"/>
      <c r="BDC37" s="13"/>
      <c r="BDD37" s="13"/>
      <c r="BDE37" s="13"/>
      <c r="BDF37" s="13"/>
      <c r="BDG37" s="13"/>
      <c r="BDH37" s="13"/>
      <c r="BDI37" s="13"/>
      <c r="BDJ37" s="13"/>
      <c r="BDK37" s="13"/>
      <c r="BDL37" s="13"/>
      <c r="BDM37" s="13"/>
      <c r="BDN37" s="13"/>
      <c r="BDO37" s="13"/>
      <c r="BDP37" s="13"/>
      <c r="BDQ37" s="13"/>
      <c r="BDR37" s="13"/>
      <c r="BDS37" s="13"/>
      <c r="BDT37" s="13"/>
      <c r="BDU37" s="13"/>
      <c r="BDV37" s="13"/>
      <c r="BDW37" s="13"/>
      <c r="BDX37" s="13"/>
      <c r="BDY37" s="13"/>
      <c r="BDZ37" s="13"/>
      <c r="BEA37" s="13"/>
      <c r="BEB37" s="13"/>
      <c r="BEC37" s="13"/>
      <c r="BED37" s="13"/>
      <c r="BEE37" s="13"/>
      <c r="BEF37" s="13"/>
      <c r="BEG37" s="13"/>
      <c r="BEH37" s="13"/>
      <c r="BEI37" s="13"/>
      <c r="BEJ37" s="13"/>
      <c r="BEK37" s="13"/>
      <c r="BEL37" s="13"/>
      <c r="BEM37" s="13"/>
      <c r="BEN37" s="13"/>
      <c r="BEO37" s="13"/>
      <c r="BEP37" s="13"/>
      <c r="BEQ37" s="13"/>
      <c r="BER37" s="13"/>
      <c r="BES37" s="13"/>
      <c r="BET37" s="13"/>
      <c r="BEU37" s="13"/>
      <c r="BEV37" s="13"/>
      <c r="BEW37" s="13"/>
      <c r="BEX37" s="13"/>
      <c r="BEY37" s="13"/>
      <c r="BEZ37" s="13"/>
      <c r="BFA37" s="13"/>
      <c r="BFB37" s="13"/>
      <c r="BFC37" s="13"/>
      <c r="BFD37" s="13"/>
      <c r="BFE37" s="13"/>
      <c r="BFF37" s="13"/>
      <c r="BFG37" s="13"/>
      <c r="BFH37" s="13"/>
      <c r="BFI37" s="13"/>
      <c r="BFJ37" s="13"/>
      <c r="BFK37" s="13"/>
      <c r="BFL37" s="13"/>
      <c r="BFM37" s="13"/>
      <c r="BFN37" s="13"/>
      <c r="BFO37" s="13"/>
      <c r="BFP37" s="13"/>
      <c r="BFQ37" s="13"/>
      <c r="BFR37" s="13"/>
      <c r="BFS37" s="13"/>
      <c r="BFT37" s="13"/>
      <c r="BFU37" s="13"/>
      <c r="BFV37" s="13"/>
      <c r="BFW37" s="13"/>
      <c r="BFX37" s="13"/>
      <c r="BFY37" s="13"/>
      <c r="BFZ37" s="13"/>
      <c r="BGA37" s="13"/>
      <c r="BGB37" s="13"/>
      <c r="BGC37" s="13"/>
      <c r="BGD37" s="13"/>
      <c r="BGE37" s="13"/>
      <c r="BGF37" s="13"/>
      <c r="BGG37" s="13"/>
      <c r="BGH37" s="13"/>
      <c r="BGI37" s="13"/>
      <c r="BGJ37" s="13"/>
      <c r="BGK37" s="13"/>
      <c r="BGL37" s="13"/>
      <c r="BGM37" s="13"/>
      <c r="BGN37" s="13"/>
      <c r="BGO37" s="13"/>
      <c r="BGP37" s="13"/>
      <c r="BGQ37" s="13"/>
      <c r="BGR37" s="13"/>
      <c r="BGS37" s="13"/>
      <c r="BGT37" s="13"/>
      <c r="BGU37" s="13"/>
      <c r="BGV37" s="13"/>
      <c r="BGW37" s="13"/>
      <c r="BGX37" s="13"/>
      <c r="BGY37" s="13"/>
      <c r="BGZ37" s="13"/>
      <c r="BHA37" s="13"/>
      <c r="BHB37" s="13"/>
      <c r="BHC37" s="13"/>
      <c r="BHD37" s="13"/>
      <c r="BHE37" s="13"/>
      <c r="BHF37" s="13"/>
      <c r="BHG37" s="13"/>
      <c r="BHH37" s="13"/>
      <c r="BHI37" s="13"/>
      <c r="BHJ37" s="13"/>
      <c r="BHK37" s="13"/>
      <c r="BHL37" s="13"/>
      <c r="BHM37" s="13"/>
      <c r="BHN37" s="13"/>
      <c r="BHO37" s="13"/>
      <c r="BHP37" s="13"/>
      <c r="BHQ37" s="13"/>
      <c r="BHR37" s="13"/>
      <c r="BHS37" s="13"/>
      <c r="BHT37" s="13"/>
      <c r="BHU37" s="13"/>
      <c r="BHV37" s="13"/>
      <c r="BHW37" s="13"/>
      <c r="BHX37" s="13"/>
      <c r="BHY37" s="13"/>
      <c r="BHZ37" s="13"/>
      <c r="BIA37" s="13"/>
      <c r="BIB37" s="13"/>
      <c r="BIC37" s="13"/>
      <c r="BID37" s="13"/>
      <c r="BIE37" s="13"/>
      <c r="BIF37" s="13"/>
      <c r="BIG37" s="13"/>
      <c r="BIH37" s="13"/>
      <c r="BII37" s="13"/>
      <c r="BIJ37" s="13"/>
      <c r="BIK37" s="13"/>
      <c r="BIL37" s="13"/>
      <c r="BIM37" s="13"/>
      <c r="BIN37" s="13"/>
      <c r="BIO37" s="13"/>
      <c r="BIP37" s="13"/>
      <c r="BIQ37" s="13"/>
      <c r="BIR37" s="13"/>
      <c r="BIS37" s="13"/>
      <c r="BIT37" s="13"/>
      <c r="BIU37" s="13"/>
      <c r="BIV37" s="13"/>
      <c r="BIW37" s="13"/>
      <c r="BIX37" s="13"/>
      <c r="BIY37" s="13"/>
      <c r="BIZ37" s="13"/>
      <c r="BJA37" s="13"/>
      <c r="BJB37" s="13"/>
      <c r="BJC37" s="13"/>
      <c r="BJD37" s="13"/>
      <c r="BJE37" s="13"/>
      <c r="BJF37" s="13"/>
      <c r="BJG37" s="13"/>
      <c r="BJH37" s="13"/>
      <c r="BJI37" s="13"/>
      <c r="BJJ37" s="13"/>
      <c r="BJK37" s="13"/>
      <c r="BJL37" s="13"/>
      <c r="BJM37" s="13"/>
      <c r="BJN37" s="13"/>
      <c r="BJO37" s="13"/>
      <c r="BJP37" s="13"/>
      <c r="BJQ37" s="13"/>
      <c r="BJR37" s="13"/>
      <c r="BJS37" s="13"/>
      <c r="BJT37" s="13"/>
      <c r="BJU37" s="13"/>
      <c r="BJV37" s="13"/>
      <c r="BJW37" s="13"/>
      <c r="BJX37" s="13"/>
      <c r="BJY37" s="13"/>
      <c r="BJZ37" s="13"/>
      <c r="BKA37" s="13"/>
      <c r="BKB37" s="13"/>
      <c r="BKC37" s="13"/>
      <c r="BKD37" s="13"/>
      <c r="BKE37" s="13"/>
      <c r="BKF37" s="13"/>
      <c r="BKG37" s="13"/>
      <c r="BKH37" s="13"/>
      <c r="BKI37" s="13"/>
      <c r="BKJ37" s="13"/>
      <c r="BKK37" s="13"/>
      <c r="BKL37" s="13"/>
      <c r="BKM37" s="13"/>
      <c r="BKN37" s="13"/>
      <c r="BKO37" s="13"/>
      <c r="BKP37" s="13"/>
      <c r="BKQ37" s="13"/>
      <c r="BKR37" s="13"/>
      <c r="BKS37" s="13"/>
      <c r="BKT37" s="13"/>
      <c r="BKU37" s="13"/>
      <c r="BKV37" s="13"/>
      <c r="BKW37" s="13"/>
      <c r="BKX37" s="13"/>
      <c r="BKY37" s="13"/>
      <c r="BKZ37" s="13"/>
      <c r="BLA37" s="13"/>
      <c r="BLB37" s="13"/>
      <c r="BLC37" s="13"/>
      <c r="BLD37" s="13"/>
      <c r="BLE37" s="13"/>
      <c r="BLF37" s="13"/>
      <c r="BLG37" s="13"/>
      <c r="BLH37" s="13"/>
      <c r="BLI37" s="13"/>
      <c r="BLJ37" s="13"/>
      <c r="BLK37" s="13"/>
      <c r="BLL37" s="13"/>
      <c r="BLM37" s="13"/>
      <c r="BLN37" s="13"/>
      <c r="BLO37" s="13"/>
      <c r="BLP37" s="13"/>
      <c r="BLQ37" s="13"/>
      <c r="BLR37" s="13"/>
      <c r="BLS37" s="13"/>
      <c r="BLT37" s="13"/>
      <c r="BLU37" s="13"/>
      <c r="BLV37" s="13"/>
      <c r="BLW37" s="13"/>
      <c r="BLX37" s="13"/>
      <c r="BLY37" s="13"/>
      <c r="BLZ37" s="13"/>
      <c r="BMA37" s="13"/>
      <c r="BMB37" s="13"/>
      <c r="BMC37" s="13"/>
      <c r="BMD37" s="13"/>
      <c r="BME37" s="13"/>
      <c r="BMF37" s="13"/>
      <c r="BMG37" s="13"/>
      <c r="BMH37" s="13"/>
      <c r="BMI37" s="13"/>
      <c r="BMJ37" s="13"/>
      <c r="BMK37" s="13"/>
      <c r="BML37" s="13"/>
      <c r="BMM37" s="13"/>
      <c r="BMN37" s="13"/>
      <c r="BMO37" s="13"/>
      <c r="BMP37" s="13"/>
      <c r="BMQ37" s="13"/>
      <c r="BMR37" s="13"/>
      <c r="BMS37" s="13"/>
      <c r="BMT37" s="13"/>
      <c r="BMU37" s="13"/>
      <c r="BMV37" s="13"/>
      <c r="BMW37" s="13"/>
      <c r="BMX37" s="13"/>
      <c r="BMY37" s="13"/>
      <c r="BMZ37" s="13"/>
      <c r="BNA37" s="13"/>
      <c r="BNB37" s="13"/>
      <c r="BNC37" s="13"/>
      <c r="BND37" s="13"/>
      <c r="BNE37" s="13"/>
      <c r="BNF37" s="13"/>
      <c r="BNG37" s="13"/>
      <c r="BNH37" s="13"/>
      <c r="BNI37" s="13"/>
      <c r="BNJ37" s="13"/>
      <c r="BNK37" s="13"/>
      <c r="BNL37" s="13"/>
      <c r="BNM37" s="13"/>
      <c r="BNN37" s="13"/>
      <c r="BNO37" s="13"/>
      <c r="BNP37" s="13"/>
      <c r="BNQ37" s="13"/>
      <c r="BNR37" s="13"/>
      <c r="BNS37" s="13"/>
      <c r="BNT37" s="13"/>
      <c r="BNU37" s="13"/>
      <c r="BNV37" s="13"/>
      <c r="BNW37" s="13"/>
      <c r="BNX37" s="13"/>
      <c r="BNY37" s="13"/>
      <c r="BNZ37" s="13"/>
      <c r="BOA37" s="13"/>
      <c r="BOB37" s="13"/>
      <c r="BOC37" s="13"/>
      <c r="BOD37" s="13"/>
      <c r="BOE37" s="13"/>
      <c r="BOF37" s="13"/>
      <c r="BOG37" s="13"/>
      <c r="BOH37" s="13"/>
      <c r="BOI37" s="13"/>
      <c r="BOJ37" s="13"/>
      <c r="BOK37" s="13"/>
      <c r="BOL37" s="13"/>
      <c r="BOM37" s="13"/>
      <c r="BON37" s="13"/>
      <c r="BOO37" s="13"/>
      <c r="BOP37" s="13"/>
      <c r="BOQ37" s="13"/>
      <c r="BOR37" s="13"/>
      <c r="BOS37" s="13"/>
      <c r="BOT37" s="13"/>
      <c r="BOU37" s="13"/>
      <c r="BOV37" s="13"/>
      <c r="BOW37" s="13"/>
      <c r="BOX37" s="13"/>
      <c r="BOY37" s="13"/>
      <c r="BOZ37" s="13"/>
      <c r="BPA37" s="13"/>
      <c r="BPB37" s="13"/>
      <c r="BPC37" s="13"/>
      <c r="BPD37" s="13"/>
      <c r="BPE37" s="13"/>
      <c r="BPF37" s="13"/>
      <c r="BPG37" s="13"/>
      <c r="BPH37" s="13"/>
      <c r="BPI37" s="13"/>
      <c r="BPJ37" s="13"/>
      <c r="BPK37" s="13"/>
      <c r="BPL37" s="13"/>
      <c r="BPM37" s="13"/>
      <c r="BPN37" s="13"/>
      <c r="BPO37" s="13"/>
      <c r="BPP37" s="13"/>
      <c r="BPQ37" s="13"/>
      <c r="BPR37" s="13"/>
      <c r="BPS37" s="13"/>
      <c r="BPT37" s="13"/>
      <c r="BPU37" s="13"/>
      <c r="BPV37" s="13"/>
      <c r="BPW37" s="13"/>
      <c r="BPX37" s="13"/>
      <c r="BPY37" s="13"/>
      <c r="BPZ37" s="13"/>
      <c r="BQA37" s="13"/>
      <c r="BQB37" s="13"/>
      <c r="BQC37" s="13"/>
      <c r="BQD37" s="13"/>
      <c r="BQE37" s="13"/>
      <c r="BQF37" s="13"/>
      <c r="BQG37" s="13"/>
      <c r="BQH37" s="13"/>
      <c r="BQI37" s="13"/>
      <c r="BQJ37" s="13"/>
      <c r="BQK37" s="13"/>
      <c r="BQL37" s="13"/>
      <c r="BQM37" s="13"/>
      <c r="BQN37" s="13"/>
      <c r="BQO37" s="13"/>
      <c r="BQP37" s="13"/>
      <c r="BQQ37" s="13"/>
      <c r="BQR37" s="13"/>
      <c r="BQS37" s="13"/>
      <c r="BQT37" s="13"/>
      <c r="BQU37" s="13"/>
      <c r="BQV37" s="13"/>
      <c r="BQW37" s="13"/>
      <c r="BQX37" s="13"/>
      <c r="BQY37" s="13"/>
      <c r="BQZ37" s="13"/>
      <c r="BRA37" s="13"/>
      <c r="BRB37" s="13"/>
      <c r="BRC37" s="13"/>
      <c r="BRD37" s="13"/>
      <c r="BRE37" s="13"/>
      <c r="BRF37" s="13"/>
      <c r="BRG37" s="13"/>
      <c r="BRH37" s="13"/>
      <c r="BRI37" s="13"/>
      <c r="BRJ37" s="13"/>
      <c r="BRK37" s="13"/>
      <c r="BRL37" s="13"/>
      <c r="BRM37" s="13"/>
      <c r="BRN37" s="13"/>
      <c r="BRO37" s="13"/>
      <c r="BRP37" s="13"/>
      <c r="BRQ37" s="13"/>
      <c r="BRR37" s="13"/>
      <c r="BRS37" s="13"/>
      <c r="BRT37" s="13"/>
      <c r="BRU37" s="13"/>
      <c r="BRV37" s="13"/>
      <c r="BRW37" s="13"/>
      <c r="BRX37" s="13"/>
      <c r="BRY37" s="13"/>
      <c r="BRZ37" s="13"/>
      <c r="BSA37" s="13"/>
      <c r="BSB37" s="13"/>
      <c r="BSC37" s="13"/>
      <c r="BSD37" s="13"/>
      <c r="BSE37" s="13"/>
      <c r="BSF37" s="13"/>
      <c r="BSG37" s="13"/>
      <c r="BSH37" s="13"/>
      <c r="BSI37" s="13"/>
      <c r="BSJ37" s="13"/>
      <c r="BSK37" s="13"/>
      <c r="BSL37" s="13"/>
      <c r="BSM37" s="13"/>
      <c r="BSN37" s="13"/>
      <c r="BSO37" s="13"/>
      <c r="BSP37" s="13"/>
      <c r="BSQ37" s="13"/>
      <c r="BSR37" s="13"/>
      <c r="BSS37" s="13"/>
      <c r="BST37" s="13"/>
      <c r="BSU37" s="13"/>
      <c r="BSV37" s="13"/>
      <c r="BSW37" s="13"/>
      <c r="BSX37" s="13"/>
      <c r="BSY37" s="13"/>
      <c r="BSZ37" s="13"/>
      <c r="BTA37" s="13"/>
      <c r="BTB37" s="13"/>
      <c r="BTC37" s="13"/>
      <c r="BTD37" s="13"/>
      <c r="BTE37" s="13"/>
      <c r="BTF37" s="13"/>
      <c r="BTG37" s="13"/>
      <c r="BTH37" s="13"/>
      <c r="BTI37" s="13"/>
      <c r="BTJ37" s="13"/>
      <c r="BTK37" s="13"/>
      <c r="BTL37" s="13"/>
      <c r="BTM37" s="13"/>
      <c r="BTN37" s="13"/>
      <c r="BTO37" s="13"/>
      <c r="BTP37" s="13"/>
      <c r="BTQ37" s="13"/>
      <c r="BTR37" s="13"/>
      <c r="BTS37" s="13"/>
      <c r="BTT37" s="13"/>
      <c r="BTU37" s="13"/>
      <c r="BTV37" s="13"/>
      <c r="BTW37" s="13"/>
      <c r="BTX37" s="13"/>
      <c r="BTY37" s="13"/>
      <c r="BTZ37" s="13"/>
      <c r="BUA37" s="13"/>
      <c r="BUB37" s="13"/>
      <c r="BUC37" s="13"/>
      <c r="BUD37" s="13"/>
      <c r="BUE37" s="13"/>
      <c r="BUF37" s="13"/>
      <c r="BUG37" s="13"/>
      <c r="BUH37" s="13"/>
      <c r="BUI37" s="13"/>
      <c r="BUJ37" s="13"/>
      <c r="BUK37" s="13"/>
      <c r="BUL37" s="13"/>
      <c r="BUM37" s="13"/>
      <c r="BUN37" s="13"/>
      <c r="BUO37" s="13"/>
      <c r="BUP37" s="13"/>
      <c r="BUQ37" s="13"/>
      <c r="BUR37" s="13"/>
      <c r="BUS37" s="13"/>
      <c r="BUT37" s="13"/>
      <c r="BUU37" s="13"/>
      <c r="BUV37" s="13"/>
      <c r="BUW37" s="13"/>
      <c r="BUX37" s="13"/>
      <c r="BUY37" s="13"/>
      <c r="BUZ37" s="13"/>
      <c r="BVA37" s="13"/>
      <c r="BVB37" s="13"/>
      <c r="BVC37" s="13"/>
      <c r="BVD37" s="13"/>
      <c r="BVE37" s="13"/>
      <c r="BVF37" s="13"/>
      <c r="BVG37" s="13"/>
      <c r="BVH37" s="13"/>
      <c r="BVI37" s="13"/>
      <c r="BVJ37" s="13"/>
      <c r="BVK37" s="13"/>
      <c r="BVL37" s="13"/>
      <c r="BVM37" s="13"/>
      <c r="BVN37" s="13"/>
      <c r="BVO37" s="13"/>
      <c r="BVP37" s="13"/>
      <c r="BVQ37" s="13"/>
      <c r="BVR37" s="13"/>
      <c r="BVS37" s="13"/>
      <c r="BVT37" s="13"/>
      <c r="BVU37" s="13"/>
      <c r="BVV37" s="13"/>
      <c r="BVW37" s="13"/>
      <c r="BVX37" s="13"/>
      <c r="BVY37" s="13"/>
      <c r="BVZ37" s="13"/>
      <c r="BWA37" s="13"/>
      <c r="BWB37" s="13"/>
      <c r="BWC37" s="13"/>
      <c r="BWD37" s="13"/>
      <c r="BWE37" s="13"/>
      <c r="BWF37" s="13"/>
      <c r="BWG37" s="13"/>
      <c r="BWH37" s="13"/>
      <c r="BWI37" s="13"/>
      <c r="BWJ37" s="13"/>
      <c r="BWK37" s="13"/>
      <c r="BWL37" s="13"/>
      <c r="BWM37" s="13"/>
      <c r="BWN37" s="13"/>
      <c r="BWO37" s="13"/>
      <c r="BWP37" s="13"/>
      <c r="BWQ37" s="13"/>
      <c r="BWR37" s="13"/>
      <c r="BWS37" s="13"/>
      <c r="BWT37" s="13"/>
      <c r="BWU37" s="13"/>
      <c r="BWV37" s="13"/>
      <c r="BWW37" s="13"/>
      <c r="BWX37" s="13"/>
      <c r="BWY37" s="13"/>
      <c r="BWZ37" s="13"/>
      <c r="BXA37" s="13"/>
      <c r="BXB37" s="13"/>
      <c r="BXC37" s="13"/>
      <c r="BXD37" s="13"/>
      <c r="BXE37" s="13"/>
      <c r="BXF37" s="13"/>
      <c r="BXG37" s="13"/>
      <c r="BXH37" s="13"/>
      <c r="BXI37" s="13"/>
      <c r="BXJ37" s="13"/>
      <c r="BXK37" s="13"/>
      <c r="BXL37" s="13"/>
      <c r="BXM37" s="13"/>
      <c r="BXN37" s="13"/>
      <c r="BXO37" s="13"/>
      <c r="BXP37" s="13"/>
      <c r="BXQ37" s="13"/>
      <c r="BXR37" s="13"/>
      <c r="BXS37" s="13"/>
      <c r="BXT37" s="13"/>
      <c r="BXU37" s="13"/>
      <c r="BXV37" s="13"/>
      <c r="BXW37" s="13"/>
      <c r="BXX37" s="13"/>
      <c r="BXY37" s="13"/>
      <c r="BXZ37" s="13"/>
      <c r="BYA37" s="13"/>
      <c r="BYB37" s="13"/>
      <c r="BYC37" s="13"/>
      <c r="BYD37" s="13"/>
      <c r="BYE37" s="13"/>
      <c r="BYF37" s="13"/>
      <c r="BYG37" s="13"/>
      <c r="BYH37" s="13"/>
      <c r="BYI37" s="13"/>
      <c r="BYJ37" s="13"/>
      <c r="BYK37" s="13"/>
      <c r="BYL37" s="13"/>
      <c r="BYM37" s="13"/>
      <c r="BYN37" s="13"/>
      <c r="BYO37" s="13"/>
      <c r="BYP37" s="13"/>
      <c r="BYQ37" s="13"/>
      <c r="BYR37" s="13"/>
      <c r="BYS37" s="13"/>
      <c r="BYT37" s="13"/>
      <c r="BYU37" s="13"/>
      <c r="BYV37" s="13"/>
      <c r="BYW37" s="13"/>
      <c r="BYX37" s="13"/>
      <c r="BYY37" s="13"/>
      <c r="BYZ37" s="13"/>
      <c r="BZA37" s="13"/>
      <c r="BZB37" s="13"/>
      <c r="BZC37" s="13"/>
      <c r="BZD37" s="13"/>
      <c r="BZE37" s="13"/>
      <c r="BZF37" s="13"/>
      <c r="BZG37" s="13"/>
      <c r="BZH37" s="13"/>
      <c r="BZI37" s="13"/>
      <c r="BZJ37" s="13"/>
      <c r="BZK37" s="13"/>
      <c r="BZL37" s="13"/>
      <c r="BZM37" s="13"/>
      <c r="BZN37" s="13"/>
      <c r="BZO37" s="13"/>
      <c r="BZP37" s="13"/>
      <c r="BZQ37" s="13"/>
      <c r="BZR37" s="13"/>
      <c r="BZS37" s="13"/>
      <c r="BZT37" s="13"/>
      <c r="BZU37" s="13"/>
      <c r="BZV37" s="13"/>
      <c r="BZW37" s="13"/>
      <c r="BZX37" s="13"/>
      <c r="BZY37" s="13"/>
      <c r="BZZ37" s="13"/>
      <c r="CAA37" s="13"/>
      <c r="CAB37" s="13"/>
      <c r="CAC37" s="13"/>
      <c r="CAD37" s="13"/>
      <c r="CAE37" s="13"/>
      <c r="CAF37" s="13"/>
      <c r="CAG37" s="13"/>
      <c r="CAH37" s="13"/>
      <c r="CAI37" s="13"/>
      <c r="CAJ37" s="13"/>
      <c r="CAK37" s="13"/>
      <c r="CAL37" s="13"/>
      <c r="CAM37" s="13"/>
      <c r="CAN37" s="13"/>
      <c r="CAO37" s="13"/>
      <c r="CAP37" s="13"/>
      <c r="CAQ37" s="13"/>
      <c r="CAR37" s="13"/>
      <c r="CAS37" s="13"/>
      <c r="CAT37" s="13"/>
      <c r="CAU37" s="13"/>
      <c r="CAV37" s="13"/>
      <c r="CAW37" s="13"/>
      <c r="CAX37" s="13"/>
      <c r="CAY37" s="13"/>
      <c r="CAZ37" s="13"/>
      <c r="CBA37" s="13"/>
      <c r="CBB37" s="13"/>
      <c r="CBC37" s="13"/>
      <c r="CBD37" s="13"/>
      <c r="CBE37" s="13"/>
      <c r="CBF37" s="13"/>
      <c r="CBG37" s="13"/>
      <c r="CBH37" s="13"/>
      <c r="CBI37" s="13"/>
      <c r="CBJ37" s="13"/>
      <c r="CBK37" s="13"/>
      <c r="CBL37" s="13"/>
      <c r="CBM37" s="13"/>
      <c r="CBN37" s="13"/>
      <c r="CBO37" s="13"/>
      <c r="CBP37" s="13"/>
      <c r="CBQ37" s="13"/>
      <c r="CBR37" s="13"/>
      <c r="CBS37" s="13"/>
      <c r="CBT37" s="13"/>
      <c r="CBU37" s="13"/>
      <c r="CBV37" s="13"/>
      <c r="CBW37" s="13"/>
      <c r="CBX37" s="13"/>
      <c r="CBY37" s="13"/>
      <c r="CBZ37" s="13"/>
      <c r="CCA37" s="13"/>
      <c r="CCB37" s="13"/>
      <c r="CCC37" s="13"/>
      <c r="CCD37" s="13"/>
      <c r="CCE37" s="13"/>
      <c r="CCF37" s="13"/>
      <c r="CCG37" s="13"/>
      <c r="CCH37" s="13"/>
      <c r="CCI37" s="13"/>
      <c r="CCJ37" s="13"/>
      <c r="CCK37" s="13"/>
      <c r="CCL37" s="13"/>
      <c r="CCM37" s="13"/>
      <c r="CCN37" s="13"/>
      <c r="CCO37" s="13"/>
      <c r="CCP37" s="13"/>
      <c r="CCQ37" s="13"/>
      <c r="CCR37" s="13"/>
      <c r="CCS37" s="13"/>
      <c r="CCT37" s="13"/>
      <c r="CCU37" s="13"/>
      <c r="CCV37" s="13"/>
      <c r="CCW37" s="13"/>
      <c r="CCX37" s="13"/>
      <c r="CCY37" s="13"/>
      <c r="CCZ37" s="13"/>
      <c r="CDA37" s="13"/>
      <c r="CDB37" s="13"/>
      <c r="CDC37" s="13"/>
      <c r="CDD37" s="13"/>
      <c r="CDE37" s="13"/>
      <c r="CDF37" s="13"/>
      <c r="CDG37" s="13"/>
      <c r="CDH37" s="13"/>
      <c r="CDI37" s="13"/>
      <c r="CDJ37" s="13"/>
      <c r="CDK37" s="13"/>
      <c r="CDL37" s="13"/>
      <c r="CDM37" s="13"/>
      <c r="CDN37" s="13"/>
      <c r="CDO37" s="13"/>
      <c r="CDP37" s="13"/>
      <c r="CDQ37" s="13"/>
      <c r="CDR37" s="13"/>
      <c r="CDS37" s="13"/>
      <c r="CDT37" s="13"/>
      <c r="CDU37" s="13"/>
      <c r="CDV37" s="13"/>
      <c r="CDW37" s="13"/>
      <c r="CDX37" s="13"/>
      <c r="CDY37" s="13"/>
      <c r="CDZ37" s="13"/>
      <c r="CEA37" s="13"/>
      <c r="CEB37" s="13"/>
      <c r="CEC37" s="13"/>
      <c r="CED37" s="13"/>
      <c r="CEE37" s="13"/>
      <c r="CEF37" s="13"/>
      <c r="CEG37" s="13"/>
      <c r="CEH37" s="13"/>
      <c r="CEI37" s="13"/>
      <c r="CEJ37" s="13"/>
      <c r="CEK37" s="13"/>
      <c r="CEL37" s="13"/>
      <c r="CEM37" s="13"/>
      <c r="CEN37" s="13"/>
      <c r="CEO37" s="13"/>
      <c r="CEP37" s="13"/>
      <c r="CEQ37" s="13"/>
      <c r="CER37" s="13"/>
      <c r="CES37" s="13"/>
      <c r="CET37" s="13"/>
      <c r="CEU37" s="13"/>
      <c r="CEV37" s="13"/>
      <c r="CEW37" s="13"/>
      <c r="CEX37" s="13"/>
      <c r="CEY37" s="13"/>
      <c r="CEZ37" s="13"/>
      <c r="CFA37" s="13"/>
      <c r="CFB37" s="13"/>
      <c r="CFC37" s="13"/>
      <c r="CFD37" s="13"/>
      <c r="CFE37" s="13"/>
      <c r="CFF37" s="13"/>
      <c r="CFG37" s="13"/>
      <c r="CFH37" s="13"/>
      <c r="CFI37" s="13"/>
      <c r="CFJ37" s="13"/>
      <c r="CFK37" s="13"/>
      <c r="CFL37" s="13"/>
      <c r="CFM37" s="13"/>
      <c r="CFN37" s="13"/>
      <c r="CFO37" s="13"/>
      <c r="CFP37" s="13"/>
      <c r="CFQ37" s="13"/>
      <c r="CFR37" s="13"/>
      <c r="CFS37" s="13"/>
      <c r="CFT37" s="13"/>
      <c r="CFU37" s="13"/>
      <c r="CFV37" s="13"/>
      <c r="CFW37" s="13"/>
      <c r="CFX37" s="13"/>
      <c r="CFY37" s="13"/>
      <c r="CFZ37" s="13"/>
      <c r="CGA37" s="13"/>
      <c r="CGB37" s="13"/>
      <c r="CGC37" s="13"/>
      <c r="CGD37" s="13"/>
      <c r="CGE37" s="13"/>
      <c r="CGF37" s="13"/>
      <c r="CGG37" s="13"/>
      <c r="CGH37" s="13"/>
      <c r="CGI37" s="13"/>
      <c r="CGJ37" s="13"/>
      <c r="CGK37" s="13"/>
      <c r="CGL37" s="13"/>
      <c r="CGM37" s="13"/>
      <c r="CGN37" s="13"/>
      <c r="CGO37" s="13"/>
      <c r="CGP37" s="13"/>
      <c r="CGQ37" s="13"/>
      <c r="CGR37" s="13"/>
      <c r="CGS37" s="13"/>
      <c r="CGT37" s="13"/>
      <c r="CGU37" s="13"/>
      <c r="CGV37" s="13"/>
      <c r="CGW37" s="13"/>
      <c r="CGX37" s="13"/>
      <c r="CGY37" s="13"/>
      <c r="CGZ37" s="13"/>
      <c r="CHA37" s="13"/>
      <c r="CHB37" s="13"/>
      <c r="CHC37" s="13"/>
      <c r="CHD37" s="13"/>
      <c r="CHE37" s="13"/>
      <c r="CHF37" s="13"/>
      <c r="CHG37" s="13"/>
      <c r="CHH37" s="13"/>
      <c r="CHI37" s="13"/>
      <c r="CHJ37" s="13"/>
      <c r="CHK37" s="13"/>
      <c r="CHL37" s="13"/>
      <c r="CHM37" s="13"/>
      <c r="CHN37" s="13"/>
      <c r="CHO37" s="13"/>
      <c r="CHP37" s="13"/>
      <c r="CHQ37" s="13"/>
      <c r="CHR37" s="13"/>
      <c r="CHS37" s="13"/>
      <c r="CHT37" s="13"/>
      <c r="CHU37" s="13"/>
      <c r="CHV37" s="13"/>
      <c r="CHW37" s="13"/>
      <c r="CHX37" s="13"/>
      <c r="CHY37" s="13"/>
      <c r="CHZ37" s="13"/>
      <c r="CIA37" s="13"/>
      <c r="CIB37" s="13"/>
      <c r="CIC37" s="13"/>
      <c r="CID37" s="13"/>
      <c r="CIE37" s="13"/>
      <c r="CIF37" s="13"/>
      <c r="CIG37" s="13"/>
      <c r="CIH37" s="13"/>
      <c r="CII37" s="13"/>
      <c r="CIJ37" s="13"/>
      <c r="CIK37" s="13"/>
      <c r="CIL37" s="13"/>
      <c r="CIM37" s="13"/>
      <c r="CIN37" s="13"/>
      <c r="CIO37" s="13"/>
      <c r="CIP37" s="13"/>
      <c r="CIQ37" s="13"/>
      <c r="CIR37" s="13"/>
      <c r="CIS37" s="13"/>
      <c r="CIT37" s="13"/>
      <c r="CIU37" s="13"/>
      <c r="CIV37" s="13"/>
      <c r="CIW37" s="13"/>
      <c r="CIX37" s="13"/>
      <c r="CIY37" s="13"/>
      <c r="CIZ37" s="13"/>
      <c r="CJA37" s="13"/>
      <c r="CJB37" s="13"/>
      <c r="CJC37" s="13"/>
      <c r="CJD37" s="13"/>
      <c r="CJE37" s="13"/>
      <c r="CJF37" s="13"/>
      <c r="CJG37" s="13"/>
      <c r="CJH37" s="13"/>
      <c r="CJI37" s="13"/>
      <c r="CJJ37" s="13"/>
      <c r="CJK37" s="13"/>
      <c r="CJL37" s="13"/>
      <c r="CJM37" s="13"/>
      <c r="CJN37" s="13"/>
      <c r="CJO37" s="13"/>
      <c r="CJP37" s="13"/>
      <c r="CJQ37" s="13"/>
      <c r="CJR37" s="13"/>
      <c r="CJS37" s="13"/>
      <c r="CJT37" s="13"/>
      <c r="CJU37" s="13"/>
      <c r="CJV37" s="13"/>
      <c r="CJW37" s="13"/>
      <c r="CJX37" s="13"/>
      <c r="CJY37" s="13"/>
      <c r="CJZ37" s="13"/>
      <c r="CKA37" s="13"/>
      <c r="CKB37" s="13"/>
      <c r="CKC37" s="13"/>
      <c r="CKD37" s="13"/>
      <c r="CKE37" s="13"/>
      <c r="CKF37" s="13"/>
      <c r="CKG37" s="13"/>
      <c r="CKH37" s="13"/>
      <c r="CKI37" s="13"/>
      <c r="CKJ37" s="13"/>
      <c r="CKK37" s="13"/>
      <c r="CKL37" s="13"/>
      <c r="CKM37" s="13"/>
      <c r="CKN37" s="13"/>
      <c r="CKO37" s="13"/>
      <c r="CKP37" s="13"/>
      <c r="CKQ37" s="13"/>
      <c r="CKR37" s="13"/>
      <c r="CKS37" s="13"/>
      <c r="CKT37" s="13"/>
      <c r="CKU37" s="13"/>
      <c r="CKV37" s="13"/>
      <c r="CKW37" s="13"/>
      <c r="CKX37" s="13"/>
      <c r="CKY37" s="13"/>
      <c r="CKZ37" s="13"/>
      <c r="CLA37" s="13"/>
      <c r="CLB37" s="13"/>
      <c r="CLC37" s="13"/>
      <c r="CLD37" s="13"/>
      <c r="CLE37" s="13"/>
      <c r="CLF37" s="13"/>
      <c r="CLG37" s="13"/>
      <c r="CLH37" s="13"/>
      <c r="CLI37" s="13"/>
      <c r="CLJ37" s="13"/>
      <c r="CLK37" s="13"/>
      <c r="CLL37" s="13"/>
      <c r="CLM37" s="13"/>
      <c r="CLN37" s="13"/>
      <c r="CLO37" s="13"/>
      <c r="CLP37" s="13"/>
      <c r="CLQ37" s="13"/>
      <c r="CLR37" s="13"/>
      <c r="CLS37" s="13"/>
      <c r="CLT37" s="13"/>
      <c r="CLU37" s="13"/>
      <c r="CLV37" s="13"/>
      <c r="CLW37" s="13"/>
      <c r="CLX37" s="13"/>
      <c r="CLY37" s="13"/>
      <c r="CLZ37" s="13"/>
      <c r="CMA37" s="13"/>
      <c r="CMB37" s="13"/>
      <c r="CMC37" s="13"/>
      <c r="CMD37" s="13"/>
      <c r="CME37" s="13"/>
      <c r="CMF37" s="13"/>
      <c r="CMG37" s="13"/>
      <c r="CMH37" s="13"/>
      <c r="CMI37" s="13"/>
      <c r="CMJ37" s="13"/>
      <c r="CMK37" s="13"/>
      <c r="CML37" s="13"/>
      <c r="CMM37" s="13"/>
      <c r="CMN37" s="13"/>
      <c r="CMO37" s="13"/>
      <c r="CMP37" s="13"/>
      <c r="CMQ37" s="13"/>
      <c r="CMR37" s="13"/>
      <c r="CMS37" s="13"/>
      <c r="CMT37" s="13"/>
      <c r="CMU37" s="13"/>
      <c r="CMV37" s="13"/>
      <c r="CMW37" s="13"/>
      <c r="CMX37" s="13"/>
      <c r="CMY37" s="13"/>
      <c r="CMZ37" s="13"/>
      <c r="CNA37" s="13"/>
      <c r="CNB37" s="13"/>
      <c r="CNC37" s="13"/>
      <c r="CND37" s="13"/>
      <c r="CNE37" s="13"/>
      <c r="CNF37" s="13"/>
      <c r="CNG37" s="13"/>
      <c r="CNH37" s="13"/>
      <c r="CNI37" s="13"/>
      <c r="CNJ37" s="13"/>
      <c r="CNK37" s="13"/>
      <c r="CNL37" s="13"/>
      <c r="CNM37" s="13"/>
      <c r="CNN37" s="13"/>
      <c r="CNO37" s="13"/>
      <c r="CNP37" s="13"/>
      <c r="CNQ37" s="13"/>
      <c r="CNR37" s="13"/>
      <c r="CNS37" s="13"/>
      <c r="CNT37" s="13"/>
      <c r="CNU37" s="13"/>
      <c r="CNV37" s="13"/>
      <c r="CNW37" s="13"/>
      <c r="CNX37" s="13"/>
      <c r="CNY37" s="13"/>
      <c r="CNZ37" s="13"/>
      <c r="COA37" s="13"/>
      <c r="COB37" s="13"/>
      <c r="COC37" s="13"/>
      <c r="COD37" s="13"/>
      <c r="COE37" s="13"/>
      <c r="COF37" s="13"/>
      <c r="COG37" s="13"/>
      <c r="COH37" s="13"/>
      <c r="COI37" s="13"/>
      <c r="COJ37" s="13"/>
      <c r="COK37" s="13"/>
      <c r="COL37" s="13"/>
      <c r="COM37" s="13"/>
      <c r="CON37" s="13"/>
      <c r="COO37" s="13"/>
      <c r="COP37" s="13"/>
      <c r="COQ37" s="13"/>
      <c r="COR37" s="13"/>
      <c r="COS37" s="13"/>
      <c r="COT37" s="13"/>
      <c r="COU37" s="13"/>
      <c r="COV37" s="13"/>
      <c r="COW37" s="13"/>
      <c r="COX37" s="13"/>
      <c r="COY37" s="13"/>
      <c r="COZ37" s="13"/>
      <c r="CPA37" s="13"/>
      <c r="CPB37" s="13"/>
      <c r="CPC37" s="13"/>
      <c r="CPD37" s="13"/>
      <c r="CPE37" s="13"/>
      <c r="CPF37" s="13"/>
      <c r="CPG37" s="13"/>
      <c r="CPH37" s="13"/>
      <c r="CPI37" s="13"/>
      <c r="CPJ37" s="13"/>
      <c r="CPK37" s="13"/>
      <c r="CPL37" s="13"/>
      <c r="CPM37" s="13"/>
      <c r="CPN37" s="13"/>
      <c r="CPO37" s="13"/>
      <c r="CPP37" s="13"/>
      <c r="CPQ37" s="13"/>
      <c r="CPR37" s="13"/>
      <c r="CPS37" s="13"/>
      <c r="CPT37" s="13"/>
      <c r="CPU37" s="13"/>
      <c r="CPV37" s="13"/>
      <c r="CPW37" s="13"/>
      <c r="CPX37" s="13"/>
      <c r="CPY37" s="13"/>
      <c r="CPZ37" s="13"/>
      <c r="CQA37" s="13"/>
      <c r="CQB37" s="13"/>
      <c r="CQC37" s="13"/>
      <c r="CQD37" s="13"/>
      <c r="CQE37" s="13"/>
      <c r="CQF37" s="13"/>
      <c r="CQG37" s="13"/>
      <c r="CQH37" s="13"/>
      <c r="CQI37" s="13"/>
      <c r="CQJ37" s="13"/>
      <c r="CQK37" s="13"/>
      <c r="CQL37" s="13"/>
      <c r="CQM37" s="13"/>
      <c r="CQN37" s="13"/>
      <c r="CQO37" s="13"/>
      <c r="CQP37" s="13"/>
      <c r="CQQ37" s="13"/>
      <c r="CQR37" s="13"/>
      <c r="CQS37" s="13"/>
      <c r="CQT37" s="13"/>
      <c r="CQU37" s="13"/>
      <c r="CQV37" s="13"/>
      <c r="CQW37" s="13"/>
      <c r="CQX37" s="13"/>
      <c r="CQY37" s="13"/>
      <c r="CQZ37" s="13"/>
      <c r="CRA37" s="13"/>
      <c r="CRB37" s="13"/>
      <c r="CRC37" s="13"/>
      <c r="CRD37" s="13"/>
      <c r="CRE37" s="13"/>
      <c r="CRF37" s="13"/>
      <c r="CRG37" s="13"/>
      <c r="CRH37" s="13"/>
      <c r="CRI37" s="13"/>
      <c r="CRJ37" s="13"/>
      <c r="CRK37" s="13"/>
      <c r="CRL37" s="13"/>
      <c r="CRM37" s="13"/>
      <c r="CRN37" s="13"/>
      <c r="CRO37" s="13"/>
      <c r="CRP37" s="13"/>
      <c r="CRQ37" s="13"/>
      <c r="CRR37" s="13"/>
      <c r="CRS37" s="13"/>
      <c r="CRT37" s="13"/>
      <c r="CRU37" s="13"/>
      <c r="CRV37" s="13"/>
      <c r="CRW37" s="13"/>
      <c r="CRX37" s="13"/>
      <c r="CRY37" s="13"/>
      <c r="CRZ37" s="13"/>
      <c r="CSA37" s="13"/>
      <c r="CSB37" s="13"/>
      <c r="CSC37" s="13"/>
      <c r="CSD37" s="13"/>
      <c r="CSE37" s="13"/>
      <c r="CSF37" s="13"/>
      <c r="CSG37" s="13"/>
      <c r="CSH37" s="13"/>
      <c r="CSI37" s="13"/>
      <c r="CSJ37" s="13"/>
      <c r="CSK37" s="13"/>
      <c r="CSL37" s="13"/>
      <c r="CSM37" s="13"/>
      <c r="CSN37" s="13"/>
      <c r="CSO37" s="13"/>
      <c r="CSP37" s="13"/>
      <c r="CSQ37" s="13"/>
      <c r="CSR37" s="13"/>
      <c r="CSS37" s="13"/>
      <c r="CST37" s="13"/>
      <c r="CSU37" s="13"/>
      <c r="CSV37" s="13"/>
      <c r="CSW37" s="13"/>
      <c r="CSX37" s="13"/>
      <c r="CSY37" s="13"/>
      <c r="CSZ37" s="13"/>
      <c r="CTA37" s="13"/>
      <c r="CTB37" s="13"/>
      <c r="CTC37" s="13"/>
      <c r="CTD37" s="13"/>
      <c r="CTE37" s="13"/>
      <c r="CTF37" s="13"/>
      <c r="CTG37" s="13"/>
      <c r="CTH37" s="13"/>
      <c r="CTI37" s="13"/>
      <c r="CTJ37" s="13"/>
      <c r="CTK37" s="13"/>
      <c r="CTL37" s="13"/>
      <c r="CTM37" s="13"/>
      <c r="CTN37" s="13"/>
      <c r="CTO37" s="13"/>
      <c r="CTP37" s="13"/>
      <c r="CTQ37" s="13"/>
      <c r="CTR37" s="13"/>
      <c r="CTS37" s="13"/>
      <c r="CTT37" s="13"/>
      <c r="CTU37" s="13"/>
      <c r="CTV37" s="13"/>
      <c r="CTW37" s="13"/>
      <c r="CTX37" s="13"/>
      <c r="CTY37" s="13"/>
      <c r="CTZ37" s="13"/>
      <c r="CUA37" s="13"/>
      <c r="CUB37" s="13"/>
      <c r="CUC37" s="13"/>
      <c r="CUD37" s="13"/>
      <c r="CUE37" s="13"/>
      <c r="CUF37" s="13"/>
      <c r="CUG37" s="13"/>
      <c r="CUH37" s="13"/>
      <c r="CUI37" s="13"/>
      <c r="CUJ37" s="13"/>
      <c r="CUK37" s="13"/>
      <c r="CUL37" s="13"/>
      <c r="CUM37" s="13"/>
      <c r="CUN37" s="13"/>
      <c r="CUO37" s="13"/>
      <c r="CUP37" s="13"/>
      <c r="CUQ37" s="13"/>
      <c r="CUR37" s="13"/>
      <c r="CUS37" s="13"/>
      <c r="CUT37" s="13"/>
      <c r="CUU37" s="13"/>
      <c r="CUV37" s="13"/>
      <c r="CUW37" s="13"/>
      <c r="CUX37" s="13"/>
      <c r="CUY37" s="13"/>
      <c r="CUZ37" s="13"/>
      <c r="CVA37" s="13"/>
      <c r="CVB37" s="13"/>
      <c r="CVC37" s="13"/>
      <c r="CVD37" s="13"/>
      <c r="CVE37" s="13"/>
      <c r="CVF37" s="13"/>
      <c r="CVG37" s="13"/>
      <c r="CVH37" s="13"/>
      <c r="CVI37" s="13"/>
      <c r="CVJ37" s="13"/>
      <c r="CVK37" s="13"/>
      <c r="CVL37" s="13"/>
      <c r="CVM37" s="13"/>
      <c r="CVN37" s="13"/>
      <c r="CVO37" s="13"/>
      <c r="CVP37" s="13"/>
      <c r="CVQ37" s="13"/>
      <c r="CVR37" s="13"/>
      <c r="CVS37" s="13"/>
      <c r="CVT37" s="13"/>
      <c r="CVU37" s="13"/>
      <c r="CVV37" s="13"/>
      <c r="CVW37" s="13"/>
      <c r="CVX37" s="13"/>
      <c r="CVY37" s="13"/>
      <c r="CVZ37" s="13"/>
      <c r="CWA37" s="13"/>
      <c r="CWB37" s="13"/>
      <c r="CWC37" s="13"/>
      <c r="CWD37" s="13"/>
      <c r="CWE37" s="13"/>
      <c r="CWF37" s="13"/>
      <c r="CWG37" s="13"/>
      <c r="CWH37" s="13"/>
      <c r="CWI37" s="13"/>
      <c r="CWJ37" s="13"/>
      <c r="CWK37" s="13"/>
      <c r="CWL37" s="13"/>
      <c r="CWM37" s="13"/>
      <c r="CWN37" s="13"/>
      <c r="CWO37" s="13"/>
      <c r="CWP37" s="13"/>
      <c r="CWQ37" s="13"/>
      <c r="CWR37" s="13"/>
      <c r="CWS37" s="13"/>
      <c r="CWT37" s="13"/>
      <c r="CWU37" s="13"/>
      <c r="CWV37" s="13"/>
      <c r="CWW37" s="13"/>
      <c r="CWX37" s="13"/>
      <c r="CWY37" s="13"/>
      <c r="CWZ37" s="13"/>
      <c r="CXA37" s="13"/>
      <c r="CXB37" s="13"/>
      <c r="CXC37" s="13"/>
      <c r="CXD37" s="13"/>
      <c r="CXE37" s="13"/>
      <c r="CXF37" s="13"/>
      <c r="CXG37" s="13"/>
      <c r="CXH37" s="13"/>
      <c r="CXI37" s="13"/>
      <c r="CXJ37" s="13"/>
      <c r="CXK37" s="13"/>
      <c r="CXL37" s="13"/>
      <c r="CXM37" s="13"/>
      <c r="CXN37" s="13"/>
      <c r="CXO37" s="13"/>
      <c r="CXP37" s="13"/>
      <c r="CXQ37" s="13"/>
      <c r="CXR37" s="13"/>
      <c r="CXS37" s="13"/>
      <c r="CXT37" s="13"/>
      <c r="CXU37" s="13"/>
      <c r="CXV37" s="13"/>
      <c r="CXW37" s="13"/>
      <c r="CXX37" s="13"/>
      <c r="CXY37" s="13"/>
      <c r="CXZ37" s="13"/>
      <c r="CYA37" s="13"/>
      <c r="CYB37" s="13"/>
      <c r="CYC37" s="13"/>
      <c r="CYD37" s="13"/>
      <c r="CYE37" s="13"/>
      <c r="CYF37" s="13"/>
      <c r="CYG37" s="13"/>
      <c r="CYH37" s="13"/>
      <c r="CYI37" s="13"/>
      <c r="CYJ37" s="13"/>
      <c r="CYK37" s="13"/>
      <c r="CYL37" s="13"/>
      <c r="CYM37" s="13"/>
      <c r="CYN37" s="13"/>
      <c r="CYO37" s="13"/>
      <c r="CYP37" s="13"/>
      <c r="CYQ37" s="13"/>
      <c r="CYR37" s="13"/>
      <c r="CYS37" s="13"/>
      <c r="CYT37" s="13"/>
      <c r="CYU37" s="13"/>
      <c r="CYV37" s="13"/>
      <c r="CYW37" s="13"/>
      <c r="CYX37" s="13"/>
      <c r="CYY37" s="13"/>
      <c r="CYZ37" s="13"/>
      <c r="CZA37" s="13"/>
      <c r="CZB37" s="13"/>
      <c r="CZC37" s="13"/>
      <c r="CZD37" s="13"/>
      <c r="CZE37" s="13"/>
      <c r="CZF37" s="13"/>
      <c r="CZG37" s="13"/>
      <c r="CZH37" s="13"/>
      <c r="CZI37" s="13"/>
      <c r="CZJ37" s="13"/>
      <c r="CZK37" s="13"/>
      <c r="CZL37" s="13"/>
      <c r="CZM37" s="13"/>
      <c r="CZN37" s="13"/>
      <c r="CZO37" s="13"/>
      <c r="CZP37" s="13"/>
      <c r="CZQ37" s="13"/>
      <c r="CZR37" s="13"/>
      <c r="CZS37" s="13"/>
      <c r="CZT37" s="13"/>
      <c r="CZU37" s="13"/>
      <c r="CZV37" s="13"/>
      <c r="CZW37" s="13"/>
      <c r="CZX37" s="13"/>
      <c r="CZY37" s="13"/>
      <c r="CZZ37" s="13"/>
      <c r="DAA37" s="13"/>
      <c r="DAB37" s="13"/>
      <c r="DAC37" s="13"/>
      <c r="DAD37" s="13"/>
      <c r="DAE37" s="13"/>
      <c r="DAF37" s="13"/>
      <c r="DAG37" s="13"/>
      <c r="DAH37" s="13"/>
      <c r="DAI37" s="13"/>
      <c r="DAJ37" s="13"/>
      <c r="DAK37" s="13"/>
      <c r="DAL37" s="13"/>
      <c r="DAM37" s="13"/>
      <c r="DAN37" s="13"/>
      <c r="DAO37" s="13"/>
      <c r="DAP37" s="13"/>
      <c r="DAQ37" s="13"/>
      <c r="DAR37" s="13"/>
      <c r="DAS37" s="13"/>
      <c r="DAT37" s="13"/>
      <c r="DAU37" s="13"/>
      <c r="DAV37" s="13"/>
      <c r="DAW37" s="13"/>
      <c r="DAX37" s="13"/>
      <c r="DAY37" s="13"/>
      <c r="DAZ37" s="13"/>
      <c r="DBA37" s="13"/>
      <c r="DBB37" s="13"/>
      <c r="DBC37" s="13"/>
      <c r="DBD37" s="13"/>
      <c r="DBE37" s="13"/>
      <c r="DBF37" s="13"/>
      <c r="DBG37" s="13"/>
      <c r="DBH37" s="13"/>
      <c r="DBI37" s="13"/>
      <c r="DBJ37" s="13"/>
      <c r="DBK37" s="13"/>
      <c r="DBL37" s="13"/>
      <c r="DBM37" s="13"/>
      <c r="DBN37" s="13"/>
      <c r="DBO37" s="13"/>
      <c r="DBP37" s="13"/>
      <c r="DBQ37" s="13"/>
      <c r="DBR37" s="13"/>
      <c r="DBS37" s="13"/>
      <c r="DBT37" s="13"/>
      <c r="DBU37" s="13"/>
      <c r="DBV37" s="13"/>
      <c r="DBW37" s="13"/>
      <c r="DBX37" s="13"/>
      <c r="DBY37" s="13"/>
      <c r="DBZ37" s="13"/>
      <c r="DCA37" s="13"/>
      <c r="DCB37" s="13"/>
      <c r="DCC37" s="13"/>
      <c r="DCD37" s="13"/>
      <c r="DCE37" s="13"/>
      <c r="DCF37" s="13"/>
      <c r="DCG37" s="13"/>
      <c r="DCH37" s="13"/>
      <c r="DCI37" s="13"/>
      <c r="DCJ37" s="13"/>
      <c r="DCK37" s="13"/>
      <c r="DCL37" s="13"/>
      <c r="DCM37" s="13"/>
      <c r="DCN37" s="13"/>
      <c r="DCO37" s="13"/>
      <c r="DCP37" s="13"/>
      <c r="DCQ37" s="13"/>
      <c r="DCR37" s="13"/>
      <c r="DCS37" s="13"/>
      <c r="DCT37" s="13"/>
      <c r="DCU37" s="13"/>
      <c r="DCV37" s="13"/>
      <c r="DCW37" s="13"/>
      <c r="DCX37" s="13"/>
      <c r="DCY37" s="13"/>
      <c r="DCZ37" s="13"/>
      <c r="DDA37" s="13"/>
      <c r="DDB37" s="13"/>
      <c r="DDC37" s="13"/>
      <c r="DDD37" s="13"/>
      <c r="DDE37" s="13"/>
      <c r="DDF37" s="13"/>
      <c r="DDG37" s="13"/>
      <c r="DDH37" s="13"/>
      <c r="DDI37" s="13"/>
      <c r="DDJ37" s="13"/>
      <c r="DDK37" s="13"/>
      <c r="DDL37" s="13"/>
      <c r="DDM37" s="13"/>
      <c r="DDN37" s="13"/>
      <c r="DDO37" s="13"/>
      <c r="DDP37" s="13"/>
      <c r="DDQ37" s="13"/>
      <c r="DDR37" s="13"/>
      <c r="DDS37" s="13"/>
      <c r="DDT37" s="13"/>
      <c r="DDU37" s="13"/>
      <c r="DDV37" s="13"/>
      <c r="DDW37" s="13"/>
      <c r="DDX37" s="13"/>
      <c r="DDY37" s="13"/>
      <c r="DDZ37" s="13"/>
      <c r="DEA37" s="13"/>
      <c r="DEB37" s="13"/>
      <c r="DEC37" s="13"/>
      <c r="DED37" s="13"/>
      <c r="DEE37" s="13"/>
      <c r="DEF37" s="13"/>
      <c r="DEG37" s="13"/>
      <c r="DEH37" s="13"/>
      <c r="DEI37" s="13"/>
      <c r="DEJ37" s="13"/>
      <c r="DEK37" s="13"/>
      <c r="DEL37" s="13"/>
      <c r="DEM37" s="13"/>
      <c r="DEN37" s="13"/>
      <c r="DEO37" s="13"/>
      <c r="DEP37" s="13"/>
      <c r="DEQ37" s="13"/>
      <c r="DER37" s="13"/>
      <c r="DES37" s="13"/>
      <c r="DET37" s="13"/>
      <c r="DEU37" s="13"/>
      <c r="DEV37" s="13"/>
      <c r="DEW37" s="13"/>
      <c r="DEX37" s="13"/>
      <c r="DEY37" s="13"/>
      <c r="DEZ37" s="13"/>
      <c r="DFA37" s="13"/>
      <c r="DFB37" s="13"/>
      <c r="DFC37" s="13"/>
      <c r="DFD37" s="13"/>
      <c r="DFE37" s="13"/>
      <c r="DFF37" s="13"/>
      <c r="DFG37" s="13"/>
      <c r="DFH37" s="13"/>
      <c r="DFI37" s="13"/>
      <c r="DFJ37" s="13"/>
      <c r="DFK37" s="13"/>
      <c r="DFL37" s="13"/>
      <c r="DFM37" s="13"/>
      <c r="DFN37" s="13"/>
      <c r="DFO37" s="13"/>
      <c r="DFP37" s="13"/>
      <c r="DFQ37" s="13"/>
      <c r="DFR37" s="13"/>
      <c r="DFS37" s="13"/>
      <c r="DFT37" s="13"/>
      <c r="DFU37" s="13"/>
      <c r="DFV37" s="13"/>
      <c r="DFW37" s="13"/>
      <c r="DFX37" s="13"/>
      <c r="DFY37" s="13"/>
      <c r="DFZ37" s="13"/>
      <c r="DGA37" s="13"/>
      <c r="DGB37" s="13"/>
      <c r="DGC37" s="13"/>
      <c r="DGD37" s="13"/>
      <c r="DGE37" s="13"/>
      <c r="DGF37" s="13"/>
      <c r="DGG37" s="13"/>
      <c r="DGH37" s="13"/>
      <c r="DGI37" s="13"/>
      <c r="DGJ37" s="13"/>
      <c r="DGK37" s="13"/>
      <c r="DGL37" s="13"/>
      <c r="DGM37" s="13"/>
      <c r="DGN37" s="13"/>
      <c r="DGO37" s="13"/>
      <c r="DGP37" s="13"/>
      <c r="DGQ37" s="13"/>
      <c r="DGR37" s="13"/>
      <c r="DGS37" s="13"/>
      <c r="DGT37" s="13"/>
      <c r="DGU37" s="13"/>
      <c r="DGV37" s="13"/>
      <c r="DGW37" s="13"/>
      <c r="DGX37" s="13"/>
      <c r="DGY37" s="13"/>
      <c r="DGZ37" s="13"/>
      <c r="DHA37" s="13"/>
      <c r="DHB37" s="13"/>
      <c r="DHC37" s="13"/>
      <c r="DHD37" s="13"/>
      <c r="DHE37" s="13"/>
      <c r="DHF37" s="13"/>
      <c r="DHG37" s="13"/>
      <c r="DHH37" s="13"/>
      <c r="DHI37" s="13"/>
      <c r="DHJ37" s="13"/>
      <c r="DHK37" s="13"/>
      <c r="DHL37" s="13"/>
      <c r="DHM37" s="13"/>
      <c r="DHN37" s="13"/>
      <c r="DHO37" s="13"/>
      <c r="DHP37" s="13"/>
      <c r="DHQ37" s="13"/>
      <c r="DHR37" s="13"/>
      <c r="DHS37" s="13"/>
      <c r="DHT37" s="13"/>
      <c r="DHU37" s="13"/>
      <c r="DHV37" s="13"/>
      <c r="DHW37" s="13"/>
      <c r="DHX37" s="13"/>
      <c r="DHY37" s="13"/>
      <c r="DHZ37" s="13"/>
      <c r="DIA37" s="13"/>
      <c r="DIB37" s="13"/>
      <c r="DIC37" s="13"/>
      <c r="DID37" s="13"/>
      <c r="DIE37" s="13"/>
      <c r="DIF37" s="13"/>
      <c r="DIG37" s="13"/>
      <c r="DIH37" s="13"/>
      <c r="DII37" s="13"/>
      <c r="DIJ37" s="13"/>
      <c r="DIK37" s="13"/>
      <c r="DIL37" s="13"/>
      <c r="DIM37" s="13"/>
      <c r="DIN37" s="13"/>
      <c r="DIO37" s="13"/>
      <c r="DIP37" s="13"/>
      <c r="DIQ37" s="13"/>
      <c r="DIR37" s="13"/>
      <c r="DIS37" s="13"/>
      <c r="DIT37" s="13"/>
      <c r="DIU37" s="13"/>
      <c r="DIV37" s="13"/>
      <c r="DIW37" s="13"/>
      <c r="DIX37" s="13"/>
      <c r="DIY37" s="13"/>
      <c r="DIZ37" s="13"/>
      <c r="DJA37" s="13"/>
      <c r="DJB37" s="13"/>
      <c r="DJC37" s="13"/>
      <c r="DJD37" s="13"/>
      <c r="DJE37" s="13"/>
      <c r="DJF37" s="13"/>
      <c r="DJG37" s="13"/>
      <c r="DJH37" s="13"/>
      <c r="DJI37" s="13"/>
      <c r="DJJ37" s="13"/>
      <c r="DJK37" s="13"/>
      <c r="DJL37" s="13"/>
      <c r="DJM37" s="13"/>
      <c r="DJN37" s="13"/>
      <c r="DJO37" s="13"/>
      <c r="DJP37" s="13"/>
      <c r="DJQ37" s="13"/>
      <c r="DJR37" s="13"/>
      <c r="DJS37" s="13"/>
      <c r="DJT37" s="13"/>
      <c r="DJU37" s="13"/>
      <c r="DJV37" s="13"/>
      <c r="DJW37" s="13"/>
      <c r="DJX37" s="13"/>
      <c r="DJY37" s="13"/>
      <c r="DJZ37" s="13"/>
      <c r="DKA37" s="13"/>
      <c r="DKB37" s="13"/>
      <c r="DKC37" s="13"/>
      <c r="DKD37" s="13"/>
      <c r="DKE37" s="13"/>
      <c r="DKF37" s="13"/>
      <c r="DKG37" s="13"/>
      <c r="DKH37" s="13"/>
      <c r="DKI37" s="13"/>
      <c r="DKJ37" s="13"/>
      <c r="DKK37" s="13"/>
      <c r="DKL37" s="13"/>
      <c r="DKM37" s="13"/>
      <c r="DKN37" s="13"/>
      <c r="DKO37" s="13"/>
      <c r="DKP37" s="13"/>
      <c r="DKQ37" s="13"/>
      <c r="DKR37" s="13"/>
      <c r="DKS37" s="13"/>
      <c r="DKT37" s="13"/>
      <c r="DKU37" s="13"/>
      <c r="DKV37" s="13"/>
      <c r="DKW37" s="13"/>
      <c r="DKX37" s="13"/>
      <c r="DKY37" s="13"/>
      <c r="DKZ37" s="13"/>
      <c r="DLA37" s="13"/>
      <c r="DLB37" s="13"/>
      <c r="DLC37" s="13"/>
      <c r="DLD37" s="13"/>
      <c r="DLE37" s="13"/>
      <c r="DLF37" s="13"/>
      <c r="DLG37" s="13"/>
      <c r="DLH37" s="13"/>
      <c r="DLI37" s="13"/>
      <c r="DLJ37" s="13"/>
      <c r="DLK37" s="13"/>
      <c r="DLL37" s="13"/>
      <c r="DLM37" s="13"/>
      <c r="DLN37" s="13"/>
      <c r="DLO37" s="13"/>
      <c r="DLP37" s="13"/>
      <c r="DLQ37" s="13"/>
      <c r="DLR37" s="13"/>
      <c r="DLS37" s="13"/>
      <c r="DLT37" s="13"/>
      <c r="DLU37" s="13"/>
      <c r="DLV37" s="13"/>
      <c r="DLW37" s="13"/>
      <c r="DLX37" s="13"/>
      <c r="DLY37" s="13"/>
      <c r="DLZ37" s="13"/>
      <c r="DMA37" s="13"/>
      <c r="DMB37" s="13"/>
      <c r="DMC37" s="13"/>
      <c r="DMD37" s="13"/>
      <c r="DME37" s="13"/>
      <c r="DMF37" s="13"/>
      <c r="DMG37" s="13"/>
      <c r="DMH37" s="13"/>
      <c r="DMI37" s="13"/>
      <c r="DMJ37" s="13"/>
      <c r="DMK37" s="13"/>
      <c r="DML37" s="13"/>
      <c r="DMM37" s="13"/>
      <c r="DMN37" s="13"/>
      <c r="DMO37" s="13"/>
      <c r="DMP37" s="13"/>
      <c r="DMQ37" s="13"/>
      <c r="DMR37" s="13"/>
      <c r="DMS37" s="13"/>
      <c r="DMT37" s="13"/>
      <c r="DMU37" s="13"/>
      <c r="DMV37" s="13"/>
      <c r="DMW37" s="13"/>
      <c r="DMX37" s="13"/>
      <c r="DMY37" s="13"/>
      <c r="DMZ37" s="13"/>
      <c r="DNA37" s="13"/>
      <c r="DNB37" s="13"/>
      <c r="DNC37" s="13"/>
      <c r="DND37" s="13"/>
      <c r="DNE37" s="13"/>
      <c r="DNF37" s="13"/>
      <c r="DNG37" s="13"/>
      <c r="DNH37" s="13"/>
      <c r="DNI37" s="13"/>
      <c r="DNJ37" s="13"/>
      <c r="DNK37" s="13"/>
      <c r="DNL37" s="13"/>
      <c r="DNM37" s="13"/>
      <c r="DNN37" s="13"/>
      <c r="DNO37" s="13"/>
      <c r="DNP37" s="13"/>
      <c r="DNQ37" s="13"/>
      <c r="DNR37" s="13"/>
      <c r="DNS37" s="13"/>
      <c r="DNT37" s="13"/>
      <c r="DNU37" s="13"/>
      <c r="DNV37" s="13"/>
      <c r="DNW37" s="13"/>
      <c r="DNX37" s="13"/>
      <c r="DNY37" s="13"/>
      <c r="DNZ37" s="13"/>
      <c r="DOA37" s="13"/>
      <c r="DOB37" s="13"/>
      <c r="DOC37" s="13"/>
      <c r="DOD37" s="13"/>
      <c r="DOE37" s="13"/>
      <c r="DOF37" s="13"/>
      <c r="DOG37" s="13"/>
      <c r="DOH37" s="13"/>
      <c r="DOI37" s="13"/>
      <c r="DOJ37" s="13"/>
      <c r="DOK37" s="13"/>
      <c r="DOL37" s="13"/>
      <c r="DOM37" s="13"/>
      <c r="DON37" s="13"/>
      <c r="DOO37" s="13"/>
      <c r="DOP37" s="13"/>
      <c r="DOQ37" s="13"/>
      <c r="DOR37" s="13"/>
      <c r="DOS37" s="13"/>
      <c r="DOT37" s="13"/>
      <c r="DOU37" s="13"/>
      <c r="DOV37" s="13"/>
      <c r="DOW37" s="13"/>
      <c r="DOX37" s="13"/>
      <c r="DOY37" s="13"/>
      <c r="DOZ37" s="13"/>
      <c r="DPA37" s="13"/>
      <c r="DPB37" s="13"/>
      <c r="DPC37" s="13"/>
      <c r="DPD37" s="13"/>
      <c r="DPE37" s="13"/>
      <c r="DPF37" s="13"/>
      <c r="DPG37" s="13"/>
      <c r="DPH37" s="13"/>
      <c r="DPI37" s="13"/>
      <c r="DPJ37" s="13"/>
      <c r="DPK37" s="13"/>
      <c r="DPL37" s="13"/>
      <c r="DPM37" s="13"/>
      <c r="DPN37" s="13"/>
      <c r="DPO37" s="13"/>
      <c r="DPP37" s="13"/>
      <c r="DPQ37" s="13"/>
      <c r="DPR37" s="13"/>
      <c r="DPS37" s="13"/>
      <c r="DPT37" s="13"/>
      <c r="DPU37" s="13"/>
      <c r="DPV37" s="13"/>
      <c r="DPW37" s="13"/>
      <c r="DPX37" s="13"/>
      <c r="DPY37" s="13"/>
      <c r="DPZ37" s="13"/>
      <c r="DQA37" s="13"/>
      <c r="DQB37" s="13"/>
      <c r="DQC37" s="13"/>
      <c r="DQD37" s="13"/>
      <c r="DQE37" s="13"/>
      <c r="DQF37" s="13"/>
      <c r="DQG37" s="13"/>
      <c r="DQH37" s="13"/>
      <c r="DQI37" s="13"/>
      <c r="DQJ37" s="13"/>
      <c r="DQK37" s="13"/>
      <c r="DQL37" s="13"/>
      <c r="DQM37" s="13"/>
      <c r="DQN37" s="13"/>
      <c r="DQO37" s="13"/>
      <c r="DQP37" s="13"/>
      <c r="DQQ37" s="13"/>
      <c r="DQR37" s="13"/>
      <c r="DQS37" s="13"/>
      <c r="DQT37" s="13"/>
      <c r="DQU37" s="13"/>
      <c r="DQV37" s="13"/>
      <c r="DQW37" s="13"/>
      <c r="DQX37" s="13"/>
      <c r="DQY37" s="13"/>
      <c r="DQZ37" s="13"/>
      <c r="DRA37" s="13"/>
      <c r="DRB37" s="13"/>
      <c r="DRC37" s="13"/>
      <c r="DRD37" s="13"/>
      <c r="DRE37" s="13"/>
      <c r="DRF37" s="13"/>
      <c r="DRG37" s="13"/>
      <c r="DRH37" s="13"/>
      <c r="DRI37" s="13"/>
      <c r="DRJ37" s="13"/>
      <c r="DRK37" s="13"/>
      <c r="DRL37" s="13"/>
      <c r="DRM37" s="13"/>
      <c r="DRN37" s="13"/>
      <c r="DRO37" s="13"/>
      <c r="DRP37" s="13"/>
      <c r="DRQ37" s="13"/>
      <c r="DRR37" s="13"/>
      <c r="DRS37" s="13"/>
      <c r="DRT37" s="13"/>
      <c r="DRU37" s="13"/>
      <c r="DRV37" s="13"/>
      <c r="DRW37" s="13"/>
      <c r="DRX37" s="13"/>
      <c r="DRY37" s="13"/>
      <c r="DRZ37" s="13"/>
      <c r="DSA37" s="13"/>
      <c r="DSB37" s="13"/>
      <c r="DSC37" s="13"/>
      <c r="DSD37" s="13"/>
      <c r="DSE37" s="13"/>
      <c r="DSF37" s="13"/>
      <c r="DSG37" s="13"/>
      <c r="DSH37" s="13"/>
      <c r="DSI37" s="13"/>
      <c r="DSJ37" s="13"/>
      <c r="DSK37" s="13"/>
      <c r="DSL37" s="13"/>
      <c r="DSM37" s="13"/>
      <c r="DSN37" s="13"/>
      <c r="DSO37" s="13"/>
      <c r="DSP37" s="13"/>
      <c r="DSQ37" s="13"/>
      <c r="DSR37" s="13"/>
      <c r="DSS37" s="13"/>
      <c r="DST37" s="13"/>
      <c r="DSU37" s="13"/>
      <c r="DSV37" s="13"/>
      <c r="DSW37" s="13"/>
      <c r="DSX37" s="13"/>
      <c r="DSY37" s="13"/>
      <c r="DSZ37" s="13"/>
      <c r="DTA37" s="13"/>
      <c r="DTB37" s="13"/>
      <c r="DTC37" s="13"/>
      <c r="DTD37" s="13"/>
      <c r="DTE37" s="13"/>
      <c r="DTF37" s="13"/>
      <c r="DTG37" s="13"/>
      <c r="DTH37" s="13"/>
      <c r="DTI37" s="13"/>
      <c r="DTJ37" s="13"/>
      <c r="DTK37" s="13"/>
      <c r="DTL37" s="13"/>
      <c r="DTM37" s="13"/>
      <c r="DTN37" s="13"/>
      <c r="DTO37" s="13"/>
      <c r="DTP37" s="13"/>
      <c r="DTQ37" s="13"/>
      <c r="DTR37" s="13"/>
      <c r="DTS37" s="13"/>
      <c r="DTT37" s="13"/>
      <c r="DTU37" s="13"/>
      <c r="DTV37" s="13"/>
      <c r="DTW37" s="13"/>
      <c r="DTX37" s="13"/>
      <c r="DTY37" s="13"/>
      <c r="DTZ37" s="13"/>
      <c r="DUA37" s="13"/>
      <c r="DUB37" s="13"/>
      <c r="DUC37" s="13"/>
      <c r="DUD37" s="13"/>
      <c r="DUE37" s="13"/>
      <c r="DUF37" s="13"/>
      <c r="DUG37" s="13"/>
      <c r="DUH37" s="13"/>
      <c r="DUI37" s="13"/>
      <c r="DUJ37" s="13"/>
      <c r="DUK37" s="13"/>
      <c r="DUL37" s="13"/>
      <c r="DUM37" s="13"/>
      <c r="DUN37" s="13"/>
      <c r="DUO37" s="13"/>
      <c r="DUP37" s="13"/>
      <c r="DUQ37" s="13"/>
      <c r="DUR37" s="13"/>
      <c r="DUS37" s="13"/>
      <c r="DUT37" s="13"/>
      <c r="DUU37" s="13"/>
      <c r="DUV37" s="13"/>
      <c r="DUW37" s="13"/>
      <c r="DUX37" s="13"/>
      <c r="DUY37" s="13"/>
      <c r="DUZ37" s="13"/>
      <c r="DVA37" s="13"/>
      <c r="DVB37" s="13"/>
      <c r="DVC37" s="13"/>
      <c r="DVD37" s="13"/>
      <c r="DVE37" s="13"/>
      <c r="DVF37" s="13"/>
      <c r="DVG37" s="13"/>
      <c r="DVH37" s="13"/>
      <c r="DVI37" s="13"/>
      <c r="DVJ37" s="13"/>
      <c r="DVK37" s="13"/>
      <c r="DVL37" s="13"/>
      <c r="DVM37" s="13"/>
      <c r="DVN37" s="13"/>
      <c r="DVO37" s="13"/>
      <c r="DVP37" s="13"/>
      <c r="DVQ37" s="13"/>
      <c r="DVR37" s="13"/>
      <c r="DVS37" s="13"/>
      <c r="DVT37" s="13"/>
      <c r="DVU37" s="13"/>
      <c r="DVV37" s="13"/>
      <c r="DVW37" s="13"/>
      <c r="DVX37" s="13"/>
      <c r="DVY37" s="13"/>
      <c r="DVZ37" s="13"/>
      <c r="DWA37" s="13"/>
      <c r="DWB37" s="13"/>
      <c r="DWC37" s="13"/>
      <c r="DWD37" s="13"/>
      <c r="DWE37" s="13"/>
      <c r="DWF37" s="13"/>
      <c r="DWG37" s="13"/>
      <c r="DWH37" s="13"/>
      <c r="DWI37" s="13"/>
      <c r="DWJ37" s="13"/>
      <c r="DWK37" s="13"/>
      <c r="DWL37" s="13"/>
      <c r="DWM37" s="13"/>
      <c r="DWN37" s="13"/>
      <c r="DWO37" s="13"/>
      <c r="DWP37" s="13"/>
      <c r="DWQ37" s="13"/>
      <c r="DWR37" s="13"/>
      <c r="DWS37" s="13"/>
      <c r="DWT37" s="13"/>
      <c r="DWU37" s="13"/>
      <c r="DWV37" s="13"/>
      <c r="DWW37" s="13"/>
      <c r="DWX37" s="13"/>
      <c r="DWY37" s="13"/>
      <c r="DWZ37" s="13"/>
      <c r="DXA37" s="13"/>
      <c r="DXB37" s="13"/>
      <c r="DXC37" s="13"/>
      <c r="DXD37" s="13"/>
      <c r="DXE37" s="13"/>
      <c r="DXF37" s="13"/>
      <c r="DXG37" s="13"/>
      <c r="DXH37" s="13"/>
      <c r="DXI37" s="13"/>
      <c r="DXJ37" s="13"/>
      <c r="DXK37" s="13"/>
      <c r="DXL37" s="13"/>
      <c r="DXM37" s="13"/>
      <c r="DXN37" s="13"/>
      <c r="DXO37" s="13"/>
      <c r="DXP37" s="13"/>
      <c r="DXQ37" s="13"/>
      <c r="DXR37" s="13"/>
      <c r="DXS37" s="13"/>
      <c r="DXT37" s="13"/>
      <c r="DXU37" s="13"/>
      <c r="DXV37" s="13"/>
      <c r="DXW37" s="13"/>
      <c r="DXX37" s="13"/>
      <c r="DXY37" s="13"/>
      <c r="DXZ37" s="13"/>
      <c r="DYA37" s="13"/>
      <c r="DYB37" s="13"/>
      <c r="DYC37" s="13"/>
      <c r="DYD37" s="13"/>
      <c r="DYE37" s="13"/>
      <c r="DYF37" s="13"/>
      <c r="DYG37" s="13"/>
      <c r="DYH37" s="13"/>
      <c r="DYI37" s="13"/>
      <c r="DYJ37" s="13"/>
      <c r="DYK37" s="13"/>
      <c r="DYL37" s="13"/>
      <c r="DYM37" s="13"/>
      <c r="DYN37" s="13"/>
      <c r="DYO37" s="13"/>
      <c r="DYP37" s="13"/>
      <c r="DYQ37" s="13"/>
      <c r="DYR37" s="13"/>
      <c r="DYS37" s="13"/>
      <c r="DYT37" s="13"/>
      <c r="DYU37" s="13"/>
      <c r="DYV37" s="13"/>
      <c r="DYW37" s="13"/>
      <c r="DYX37" s="13"/>
      <c r="DYY37" s="13"/>
      <c r="DYZ37" s="13"/>
      <c r="DZA37" s="13"/>
      <c r="DZB37" s="13"/>
      <c r="DZC37" s="13"/>
      <c r="DZD37" s="13"/>
      <c r="DZE37" s="13"/>
      <c r="DZF37" s="13"/>
      <c r="DZG37" s="13"/>
      <c r="DZH37" s="13"/>
      <c r="DZI37" s="13"/>
      <c r="DZJ37" s="13"/>
      <c r="DZK37" s="13"/>
      <c r="DZL37" s="13"/>
      <c r="DZM37" s="13"/>
      <c r="DZN37" s="13"/>
      <c r="DZO37" s="13"/>
      <c r="DZP37" s="13"/>
      <c r="DZQ37" s="13"/>
      <c r="DZR37" s="13"/>
      <c r="DZS37" s="13"/>
      <c r="DZT37" s="13"/>
      <c r="DZU37" s="13"/>
      <c r="DZV37" s="13"/>
      <c r="DZW37" s="13"/>
      <c r="DZX37" s="13"/>
      <c r="DZY37" s="13"/>
      <c r="DZZ37" s="13"/>
      <c r="EAA37" s="13"/>
      <c r="EAB37" s="13"/>
      <c r="EAC37" s="13"/>
      <c r="EAD37" s="13"/>
      <c r="EAE37" s="13"/>
      <c r="EAF37" s="13"/>
      <c r="EAG37" s="13"/>
      <c r="EAH37" s="13"/>
      <c r="EAI37" s="13"/>
      <c r="EAJ37" s="13"/>
      <c r="EAK37" s="13"/>
      <c r="EAL37" s="13"/>
      <c r="EAM37" s="13"/>
      <c r="EAN37" s="13"/>
      <c r="EAO37" s="13"/>
      <c r="EAP37" s="13"/>
      <c r="EAQ37" s="13"/>
      <c r="EAR37" s="13"/>
      <c r="EAS37" s="13"/>
      <c r="EAT37" s="13"/>
      <c r="EAU37" s="13"/>
      <c r="EAV37" s="13"/>
      <c r="EAW37" s="13"/>
      <c r="EAX37" s="13"/>
      <c r="EAY37" s="13"/>
      <c r="EAZ37" s="13"/>
      <c r="EBA37" s="13"/>
      <c r="EBB37" s="13"/>
      <c r="EBC37" s="13"/>
      <c r="EBD37" s="13"/>
      <c r="EBE37" s="13"/>
      <c r="EBF37" s="13"/>
      <c r="EBG37" s="13"/>
      <c r="EBH37" s="13"/>
      <c r="EBI37" s="13"/>
      <c r="EBJ37" s="13"/>
      <c r="EBK37" s="13"/>
      <c r="EBL37" s="13"/>
      <c r="EBM37" s="13"/>
      <c r="EBN37" s="13"/>
      <c r="EBO37" s="13"/>
      <c r="EBP37" s="13"/>
      <c r="EBQ37" s="13"/>
      <c r="EBR37" s="13"/>
      <c r="EBS37" s="13"/>
      <c r="EBT37" s="13"/>
      <c r="EBU37" s="13"/>
      <c r="EBV37" s="13"/>
      <c r="EBW37" s="13"/>
      <c r="EBX37" s="13"/>
      <c r="EBY37" s="13"/>
      <c r="EBZ37" s="13"/>
      <c r="ECA37" s="13"/>
      <c r="ECB37" s="13"/>
      <c r="ECC37" s="13"/>
      <c r="ECD37" s="13"/>
      <c r="ECE37" s="13"/>
      <c r="ECF37" s="13"/>
      <c r="ECG37" s="13"/>
      <c r="ECH37" s="13"/>
      <c r="ECI37" s="13"/>
      <c r="ECJ37" s="13"/>
      <c r="ECK37" s="13"/>
      <c r="ECL37" s="13"/>
      <c r="ECM37" s="13"/>
      <c r="ECN37" s="13"/>
      <c r="ECO37" s="13"/>
      <c r="ECP37" s="13"/>
      <c r="ECQ37" s="13"/>
      <c r="ECR37" s="13"/>
      <c r="ECS37" s="13"/>
      <c r="ECT37" s="13"/>
      <c r="ECU37" s="13"/>
      <c r="ECV37" s="13"/>
      <c r="ECW37" s="13"/>
      <c r="ECX37" s="13"/>
      <c r="ECY37" s="13"/>
      <c r="ECZ37" s="13"/>
      <c r="EDA37" s="13"/>
      <c r="EDB37" s="13"/>
      <c r="EDC37" s="13"/>
      <c r="EDD37" s="13"/>
      <c r="EDE37" s="13"/>
      <c r="EDF37" s="13"/>
      <c r="EDG37" s="13"/>
      <c r="EDH37" s="13"/>
      <c r="EDI37" s="13"/>
      <c r="EDJ37" s="13"/>
      <c r="EDK37" s="13"/>
      <c r="EDL37" s="13"/>
      <c r="EDM37" s="13"/>
      <c r="EDN37" s="13"/>
      <c r="EDO37" s="13"/>
      <c r="EDP37" s="13"/>
      <c r="EDQ37" s="13"/>
      <c r="EDR37" s="13"/>
      <c r="EDS37" s="13"/>
      <c r="EDT37" s="13"/>
      <c r="EDU37" s="13"/>
      <c r="EDV37" s="13"/>
      <c r="EDW37" s="13"/>
      <c r="EDX37" s="13"/>
      <c r="EDY37" s="13"/>
      <c r="EDZ37" s="13"/>
      <c r="EEA37" s="13"/>
      <c r="EEB37" s="13"/>
      <c r="EEC37" s="13"/>
      <c r="EED37" s="13"/>
      <c r="EEE37" s="13"/>
      <c r="EEF37" s="13"/>
      <c r="EEG37" s="13"/>
      <c r="EEH37" s="13"/>
      <c r="EEI37" s="13"/>
      <c r="EEJ37" s="13"/>
      <c r="EEK37" s="13"/>
      <c r="EEL37" s="13"/>
      <c r="EEM37" s="13"/>
      <c r="EEN37" s="13"/>
      <c r="EEO37" s="13"/>
      <c r="EEP37" s="13"/>
      <c r="EEQ37" s="13"/>
      <c r="EER37" s="13"/>
      <c r="EES37" s="13"/>
      <c r="EET37" s="13"/>
      <c r="EEU37" s="13"/>
      <c r="EEV37" s="13"/>
      <c r="EEW37" s="13"/>
      <c r="EEX37" s="13"/>
      <c r="EEY37" s="13"/>
      <c r="EEZ37" s="13"/>
      <c r="EFA37" s="13"/>
      <c r="EFB37" s="13"/>
      <c r="EFC37" s="13"/>
      <c r="EFD37" s="13"/>
      <c r="EFE37" s="13"/>
      <c r="EFF37" s="13"/>
      <c r="EFG37" s="13"/>
      <c r="EFH37" s="13"/>
      <c r="EFI37" s="13"/>
      <c r="EFJ37" s="13"/>
      <c r="EFK37" s="13"/>
      <c r="EFL37" s="13"/>
      <c r="EFM37" s="13"/>
      <c r="EFN37" s="13"/>
      <c r="EFO37" s="13"/>
      <c r="EFP37" s="13"/>
      <c r="EFQ37" s="13"/>
      <c r="EFR37" s="13"/>
      <c r="EFS37" s="13"/>
      <c r="EFT37" s="13"/>
      <c r="EFU37" s="13"/>
      <c r="EFV37" s="13"/>
      <c r="EFW37" s="13"/>
      <c r="EFX37" s="13"/>
      <c r="EFY37" s="13"/>
      <c r="EFZ37" s="13"/>
      <c r="EGA37" s="13"/>
      <c r="EGB37" s="13"/>
      <c r="EGC37" s="13"/>
      <c r="EGD37" s="13"/>
      <c r="EGE37" s="13"/>
      <c r="EGF37" s="13"/>
      <c r="EGG37" s="13"/>
      <c r="EGH37" s="13"/>
      <c r="EGI37" s="13"/>
      <c r="EGJ37" s="13"/>
      <c r="EGK37" s="13"/>
      <c r="EGL37" s="13"/>
      <c r="EGM37" s="13"/>
      <c r="EGN37" s="13"/>
      <c r="EGO37" s="13"/>
      <c r="EGP37" s="13"/>
      <c r="EGQ37" s="13"/>
      <c r="EGR37" s="13"/>
      <c r="EGS37" s="13"/>
      <c r="EGT37" s="13"/>
      <c r="EGU37" s="13"/>
      <c r="EGV37" s="13"/>
      <c r="EGW37" s="13"/>
      <c r="EGX37" s="13"/>
      <c r="EGY37" s="13"/>
      <c r="EGZ37" s="13"/>
      <c r="EHA37" s="13"/>
      <c r="EHB37" s="13"/>
      <c r="EHC37" s="13"/>
      <c r="EHD37" s="13"/>
      <c r="EHE37" s="13"/>
      <c r="EHF37" s="13"/>
      <c r="EHG37" s="13"/>
      <c r="EHH37" s="13"/>
      <c r="EHI37" s="13"/>
      <c r="EHJ37" s="13"/>
      <c r="EHK37" s="13"/>
      <c r="EHL37" s="13"/>
      <c r="EHM37" s="13"/>
      <c r="EHN37" s="13"/>
      <c r="EHO37" s="13"/>
      <c r="EHP37" s="13"/>
      <c r="EHQ37" s="13"/>
      <c r="EHR37" s="13"/>
      <c r="EHS37" s="13"/>
      <c r="EHT37" s="13"/>
      <c r="EHU37" s="13"/>
      <c r="EHV37" s="13"/>
      <c r="EHW37" s="13"/>
      <c r="EHX37" s="13"/>
      <c r="EHY37" s="13"/>
      <c r="EHZ37" s="13"/>
      <c r="EIA37" s="13"/>
      <c r="EIB37" s="13"/>
      <c r="EIC37" s="13"/>
      <c r="EID37" s="13"/>
      <c r="EIE37" s="13"/>
      <c r="EIF37" s="13"/>
      <c r="EIG37" s="13"/>
      <c r="EIH37" s="13"/>
      <c r="EII37" s="13"/>
      <c r="EIJ37" s="13"/>
      <c r="EIK37" s="13"/>
      <c r="EIL37" s="13"/>
      <c r="EIM37" s="13"/>
      <c r="EIN37" s="13"/>
      <c r="EIO37" s="13"/>
      <c r="EIP37" s="13"/>
      <c r="EIQ37" s="13"/>
      <c r="EIR37" s="13"/>
      <c r="EIS37" s="13"/>
      <c r="EIT37" s="13"/>
      <c r="EIU37" s="13"/>
      <c r="EIV37" s="13"/>
      <c r="EIW37" s="13"/>
      <c r="EIX37" s="13"/>
      <c r="EIY37" s="13"/>
      <c r="EIZ37" s="13"/>
      <c r="EJA37" s="13"/>
      <c r="EJB37" s="13"/>
      <c r="EJC37" s="13"/>
      <c r="EJD37" s="13"/>
      <c r="EJE37" s="13"/>
      <c r="EJF37" s="13"/>
      <c r="EJG37" s="13"/>
      <c r="EJH37" s="13"/>
      <c r="EJI37" s="13"/>
      <c r="EJJ37" s="13"/>
      <c r="EJK37" s="13"/>
      <c r="EJL37" s="13"/>
      <c r="EJM37" s="13"/>
      <c r="EJN37" s="13"/>
      <c r="EJO37" s="13"/>
      <c r="EJP37" s="13"/>
      <c r="EJQ37" s="13"/>
      <c r="EJR37" s="13"/>
      <c r="EJS37" s="13"/>
      <c r="EJT37" s="13"/>
      <c r="EJU37" s="13"/>
      <c r="EJV37" s="13"/>
      <c r="EJW37" s="13"/>
      <c r="EJX37" s="13"/>
      <c r="EJY37" s="13"/>
      <c r="EJZ37" s="13"/>
      <c r="EKA37" s="13"/>
      <c r="EKB37" s="13"/>
      <c r="EKC37" s="13"/>
      <c r="EKD37" s="13"/>
      <c r="EKE37" s="13"/>
      <c r="EKF37" s="13"/>
      <c r="EKG37" s="13"/>
      <c r="EKH37" s="13"/>
      <c r="EKI37" s="13"/>
      <c r="EKJ37" s="13"/>
      <c r="EKK37" s="13"/>
      <c r="EKL37" s="13"/>
      <c r="EKM37" s="13"/>
      <c r="EKN37" s="13"/>
      <c r="EKO37" s="13"/>
      <c r="EKP37" s="13"/>
      <c r="EKQ37" s="13"/>
      <c r="EKR37" s="13"/>
      <c r="EKS37" s="13"/>
      <c r="EKT37" s="13"/>
      <c r="EKU37" s="13"/>
      <c r="EKV37" s="13"/>
      <c r="EKW37" s="13"/>
      <c r="EKX37" s="13"/>
      <c r="EKY37" s="13"/>
      <c r="EKZ37" s="13"/>
      <c r="ELA37" s="13"/>
      <c r="ELB37" s="13"/>
      <c r="ELC37" s="13"/>
      <c r="ELD37" s="13"/>
      <c r="ELE37" s="13"/>
      <c r="ELF37" s="13"/>
      <c r="ELG37" s="13"/>
      <c r="ELH37" s="13"/>
      <c r="ELI37" s="13"/>
      <c r="ELJ37" s="13"/>
      <c r="ELK37" s="13"/>
      <c r="ELL37" s="13"/>
      <c r="ELM37" s="13"/>
      <c r="ELN37" s="13"/>
      <c r="ELO37" s="13"/>
      <c r="ELP37" s="13"/>
      <c r="ELQ37" s="13"/>
      <c r="ELR37" s="13"/>
      <c r="ELS37" s="13"/>
      <c r="ELT37" s="13"/>
      <c r="ELU37" s="13"/>
      <c r="ELV37" s="13"/>
      <c r="ELW37" s="13"/>
      <c r="ELX37" s="13"/>
      <c r="ELY37" s="13"/>
      <c r="ELZ37" s="13"/>
      <c r="EMA37" s="13"/>
      <c r="EMB37" s="13"/>
      <c r="EMC37" s="13"/>
      <c r="EMD37" s="13"/>
      <c r="EME37" s="13"/>
      <c r="EMF37" s="13"/>
      <c r="EMG37" s="13"/>
      <c r="EMH37" s="13"/>
      <c r="EMI37" s="13"/>
      <c r="EMJ37" s="13"/>
      <c r="EMK37" s="13"/>
      <c r="EML37" s="13"/>
      <c r="EMM37" s="13"/>
      <c r="EMN37" s="13"/>
      <c r="EMO37" s="13"/>
      <c r="EMP37" s="13"/>
      <c r="EMQ37" s="13"/>
      <c r="EMR37" s="13"/>
      <c r="EMS37" s="13"/>
      <c r="EMT37" s="13"/>
      <c r="EMU37" s="13"/>
      <c r="EMV37" s="13"/>
      <c r="EMW37" s="13"/>
      <c r="EMX37" s="13"/>
      <c r="EMY37" s="13"/>
      <c r="EMZ37" s="13"/>
      <c r="ENA37" s="13"/>
      <c r="ENB37" s="13"/>
      <c r="ENC37" s="13"/>
      <c r="END37" s="13"/>
      <c r="ENE37" s="13"/>
      <c r="ENF37" s="13"/>
      <c r="ENG37" s="13"/>
      <c r="ENH37" s="13"/>
      <c r="ENI37" s="13"/>
      <c r="ENJ37" s="13"/>
      <c r="ENK37" s="13"/>
      <c r="ENL37" s="13"/>
      <c r="ENM37" s="13"/>
      <c r="ENN37" s="13"/>
      <c r="ENO37" s="13"/>
      <c r="ENP37" s="13"/>
      <c r="ENQ37" s="13"/>
      <c r="ENR37" s="13"/>
      <c r="ENS37" s="13"/>
      <c r="ENT37" s="13"/>
      <c r="ENU37" s="13"/>
      <c r="ENV37" s="13"/>
      <c r="ENW37" s="13"/>
      <c r="ENX37" s="13"/>
      <c r="ENY37" s="13"/>
      <c r="ENZ37" s="13"/>
      <c r="EOA37" s="13"/>
      <c r="EOB37" s="13"/>
      <c r="EOC37" s="13"/>
      <c r="EOD37" s="13"/>
      <c r="EOE37" s="13"/>
      <c r="EOF37" s="13"/>
      <c r="EOG37" s="13"/>
      <c r="EOH37" s="13"/>
      <c r="EOI37" s="13"/>
      <c r="EOJ37" s="13"/>
      <c r="EOK37" s="13"/>
      <c r="EOL37" s="13"/>
      <c r="EOM37" s="13"/>
      <c r="EON37" s="13"/>
      <c r="EOO37" s="13"/>
      <c r="EOP37" s="13"/>
      <c r="EOQ37" s="13"/>
      <c r="EOR37" s="13"/>
      <c r="EOS37" s="13"/>
      <c r="EOT37" s="13"/>
      <c r="EOU37" s="13"/>
      <c r="EOV37" s="13"/>
      <c r="EOW37" s="13"/>
      <c r="EOX37" s="13"/>
      <c r="EOY37" s="13"/>
      <c r="EOZ37" s="13"/>
      <c r="EPA37" s="13"/>
      <c r="EPB37" s="13"/>
      <c r="EPC37" s="13"/>
      <c r="EPD37" s="13"/>
      <c r="EPE37" s="13"/>
      <c r="EPF37" s="13"/>
      <c r="EPG37" s="13"/>
      <c r="EPH37" s="13"/>
      <c r="EPI37" s="13"/>
      <c r="EPJ37" s="13"/>
      <c r="EPK37" s="13"/>
      <c r="EPL37" s="13"/>
      <c r="EPM37" s="13"/>
      <c r="EPN37" s="13"/>
      <c r="EPO37" s="13"/>
      <c r="EPP37" s="13"/>
      <c r="EPQ37" s="13"/>
      <c r="EPR37" s="13"/>
      <c r="EPS37" s="13"/>
      <c r="EPT37" s="13"/>
      <c r="EPU37" s="13"/>
      <c r="EPV37" s="13"/>
      <c r="EPW37" s="13"/>
      <c r="EPX37" s="13"/>
      <c r="EPY37" s="13"/>
      <c r="EPZ37" s="13"/>
      <c r="EQA37" s="13"/>
      <c r="EQB37" s="13"/>
      <c r="EQC37" s="13"/>
      <c r="EQD37" s="13"/>
      <c r="EQE37" s="13"/>
      <c r="EQF37" s="13"/>
      <c r="EQG37" s="13"/>
      <c r="EQH37" s="13"/>
      <c r="EQI37" s="13"/>
      <c r="EQJ37" s="13"/>
      <c r="EQK37" s="13"/>
      <c r="EQL37" s="13"/>
      <c r="EQM37" s="13"/>
      <c r="EQN37" s="13"/>
      <c r="EQO37" s="13"/>
      <c r="EQP37" s="13"/>
      <c r="EQQ37" s="13"/>
      <c r="EQR37" s="13"/>
      <c r="EQS37" s="13"/>
      <c r="EQT37" s="13"/>
      <c r="EQU37" s="13"/>
      <c r="EQV37" s="13"/>
      <c r="EQW37" s="13"/>
      <c r="EQX37" s="13"/>
      <c r="EQY37" s="13"/>
      <c r="EQZ37" s="13"/>
      <c r="ERA37" s="13"/>
      <c r="ERB37" s="13"/>
      <c r="ERC37" s="13"/>
      <c r="ERD37" s="13"/>
      <c r="ERE37" s="13"/>
      <c r="ERF37" s="13"/>
      <c r="ERG37" s="13"/>
      <c r="ERH37" s="13"/>
      <c r="ERI37" s="13"/>
      <c r="ERJ37" s="13"/>
      <c r="ERK37" s="13"/>
      <c r="ERL37" s="13"/>
      <c r="ERM37" s="13"/>
      <c r="ERN37" s="13"/>
      <c r="ERO37" s="13"/>
      <c r="ERP37" s="13"/>
      <c r="ERQ37" s="13"/>
      <c r="ERR37" s="13"/>
      <c r="ERS37" s="13"/>
      <c r="ERT37" s="13"/>
      <c r="ERU37" s="13"/>
      <c r="ERV37" s="13"/>
      <c r="ERW37" s="13"/>
      <c r="ERX37" s="13"/>
      <c r="ERY37" s="13"/>
      <c r="ERZ37" s="13"/>
      <c r="ESA37" s="13"/>
      <c r="ESB37" s="13"/>
      <c r="ESC37" s="13"/>
      <c r="ESD37" s="13"/>
      <c r="ESE37" s="13"/>
      <c r="ESF37" s="13"/>
      <c r="ESG37" s="13"/>
      <c r="ESH37" s="13"/>
      <c r="ESI37" s="13"/>
      <c r="ESJ37" s="13"/>
      <c r="ESK37" s="13"/>
      <c r="ESL37" s="13"/>
      <c r="ESM37" s="13"/>
      <c r="ESN37" s="13"/>
      <c r="ESO37" s="13"/>
      <c r="ESP37" s="13"/>
      <c r="ESQ37" s="13"/>
      <c r="ESR37" s="13"/>
      <c r="ESS37" s="13"/>
      <c r="EST37" s="13"/>
      <c r="ESU37" s="13"/>
      <c r="ESV37" s="13"/>
      <c r="ESW37" s="13"/>
      <c r="ESX37" s="13"/>
      <c r="ESY37" s="13"/>
      <c r="ESZ37" s="13"/>
      <c r="ETA37" s="13"/>
      <c r="ETB37" s="13"/>
      <c r="ETC37" s="13"/>
      <c r="ETD37" s="13"/>
      <c r="ETE37" s="13"/>
      <c r="ETF37" s="13"/>
      <c r="ETG37" s="13"/>
      <c r="ETH37" s="13"/>
      <c r="ETI37" s="13"/>
      <c r="ETJ37" s="13"/>
      <c r="ETK37" s="13"/>
      <c r="ETL37" s="13"/>
      <c r="ETM37" s="13"/>
      <c r="ETN37" s="13"/>
      <c r="ETO37" s="13"/>
      <c r="ETP37" s="13"/>
      <c r="ETQ37" s="13"/>
      <c r="ETR37" s="13"/>
      <c r="ETS37" s="13"/>
      <c r="ETT37" s="13"/>
      <c r="ETU37" s="13"/>
      <c r="ETV37" s="13"/>
      <c r="ETW37" s="13"/>
      <c r="ETX37" s="13"/>
      <c r="ETY37" s="13"/>
      <c r="ETZ37" s="13"/>
      <c r="EUA37" s="13"/>
      <c r="EUB37" s="13"/>
      <c r="EUC37" s="13"/>
      <c r="EUD37" s="13"/>
      <c r="EUE37" s="13"/>
      <c r="EUF37" s="13"/>
      <c r="EUG37" s="13"/>
      <c r="EUH37" s="13"/>
      <c r="EUI37" s="13"/>
      <c r="EUJ37" s="13"/>
      <c r="EUK37" s="13"/>
      <c r="EUL37" s="13"/>
      <c r="EUM37" s="13"/>
      <c r="EUN37" s="13"/>
      <c r="EUO37" s="13"/>
      <c r="EUP37" s="13"/>
      <c r="EUQ37" s="13"/>
      <c r="EUR37" s="13"/>
      <c r="EUS37" s="13"/>
      <c r="EUT37" s="13"/>
      <c r="EUU37" s="13"/>
      <c r="EUV37" s="13"/>
      <c r="EUW37" s="13"/>
      <c r="EUX37" s="13"/>
      <c r="EUY37" s="13"/>
      <c r="EUZ37" s="13"/>
      <c r="EVA37" s="13"/>
      <c r="EVB37" s="13"/>
      <c r="EVC37" s="13"/>
      <c r="EVD37" s="13"/>
      <c r="EVE37" s="13"/>
      <c r="EVF37" s="13"/>
      <c r="EVG37" s="13"/>
      <c r="EVH37" s="13"/>
      <c r="EVI37" s="13"/>
      <c r="EVJ37" s="13"/>
      <c r="EVK37" s="13"/>
      <c r="EVL37" s="13"/>
      <c r="EVM37" s="13"/>
      <c r="EVN37" s="13"/>
      <c r="EVO37" s="13"/>
      <c r="EVP37" s="13"/>
      <c r="EVQ37" s="13"/>
      <c r="EVR37" s="13"/>
      <c r="EVS37" s="13"/>
      <c r="EVT37" s="13"/>
      <c r="EVU37" s="13"/>
      <c r="EVV37" s="13"/>
      <c r="EVW37" s="13"/>
      <c r="EVX37" s="13"/>
      <c r="EVY37" s="13"/>
      <c r="EVZ37" s="13"/>
      <c r="EWA37" s="13"/>
      <c r="EWB37" s="13"/>
      <c r="EWC37" s="13"/>
      <c r="EWD37" s="13"/>
      <c r="EWE37" s="13"/>
      <c r="EWF37" s="13"/>
      <c r="EWG37" s="13"/>
      <c r="EWH37" s="13"/>
      <c r="EWI37" s="13"/>
      <c r="EWJ37" s="13"/>
      <c r="EWK37" s="13"/>
      <c r="EWL37" s="13"/>
      <c r="EWM37" s="13"/>
      <c r="EWN37" s="13"/>
      <c r="EWO37" s="13"/>
      <c r="EWP37" s="13"/>
      <c r="EWQ37" s="13"/>
      <c r="EWR37" s="13"/>
      <c r="EWS37" s="13"/>
      <c r="EWT37" s="13"/>
      <c r="EWU37" s="13"/>
      <c r="EWV37" s="13"/>
      <c r="EWW37" s="13"/>
      <c r="EWX37" s="13"/>
      <c r="EWY37" s="13"/>
      <c r="EWZ37" s="13"/>
      <c r="EXA37" s="13"/>
      <c r="EXB37" s="13"/>
      <c r="EXC37" s="13"/>
      <c r="EXD37" s="13"/>
      <c r="EXE37" s="13"/>
      <c r="EXF37" s="13"/>
      <c r="EXG37" s="13"/>
      <c r="EXH37" s="13"/>
      <c r="EXI37" s="13"/>
      <c r="EXJ37" s="13"/>
      <c r="EXK37" s="13"/>
      <c r="EXL37" s="13"/>
      <c r="EXM37" s="13"/>
      <c r="EXN37" s="13"/>
      <c r="EXO37" s="13"/>
      <c r="EXP37" s="13"/>
      <c r="EXQ37" s="13"/>
      <c r="EXR37" s="13"/>
      <c r="EXS37" s="13"/>
      <c r="EXT37" s="13"/>
      <c r="EXU37" s="13"/>
      <c r="EXV37" s="13"/>
      <c r="EXW37" s="13"/>
      <c r="EXX37" s="13"/>
      <c r="EXY37" s="13"/>
      <c r="EXZ37" s="13"/>
      <c r="EYA37" s="13"/>
      <c r="EYB37" s="13"/>
      <c r="EYC37" s="13"/>
      <c r="EYD37" s="13"/>
      <c r="EYE37" s="13"/>
      <c r="EYF37" s="13"/>
      <c r="EYG37" s="13"/>
      <c r="EYH37" s="13"/>
      <c r="EYI37" s="13"/>
      <c r="EYJ37" s="13"/>
      <c r="EYK37" s="13"/>
      <c r="EYL37" s="13"/>
      <c r="EYM37" s="13"/>
      <c r="EYN37" s="13"/>
      <c r="EYO37" s="13"/>
      <c r="EYP37" s="13"/>
      <c r="EYQ37" s="13"/>
      <c r="EYR37" s="13"/>
      <c r="EYS37" s="13"/>
      <c r="EYT37" s="13"/>
      <c r="EYU37" s="13"/>
      <c r="EYV37" s="13"/>
      <c r="EYW37" s="13"/>
      <c r="EYX37" s="13"/>
      <c r="EYY37" s="13"/>
      <c r="EYZ37" s="13"/>
      <c r="EZA37" s="13"/>
      <c r="EZB37" s="13"/>
      <c r="EZC37" s="13"/>
      <c r="EZD37" s="13"/>
      <c r="EZE37" s="13"/>
      <c r="EZF37" s="13"/>
      <c r="EZG37" s="13"/>
      <c r="EZH37" s="13"/>
      <c r="EZI37" s="13"/>
      <c r="EZJ37" s="13"/>
      <c r="EZK37" s="13"/>
      <c r="EZL37" s="13"/>
      <c r="EZM37" s="13"/>
      <c r="EZN37" s="13"/>
      <c r="EZO37" s="13"/>
      <c r="EZP37" s="13"/>
      <c r="EZQ37" s="13"/>
      <c r="EZR37" s="13"/>
      <c r="EZS37" s="13"/>
      <c r="EZT37" s="13"/>
      <c r="EZU37" s="13"/>
      <c r="EZV37" s="13"/>
      <c r="EZW37" s="13"/>
      <c r="EZX37" s="13"/>
      <c r="EZY37" s="13"/>
      <c r="EZZ37" s="13"/>
      <c r="FAA37" s="13"/>
      <c r="FAB37" s="13"/>
      <c r="FAC37" s="13"/>
      <c r="FAD37" s="13"/>
      <c r="FAE37" s="13"/>
      <c r="FAF37" s="13"/>
      <c r="FAG37" s="13"/>
      <c r="FAH37" s="13"/>
      <c r="FAI37" s="13"/>
      <c r="FAJ37" s="13"/>
      <c r="FAK37" s="13"/>
      <c r="FAL37" s="13"/>
      <c r="FAM37" s="13"/>
      <c r="FAN37" s="13"/>
      <c r="FAO37" s="13"/>
      <c r="FAP37" s="13"/>
      <c r="FAQ37" s="13"/>
      <c r="FAR37" s="13"/>
      <c r="FAS37" s="13"/>
      <c r="FAT37" s="13"/>
      <c r="FAU37" s="13"/>
      <c r="FAV37" s="13"/>
      <c r="FAW37" s="13"/>
      <c r="FAX37" s="13"/>
      <c r="FAY37" s="13"/>
      <c r="FAZ37" s="13"/>
      <c r="FBA37" s="13"/>
      <c r="FBB37" s="13"/>
      <c r="FBC37" s="13"/>
      <c r="FBD37" s="13"/>
      <c r="FBE37" s="13"/>
      <c r="FBF37" s="13"/>
      <c r="FBG37" s="13"/>
      <c r="FBH37" s="13"/>
      <c r="FBI37" s="13"/>
      <c r="FBJ37" s="13"/>
      <c r="FBK37" s="13"/>
      <c r="FBL37" s="13"/>
      <c r="FBM37" s="13"/>
      <c r="FBN37" s="13"/>
      <c r="FBO37" s="13"/>
      <c r="FBP37" s="13"/>
      <c r="FBQ37" s="13"/>
      <c r="FBR37" s="13"/>
      <c r="FBS37" s="13"/>
      <c r="FBT37" s="13"/>
      <c r="FBU37" s="13"/>
      <c r="FBV37" s="13"/>
      <c r="FBW37" s="13"/>
      <c r="FBX37" s="13"/>
      <c r="FBY37" s="13"/>
      <c r="FBZ37" s="13"/>
      <c r="FCA37" s="13"/>
      <c r="FCB37" s="13"/>
      <c r="FCC37" s="13"/>
      <c r="FCD37" s="13"/>
      <c r="FCE37" s="13"/>
      <c r="FCF37" s="13"/>
      <c r="FCG37" s="13"/>
      <c r="FCH37" s="13"/>
      <c r="FCI37" s="13"/>
      <c r="FCJ37" s="13"/>
      <c r="FCK37" s="13"/>
      <c r="FCL37" s="13"/>
      <c r="FCM37" s="13"/>
      <c r="FCN37" s="13"/>
      <c r="FCO37" s="13"/>
      <c r="FCP37" s="13"/>
      <c r="FCQ37" s="13"/>
      <c r="FCR37" s="13"/>
      <c r="FCS37" s="13"/>
      <c r="FCT37" s="13"/>
      <c r="FCU37" s="13"/>
      <c r="FCV37" s="13"/>
      <c r="FCW37" s="13"/>
      <c r="FCX37" s="13"/>
      <c r="FCY37" s="13"/>
      <c r="FCZ37" s="13"/>
      <c r="FDA37" s="13"/>
      <c r="FDB37" s="13"/>
      <c r="FDC37" s="13"/>
      <c r="FDD37" s="13"/>
      <c r="FDE37" s="13"/>
      <c r="FDF37" s="13"/>
      <c r="FDG37" s="13"/>
      <c r="FDH37" s="13"/>
      <c r="FDI37" s="13"/>
      <c r="FDJ37" s="13"/>
      <c r="FDK37" s="13"/>
      <c r="FDL37" s="13"/>
      <c r="FDM37" s="13"/>
      <c r="FDN37" s="13"/>
      <c r="FDO37" s="13"/>
      <c r="FDP37" s="13"/>
      <c r="FDQ37" s="13"/>
      <c r="FDR37" s="13"/>
      <c r="FDS37" s="13"/>
      <c r="FDT37" s="13"/>
      <c r="FDU37" s="13"/>
      <c r="FDV37" s="13"/>
      <c r="FDW37" s="13"/>
      <c r="FDX37" s="13"/>
      <c r="FDY37" s="13"/>
      <c r="FDZ37" s="13"/>
      <c r="FEA37" s="13"/>
      <c r="FEB37" s="13"/>
      <c r="FEC37" s="13"/>
      <c r="FED37" s="13"/>
      <c r="FEE37" s="13"/>
      <c r="FEF37" s="13"/>
      <c r="FEG37" s="13"/>
      <c r="FEH37" s="13"/>
      <c r="FEI37" s="13"/>
      <c r="FEJ37" s="13"/>
      <c r="FEK37" s="13"/>
      <c r="FEL37" s="13"/>
      <c r="FEM37" s="13"/>
      <c r="FEN37" s="13"/>
      <c r="FEO37" s="13"/>
      <c r="FEP37" s="13"/>
      <c r="FEQ37" s="13"/>
      <c r="FER37" s="13"/>
      <c r="FES37" s="13"/>
      <c r="FET37" s="13"/>
      <c r="FEU37" s="13"/>
      <c r="FEV37" s="13"/>
      <c r="FEW37" s="13"/>
      <c r="FEX37" s="13"/>
      <c r="FEY37" s="13"/>
      <c r="FEZ37" s="13"/>
      <c r="FFA37" s="13"/>
      <c r="FFB37" s="13"/>
      <c r="FFC37" s="13"/>
      <c r="FFD37" s="13"/>
      <c r="FFE37" s="13"/>
      <c r="FFF37" s="13"/>
      <c r="FFG37" s="13"/>
      <c r="FFH37" s="13"/>
      <c r="FFI37" s="13"/>
      <c r="FFJ37" s="13"/>
      <c r="FFK37" s="13"/>
      <c r="FFL37" s="13"/>
      <c r="FFM37" s="13"/>
      <c r="FFN37" s="13"/>
      <c r="FFO37" s="13"/>
      <c r="FFP37" s="13"/>
      <c r="FFQ37" s="13"/>
      <c r="FFR37" s="13"/>
      <c r="FFS37" s="13"/>
      <c r="FFT37" s="13"/>
      <c r="FFU37" s="13"/>
      <c r="FFV37" s="13"/>
      <c r="FFW37" s="13"/>
      <c r="FFX37" s="13"/>
      <c r="FFY37" s="13"/>
      <c r="FFZ37" s="13"/>
      <c r="FGA37" s="13"/>
      <c r="FGB37" s="13"/>
      <c r="FGC37" s="13"/>
      <c r="FGD37" s="13"/>
      <c r="FGE37" s="13"/>
      <c r="FGF37" s="13"/>
      <c r="FGG37" s="13"/>
      <c r="FGH37" s="13"/>
      <c r="FGI37" s="13"/>
      <c r="FGJ37" s="13"/>
      <c r="FGK37" s="13"/>
      <c r="FGL37" s="13"/>
      <c r="FGM37" s="13"/>
      <c r="FGN37" s="13"/>
      <c r="FGO37" s="13"/>
      <c r="FGP37" s="13"/>
      <c r="FGQ37" s="13"/>
      <c r="FGR37" s="13"/>
      <c r="FGS37" s="13"/>
      <c r="FGT37" s="13"/>
      <c r="FGU37" s="13"/>
      <c r="FGV37" s="13"/>
      <c r="FGW37" s="13"/>
      <c r="FGX37" s="13"/>
      <c r="FGY37" s="13"/>
      <c r="FGZ37" s="13"/>
      <c r="FHA37" s="13"/>
      <c r="FHB37" s="13"/>
      <c r="FHC37" s="13"/>
      <c r="FHD37" s="13"/>
      <c r="FHE37" s="13"/>
      <c r="FHF37" s="13"/>
      <c r="FHG37" s="13"/>
      <c r="FHH37" s="13"/>
      <c r="FHI37" s="13"/>
      <c r="FHJ37" s="13"/>
      <c r="FHK37" s="13"/>
      <c r="FHL37" s="13"/>
      <c r="FHM37" s="13"/>
      <c r="FHN37" s="13"/>
      <c r="FHO37" s="13"/>
      <c r="FHP37" s="13"/>
      <c r="FHQ37" s="13"/>
      <c r="FHR37" s="13"/>
      <c r="FHS37" s="13"/>
      <c r="FHT37" s="13"/>
      <c r="FHU37" s="13"/>
      <c r="FHV37" s="13"/>
      <c r="FHW37" s="13"/>
      <c r="FHX37" s="13"/>
      <c r="FHY37" s="13"/>
      <c r="FHZ37" s="13"/>
      <c r="FIA37" s="13"/>
      <c r="FIB37" s="13"/>
      <c r="FIC37" s="13"/>
      <c r="FID37" s="13"/>
      <c r="FIE37" s="13"/>
      <c r="FIF37" s="13"/>
      <c r="FIG37" s="13"/>
      <c r="FIH37" s="13"/>
      <c r="FII37" s="13"/>
      <c r="FIJ37" s="13"/>
      <c r="FIK37" s="13"/>
      <c r="FIL37" s="13"/>
      <c r="FIM37" s="13"/>
      <c r="FIN37" s="13"/>
      <c r="FIO37" s="13"/>
      <c r="FIP37" s="13"/>
      <c r="FIQ37" s="13"/>
      <c r="FIR37" s="13"/>
      <c r="FIS37" s="13"/>
      <c r="FIT37" s="13"/>
      <c r="FIU37" s="13"/>
      <c r="FIV37" s="13"/>
      <c r="FIW37" s="13"/>
      <c r="FIX37" s="13"/>
      <c r="FIY37" s="13"/>
      <c r="FIZ37" s="13"/>
      <c r="FJA37" s="13"/>
      <c r="FJB37" s="13"/>
      <c r="FJC37" s="13"/>
      <c r="FJD37" s="13"/>
      <c r="FJE37" s="13"/>
      <c r="FJF37" s="13"/>
      <c r="FJG37" s="13"/>
      <c r="FJH37" s="13"/>
      <c r="FJI37" s="13"/>
      <c r="FJJ37" s="13"/>
      <c r="FJK37" s="13"/>
      <c r="FJL37" s="13"/>
      <c r="FJM37" s="13"/>
      <c r="FJN37" s="13"/>
      <c r="FJO37" s="13"/>
      <c r="FJP37" s="13"/>
      <c r="FJQ37" s="13"/>
      <c r="FJR37" s="13"/>
      <c r="FJS37" s="13"/>
      <c r="FJT37" s="13"/>
      <c r="FJU37" s="13"/>
      <c r="FJV37" s="13"/>
      <c r="FJW37" s="13"/>
      <c r="FJX37" s="13"/>
      <c r="FJY37" s="13"/>
      <c r="FJZ37" s="13"/>
      <c r="FKA37" s="13"/>
      <c r="FKB37" s="13"/>
      <c r="FKC37" s="13"/>
      <c r="FKD37" s="13"/>
      <c r="FKE37" s="13"/>
      <c r="FKF37" s="13"/>
      <c r="FKG37" s="13"/>
      <c r="FKH37" s="13"/>
      <c r="FKI37" s="13"/>
      <c r="FKJ37" s="13"/>
      <c r="FKK37" s="13"/>
      <c r="FKL37" s="13"/>
      <c r="FKM37" s="13"/>
      <c r="FKN37" s="13"/>
      <c r="FKO37" s="13"/>
      <c r="FKP37" s="13"/>
      <c r="FKQ37" s="13"/>
      <c r="FKR37" s="13"/>
      <c r="FKS37" s="13"/>
      <c r="FKT37" s="13"/>
      <c r="FKU37" s="13"/>
      <c r="FKV37" s="13"/>
      <c r="FKW37" s="13"/>
      <c r="FKX37" s="13"/>
      <c r="FKY37" s="13"/>
      <c r="FKZ37" s="13"/>
      <c r="FLA37" s="13"/>
      <c r="FLB37" s="13"/>
      <c r="FLC37" s="13"/>
      <c r="FLD37" s="13"/>
      <c r="FLE37" s="13"/>
      <c r="FLF37" s="13"/>
      <c r="FLG37" s="13"/>
      <c r="FLH37" s="13"/>
      <c r="FLI37" s="13"/>
      <c r="FLJ37" s="13"/>
      <c r="FLK37" s="13"/>
      <c r="FLL37" s="13"/>
      <c r="FLM37" s="13"/>
      <c r="FLN37" s="13"/>
      <c r="FLO37" s="13"/>
      <c r="FLP37" s="13"/>
      <c r="FLQ37" s="13"/>
      <c r="FLR37" s="13"/>
      <c r="FLS37" s="13"/>
      <c r="FLT37" s="13"/>
      <c r="FLU37" s="13"/>
      <c r="FLV37" s="13"/>
      <c r="FLW37" s="13"/>
      <c r="FLX37" s="13"/>
      <c r="FLY37" s="13"/>
      <c r="FLZ37" s="13"/>
      <c r="FMA37" s="13"/>
      <c r="FMB37" s="13"/>
      <c r="FMC37" s="13"/>
      <c r="FMD37" s="13"/>
      <c r="FME37" s="13"/>
      <c r="FMF37" s="13"/>
      <c r="FMG37" s="13"/>
      <c r="FMH37" s="13"/>
      <c r="FMI37" s="13"/>
      <c r="FMJ37" s="13"/>
      <c r="FMK37" s="13"/>
      <c r="FML37" s="13"/>
      <c r="FMM37" s="13"/>
      <c r="FMN37" s="13"/>
      <c r="FMO37" s="13"/>
      <c r="FMP37" s="13"/>
      <c r="FMQ37" s="13"/>
      <c r="FMR37" s="13"/>
      <c r="FMS37" s="13"/>
      <c r="FMT37" s="13"/>
      <c r="FMU37" s="13"/>
      <c r="FMV37" s="13"/>
      <c r="FMW37" s="13"/>
      <c r="FMX37" s="13"/>
      <c r="FMY37" s="13"/>
      <c r="FMZ37" s="13"/>
      <c r="FNA37" s="13"/>
      <c r="FNB37" s="13"/>
      <c r="FNC37" s="13"/>
      <c r="FND37" s="13"/>
      <c r="FNE37" s="13"/>
      <c r="FNF37" s="13"/>
      <c r="FNG37" s="13"/>
      <c r="FNH37" s="13"/>
      <c r="FNI37" s="13"/>
      <c r="FNJ37" s="13"/>
      <c r="FNK37" s="13"/>
      <c r="FNL37" s="13"/>
      <c r="FNM37" s="13"/>
      <c r="FNN37" s="13"/>
      <c r="FNO37" s="13"/>
      <c r="FNP37" s="13"/>
      <c r="FNQ37" s="13"/>
      <c r="FNR37" s="13"/>
      <c r="FNS37" s="13"/>
      <c r="FNT37" s="13"/>
      <c r="FNU37" s="13"/>
      <c r="FNV37" s="13"/>
      <c r="FNW37" s="13"/>
      <c r="FNX37" s="13"/>
      <c r="FNY37" s="13"/>
      <c r="FNZ37" s="13"/>
      <c r="FOA37" s="13"/>
      <c r="FOB37" s="13"/>
      <c r="FOC37" s="13"/>
      <c r="FOD37" s="13"/>
      <c r="FOE37" s="13"/>
      <c r="FOF37" s="13"/>
      <c r="FOG37" s="13"/>
      <c r="FOH37" s="13"/>
      <c r="FOI37" s="13"/>
      <c r="FOJ37" s="13"/>
      <c r="FOK37" s="13"/>
      <c r="FOL37" s="13"/>
      <c r="FOM37" s="13"/>
      <c r="FON37" s="13"/>
      <c r="FOO37" s="13"/>
      <c r="FOP37" s="13"/>
      <c r="FOQ37" s="13"/>
      <c r="FOR37" s="13"/>
      <c r="FOS37" s="13"/>
      <c r="FOT37" s="13"/>
      <c r="FOU37" s="13"/>
      <c r="FOV37" s="13"/>
      <c r="FOW37" s="13"/>
      <c r="FOX37" s="13"/>
      <c r="FOY37" s="13"/>
      <c r="FOZ37" s="13"/>
      <c r="FPA37" s="13"/>
      <c r="FPB37" s="13"/>
      <c r="FPC37" s="13"/>
      <c r="FPD37" s="13"/>
      <c r="FPE37" s="13"/>
      <c r="FPF37" s="13"/>
      <c r="FPG37" s="13"/>
      <c r="FPH37" s="13"/>
      <c r="FPI37" s="13"/>
      <c r="FPJ37" s="13"/>
      <c r="FPK37" s="13"/>
      <c r="FPL37" s="13"/>
      <c r="FPM37" s="13"/>
      <c r="FPN37" s="13"/>
      <c r="FPO37" s="13"/>
      <c r="FPP37" s="13"/>
      <c r="FPQ37" s="13"/>
      <c r="FPR37" s="13"/>
      <c r="FPS37" s="13"/>
      <c r="FPT37" s="13"/>
      <c r="FPU37" s="13"/>
      <c r="FPV37" s="13"/>
      <c r="FPW37" s="13"/>
      <c r="FPX37" s="13"/>
      <c r="FPY37" s="13"/>
      <c r="FPZ37" s="13"/>
      <c r="FQA37" s="13"/>
      <c r="FQB37" s="13"/>
      <c r="FQC37" s="13"/>
      <c r="FQD37" s="13"/>
      <c r="FQE37" s="13"/>
      <c r="FQF37" s="13"/>
      <c r="FQG37" s="13"/>
      <c r="FQH37" s="13"/>
      <c r="FQI37" s="13"/>
      <c r="FQJ37" s="13"/>
      <c r="FQK37" s="13"/>
      <c r="FQL37" s="13"/>
      <c r="FQM37" s="13"/>
      <c r="FQN37" s="13"/>
      <c r="FQO37" s="13"/>
      <c r="FQP37" s="13"/>
      <c r="FQQ37" s="13"/>
      <c r="FQR37" s="13"/>
      <c r="FQS37" s="13"/>
      <c r="FQT37" s="13"/>
      <c r="FQU37" s="13"/>
      <c r="FQV37" s="13"/>
      <c r="FQW37" s="13"/>
      <c r="FQX37" s="13"/>
      <c r="FQY37" s="13"/>
      <c r="FQZ37" s="13"/>
      <c r="FRA37" s="13"/>
      <c r="FRB37" s="13"/>
      <c r="FRC37" s="13"/>
      <c r="FRD37" s="13"/>
      <c r="FRE37" s="13"/>
      <c r="FRF37" s="13"/>
      <c r="FRG37" s="13"/>
      <c r="FRH37" s="13"/>
      <c r="FRI37" s="13"/>
      <c r="FRJ37" s="13"/>
      <c r="FRK37" s="13"/>
      <c r="FRL37" s="13"/>
      <c r="FRM37" s="13"/>
      <c r="FRN37" s="13"/>
      <c r="FRO37" s="13"/>
      <c r="FRP37" s="13"/>
      <c r="FRQ37" s="13"/>
      <c r="FRR37" s="13"/>
      <c r="FRS37" s="13"/>
      <c r="FRT37" s="13"/>
      <c r="FRU37" s="13"/>
      <c r="FRV37" s="13"/>
      <c r="FRW37" s="13"/>
      <c r="FRX37" s="13"/>
      <c r="FRY37" s="13"/>
      <c r="FRZ37" s="13"/>
      <c r="FSA37" s="13"/>
      <c r="FSB37" s="13"/>
      <c r="FSC37" s="13"/>
      <c r="FSD37" s="13"/>
      <c r="FSE37" s="13"/>
      <c r="FSF37" s="13"/>
      <c r="FSG37" s="13"/>
      <c r="FSH37" s="13"/>
      <c r="FSI37" s="13"/>
      <c r="FSJ37" s="13"/>
      <c r="FSK37" s="13"/>
      <c r="FSL37" s="13"/>
      <c r="FSM37" s="13"/>
      <c r="FSN37" s="13"/>
      <c r="FSO37" s="13"/>
      <c r="FSP37" s="13"/>
      <c r="FSQ37" s="13"/>
      <c r="FSR37" s="13"/>
      <c r="FSS37" s="13"/>
      <c r="FST37" s="13"/>
      <c r="FSU37" s="13"/>
      <c r="FSV37" s="13"/>
      <c r="FSW37" s="13"/>
      <c r="FSX37" s="13"/>
      <c r="FSY37" s="13"/>
      <c r="FSZ37" s="13"/>
      <c r="FTA37" s="13"/>
      <c r="FTB37" s="13"/>
      <c r="FTC37" s="13"/>
      <c r="FTD37" s="13"/>
      <c r="FTE37" s="13"/>
      <c r="FTF37" s="13"/>
      <c r="FTG37" s="13"/>
      <c r="FTH37" s="13"/>
      <c r="FTI37" s="13"/>
      <c r="FTJ37" s="13"/>
      <c r="FTK37" s="13"/>
      <c r="FTL37" s="13"/>
      <c r="FTM37" s="13"/>
      <c r="FTN37" s="13"/>
      <c r="FTO37" s="13"/>
      <c r="FTP37" s="13"/>
      <c r="FTQ37" s="13"/>
      <c r="FTR37" s="13"/>
      <c r="FTS37" s="13"/>
      <c r="FTT37" s="13"/>
      <c r="FTU37" s="13"/>
      <c r="FTV37" s="13"/>
      <c r="FTW37" s="13"/>
      <c r="FTX37" s="13"/>
      <c r="FTY37" s="13"/>
      <c r="FTZ37" s="13"/>
      <c r="FUA37" s="13"/>
      <c r="FUB37" s="13"/>
      <c r="FUC37" s="13"/>
      <c r="FUD37" s="13"/>
      <c r="FUE37" s="13"/>
      <c r="FUF37" s="13"/>
      <c r="FUG37" s="13"/>
      <c r="FUH37" s="13"/>
      <c r="FUI37" s="13"/>
      <c r="FUJ37" s="13"/>
      <c r="FUK37" s="13"/>
      <c r="FUL37" s="13"/>
      <c r="FUM37" s="13"/>
      <c r="FUN37" s="13"/>
      <c r="FUO37" s="13"/>
      <c r="FUP37" s="13"/>
      <c r="FUQ37" s="13"/>
      <c r="FUR37" s="13"/>
      <c r="FUS37" s="13"/>
      <c r="FUT37" s="13"/>
      <c r="FUU37" s="13"/>
      <c r="FUV37" s="13"/>
      <c r="FUW37" s="13"/>
      <c r="FUX37" s="13"/>
      <c r="FUY37" s="13"/>
      <c r="FUZ37" s="13"/>
      <c r="FVA37" s="13"/>
      <c r="FVB37" s="13"/>
      <c r="FVC37" s="13"/>
      <c r="FVD37" s="13"/>
      <c r="FVE37" s="13"/>
      <c r="FVF37" s="13"/>
      <c r="FVG37" s="13"/>
      <c r="FVH37" s="13"/>
      <c r="FVI37" s="13"/>
      <c r="FVJ37" s="13"/>
      <c r="FVK37" s="13"/>
      <c r="FVL37" s="13"/>
      <c r="FVM37" s="13"/>
      <c r="FVN37" s="13"/>
      <c r="FVO37" s="13"/>
      <c r="FVP37" s="13"/>
      <c r="FVQ37" s="13"/>
      <c r="FVR37" s="13"/>
      <c r="FVS37" s="13"/>
      <c r="FVT37" s="13"/>
      <c r="FVU37" s="13"/>
      <c r="FVV37" s="13"/>
      <c r="FVW37" s="13"/>
      <c r="FVX37" s="13"/>
      <c r="FVY37" s="13"/>
      <c r="FVZ37" s="13"/>
      <c r="FWA37" s="13"/>
      <c r="FWB37" s="13"/>
      <c r="FWC37" s="13"/>
      <c r="FWD37" s="13"/>
      <c r="FWE37" s="13"/>
      <c r="FWF37" s="13"/>
      <c r="FWG37" s="13"/>
      <c r="FWH37" s="13"/>
      <c r="FWI37" s="13"/>
      <c r="FWJ37" s="13"/>
      <c r="FWK37" s="13"/>
      <c r="FWL37" s="13"/>
      <c r="FWM37" s="13"/>
      <c r="FWN37" s="13"/>
      <c r="FWO37" s="13"/>
      <c r="FWP37" s="13"/>
      <c r="FWQ37" s="13"/>
      <c r="FWR37" s="13"/>
      <c r="FWS37" s="13"/>
      <c r="FWT37" s="13"/>
      <c r="FWU37" s="13"/>
      <c r="FWV37" s="13"/>
      <c r="FWW37" s="13"/>
      <c r="FWX37" s="13"/>
      <c r="FWY37" s="13"/>
      <c r="FWZ37" s="13"/>
      <c r="FXA37" s="13"/>
      <c r="FXB37" s="13"/>
      <c r="FXC37" s="13"/>
      <c r="FXD37" s="13"/>
      <c r="FXE37" s="13"/>
      <c r="FXF37" s="13"/>
      <c r="FXG37" s="13"/>
      <c r="FXH37" s="13"/>
      <c r="FXI37" s="13"/>
      <c r="FXJ37" s="13"/>
      <c r="FXK37" s="13"/>
      <c r="FXL37" s="13"/>
      <c r="FXM37" s="13"/>
      <c r="FXN37" s="13"/>
      <c r="FXO37" s="13"/>
      <c r="FXP37" s="13"/>
      <c r="FXQ37" s="13"/>
      <c r="FXR37" s="13"/>
      <c r="FXS37" s="13"/>
      <c r="FXT37" s="13"/>
      <c r="FXU37" s="13"/>
      <c r="FXV37" s="13"/>
      <c r="FXW37" s="13"/>
      <c r="FXX37" s="13"/>
      <c r="FXY37" s="13"/>
      <c r="FXZ37" s="13"/>
      <c r="FYA37" s="13"/>
      <c r="FYB37" s="13"/>
      <c r="FYC37" s="13"/>
      <c r="FYD37" s="13"/>
      <c r="FYE37" s="13"/>
      <c r="FYF37" s="13"/>
      <c r="FYG37" s="13"/>
      <c r="FYH37" s="13"/>
      <c r="FYI37" s="13"/>
      <c r="FYJ37" s="13"/>
      <c r="FYK37" s="13"/>
      <c r="FYL37" s="13"/>
      <c r="FYM37" s="13"/>
      <c r="FYN37" s="13"/>
      <c r="FYO37" s="13"/>
      <c r="FYP37" s="13"/>
      <c r="FYQ37" s="13"/>
      <c r="FYR37" s="13"/>
      <c r="FYS37" s="13"/>
      <c r="FYT37" s="13"/>
      <c r="FYU37" s="13"/>
      <c r="FYV37" s="13"/>
      <c r="FYW37" s="13"/>
      <c r="FYX37" s="13"/>
      <c r="FYY37" s="13"/>
      <c r="FYZ37" s="13"/>
      <c r="FZA37" s="13"/>
      <c r="FZB37" s="13"/>
      <c r="FZC37" s="13"/>
      <c r="FZD37" s="13"/>
      <c r="FZE37" s="13"/>
      <c r="FZF37" s="13"/>
      <c r="FZG37" s="13"/>
      <c r="FZH37" s="13"/>
      <c r="FZI37" s="13"/>
      <c r="FZJ37" s="13"/>
      <c r="FZK37" s="13"/>
      <c r="FZL37" s="13"/>
      <c r="FZM37" s="13"/>
      <c r="FZN37" s="13"/>
      <c r="FZO37" s="13"/>
      <c r="FZP37" s="13"/>
      <c r="FZQ37" s="13"/>
      <c r="FZR37" s="13"/>
      <c r="FZS37" s="13"/>
      <c r="FZT37" s="13"/>
      <c r="FZU37" s="13"/>
      <c r="FZV37" s="13"/>
      <c r="FZW37" s="13"/>
      <c r="FZX37" s="13"/>
      <c r="FZY37" s="13"/>
      <c r="FZZ37" s="13"/>
      <c r="GAA37" s="13"/>
      <c r="GAB37" s="13"/>
      <c r="GAC37" s="13"/>
      <c r="GAD37" s="13"/>
      <c r="GAE37" s="13"/>
      <c r="GAF37" s="13"/>
      <c r="GAG37" s="13"/>
      <c r="GAH37" s="13"/>
      <c r="GAI37" s="13"/>
      <c r="GAJ37" s="13"/>
      <c r="GAK37" s="13"/>
      <c r="GAL37" s="13"/>
      <c r="GAM37" s="13"/>
      <c r="GAN37" s="13"/>
      <c r="GAO37" s="13"/>
      <c r="GAP37" s="13"/>
      <c r="GAQ37" s="13"/>
      <c r="GAR37" s="13"/>
      <c r="GAS37" s="13"/>
      <c r="GAT37" s="13"/>
      <c r="GAU37" s="13"/>
      <c r="GAV37" s="13"/>
      <c r="GAW37" s="13"/>
      <c r="GAX37" s="13"/>
      <c r="GAY37" s="13"/>
      <c r="GAZ37" s="13"/>
      <c r="GBA37" s="13"/>
      <c r="GBB37" s="13"/>
      <c r="GBC37" s="13"/>
      <c r="GBD37" s="13"/>
      <c r="GBE37" s="13"/>
      <c r="GBF37" s="13"/>
      <c r="GBG37" s="13"/>
      <c r="GBH37" s="13"/>
      <c r="GBI37" s="13"/>
      <c r="GBJ37" s="13"/>
      <c r="GBK37" s="13"/>
      <c r="GBL37" s="13"/>
      <c r="GBM37" s="13"/>
      <c r="GBN37" s="13"/>
      <c r="GBO37" s="13"/>
      <c r="GBP37" s="13"/>
      <c r="GBQ37" s="13"/>
      <c r="GBR37" s="13"/>
      <c r="GBS37" s="13"/>
      <c r="GBT37" s="13"/>
      <c r="GBU37" s="13"/>
      <c r="GBV37" s="13"/>
      <c r="GBW37" s="13"/>
      <c r="GBX37" s="13"/>
      <c r="GBY37" s="13"/>
      <c r="GBZ37" s="13"/>
      <c r="GCA37" s="13"/>
      <c r="GCB37" s="13"/>
      <c r="GCC37" s="13"/>
      <c r="GCD37" s="13"/>
      <c r="GCE37" s="13"/>
      <c r="GCF37" s="13"/>
      <c r="GCG37" s="13"/>
      <c r="GCH37" s="13"/>
      <c r="GCI37" s="13"/>
      <c r="GCJ37" s="13"/>
      <c r="GCK37" s="13"/>
      <c r="GCL37" s="13"/>
      <c r="GCM37" s="13"/>
      <c r="GCN37" s="13"/>
      <c r="GCO37" s="13"/>
      <c r="GCP37" s="13"/>
      <c r="GCQ37" s="13"/>
      <c r="GCR37" s="13"/>
      <c r="GCS37" s="13"/>
      <c r="GCT37" s="13"/>
      <c r="GCU37" s="13"/>
      <c r="GCV37" s="13"/>
      <c r="GCW37" s="13"/>
      <c r="GCX37" s="13"/>
      <c r="GCY37" s="13"/>
      <c r="GCZ37" s="13"/>
      <c r="GDA37" s="13"/>
      <c r="GDB37" s="13"/>
      <c r="GDC37" s="13"/>
      <c r="GDD37" s="13"/>
      <c r="GDE37" s="13"/>
      <c r="GDF37" s="13"/>
      <c r="GDG37" s="13"/>
      <c r="GDH37" s="13"/>
      <c r="GDI37" s="13"/>
      <c r="GDJ37" s="13"/>
      <c r="GDK37" s="13"/>
      <c r="GDL37" s="13"/>
      <c r="GDM37" s="13"/>
      <c r="GDN37" s="13"/>
      <c r="GDO37" s="13"/>
      <c r="GDP37" s="13"/>
      <c r="GDQ37" s="13"/>
      <c r="GDR37" s="13"/>
      <c r="GDS37" s="13"/>
      <c r="GDT37" s="13"/>
      <c r="GDU37" s="13"/>
      <c r="GDV37" s="13"/>
      <c r="GDW37" s="13"/>
      <c r="GDX37" s="13"/>
      <c r="GDY37" s="13"/>
      <c r="GDZ37" s="13"/>
      <c r="GEA37" s="13"/>
      <c r="GEB37" s="13"/>
      <c r="GEC37" s="13"/>
      <c r="GED37" s="13"/>
      <c r="GEE37" s="13"/>
      <c r="GEF37" s="13"/>
      <c r="GEG37" s="13"/>
      <c r="GEH37" s="13"/>
      <c r="GEI37" s="13"/>
      <c r="GEJ37" s="13"/>
      <c r="GEK37" s="13"/>
      <c r="GEL37" s="13"/>
      <c r="GEM37" s="13"/>
      <c r="GEN37" s="13"/>
      <c r="GEO37" s="13"/>
      <c r="GEP37" s="13"/>
      <c r="GEQ37" s="13"/>
      <c r="GER37" s="13"/>
      <c r="GES37" s="13"/>
      <c r="GET37" s="13"/>
      <c r="GEU37" s="13"/>
      <c r="GEV37" s="13"/>
      <c r="GEW37" s="13"/>
      <c r="GEX37" s="13"/>
      <c r="GEY37" s="13"/>
      <c r="GEZ37" s="13"/>
      <c r="GFA37" s="13"/>
      <c r="GFB37" s="13"/>
      <c r="GFC37" s="13"/>
      <c r="GFD37" s="13"/>
      <c r="GFE37" s="13"/>
      <c r="GFF37" s="13"/>
      <c r="GFG37" s="13"/>
      <c r="GFH37" s="13"/>
      <c r="GFI37" s="13"/>
      <c r="GFJ37" s="13"/>
      <c r="GFK37" s="13"/>
      <c r="GFL37" s="13"/>
      <c r="GFM37" s="13"/>
      <c r="GFN37" s="13"/>
      <c r="GFO37" s="13"/>
      <c r="GFP37" s="13"/>
      <c r="GFQ37" s="13"/>
      <c r="GFR37" s="13"/>
      <c r="GFS37" s="13"/>
      <c r="GFT37" s="13"/>
      <c r="GFU37" s="13"/>
      <c r="GFV37" s="13"/>
      <c r="GFW37" s="13"/>
      <c r="GFX37" s="13"/>
      <c r="GFY37" s="13"/>
      <c r="GFZ37" s="13"/>
      <c r="GGA37" s="13"/>
      <c r="GGB37" s="13"/>
      <c r="GGC37" s="13"/>
      <c r="GGD37" s="13"/>
      <c r="GGE37" s="13"/>
      <c r="GGF37" s="13"/>
      <c r="GGG37" s="13"/>
      <c r="GGH37" s="13"/>
      <c r="GGI37" s="13"/>
      <c r="GGJ37" s="13"/>
      <c r="GGK37" s="13"/>
      <c r="GGL37" s="13"/>
      <c r="GGM37" s="13"/>
      <c r="GGN37" s="13"/>
      <c r="GGO37" s="13"/>
      <c r="GGP37" s="13"/>
      <c r="GGQ37" s="13"/>
      <c r="GGR37" s="13"/>
      <c r="GGS37" s="13"/>
      <c r="GGT37" s="13"/>
      <c r="GGU37" s="13"/>
      <c r="GGV37" s="13"/>
      <c r="GGW37" s="13"/>
      <c r="GGX37" s="13"/>
      <c r="GGY37" s="13"/>
      <c r="GGZ37" s="13"/>
      <c r="GHA37" s="13"/>
      <c r="GHB37" s="13"/>
      <c r="GHC37" s="13"/>
      <c r="GHD37" s="13"/>
      <c r="GHE37" s="13"/>
      <c r="GHF37" s="13"/>
      <c r="GHG37" s="13"/>
      <c r="GHH37" s="13"/>
      <c r="GHI37" s="13"/>
      <c r="GHJ37" s="13"/>
      <c r="GHK37" s="13"/>
      <c r="GHL37" s="13"/>
      <c r="GHM37" s="13"/>
      <c r="GHN37" s="13"/>
      <c r="GHO37" s="13"/>
      <c r="GHP37" s="13"/>
      <c r="GHQ37" s="13"/>
      <c r="GHR37" s="13"/>
      <c r="GHS37" s="13"/>
      <c r="GHT37" s="13"/>
      <c r="GHU37" s="13"/>
      <c r="GHV37" s="13"/>
      <c r="GHW37" s="13"/>
      <c r="GHX37" s="13"/>
      <c r="GHY37" s="13"/>
      <c r="GHZ37" s="13"/>
      <c r="GIA37" s="13"/>
      <c r="GIB37" s="13"/>
      <c r="GIC37" s="13"/>
      <c r="GID37" s="13"/>
      <c r="GIE37" s="13"/>
      <c r="GIF37" s="13"/>
      <c r="GIG37" s="13"/>
      <c r="GIH37" s="13"/>
      <c r="GII37" s="13"/>
      <c r="GIJ37" s="13"/>
      <c r="GIK37" s="13"/>
      <c r="GIL37" s="13"/>
      <c r="GIM37" s="13"/>
      <c r="GIN37" s="13"/>
      <c r="GIO37" s="13"/>
      <c r="GIP37" s="13"/>
      <c r="GIQ37" s="13"/>
      <c r="GIR37" s="13"/>
      <c r="GIS37" s="13"/>
      <c r="GIT37" s="13"/>
      <c r="GIU37" s="13"/>
      <c r="GIV37" s="13"/>
      <c r="GIW37" s="13"/>
      <c r="GIX37" s="13"/>
      <c r="GIY37" s="13"/>
      <c r="GIZ37" s="13"/>
      <c r="GJA37" s="13"/>
      <c r="GJB37" s="13"/>
      <c r="GJC37" s="13"/>
      <c r="GJD37" s="13"/>
      <c r="GJE37" s="13"/>
      <c r="GJF37" s="13"/>
      <c r="GJG37" s="13"/>
      <c r="GJH37" s="13"/>
      <c r="GJI37" s="13"/>
      <c r="GJJ37" s="13"/>
      <c r="GJK37" s="13"/>
      <c r="GJL37" s="13"/>
      <c r="GJM37" s="13"/>
      <c r="GJN37" s="13"/>
      <c r="GJO37" s="13"/>
      <c r="GJP37" s="13"/>
      <c r="GJQ37" s="13"/>
      <c r="GJR37" s="13"/>
      <c r="GJS37" s="13"/>
      <c r="GJT37" s="13"/>
      <c r="GJU37" s="13"/>
      <c r="GJV37" s="13"/>
      <c r="GJW37" s="13"/>
      <c r="GJX37" s="13"/>
      <c r="GJY37" s="13"/>
      <c r="GJZ37" s="13"/>
      <c r="GKA37" s="13"/>
      <c r="GKB37" s="13"/>
      <c r="GKC37" s="13"/>
      <c r="GKD37" s="13"/>
      <c r="GKE37" s="13"/>
      <c r="GKF37" s="13"/>
      <c r="GKG37" s="13"/>
      <c r="GKH37" s="13"/>
      <c r="GKI37" s="13"/>
      <c r="GKJ37" s="13"/>
      <c r="GKK37" s="13"/>
      <c r="GKL37" s="13"/>
      <c r="GKM37" s="13"/>
      <c r="GKN37" s="13"/>
      <c r="GKO37" s="13"/>
      <c r="GKP37" s="13"/>
      <c r="GKQ37" s="13"/>
      <c r="GKR37" s="13"/>
      <c r="GKS37" s="13"/>
      <c r="GKT37" s="13"/>
      <c r="GKU37" s="13"/>
      <c r="GKV37" s="13"/>
      <c r="GKW37" s="13"/>
      <c r="GKX37" s="13"/>
      <c r="GKY37" s="13"/>
      <c r="GKZ37" s="13"/>
      <c r="GLA37" s="13"/>
      <c r="GLB37" s="13"/>
      <c r="GLC37" s="13"/>
      <c r="GLD37" s="13"/>
      <c r="GLE37" s="13"/>
      <c r="GLF37" s="13"/>
      <c r="GLG37" s="13"/>
      <c r="GLH37" s="13"/>
      <c r="GLI37" s="13"/>
      <c r="GLJ37" s="13"/>
      <c r="GLK37" s="13"/>
      <c r="GLL37" s="13"/>
      <c r="GLM37" s="13"/>
      <c r="GLN37" s="13"/>
      <c r="GLO37" s="13"/>
      <c r="GLP37" s="13"/>
      <c r="GLQ37" s="13"/>
      <c r="GLR37" s="13"/>
      <c r="GLS37" s="13"/>
      <c r="GLT37" s="13"/>
      <c r="GLU37" s="13"/>
      <c r="GLV37" s="13"/>
      <c r="GLW37" s="13"/>
      <c r="GLX37" s="13"/>
      <c r="GLY37" s="13"/>
      <c r="GLZ37" s="13"/>
      <c r="GMA37" s="13"/>
      <c r="GMB37" s="13"/>
      <c r="GMC37" s="13"/>
      <c r="GMD37" s="13"/>
      <c r="GME37" s="13"/>
      <c r="GMF37" s="13"/>
      <c r="GMG37" s="13"/>
      <c r="GMH37" s="13"/>
      <c r="GMI37" s="13"/>
      <c r="GMJ37" s="13"/>
      <c r="GMK37" s="13"/>
      <c r="GML37" s="13"/>
      <c r="GMM37" s="13"/>
      <c r="GMN37" s="13"/>
      <c r="GMO37" s="13"/>
      <c r="GMP37" s="13"/>
      <c r="GMQ37" s="13"/>
      <c r="GMR37" s="13"/>
      <c r="GMS37" s="13"/>
      <c r="GMT37" s="13"/>
      <c r="GMU37" s="13"/>
      <c r="GMV37" s="13"/>
      <c r="GMW37" s="13"/>
      <c r="GMX37" s="13"/>
      <c r="GMY37" s="13"/>
      <c r="GMZ37" s="13"/>
      <c r="GNA37" s="13"/>
      <c r="GNB37" s="13"/>
      <c r="GNC37" s="13"/>
      <c r="GND37" s="13"/>
      <c r="GNE37" s="13"/>
      <c r="GNF37" s="13"/>
      <c r="GNG37" s="13"/>
      <c r="GNH37" s="13"/>
      <c r="GNI37" s="13"/>
      <c r="GNJ37" s="13"/>
      <c r="GNK37" s="13"/>
      <c r="GNL37" s="13"/>
      <c r="GNM37" s="13"/>
      <c r="GNN37" s="13"/>
      <c r="GNO37" s="13"/>
      <c r="GNP37" s="13"/>
      <c r="GNQ37" s="13"/>
      <c r="GNR37" s="13"/>
      <c r="GNS37" s="13"/>
      <c r="GNT37" s="13"/>
      <c r="GNU37" s="13"/>
      <c r="GNV37" s="13"/>
      <c r="GNW37" s="13"/>
      <c r="GNX37" s="13"/>
      <c r="GNY37" s="13"/>
      <c r="GNZ37" s="13"/>
      <c r="GOA37" s="13"/>
      <c r="GOB37" s="13"/>
      <c r="GOC37" s="13"/>
      <c r="GOD37" s="13"/>
      <c r="GOE37" s="13"/>
      <c r="GOF37" s="13"/>
      <c r="GOG37" s="13"/>
      <c r="GOH37" s="13"/>
      <c r="GOI37" s="13"/>
      <c r="GOJ37" s="13"/>
      <c r="GOK37" s="13"/>
      <c r="GOL37" s="13"/>
      <c r="GOM37" s="13"/>
      <c r="GON37" s="13"/>
      <c r="GOO37" s="13"/>
      <c r="GOP37" s="13"/>
      <c r="GOQ37" s="13"/>
      <c r="GOR37" s="13"/>
      <c r="GOS37" s="13"/>
      <c r="GOT37" s="13"/>
      <c r="GOU37" s="13"/>
      <c r="GOV37" s="13"/>
      <c r="GOW37" s="13"/>
      <c r="GOX37" s="13"/>
      <c r="GOY37" s="13"/>
      <c r="GOZ37" s="13"/>
      <c r="GPA37" s="13"/>
      <c r="GPB37" s="13"/>
      <c r="GPC37" s="13"/>
      <c r="GPD37" s="13"/>
      <c r="GPE37" s="13"/>
      <c r="GPF37" s="13"/>
      <c r="GPG37" s="13"/>
      <c r="GPH37" s="13"/>
      <c r="GPI37" s="13"/>
      <c r="GPJ37" s="13"/>
      <c r="GPK37" s="13"/>
      <c r="GPL37" s="13"/>
      <c r="GPM37" s="13"/>
      <c r="GPN37" s="13"/>
      <c r="GPO37" s="13"/>
      <c r="GPP37" s="13"/>
      <c r="GPQ37" s="13"/>
      <c r="GPR37" s="13"/>
      <c r="GPS37" s="13"/>
      <c r="GPT37" s="13"/>
      <c r="GPU37" s="13"/>
      <c r="GPV37" s="13"/>
      <c r="GPW37" s="13"/>
      <c r="GPX37" s="13"/>
      <c r="GPY37" s="13"/>
      <c r="GPZ37" s="13"/>
      <c r="GQA37" s="13"/>
      <c r="GQB37" s="13"/>
      <c r="GQC37" s="13"/>
      <c r="GQD37" s="13"/>
      <c r="GQE37" s="13"/>
      <c r="GQF37" s="13"/>
      <c r="GQG37" s="13"/>
      <c r="GQH37" s="13"/>
      <c r="GQI37" s="13"/>
      <c r="GQJ37" s="13"/>
      <c r="GQK37" s="13"/>
      <c r="GQL37" s="13"/>
      <c r="GQM37" s="13"/>
      <c r="GQN37" s="13"/>
      <c r="GQO37" s="13"/>
      <c r="GQP37" s="13"/>
      <c r="GQQ37" s="13"/>
      <c r="GQR37" s="13"/>
      <c r="GQS37" s="13"/>
      <c r="GQT37" s="13"/>
      <c r="GQU37" s="13"/>
      <c r="GQV37" s="13"/>
      <c r="GQW37" s="13"/>
      <c r="GQX37" s="13"/>
      <c r="GQY37" s="13"/>
      <c r="GQZ37" s="13"/>
      <c r="GRA37" s="13"/>
      <c r="GRB37" s="13"/>
      <c r="GRC37" s="13"/>
      <c r="GRD37" s="13"/>
      <c r="GRE37" s="13"/>
      <c r="GRF37" s="13"/>
      <c r="GRG37" s="13"/>
      <c r="GRH37" s="13"/>
      <c r="GRI37" s="13"/>
      <c r="GRJ37" s="13"/>
      <c r="GRK37" s="13"/>
      <c r="GRL37" s="13"/>
      <c r="GRM37" s="13"/>
      <c r="GRN37" s="13"/>
      <c r="GRO37" s="13"/>
      <c r="GRP37" s="13"/>
      <c r="GRQ37" s="13"/>
      <c r="GRR37" s="13"/>
      <c r="GRS37" s="13"/>
      <c r="GRT37" s="13"/>
      <c r="GRU37" s="13"/>
      <c r="GRV37" s="13"/>
      <c r="GRW37" s="13"/>
      <c r="GRX37" s="13"/>
      <c r="GRY37" s="13"/>
      <c r="GRZ37" s="13"/>
      <c r="GSA37" s="13"/>
      <c r="GSB37" s="13"/>
      <c r="GSC37" s="13"/>
      <c r="GSD37" s="13"/>
      <c r="GSE37" s="13"/>
      <c r="GSF37" s="13"/>
      <c r="GSG37" s="13"/>
      <c r="GSH37" s="13"/>
      <c r="GSI37" s="13"/>
      <c r="GSJ37" s="13"/>
      <c r="GSK37" s="13"/>
      <c r="GSL37" s="13"/>
      <c r="GSM37" s="13"/>
      <c r="GSN37" s="13"/>
      <c r="GSO37" s="13"/>
      <c r="GSP37" s="13"/>
      <c r="GSQ37" s="13"/>
      <c r="GSR37" s="13"/>
      <c r="GSS37" s="13"/>
      <c r="GST37" s="13"/>
      <c r="GSU37" s="13"/>
      <c r="GSV37" s="13"/>
      <c r="GSW37" s="13"/>
      <c r="GSX37" s="13"/>
      <c r="GSY37" s="13"/>
      <c r="GSZ37" s="13"/>
      <c r="GTA37" s="13"/>
      <c r="GTB37" s="13"/>
      <c r="GTC37" s="13"/>
      <c r="GTD37" s="13"/>
      <c r="GTE37" s="13"/>
      <c r="GTF37" s="13"/>
      <c r="GTG37" s="13"/>
      <c r="GTH37" s="13"/>
      <c r="GTI37" s="13"/>
      <c r="GTJ37" s="13"/>
      <c r="GTK37" s="13"/>
      <c r="GTL37" s="13"/>
      <c r="GTM37" s="13"/>
      <c r="GTN37" s="13"/>
      <c r="GTO37" s="13"/>
      <c r="GTP37" s="13"/>
      <c r="GTQ37" s="13"/>
      <c r="GTR37" s="13"/>
      <c r="GTS37" s="13"/>
      <c r="GTT37" s="13"/>
      <c r="GTU37" s="13"/>
      <c r="GTV37" s="13"/>
      <c r="GTW37" s="13"/>
      <c r="GTX37" s="13"/>
      <c r="GTY37" s="13"/>
      <c r="GTZ37" s="13"/>
      <c r="GUA37" s="13"/>
      <c r="GUB37" s="13"/>
      <c r="GUC37" s="13"/>
      <c r="GUD37" s="13"/>
      <c r="GUE37" s="13"/>
      <c r="GUF37" s="13"/>
      <c r="GUG37" s="13"/>
      <c r="GUH37" s="13"/>
      <c r="GUI37" s="13"/>
      <c r="GUJ37" s="13"/>
      <c r="GUK37" s="13"/>
      <c r="GUL37" s="13"/>
      <c r="GUM37" s="13"/>
      <c r="GUN37" s="13"/>
      <c r="GUO37" s="13"/>
      <c r="GUP37" s="13"/>
      <c r="GUQ37" s="13"/>
      <c r="GUR37" s="13"/>
      <c r="GUS37" s="13"/>
      <c r="GUT37" s="13"/>
      <c r="GUU37" s="13"/>
      <c r="GUV37" s="13"/>
      <c r="GUW37" s="13"/>
      <c r="GUX37" s="13"/>
      <c r="GUY37" s="13"/>
      <c r="GUZ37" s="13"/>
      <c r="GVA37" s="13"/>
      <c r="GVB37" s="13"/>
      <c r="GVC37" s="13"/>
      <c r="GVD37" s="13"/>
      <c r="GVE37" s="13"/>
      <c r="GVF37" s="13"/>
      <c r="GVG37" s="13"/>
      <c r="GVH37" s="13"/>
      <c r="GVI37" s="13"/>
      <c r="GVJ37" s="13"/>
      <c r="GVK37" s="13"/>
      <c r="GVL37" s="13"/>
      <c r="GVM37" s="13"/>
      <c r="GVN37" s="13"/>
      <c r="GVO37" s="13"/>
      <c r="GVP37" s="13"/>
      <c r="GVQ37" s="13"/>
      <c r="GVR37" s="13"/>
      <c r="GVS37" s="13"/>
      <c r="GVT37" s="13"/>
      <c r="GVU37" s="13"/>
      <c r="GVV37" s="13"/>
      <c r="GVW37" s="13"/>
      <c r="GVX37" s="13"/>
      <c r="GVY37" s="13"/>
      <c r="GVZ37" s="13"/>
      <c r="GWA37" s="13"/>
      <c r="GWB37" s="13"/>
      <c r="GWC37" s="13"/>
      <c r="GWD37" s="13"/>
      <c r="GWE37" s="13"/>
      <c r="GWF37" s="13"/>
      <c r="GWG37" s="13"/>
      <c r="GWH37" s="13"/>
      <c r="GWI37" s="13"/>
      <c r="GWJ37" s="13"/>
      <c r="GWK37" s="13"/>
      <c r="GWL37" s="13"/>
      <c r="GWM37" s="13"/>
      <c r="GWN37" s="13"/>
      <c r="GWO37" s="13"/>
      <c r="GWP37" s="13"/>
      <c r="GWQ37" s="13"/>
      <c r="GWR37" s="13"/>
      <c r="GWS37" s="13"/>
      <c r="GWT37" s="13"/>
      <c r="GWU37" s="13"/>
      <c r="GWV37" s="13"/>
      <c r="GWW37" s="13"/>
      <c r="GWX37" s="13"/>
      <c r="GWY37" s="13"/>
      <c r="GWZ37" s="13"/>
      <c r="GXA37" s="13"/>
      <c r="GXB37" s="13"/>
      <c r="GXC37" s="13"/>
      <c r="GXD37" s="13"/>
      <c r="GXE37" s="13"/>
      <c r="GXF37" s="13"/>
      <c r="GXG37" s="13"/>
      <c r="GXH37" s="13"/>
      <c r="GXI37" s="13"/>
      <c r="GXJ37" s="13"/>
      <c r="GXK37" s="13"/>
      <c r="GXL37" s="13"/>
      <c r="GXM37" s="13"/>
      <c r="GXN37" s="13"/>
      <c r="GXO37" s="13"/>
      <c r="GXP37" s="13"/>
      <c r="GXQ37" s="13"/>
      <c r="GXR37" s="13"/>
      <c r="GXS37" s="13"/>
      <c r="GXT37" s="13"/>
      <c r="GXU37" s="13"/>
      <c r="GXV37" s="13"/>
      <c r="GXW37" s="13"/>
      <c r="GXX37" s="13"/>
      <c r="GXY37" s="13"/>
      <c r="GXZ37" s="13"/>
      <c r="GYA37" s="13"/>
      <c r="GYB37" s="13"/>
      <c r="GYC37" s="13"/>
      <c r="GYD37" s="13"/>
      <c r="GYE37" s="13"/>
      <c r="GYF37" s="13"/>
      <c r="GYG37" s="13"/>
      <c r="GYH37" s="13"/>
      <c r="GYI37" s="13"/>
      <c r="GYJ37" s="13"/>
      <c r="GYK37" s="13"/>
      <c r="GYL37" s="13"/>
      <c r="GYM37" s="13"/>
      <c r="GYN37" s="13"/>
      <c r="GYO37" s="13"/>
      <c r="GYP37" s="13"/>
      <c r="GYQ37" s="13"/>
      <c r="GYR37" s="13"/>
      <c r="GYS37" s="13"/>
      <c r="GYT37" s="13"/>
      <c r="GYU37" s="13"/>
      <c r="GYV37" s="13"/>
      <c r="GYW37" s="13"/>
      <c r="GYX37" s="13"/>
      <c r="GYY37" s="13"/>
      <c r="GYZ37" s="13"/>
      <c r="GZA37" s="13"/>
      <c r="GZB37" s="13"/>
      <c r="GZC37" s="13"/>
      <c r="GZD37" s="13"/>
      <c r="GZE37" s="13"/>
      <c r="GZF37" s="13"/>
      <c r="GZG37" s="13"/>
      <c r="GZH37" s="13"/>
      <c r="GZI37" s="13"/>
      <c r="GZJ37" s="13"/>
      <c r="GZK37" s="13"/>
      <c r="GZL37" s="13"/>
      <c r="GZM37" s="13"/>
      <c r="GZN37" s="13"/>
      <c r="GZO37" s="13"/>
      <c r="GZP37" s="13"/>
      <c r="GZQ37" s="13"/>
      <c r="GZR37" s="13"/>
      <c r="GZS37" s="13"/>
      <c r="GZT37" s="13"/>
      <c r="GZU37" s="13"/>
      <c r="GZV37" s="13"/>
      <c r="GZW37" s="13"/>
      <c r="GZX37" s="13"/>
      <c r="GZY37" s="13"/>
      <c r="GZZ37" s="13"/>
      <c r="HAA37" s="13"/>
      <c r="HAB37" s="13"/>
      <c r="HAC37" s="13"/>
      <c r="HAD37" s="13"/>
      <c r="HAE37" s="13"/>
      <c r="HAF37" s="13"/>
      <c r="HAG37" s="13"/>
      <c r="HAH37" s="13"/>
      <c r="HAI37" s="13"/>
      <c r="HAJ37" s="13"/>
      <c r="HAK37" s="13"/>
      <c r="HAL37" s="13"/>
      <c r="HAM37" s="13"/>
      <c r="HAN37" s="13"/>
      <c r="HAO37" s="13"/>
      <c r="HAP37" s="13"/>
      <c r="HAQ37" s="13"/>
      <c r="HAR37" s="13"/>
      <c r="HAS37" s="13"/>
      <c r="HAT37" s="13"/>
      <c r="HAU37" s="13"/>
      <c r="HAV37" s="13"/>
      <c r="HAW37" s="13"/>
      <c r="HAX37" s="13"/>
      <c r="HAY37" s="13"/>
      <c r="HAZ37" s="13"/>
      <c r="HBA37" s="13"/>
      <c r="HBB37" s="13"/>
      <c r="HBC37" s="13"/>
      <c r="HBD37" s="13"/>
      <c r="HBE37" s="13"/>
      <c r="HBF37" s="13"/>
      <c r="HBG37" s="13"/>
      <c r="HBH37" s="13"/>
      <c r="HBI37" s="13"/>
      <c r="HBJ37" s="13"/>
      <c r="HBK37" s="13"/>
      <c r="HBL37" s="13"/>
      <c r="HBM37" s="13"/>
      <c r="HBN37" s="13"/>
      <c r="HBO37" s="13"/>
      <c r="HBP37" s="13"/>
      <c r="HBQ37" s="13"/>
      <c r="HBR37" s="13"/>
      <c r="HBS37" s="13"/>
      <c r="HBT37" s="13"/>
      <c r="HBU37" s="13"/>
      <c r="HBV37" s="13"/>
      <c r="HBW37" s="13"/>
      <c r="HBX37" s="13"/>
      <c r="HBY37" s="13"/>
      <c r="HBZ37" s="13"/>
      <c r="HCA37" s="13"/>
      <c r="HCB37" s="13"/>
      <c r="HCC37" s="13"/>
      <c r="HCD37" s="13"/>
      <c r="HCE37" s="13"/>
      <c r="HCF37" s="13"/>
      <c r="HCG37" s="13"/>
      <c r="HCH37" s="13"/>
      <c r="HCI37" s="13"/>
      <c r="HCJ37" s="13"/>
      <c r="HCK37" s="13"/>
      <c r="HCL37" s="13"/>
      <c r="HCM37" s="13"/>
      <c r="HCN37" s="13"/>
      <c r="HCO37" s="13"/>
      <c r="HCP37" s="13"/>
      <c r="HCQ37" s="13"/>
      <c r="HCR37" s="13"/>
      <c r="HCS37" s="13"/>
      <c r="HCT37" s="13"/>
      <c r="HCU37" s="13"/>
      <c r="HCV37" s="13"/>
      <c r="HCW37" s="13"/>
      <c r="HCX37" s="13"/>
      <c r="HCY37" s="13"/>
      <c r="HCZ37" s="13"/>
      <c r="HDA37" s="13"/>
      <c r="HDB37" s="13"/>
      <c r="HDC37" s="13"/>
      <c r="HDD37" s="13"/>
      <c r="HDE37" s="13"/>
      <c r="HDF37" s="13"/>
      <c r="HDG37" s="13"/>
      <c r="HDH37" s="13"/>
      <c r="HDI37" s="13"/>
      <c r="HDJ37" s="13"/>
      <c r="HDK37" s="13"/>
      <c r="HDL37" s="13"/>
      <c r="HDM37" s="13"/>
      <c r="HDN37" s="13"/>
      <c r="HDO37" s="13"/>
      <c r="HDP37" s="13"/>
      <c r="HDQ37" s="13"/>
      <c r="HDR37" s="13"/>
      <c r="HDS37" s="13"/>
      <c r="HDT37" s="13"/>
      <c r="HDU37" s="13"/>
      <c r="HDV37" s="13"/>
      <c r="HDW37" s="13"/>
      <c r="HDX37" s="13"/>
      <c r="HDY37" s="13"/>
      <c r="HDZ37" s="13"/>
      <c r="HEA37" s="13"/>
      <c r="HEB37" s="13"/>
      <c r="HEC37" s="13"/>
      <c r="HED37" s="13"/>
      <c r="HEE37" s="13"/>
      <c r="HEF37" s="13"/>
      <c r="HEG37" s="13"/>
      <c r="HEH37" s="13"/>
      <c r="HEI37" s="13"/>
      <c r="HEJ37" s="13"/>
      <c r="HEK37" s="13"/>
      <c r="HEL37" s="13"/>
      <c r="HEM37" s="13"/>
      <c r="HEN37" s="13"/>
      <c r="HEO37" s="13"/>
      <c r="HEP37" s="13"/>
      <c r="HEQ37" s="13"/>
      <c r="HER37" s="13"/>
      <c r="HES37" s="13"/>
      <c r="HET37" s="13"/>
      <c r="HEU37" s="13"/>
      <c r="HEV37" s="13"/>
      <c r="HEW37" s="13"/>
      <c r="HEX37" s="13"/>
      <c r="HEY37" s="13"/>
      <c r="HEZ37" s="13"/>
      <c r="HFA37" s="13"/>
      <c r="HFB37" s="13"/>
      <c r="HFC37" s="13"/>
      <c r="HFD37" s="13"/>
      <c r="HFE37" s="13"/>
      <c r="HFF37" s="13"/>
      <c r="HFG37" s="13"/>
      <c r="HFH37" s="13"/>
      <c r="HFI37" s="13"/>
      <c r="HFJ37" s="13"/>
      <c r="HFK37" s="13"/>
      <c r="HFL37" s="13"/>
      <c r="HFM37" s="13"/>
      <c r="HFN37" s="13"/>
      <c r="HFO37" s="13"/>
      <c r="HFP37" s="13"/>
      <c r="HFQ37" s="13"/>
      <c r="HFR37" s="13"/>
      <c r="HFS37" s="13"/>
      <c r="HFT37" s="13"/>
      <c r="HFU37" s="13"/>
      <c r="HFV37" s="13"/>
      <c r="HFW37" s="13"/>
      <c r="HFX37" s="13"/>
      <c r="HFY37" s="13"/>
      <c r="HFZ37" s="13"/>
      <c r="HGA37" s="13"/>
      <c r="HGB37" s="13"/>
      <c r="HGC37" s="13"/>
      <c r="HGD37" s="13"/>
      <c r="HGE37" s="13"/>
      <c r="HGF37" s="13"/>
      <c r="HGG37" s="13"/>
      <c r="HGH37" s="13"/>
      <c r="HGI37" s="13"/>
      <c r="HGJ37" s="13"/>
      <c r="HGK37" s="13"/>
      <c r="HGL37" s="13"/>
      <c r="HGM37" s="13"/>
      <c r="HGN37" s="13"/>
      <c r="HGO37" s="13"/>
      <c r="HGP37" s="13"/>
      <c r="HGQ37" s="13"/>
      <c r="HGR37" s="13"/>
      <c r="HGS37" s="13"/>
      <c r="HGT37" s="13"/>
      <c r="HGU37" s="13"/>
      <c r="HGV37" s="13"/>
      <c r="HGW37" s="13"/>
      <c r="HGX37" s="13"/>
      <c r="HGY37" s="13"/>
      <c r="HGZ37" s="13"/>
      <c r="HHA37" s="13"/>
      <c r="HHB37" s="13"/>
      <c r="HHC37" s="13"/>
      <c r="HHD37" s="13"/>
      <c r="HHE37" s="13"/>
      <c r="HHF37" s="13"/>
      <c r="HHG37" s="13"/>
      <c r="HHH37" s="13"/>
      <c r="HHI37" s="13"/>
      <c r="HHJ37" s="13"/>
      <c r="HHK37" s="13"/>
      <c r="HHL37" s="13"/>
      <c r="HHM37" s="13"/>
      <c r="HHN37" s="13"/>
      <c r="HHO37" s="13"/>
      <c r="HHP37" s="13"/>
      <c r="HHQ37" s="13"/>
      <c r="HHR37" s="13"/>
      <c r="HHS37" s="13"/>
      <c r="HHT37" s="13"/>
      <c r="HHU37" s="13"/>
      <c r="HHV37" s="13"/>
      <c r="HHW37" s="13"/>
      <c r="HHX37" s="13"/>
      <c r="HHY37" s="13"/>
      <c r="HHZ37" s="13"/>
      <c r="HIA37" s="13"/>
      <c r="HIB37" s="13"/>
      <c r="HIC37" s="13"/>
      <c r="HID37" s="13"/>
      <c r="HIE37" s="13"/>
      <c r="HIF37" s="13"/>
      <c r="HIG37" s="13"/>
      <c r="HIH37" s="13"/>
      <c r="HII37" s="13"/>
      <c r="HIJ37" s="13"/>
      <c r="HIK37" s="13"/>
      <c r="HIL37" s="13"/>
      <c r="HIM37" s="13"/>
      <c r="HIN37" s="13"/>
      <c r="HIO37" s="13"/>
      <c r="HIP37" s="13"/>
      <c r="HIQ37" s="13"/>
      <c r="HIR37" s="13"/>
      <c r="HIS37" s="13"/>
      <c r="HIT37" s="13"/>
      <c r="HIU37" s="13"/>
      <c r="HIV37" s="13"/>
      <c r="HIW37" s="13"/>
      <c r="HIX37" s="13"/>
      <c r="HIY37" s="13"/>
      <c r="HIZ37" s="13"/>
      <c r="HJA37" s="13"/>
      <c r="HJB37" s="13"/>
      <c r="HJC37" s="13"/>
      <c r="HJD37" s="13"/>
      <c r="HJE37" s="13"/>
      <c r="HJF37" s="13"/>
      <c r="HJG37" s="13"/>
      <c r="HJH37" s="13"/>
      <c r="HJI37" s="13"/>
      <c r="HJJ37" s="13"/>
      <c r="HJK37" s="13"/>
      <c r="HJL37" s="13"/>
      <c r="HJM37" s="13"/>
      <c r="HJN37" s="13"/>
      <c r="HJO37" s="13"/>
      <c r="HJP37" s="13"/>
      <c r="HJQ37" s="13"/>
      <c r="HJR37" s="13"/>
      <c r="HJS37" s="13"/>
      <c r="HJT37" s="13"/>
      <c r="HJU37" s="13"/>
      <c r="HJV37" s="13"/>
      <c r="HJW37" s="13"/>
      <c r="HJX37" s="13"/>
      <c r="HJY37" s="13"/>
      <c r="HJZ37" s="13"/>
      <c r="HKA37" s="13"/>
      <c r="HKB37" s="13"/>
      <c r="HKC37" s="13"/>
      <c r="HKD37" s="13"/>
      <c r="HKE37" s="13"/>
      <c r="HKF37" s="13"/>
      <c r="HKG37" s="13"/>
      <c r="HKH37" s="13"/>
      <c r="HKI37" s="13"/>
      <c r="HKJ37" s="13"/>
      <c r="HKK37" s="13"/>
      <c r="HKL37" s="13"/>
      <c r="HKM37" s="13"/>
      <c r="HKN37" s="13"/>
      <c r="HKO37" s="13"/>
      <c r="HKP37" s="13"/>
      <c r="HKQ37" s="13"/>
      <c r="HKR37" s="13"/>
      <c r="HKS37" s="13"/>
      <c r="HKT37" s="13"/>
      <c r="HKU37" s="13"/>
      <c r="HKV37" s="13"/>
      <c r="HKW37" s="13"/>
      <c r="HKX37" s="13"/>
      <c r="HKY37" s="13"/>
      <c r="HKZ37" s="13"/>
      <c r="HLA37" s="13"/>
      <c r="HLB37" s="13"/>
      <c r="HLC37" s="13"/>
      <c r="HLD37" s="13"/>
      <c r="HLE37" s="13"/>
      <c r="HLF37" s="13"/>
      <c r="HLG37" s="13"/>
      <c r="HLH37" s="13"/>
      <c r="HLI37" s="13"/>
      <c r="HLJ37" s="13"/>
      <c r="HLK37" s="13"/>
      <c r="HLL37" s="13"/>
      <c r="HLM37" s="13"/>
      <c r="HLN37" s="13"/>
      <c r="HLO37" s="13"/>
      <c r="HLP37" s="13"/>
      <c r="HLQ37" s="13"/>
      <c r="HLR37" s="13"/>
      <c r="HLS37" s="13"/>
      <c r="HLT37" s="13"/>
      <c r="HLU37" s="13"/>
      <c r="HLV37" s="13"/>
      <c r="HLW37" s="13"/>
      <c r="HLX37" s="13"/>
      <c r="HLY37" s="13"/>
      <c r="HLZ37" s="13"/>
      <c r="HMA37" s="13"/>
      <c r="HMB37" s="13"/>
      <c r="HMC37" s="13"/>
      <c r="HMD37" s="13"/>
      <c r="HME37" s="13"/>
      <c r="HMF37" s="13"/>
      <c r="HMG37" s="13"/>
      <c r="HMH37" s="13"/>
      <c r="HMI37" s="13"/>
      <c r="HMJ37" s="13"/>
      <c r="HMK37" s="13"/>
      <c r="HML37" s="13"/>
      <c r="HMM37" s="13"/>
      <c r="HMN37" s="13"/>
      <c r="HMO37" s="13"/>
      <c r="HMP37" s="13"/>
      <c r="HMQ37" s="13"/>
      <c r="HMR37" s="13"/>
      <c r="HMS37" s="13"/>
      <c r="HMT37" s="13"/>
      <c r="HMU37" s="13"/>
      <c r="HMV37" s="13"/>
      <c r="HMW37" s="13"/>
      <c r="HMX37" s="13"/>
      <c r="HMY37" s="13"/>
      <c r="HMZ37" s="13"/>
      <c r="HNA37" s="13"/>
      <c r="HNB37" s="13"/>
      <c r="HNC37" s="13"/>
      <c r="HND37" s="13"/>
      <c r="HNE37" s="13"/>
      <c r="HNF37" s="13"/>
      <c r="HNG37" s="13"/>
      <c r="HNH37" s="13"/>
      <c r="HNI37" s="13"/>
      <c r="HNJ37" s="13"/>
      <c r="HNK37" s="13"/>
      <c r="HNL37" s="13"/>
      <c r="HNM37" s="13"/>
      <c r="HNN37" s="13"/>
      <c r="HNO37" s="13"/>
      <c r="HNP37" s="13"/>
      <c r="HNQ37" s="13"/>
      <c r="HNR37" s="13"/>
      <c r="HNS37" s="13"/>
      <c r="HNT37" s="13"/>
      <c r="HNU37" s="13"/>
      <c r="HNV37" s="13"/>
      <c r="HNW37" s="13"/>
      <c r="HNX37" s="13"/>
      <c r="HNY37" s="13"/>
      <c r="HNZ37" s="13"/>
      <c r="HOA37" s="13"/>
      <c r="HOB37" s="13"/>
      <c r="HOC37" s="13"/>
      <c r="HOD37" s="13"/>
      <c r="HOE37" s="13"/>
      <c r="HOF37" s="13"/>
      <c r="HOG37" s="13"/>
      <c r="HOH37" s="13"/>
      <c r="HOI37" s="13"/>
      <c r="HOJ37" s="13"/>
      <c r="HOK37" s="13"/>
      <c r="HOL37" s="13"/>
      <c r="HOM37" s="13"/>
      <c r="HON37" s="13"/>
      <c r="HOO37" s="13"/>
      <c r="HOP37" s="13"/>
      <c r="HOQ37" s="13"/>
      <c r="HOR37" s="13"/>
      <c r="HOS37" s="13"/>
      <c r="HOT37" s="13"/>
      <c r="HOU37" s="13"/>
      <c r="HOV37" s="13"/>
      <c r="HOW37" s="13"/>
      <c r="HOX37" s="13"/>
      <c r="HOY37" s="13"/>
      <c r="HOZ37" s="13"/>
      <c r="HPA37" s="13"/>
      <c r="HPB37" s="13"/>
      <c r="HPC37" s="13"/>
      <c r="HPD37" s="13"/>
      <c r="HPE37" s="13"/>
      <c r="HPF37" s="13"/>
      <c r="HPG37" s="13"/>
      <c r="HPH37" s="13"/>
      <c r="HPI37" s="13"/>
      <c r="HPJ37" s="13"/>
      <c r="HPK37" s="13"/>
      <c r="HPL37" s="13"/>
      <c r="HPM37" s="13"/>
      <c r="HPN37" s="13"/>
      <c r="HPO37" s="13"/>
      <c r="HPP37" s="13"/>
      <c r="HPQ37" s="13"/>
      <c r="HPR37" s="13"/>
      <c r="HPS37" s="13"/>
      <c r="HPT37" s="13"/>
      <c r="HPU37" s="13"/>
      <c r="HPV37" s="13"/>
      <c r="HPW37" s="13"/>
      <c r="HPX37" s="13"/>
      <c r="HPY37" s="13"/>
      <c r="HPZ37" s="13"/>
      <c r="HQA37" s="13"/>
      <c r="HQB37" s="13"/>
      <c r="HQC37" s="13"/>
      <c r="HQD37" s="13"/>
      <c r="HQE37" s="13"/>
      <c r="HQF37" s="13"/>
      <c r="HQG37" s="13"/>
      <c r="HQH37" s="13"/>
      <c r="HQI37" s="13"/>
      <c r="HQJ37" s="13"/>
      <c r="HQK37" s="13"/>
      <c r="HQL37" s="13"/>
      <c r="HQM37" s="13"/>
      <c r="HQN37" s="13"/>
      <c r="HQO37" s="13"/>
      <c r="HQP37" s="13"/>
      <c r="HQQ37" s="13"/>
      <c r="HQR37" s="13"/>
      <c r="HQS37" s="13"/>
      <c r="HQT37" s="13"/>
      <c r="HQU37" s="13"/>
      <c r="HQV37" s="13"/>
      <c r="HQW37" s="13"/>
      <c r="HQX37" s="13"/>
      <c r="HQY37" s="13"/>
      <c r="HQZ37" s="13"/>
      <c r="HRA37" s="13"/>
      <c r="HRB37" s="13"/>
      <c r="HRC37" s="13"/>
      <c r="HRD37" s="13"/>
      <c r="HRE37" s="13"/>
      <c r="HRF37" s="13"/>
      <c r="HRG37" s="13"/>
      <c r="HRH37" s="13"/>
      <c r="HRI37" s="13"/>
      <c r="HRJ37" s="13"/>
      <c r="HRK37" s="13"/>
      <c r="HRL37" s="13"/>
      <c r="HRM37" s="13"/>
      <c r="HRN37" s="13"/>
      <c r="HRO37" s="13"/>
      <c r="HRP37" s="13"/>
      <c r="HRQ37" s="13"/>
      <c r="HRR37" s="13"/>
      <c r="HRS37" s="13"/>
      <c r="HRT37" s="13"/>
      <c r="HRU37" s="13"/>
      <c r="HRV37" s="13"/>
      <c r="HRW37" s="13"/>
      <c r="HRX37" s="13"/>
      <c r="HRY37" s="13"/>
      <c r="HRZ37" s="13"/>
      <c r="HSA37" s="13"/>
      <c r="HSB37" s="13"/>
      <c r="HSC37" s="13"/>
      <c r="HSD37" s="13"/>
      <c r="HSE37" s="13"/>
      <c r="HSF37" s="13"/>
      <c r="HSG37" s="13"/>
      <c r="HSH37" s="13"/>
      <c r="HSI37" s="13"/>
      <c r="HSJ37" s="13"/>
      <c r="HSK37" s="13"/>
      <c r="HSL37" s="13"/>
      <c r="HSM37" s="13"/>
      <c r="HSN37" s="13"/>
      <c r="HSO37" s="13"/>
      <c r="HSP37" s="13"/>
      <c r="HSQ37" s="13"/>
      <c r="HSR37" s="13"/>
      <c r="HSS37" s="13"/>
      <c r="HST37" s="13"/>
      <c r="HSU37" s="13"/>
      <c r="HSV37" s="13"/>
      <c r="HSW37" s="13"/>
      <c r="HSX37" s="13"/>
      <c r="HSY37" s="13"/>
      <c r="HSZ37" s="13"/>
      <c r="HTA37" s="13"/>
      <c r="HTB37" s="13"/>
      <c r="HTC37" s="13"/>
      <c r="HTD37" s="13"/>
      <c r="HTE37" s="13"/>
      <c r="HTF37" s="13"/>
      <c r="HTG37" s="13"/>
      <c r="HTH37" s="13"/>
      <c r="HTI37" s="13"/>
      <c r="HTJ37" s="13"/>
      <c r="HTK37" s="13"/>
      <c r="HTL37" s="13"/>
      <c r="HTM37" s="13"/>
      <c r="HTN37" s="13"/>
      <c r="HTO37" s="13"/>
      <c r="HTP37" s="13"/>
      <c r="HTQ37" s="13"/>
      <c r="HTR37" s="13"/>
      <c r="HTS37" s="13"/>
      <c r="HTT37" s="13"/>
      <c r="HTU37" s="13"/>
      <c r="HTV37" s="13"/>
      <c r="HTW37" s="13"/>
      <c r="HTX37" s="13"/>
      <c r="HTY37" s="13"/>
      <c r="HTZ37" s="13"/>
      <c r="HUA37" s="13"/>
      <c r="HUB37" s="13"/>
      <c r="HUC37" s="13"/>
      <c r="HUD37" s="13"/>
      <c r="HUE37" s="13"/>
      <c r="HUF37" s="13"/>
      <c r="HUG37" s="13"/>
      <c r="HUH37" s="13"/>
      <c r="HUI37" s="13"/>
      <c r="HUJ37" s="13"/>
      <c r="HUK37" s="13"/>
      <c r="HUL37" s="13"/>
      <c r="HUM37" s="13"/>
      <c r="HUN37" s="13"/>
      <c r="HUO37" s="13"/>
      <c r="HUP37" s="13"/>
      <c r="HUQ37" s="13"/>
      <c r="HUR37" s="13"/>
      <c r="HUS37" s="13"/>
      <c r="HUT37" s="13"/>
      <c r="HUU37" s="13"/>
      <c r="HUV37" s="13"/>
      <c r="HUW37" s="13"/>
      <c r="HUX37" s="13"/>
      <c r="HUY37" s="13"/>
      <c r="HUZ37" s="13"/>
      <c r="HVA37" s="13"/>
      <c r="HVB37" s="13"/>
      <c r="HVC37" s="13"/>
      <c r="HVD37" s="13"/>
      <c r="HVE37" s="13"/>
      <c r="HVF37" s="13"/>
      <c r="HVG37" s="13"/>
      <c r="HVH37" s="13"/>
      <c r="HVI37" s="13"/>
      <c r="HVJ37" s="13"/>
      <c r="HVK37" s="13"/>
      <c r="HVL37" s="13"/>
      <c r="HVM37" s="13"/>
      <c r="HVN37" s="13"/>
      <c r="HVO37" s="13"/>
      <c r="HVP37" s="13"/>
      <c r="HVQ37" s="13"/>
      <c r="HVR37" s="13"/>
      <c r="HVS37" s="13"/>
      <c r="HVT37" s="13"/>
      <c r="HVU37" s="13"/>
      <c r="HVV37" s="13"/>
      <c r="HVW37" s="13"/>
      <c r="HVX37" s="13"/>
      <c r="HVY37" s="13"/>
      <c r="HVZ37" s="13"/>
      <c r="HWA37" s="13"/>
      <c r="HWB37" s="13"/>
      <c r="HWC37" s="13"/>
      <c r="HWD37" s="13"/>
      <c r="HWE37" s="13"/>
      <c r="HWF37" s="13"/>
      <c r="HWG37" s="13"/>
      <c r="HWH37" s="13"/>
      <c r="HWI37" s="13"/>
      <c r="HWJ37" s="13"/>
      <c r="HWK37" s="13"/>
      <c r="HWL37" s="13"/>
      <c r="HWM37" s="13"/>
      <c r="HWN37" s="13"/>
      <c r="HWO37" s="13"/>
      <c r="HWP37" s="13"/>
      <c r="HWQ37" s="13"/>
      <c r="HWR37" s="13"/>
      <c r="HWS37" s="13"/>
      <c r="HWT37" s="13"/>
      <c r="HWU37" s="13"/>
      <c r="HWV37" s="13"/>
      <c r="HWW37" s="13"/>
      <c r="HWX37" s="13"/>
      <c r="HWY37" s="13"/>
      <c r="HWZ37" s="13"/>
      <c r="HXA37" s="13"/>
      <c r="HXB37" s="13"/>
      <c r="HXC37" s="13"/>
      <c r="HXD37" s="13"/>
      <c r="HXE37" s="13"/>
      <c r="HXF37" s="13"/>
      <c r="HXG37" s="13"/>
      <c r="HXH37" s="13"/>
      <c r="HXI37" s="13"/>
      <c r="HXJ37" s="13"/>
      <c r="HXK37" s="13"/>
      <c r="HXL37" s="13"/>
      <c r="HXM37" s="13"/>
      <c r="HXN37" s="13"/>
      <c r="HXO37" s="13"/>
      <c r="HXP37" s="13"/>
      <c r="HXQ37" s="13"/>
      <c r="HXR37" s="13"/>
      <c r="HXS37" s="13"/>
      <c r="HXT37" s="13"/>
      <c r="HXU37" s="13"/>
      <c r="HXV37" s="13"/>
      <c r="HXW37" s="13"/>
      <c r="HXX37" s="13"/>
      <c r="HXY37" s="13"/>
      <c r="HXZ37" s="13"/>
      <c r="HYA37" s="13"/>
      <c r="HYB37" s="13"/>
      <c r="HYC37" s="13"/>
      <c r="HYD37" s="13"/>
      <c r="HYE37" s="13"/>
      <c r="HYF37" s="13"/>
      <c r="HYG37" s="13"/>
      <c r="HYH37" s="13"/>
      <c r="HYI37" s="13"/>
      <c r="HYJ37" s="13"/>
      <c r="HYK37" s="13"/>
      <c r="HYL37" s="13"/>
      <c r="HYM37" s="13"/>
      <c r="HYN37" s="13"/>
      <c r="HYO37" s="13"/>
      <c r="HYP37" s="13"/>
      <c r="HYQ37" s="13"/>
      <c r="HYR37" s="13"/>
      <c r="HYS37" s="13"/>
      <c r="HYT37" s="13"/>
      <c r="HYU37" s="13"/>
      <c r="HYV37" s="13"/>
      <c r="HYW37" s="13"/>
      <c r="HYX37" s="13"/>
      <c r="HYY37" s="13"/>
      <c r="HYZ37" s="13"/>
      <c r="HZA37" s="13"/>
      <c r="HZB37" s="13"/>
      <c r="HZC37" s="13"/>
      <c r="HZD37" s="13"/>
      <c r="HZE37" s="13"/>
      <c r="HZF37" s="13"/>
      <c r="HZG37" s="13"/>
      <c r="HZH37" s="13"/>
      <c r="HZI37" s="13"/>
      <c r="HZJ37" s="13"/>
      <c r="HZK37" s="13"/>
      <c r="HZL37" s="13"/>
      <c r="HZM37" s="13"/>
      <c r="HZN37" s="13"/>
      <c r="HZO37" s="13"/>
      <c r="HZP37" s="13"/>
      <c r="HZQ37" s="13"/>
      <c r="HZR37" s="13"/>
      <c r="HZS37" s="13"/>
      <c r="HZT37" s="13"/>
      <c r="HZU37" s="13"/>
      <c r="HZV37" s="13"/>
      <c r="HZW37" s="13"/>
      <c r="HZX37" s="13"/>
      <c r="HZY37" s="13"/>
      <c r="HZZ37" s="13"/>
      <c r="IAA37" s="13"/>
      <c r="IAB37" s="13"/>
      <c r="IAC37" s="13"/>
      <c r="IAD37" s="13"/>
      <c r="IAE37" s="13"/>
      <c r="IAF37" s="13"/>
      <c r="IAG37" s="13"/>
      <c r="IAH37" s="13"/>
      <c r="IAI37" s="13"/>
      <c r="IAJ37" s="13"/>
      <c r="IAK37" s="13"/>
      <c r="IAL37" s="13"/>
      <c r="IAM37" s="13"/>
      <c r="IAN37" s="13"/>
      <c r="IAO37" s="13"/>
      <c r="IAP37" s="13"/>
      <c r="IAQ37" s="13"/>
      <c r="IAR37" s="13"/>
      <c r="IAS37" s="13"/>
      <c r="IAT37" s="13"/>
      <c r="IAU37" s="13"/>
      <c r="IAV37" s="13"/>
      <c r="IAW37" s="13"/>
      <c r="IAX37" s="13"/>
      <c r="IAY37" s="13"/>
      <c r="IAZ37" s="13"/>
      <c r="IBA37" s="13"/>
      <c r="IBB37" s="13"/>
      <c r="IBC37" s="13"/>
      <c r="IBD37" s="13"/>
      <c r="IBE37" s="13"/>
      <c r="IBF37" s="13"/>
      <c r="IBG37" s="13"/>
      <c r="IBH37" s="13"/>
      <c r="IBI37" s="13"/>
      <c r="IBJ37" s="13"/>
      <c r="IBK37" s="13"/>
      <c r="IBL37" s="13"/>
      <c r="IBM37" s="13"/>
      <c r="IBN37" s="13"/>
      <c r="IBO37" s="13"/>
      <c r="IBP37" s="13"/>
      <c r="IBQ37" s="13"/>
      <c r="IBR37" s="13"/>
      <c r="IBS37" s="13"/>
      <c r="IBT37" s="13"/>
      <c r="IBU37" s="13"/>
      <c r="IBV37" s="13"/>
      <c r="IBW37" s="13"/>
      <c r="IBX37" s="13"/>
      <c r="IBY37" s="13"/>
      <c r="IBZ37" s="13"/>
      <c r="ICA37" s="13"/>
      <c r="ICB37" s="13"/>
      <c r="ICC37" s="13"/>
      <c r="ICD37" s="13"/>
      <c r="ICE37" s="13"/>
      <c r="ICF37" s="13"/>
      <c r="ICG37" s="13"/>
      <c r="ICH37" s="13"/>
      <c r="ICI37" s="13"/>
      <c r="ICJ37" s="13"/>
      <c r="ICK37" s="13"/>
      <c r="ICL37" s="13"/>
      <c r="ICM37" s="13"/>
      <c r="ICN37" s="13"/>
      <c r="ICO37" s="13"/>
      <c r="ICP37" s="13"/>
      <c r="ICQ37" s="13"/>
      <c r="ICR37" s="13"/>
      <c r="ICS37" s="13"/>
      <c r="ICT37" s="13"/>
      <c r="ICU37" s="13"/>
      <c r="ICV37" s="13"/>
      <c r="ICW37" s="13"/>
      <c r="ICX37" s="13"/>
      <c r="ICY37" s="13"/>
      <c r="ICZ37" s="13"/>
      <c r="IDA37" s="13"/>
      <c r="IDB37" s="13"/>
      <c r="IDC37" s="13"/>
      <c r="IDD37" s="13"/>
      <c r="IDE37" s="13"/>
      <c r="IDF37" s="13"/>
      <c r="IDG37" s="13"/>
      <c r="IDH37" s="13"/>
      <c r="IDI37" s="13"/>
      <c r="IDJ37" s="13"/>
      <c r="IDK37" s="13"/>
      <c r="IDL37" s="13"/>
      <c r="IDM37" s="13"/>
      <c r="IDN37" s="13"/>
      <c r="IDO37" s="13"/>
      <c r="IDP37" s="13"/>
      <c r="IDQ37" s="13"/>
      <c r="IDR37" s="13"/>
      <c r="IDS37" s="13"/>
      <c r="IDT37" s="13"/>
      <c r="IDU37" s="13"/>
      <c r="IDV37" s="13"/>
      <c r="IDW37" s="13"/>
      <c r="IDX37" s="13"/>
      <c r="IDY37" s="13"/>
      <c r="IDZ37" s="13"/>
      <c r="IEA37" s="13"/>
      <c r="IEB37" s="13"/>
      <c r="IEC37" s="13"/>
      <c r="IED37" s="13"/>
      <c r="IEE37" s="13"/>
      <c r="IEF37" s="13"/>
      <c r="IEG37" s="13"/>
      <c r="IEH37" s="13"/>
      <c r="IEI37" s="13"/>
      <c r="IEJ37" s="13"/>
      <c r="IEK37" s="13"/>
      <c r="IEL37" s="13"/>
      <c r="IEM37" s="13"/>
      <c r="IEN37" s="13"/>
      <c r="IEO37" s="13"/>
      <c r="IEP37" s="13"/>
      <c r="IEQ37" s="13"/>
      <c r="IER37" s="13"/>
      <c r="IES37" s="13"/>
      <c r="IET37" s="13"/>
      <c r="IEU37" s="13"/>
      <c r="IEV37" s="13"/>
      <c r="IEW37" s="13"/>
      <c r="IEX37" s="13"/>
      <c r="IEY37" s="13"/>
      <c r="IEZ37" s="13"/>
      <c r="IFA37" s="13"/>
      <c r="IFB37" s="13"/>
      <c r="IFC37" s="13"/>
      <c r="IFD37" s="13"/>
      <c r="IFE37" s="13"/>
      <c r="IFF37" s="13"/>
      <c r="IFG37" s="13"/>
      <c r="IFH37" s="13"/>
      <c r="IFI37" s="13"/>
      <c r="IFJ37" s="13"/>
      <c r="IFK37" s="13"/>
      <c r="IFL37" s="13"/>
      <c r="IFM37" s="13"/>
      <c r="IFN37" s="13"/>
      <c r="IFO37" s="13"/>
      <c r="IFP37" s="13"/>
      <c r="IFQ37" s="13"/>
      <c r="IFR37" s="13"/>
      <c r="IFS37" s="13"/>
      <c r="IFT37" s="13"/>
      <c r="IFU37" s="13"/>
      <c r="IFV37" s="13"/>
      <c r="IFW37" s="13"/>
      <c r="IFX37" s="13"/>
      <c r="IFY37" s="13"/>
      <c r="IFZ37" s="13"/>
      <c r="IGA37" s="13"/>
      <c r="IGB37" s="13"/>
      <c r="IGC37" s="13"/>
      <c r="IGD37" s="13"/>
      <c r="IGE37" s="13"/>
      <c r="IGF37" s="13"/>
      <c r="IGG37" s="13"/>
      <c r="IGH37" s="13"/>
      <c r="IGI37" s="13"/>
      <c r="IGJ37" s="13"/>
      <c r="IGK37" s="13"/>
      <c r="IGL37" s="13"/>
      <c r="IGM37" s="13"/>
      <c r="IGN37" s="13"/>
      <c r="IGO37" s="13"/>
      <c r="IGP37" s="13"/>
      <c r="IGQ37" s="13"/>
      <c r="IGR37" s="13"/>
      <c r="IGS37" s="13"/>
      <c r="IGT37" s="13"/>
      <c r="IGU37" s="13"/>
      <c r="IGV37" s="13"/>
      <c r="IGW37" s="13"/>
      <c r="IGX37" s="13"/>
      <c r="IGY37" s="13"/>
      <c r="IGZ37" s="13"/>
      <c r="IHA37" s="13"/>
      <c r="IHB37" s="13"/>
      <c r="IHC37" s="13"/>
      <c r="IHD37" s="13"/>
      <c r="IHE37" s="13"/>
      <c r="IHF37" s="13"/>
      <c r="IHG37" s="13"/>
      <c r="IHH37" s="13"/>
      <c r="IHI37" s="13"/>
      <c r="IHJ37" s="13"/>
      <c r="IHK37" s="13"/>
      <c r="IHL37" s="13"/>
      <c r="IHM37" s="13"/>
      <c r="IHN37" s="13"/>
      <c r="IHO37" s="13"/>
      <c r="IHP37" s="13"/>
      <c r="IHQ37" s="13"/>
      <c r="IHR37" s="13"/>
      <c r="IHS37" s="13"/>
      <c r="IHT37" s="13"/>
      <c r="IHU37" s="13"/>
      <c r="IHV37" s="13"/>
      <c r="IHW37" s="13"/>
      <c r="IHX37" s="13"/>
      <c r="IHY37" s="13"/>
      <c r="IHZ37" s="13"/>
      <c r="IIA37" s="13"/>
      <c r="IIB37" s="13"/>
      <c r="IIC37" s="13"/>
      <c r="IID37" s="13"/>
      <c r="IIE37" s="13"/>
      <c r="IIF37" s="13"/>
      <c r="IIG37" s="13"/>
      <c r="IIH37" s="13"/>
      <c r="III37" s="13"/>
      <c r="IIJ37" s="13"/>
      <c r="IIK37" s="13"/>
      <c r="IIL37" s="13"/>
      <c r="IIM37" s="13"/>
      <c r="IIN37" s="13"/>
      <c r="IIO37" s="13"/>
      <c r="IIP37" s="13"/>
      <c r="IIQ37" s="13"/>
      <c r="IIR37" s="13"/>
      <c r="IIS37" s="13"/>
      <c r="IIT37" s="13"/>
      <c r="IIU37" s="13"/>
      <c r="IIV37" s="13"/>
      <c r="IIW37" s="13"/>
      <c r="IIX37" s="13"/>
      <c r="IIY37" s="13"/>
      <c r="IIZ37" s="13"/>
      <c r="IJA37" s="13"/>
      <c r="IJB37" s="13"/>
      <c r="IJC37" s="13"/>
      <c r="IJD37" s="13"/>
      <c r="IJE37" s="13"/>
      <c r="IJF37" s="13"/>
      <c r="IJG37" s="13"/>
      <c r="IJH37" s="13"/>
      <c r="IJI37" s="13"/>
      <c r="IJJ37" s="13"/>
      <c r="IJK37" s="13"/>
      <c r="IJL37" s="13"/>
      <c r="IJM37" s="13"/>
      <c r="IJN37" s="13"/>
      <c r="IJO37" s="13"/>
      <c r="IJP37" s="13"/>
      <c r="IJQ37" s="13"/>
      <c r="IJR37" s="13"/>
      <c r="IJS37" s="13"/>
      <c r="IJT37" s="13"/>
      <c r="IJU37" s="13"/>
      <c r="IJV37" s="13"/>
      <c r="IJW37" s="13"/>
      <c r="IJX37" s="13"/>
      <c r="IJY37" s="13"/>
      <c r="IJZ37" s="13"/>
      <c r="IKA37" s="13"/>
      <c r="IKB37" s="13"/>
      <c r="IKC37" s="13"/>
      <c r="IKD37" s="13"/>
      <c r="IKE37" s="13"/>
      <c r="IKF37" s="13"/>
      <c r="IKG37" s="13"/>
      <c r="IKH37" s="13"/>
      <c r="IKI37" s="13"/>
      <c r="IKJ37" s="13"/>
      <c r="IKK37" s="13"/>
      <c r="IKL37" s="13"/>
      <c r="IKM37" s="13"/>
      <c r="IKN37" s="13"/>
      <c r="IKO37" s="13"/>
      <c r="IKP37" s="13"/>
      <c r="IKQ37" s="13"/>
      <c r="IKR37" s="13"/>
      <c r="IKS37" s="13"/>
      <c r="IKT37" s="13"/>
      <c r="IKU37" s="13"/>
      <c r="IKV37" s="13"/>
      <c r="IKW37" s="13"/>
      <c r="IKX37" s="13"/>
      <c r="IKY37" s="13"/>
      <c r="IKZ37" s="13"/>
      <c r="ILA37" s="13"/>
      <c r="ILB37" s="13"/>
      <c r="ILC37" s="13"/>
      <c r="ILD37" s="13"/>
      <c r="ILE37" s="13"/>
      <c r="ILF37" s="13"/>
      <c r="ILG37" s="13"/>
      <c r="ILH37" s="13"/>
      <c r="ILI37" s="13"/>
      <c r="ILJ37" s="13"/>
      <c r="ILK37" s="13"/>
      <c r="ILL37" s="13"/>
      <c r="ILM37" s="13"/>
      <c r="ILN37" s="13"/>
      <c r="ILO37" s="13"/>
      <c r="ILP37" s="13"/>
      <c r="ILQ37" s="13"/>
      <c r="ILR37" s="13"/>
      <c r="ILS37" s="13"/>
      <c r="ILT37" s="13"/>
      <c r="ILU37" s="13"/>
      <c r="ILV37" s="13"/>
      <c r="ILW37" s="13"/>
      <c r="ILX37" s="13"/>
      <c r="ILY37" s="13"/>
      <c r="ILZ37" s="13"/>
      <c r="IMA37" s="13"/>
      <c r="IMB37" s="13"/>
      <c r="IMC37" s="13"/>
      <c r="IMD37" s="13"/>
      <c r="IME37" s="13"/>
      <c r="IMF37" s="13"/>
      <c r="IMG37" s="13"/>
      <c r="IMH37" s="13"/>
      <c r="IMI37" s="13"/>
      <c r="IMJ37" s="13"/>
      <c r="IMK37" s="13"/>
      <c r="IML37" s="13"/>
      <c r="IMM37" s="13"/>
      <c r="IMN37" s="13"/>
      <c r="IMO37" s="13"/>
      <c r="IMP37" s="13"/>
      <c r="IMQ37" s="13"/>
      <c r="IMR37" s="13"/>
      <c r="IMS37" s="13"/>
      <c r="IMT37" s="13"/>
      <c r="IMU37" s="13"/>
      <c r="IMV37" s="13"/>
      <c r="IMW37" s="13"/>
      <c r="IMX37" s="13"/>
      <c r="IMY37" s="13"/>
      <c r="IMZ37" s="13"/>
      <c r="INA37" s="13"/>
      <c r="INB37" s="13"/>
      <c r="INC37" s="13"/>
      <c r="IND37" s="13"/>
      <c r="INE37" s="13"/>
      <c r="INF37" s="13"/>
      <c r="ING37" s="13"/>
      <c r="INH37" s="13"/>
      <c r="INI37" s="13"/>
      <c r="INJ37" s="13"/>
      <c r="INK37" s="13"/>
      <c r="INL37" s="13"/>
      <c r="INM37" s="13"/>
      <c r="INN37" s="13"/>
      <c r="INO37" s="13"/>
      <c r="INP37" s="13"/>
      <c r="INQ37" s="13"/>
      <c r="INR37" s="13"/>
      <c r="INS37" s="13"/>
      <c r="INT37" s="13"/>
      <c r="INU37" s="13"/>
      <c r="INV37" s="13"/>
      <c r="INW37" s="13"/>
      <c r="INX37" s="13"/>
      <c r="INY37" s="13"/>
      <c r="INZ37" s="13"/>
      <c r="IOA37" s="13"/>
      <c r="IOB37" s="13"/>
      <c r="IOC37" s="13"/>
      <c r="IOD37" s="13"/>
      <c r="IOE37" s="13"/>
      <c r="IOF37" s="13"/>
      <c r="IOG37" s="13"/>
      <c r="IOH37" s="13"/>
      <c r="IOI37" s="13"/>
      <c r="IOJ37" s="13"/>
      <c r="IOK37" s="13"/>
      <c r="IOL37" s="13"/>
      <c r="IOM37" s="13"/>
      <c r="ION37" s="13"/>
      <c r="IOO37" s="13"/>
      <c r="IOP37" s="13"/>
      <c r="IOQ37" s="13"/>
      <c r="IOR37" s="13"/>
      <c r="IOS37" s="13"/>
      <c r="IOT37" s="13"/>
      <c r="IOU37" s="13"/>
      <c r="IOV37" s="13"/>
      <c r="IOW37" s="13"/>
      <c r="IOX37" s="13"/>
      <c r="IOY37" s="13"/>
      <c r="IOZ37" s="13"/>
      <c r="IPA37" s="13"/>
      <c r="IPB37" s="13"/>
      <c r="IPC37" s="13"/>
      <c r="IPD37" s="13"/>
      <c r="IPE37" s="13"/>
      <c r="IPF37" s="13"/>
      <c r="IPG37" s="13"/>
      <c r="IPH37" s="13"/>
      <c r="IPI37" s="13"/>
      <c r="IPJ37" s="13"/>
      <c r="IPK37" s="13"/>
      <c r="IPL37" s="13"/>
      <c r="IPM37" s="13"/>
      <c r="IPN37" s="13"/>
      <c r="IPO37" s="13"/>
      <c r="IPP37" s="13"/>
      <c r="IPQ37" s="13"/>
      <c r="IPR37" s="13"/>
      <c r="IPS37" s="13"/>
      <c r="IPT37" s="13"/>
      <c r="IPU37" s="13"/>
      <c r="IPV37" s="13"/>
      <c r="IPW37" s="13"/>
      <c r="IPX37" s="13"/>
      <c r="IPY37" s="13"/>
      <c r="IPZ37" s="13"/>
      <c r="IQA37" s="13"/>
      <c r="IQB37" s="13"/>
      <c r="IQC37" s="13"/>
      <c r="IQD37" s="13"/>
      <c r="IQE37" s="13"/>
      <c r="IQF37" s="13"/>
      <c r="IQG37" s="13"/>
      <c r="IQH37" s="13"/>
      <c r="IQI37" s="13"/>
      <c r="IQJ37" s="13"/>
      <c r="IQK37" s="13"/>
      <c r="IQL37" s="13"/>
      <c r="IQM37" s="13"/>
      <c r="IQN37" s="13"/>
      <c r="IQO37" s="13"/>
      <c r="IQP37" s="13"/>
      <c r="IQQ37" s="13"/>
      <c r="IQR37" s="13"/>
      <c r="IQS37" s="13"/>
      <c r="IQT37" s="13"/>
      <c r="IQU37" s="13"/>
      <c r="IQV37" s="13"/>
      <c r="IQW37" s="13"/>
      <c r="IQX37" s="13"/>
      <c r="IQY37" s="13"/>
      <c r="IQZ37" s="13"/>
      <c r="IRA37" s="13"/>
      <c r="IRB37" s="13"/>
      <c r="IRC37" s="13"/>
      <c r="IRD37" s="13"/>
      <c r="IRE37" s="13"/>
      <c r="IRF37" s="13"/>
      <c r="IRG37" s="13"/>
      <c r="IRH37" s="13"/>
      <c r="IRI37" s="13"/>
      <c r="IRJ37" s="13"/>
      <c r="IRK37" s="13"/>
      <c r="IRL37" s="13"/>
      <c r="IRM37" s="13"/>
      <c r="IRN37" s="13"/>
      <c r="IRO37" s="13"/>
      <c r="IRP37" s="13"/>
      <c r="IRQ37" s="13"/>
      <c r="IRR37" s="13"/>
      <c r="IRS37" s="13"/>
      <c r="IRT37" s="13"/>
      <c r="IRU37" s="13"/>
      <c r="IRV37" s="13"/>
      <c r="IRW37" s="13"/>
      <c r="IRX37" s="13"/>
      <c r="IRY37" s="13"/>
      <c r="IRZ37" s="13"/>
      <c r="ISA37" s="13"/>
      <c r="ISB37" s="13"/>
      <c r="ISC37" s="13"/>
      <c r="ISD37" s="13"/>
      <c r="ISE37" s="13"/>
      <c r="ISF37" s="13"/>
      <c r="ISG37" s="13"/>
      <c r="ISH37" s="13"/>
      <c r="ISI37" s="13"/>
      <c r="ISJ37" s="13"/>
      <c r="ISK37" s="13"/>
      <c r="ISL37" s="13"/>
      <c r="ISM37" s="13"/>
      <c r="ISN37" s="13"/>
      <c r="ISO37" s="13"/>
      <c r="ISP37" s="13"/>
      <c r="ISQ37" s="13"/>
      <c r="ISR37" s="13"/>
      <c r="ISS37" s="13"/>
      <c r="IST37" s="13"/>
      <c r="ISU37" s="13"/>
      <c r="ISV37" s="13"/>
      <c r="ISW37" s="13"/>
      <c r="ISX37" s="13"/>
      <c r="ISY37" s="13"/>
      <c r="ISZ37" s="13"/>
      <c r="ITA37" s="13"/>
      <c r="ITB37" s="13"/>
      <c r="ITC37" s="13"/>
      <c r="ITD37" s="13"/>
      <c r="ITE37" s="13"/>
      <c r="ITF37" s="13"/>
      <c r="ITG37" s="13"/>
      <c r="ITH37" s="13"/>
      <c r="ITI37" s="13"/>
      <c r="ITJ37" s="13"/>
      <c r="ITK37" s="13"/>
      <c r="ITL37" s="13"/>
      <c r="ITM37" s="13"/>
      <c r="ITN37" s="13"/>
      <c r="ITO37" s="13"/>
      <c r="ITP37" s="13"/>
      <c r="ITQ37" s="13"/>
      <c r="ITR37" s="13"/>
      <c r="ITS37" s="13"/>
      <c r="ITT37" s="13"/>
      <c r="ITU37" s="13"/>
      <c r="ITV37" s="13"/>
      <c r="ITW37" s="13"/>
      <c r="ITX37" s="13"/>
      <c r="ITY37" s="13"/>
      <c r="ITZ37" s="13"/>
      <c r="IUA37" s="13"/>
      <c r="IUB37" s="13"/>
      <c r="IUC37" s="13"/>
      <c r="IUD37" s="13"/>
      <c r="IUE37" s="13"/>
      <c r="IUF37" s="13"/>
      <c r="IUG37" s="13"/>
      <c r="IUH37" s="13"/>
      <c r="IUI37" s="13"/>
      <c r="IUJ37" s="13"/>
      <c r="IUK37" s="13"/>
      <c r="IUL37" s="13"/>
      <c r="IUM37" s="13"/>
      <c r="IUN37" s="13"/>
      <c r="IUO37" s="13"/>
      <c r="IUP37" s="13"/>
      <c r="IUQ37" s="13"/>
      <c r="IUR37" s="13"/>
      <c r="IUS37" s="13"/>
      <c r="IUT37" s="13"/>
      <c r="IUU37" s="13"/>
      <c r="IUV37" s="13"/>
      <c r="IUW37" s="13"/>
      <c r="IUX37" s="13"/>
      <c r="IUY37" s="13"/>
      <c r="IUZ37" s="13"/>
      <c r="IVA37" s="13"/>
      <c r="IVB37" s="13"/>
      <c r="IVC37" s="13"/>
      <c r="IVD37" s="13"/>
      <c r="IVE37" s="13"/>
      <c r="IVF37" s="13"/>
      <c r="IVG37" s="13"/>
      <c r="IVH37" s="13"/>
      <c r="IVI37" s="13"/>
      <c r="IVJ37" s="13"/>
      <c r="IVK37" s="13"/>
      <c r="IVL37" s="13"/>
      <c r="IVM37" s="13"/>
      <c r="IVN37" s="13"/>
      <c r="IVO37" s="13"/>
      <c r="IVP37" s="13"/>
      <c r="IVQ37" s="13"/>
      <c r="IVR37" s="13"/>
      <c r="IVS37" s="13"/>
      <c r="IVT37" s="13"/>
      <c r="IVU37" s="13"/>
      <c r="IVV37" s="13"/>
      <c r="IVW37" s="13"/>
      <c r="IVX37" s="13"/>
      <c r="IVY37" s="13"/>
      <c r="IVZ37" s="13"/>
      <c r="IWA37" s="13"/>
      <c r="IWB37" s="13"/>
      <c r="IWC37" s="13"/>
      <c r="IWD37" s="13"/>
      <c r="IWE37" s="13"/>
      <c r="IWF37" s="13"/>
      <c r="IWG37" s="13"/>
      <c r="IWH37" s="13"/>
      <c r="IWI37" s="13"/>
      <c r="IWJ37" s="13"/>
      <c r="IWK37" s="13"/>
      <c r="IWL37" s="13"/>
      <c r="IWM37" s="13"/>
      <c r="IWN37" s="13"/>
      <c r="IWO37" s="13"/>
      <c r="IWP37" s="13"/>
      <c r="IWQ37" s="13"/>
      <c r="IWR37" s="13"/>
      <c r="IWS37" s="13"/>
      <c r="IWT37" s="13"/>
      <c r="IWU37" s="13"/>
      <c r="IWV37" s="13"/>
      <c r="IWW37" s="13"/>
      <c r="IWX37" s="13"/>
      <c r="IWY37" s="13"/>
      <c r="IWZ37" s="13"/>
      <c r="IXA37" s="13"/>
      <c r="IXB37" s="13"/>
      <c r="IXC37" s="13"/>
      <c r="IXD37" s="13"/>
      <c r="IXE37" s="13"/>
      <c r="IXF37" s="13"/>
      <c r="IXG37" s="13"/>
      <c r="IXH37" s="13"/>
      <c r="IXI37" s="13"/>
      <c r="IXJ37" s="13"/>
      <c r="IXK37" s="13"/>
      <c r="IXL37" s="13"/>
      <c r="IXM37" s="13"/>
      <c r="IXN37" s="13"/>
      <c r="IXO37" s="13"/>
      <c r="IXP37" s="13"/>
      <c r="IXQ37" s="13"/>
      <c r="IXR37" s="13"/>
      <c r="IXS37" s="13"/>
      <c r="IXT37" s="13"/>
      <c r="IXU37" s="13"/>
      <c r="IXV37" s="13"/>
      <c r="IXW37" s="13"/>
      <c r="IXX37" s="13"/>
      <c r="IXY37" s="13"/>
      <c r="IXZ37" s="13"/>
      <c r="IYA37" s="13"/>
      <c r="IYB37" s="13"/>
      <c r="IYC37" s="13"/>
      <c r="IYD37" s="13"/>
      <c r="IYE37" s="13"/>
      <c r="IYF37" s="13"/>
      <c r="IYG37" s="13"/>
      <c r="IYH37" s="13"/>
      <c r="IYI37" s="13"/>
      <c r="IYJ37" s="13"/>
      <c r="IYK37" s="13"/>
      <c r="IYL37" s="13"/>
      <c r="IYM37" s="13"/>
      <c r="IYN37" s="13"/>
      <c r="IYO37" s="13"/>
      <c r="IYP37" s="13"/>
      <c r="IYQ37" s="13"/>
      <c r="IYR37" s="13"/>
      <c r="IYS37" s="13"/>
      <c r="IYT37" s="13"/>
      <c r="IYU37" s="13"/>
      <c r="IYV37" s="13"/>
      <c r="IYW37" s="13"/>
      <c r="IYX37" s="13"/>
      <c r="IYY37" s="13"/>
      <c r="IYZ37" s="13"/>
      <c r="IZA37" s="13"/>
      <c r="IZB37" s="13"/>
      <c r="IZC37" s="13"/>
      <c r="IZD37" s="13"/>
      <c r="IZE37" s="13"/>
      <c r="IZF37" s="13"/>
      <c r="IZG37" s="13"/>
      <c r="IZH37" s="13"/>
      <c r="IZI37" s="13"/>
      <c r="IZJ37" s="13"/>
      <c r="IZK37" s="13"/>
      <c r="IZL37" s="13"/>
      <c r="IZM37" s="13"/>
      <c r="IZN37" s="13"/>
      <c r="IZO37" s="13"/>
      <c r="IZP37" s="13"/>
      <c r="IZQ37" s="13"/>
      <c r="IZR37" s="13"/>
      <c r="IZS37" s="13"/>
      <c r="IZT37" s="13"/>
      <c r="IZU37" s="13"/>
      <c r="IZV37" s="13"/>
      <c r="IZW37" s="13"/>
      <c r="IZX37" s="13"/>
      <c r="IZY37" s="13"/>
      <c r="IZZ37" s="13"/>
      <c r="JAA37" s="13"/>
      <c r="JAB37" s="13"/>
      <c r="JAC37" s="13"/>
      <c r="JAD37" s="13"/>
      <c r="JAE37" s="13"/>
      <c r="JAF37" s="13"/>
      <c r="JAG37" s="13"/>
      <c r="JAH37" s="13"/>
      <c r="JAI37" s="13"/>
      <c r="JAJ37" s="13"/>
      <c r="JAK37" s="13"/>
      <c r="JAL37" s="13"/>
      <c r="JAM37" s="13"/>
      <c r="JAN37" s="13"/>
      <c r="JAO37" s="13"/>
      <c r="JAP37" s="13"/>
      <c r="JAQ37" s="13"/>
      <c r="JAR37" s="13"/>
      <c r="JAS37" s="13"/>
      <c r="JAT37" s="13"/>
      <c r="JAU37" s="13"/>
      <c r="JAV37" s="13"/>
      <c r="JAW37" s="13"/>
      <c r="JAX37" s="13"/>
      <c r="JAY37" s="13"/>
      <c r="JAZ37" s="13"/>
      <c r="JBA37" s="13"/>
      <c r="JBB37" s="13"/>
      <c r="JBC37" s="13"/>
      <c r="JBD37" s="13"/>
      <c r="JBE37" s="13"/>
      <c r="JBF37" s="13"/>
      <c r="JBG37" s="13"/>
      <c r="JBH37" s="13"/>
      <c r="JBI37" s="13"/>
      <c r="JBJ37" s="13"/>
      <c r="JBK37" s="13"/>
      <c r="JBL37" s="13"/>
      <c r="JBM37" s="13"/>
      <c r="JBN37" s="13"/>
      <c r="JBO37" s="13"/>
      <c r="JBP37" s="13"/>
      <c r="JBQ37" s="13"/>
      <c r="JBR37" s="13"/>
      <c r="JBS37" s="13"/>
      <c r="JBT37" s="13"/>
      <c r="JBU37" s="13"/>
      <c r="JBV37" s="13"/>
      <c r="JBW37" s="13"/>
      <c r="JBX37" s="13"/>
      <c r="JBY37" s="13"/>
      <c r="JBZ37" s="13"/>
      <c r="JCA37" s="13"/>
      <c r="JCB37" s="13"/>
      <c r="JCC37" s="13"/>
      <c r="JCD37" s="13"/>
      <c r="JCE37" s="13"/>
      <c r="JCF37" s="13"/>
      <c r="JCG37" s="13"/>
      <c r="JCH37" s="13"/>
      <c r="JCI37" s="13"/>
      <c r="JCJ37" s="13"/>
      <c r="JCK37" s="13"/>
      <c r="JCL37" s="13"/>
      <c r="JCM37" s="13"/>
      <c r="JCN37" s="13"/>
      <c r="JCO37" s="13"/>
      <c r="JCP37" s="13"/>
      <c r="JCQ37" s="13"/>
      <c r="JCR37" s="13"/>
      <c r="JCS37" s="13"/>
      <c r="JCT37" s="13"/>
      <c r="JCU37" s="13"/>
      <c r="JCV37" s="13"/>
      <c r="JCW37" s="13"/>
      <c r="JCX37" s="13"/>
      <c r="JCY37" s="13"/>
      <c r="JCZ37" s="13"/>
      <c r="JDA37" s="13"/>
      <c r="JDB37" s="13"/>
      <c r="JDC37" s="13"/>
      <c r="JDD37" s="13"/>
      <c r="JDE37" s="13"/>
      <c r="JDF37" s="13"/>
      <c r="JDG37" s="13"/>
      <c r="JDH37" s="13"/>
      <c r="JDI37" s="13"/>
      <c r="JDJ37" s="13"/>
      <c r="JDK37" s="13"/>
      <c r="JDL37" s="13"/>
      <c r="JDM37" s="13"/>
      <c r="JDN37" s="13"/>
      <c r="JDO37" s="13"/>
      <c r="JDP37" s="13"/>
      <c r="JDQ37" s="13"/>
      <c r="JDR37" s="13"/>
      <c r="JDS37" s="13"/>
      <c r="JDT37" s="13"/>
      <c r="JDU37" s="13"/>
      <c r="JDV37" s="13"/>
      <c r="JDW37" s="13"/>
      <c r="JDX37" s="13"/>
      <c r="JDY37" s="13"/>
      <c r="JDZ37" s="13"/>
      <c r="JEA37" s="13"/>
      <c r="JEB37" s="13"/>
      <c r="JEC37" s="13"/>
      <c r="JED37" s="13"/>
      <c r="JEE37" s="13"/>
      <c r="JEF37" s="13"/>
      <c r="JEG37" s="13"/>
      <c r="JEH37" s="13"/>
      <c r="JEI37" s="13"/>
      <c r="JEJ37" s="13"/>
      <c r="JEK37" s="13"/>
      <c r="JEL37" s="13"/>
      <c r="JEM37" s="13"/>
      <c r="JEN37" s="13"/>
      <c r="JEO37" s="13"/>
      <c r="JEP37" s="13"/>
      <c r="JEQ37" s="13"/>
      <c r="JER37" s="13"/>
      <c r="JES37" s="13"/>
      <c r="JET37" s="13"/>
      <c r="JEU37" s="13"/>
      <c r="JEV37" s="13"/>
      <c r="JEW37" s="13"/>
      <c r="JEX37" s="13"/>
      <c r="JEY37" s="13"/>
      <c r="JEZ37" s="13"/>
      <c r="JFA37" s="13"/>
      <c r="JFB37" s="13"/>
      <c r="JFC37" s="13"/>
      <c r="JFD37" s="13"/>
      <c r="JFE37" s="13"/>
      <c r="JFF37" s="13"/>
      <c r="JFG37" s="13"/>
      <c r="JFH37" s="13"/>
      <c r="JFI37" s="13"/>
      <c r="JFJ37" s="13"/>
      <c r="JFK37" s="13"/>
      <c r="JFL37" s="13"/>
      <c r="JFM37" s="13"/>
      <c r="JFN37" s="13"/>
      <c r="JFO37" s="13"/>
      <c r="JFP37" s="13"/>
      <c r="JFQ37" s="13"/>
      <c r="JFR37" s="13"/>
      <c r="JFS37" s="13"/>
      <c r="JFT37" s="13"/>
      <c r="JFU37" s="13"/>
      <c r="JFV37" s="13"/>
      <c r="JFW37" s="13"/>
      <c r="JFX37" s="13"/>
      <c r="JFY37" s="13"/>
      <c r="JFZ37" s="13"/>
      <c r="JGA37" s="13"/>
      <c r="JGB37" s="13"/>
      <c r="JGC37" s="13"/>
      <c r="JGD37" s="13"/>
      <c r="JGE37" s="13"/>
      <c r="JGF37" s="13"/>
      <c r="JGG37" s="13"/>
      <c r="JGH37" s="13"/>
      <c r="JGI37" s="13"/>
      <c r="JGJ37" s="13"/>
      <c r="JGK37" s="13"/>
      <c r="JGL37" s="13"/>
      <c r="JGM37" s="13"/>
      <c r="JGN37" s="13"/>
      <c r="JGO37" s="13"/>
      <c r="JGP37" s="13"/>
      <c r="JGQ37" s="13"/>
      <c r="JGR37" s="13"/>
      <c r="JGS37" s="13"/>
      <c r="JGT37" s="13"/>
      <c r="JGU37" s="13"/>
      <c r="JGV37" s="13"/>
      <c r="JGW37" s="13"/>
      <c r="JGX37" s="13"/>
      <c r="JGY37" s="13"/>
      <c r="JGZ37" s="13"/>
      <c r="JHA37" s="13"/>
      <c r="JHB37" s="13"/>
      <c r="JHC37" s="13"/>
      <c r="JHD37" s="13"/>
      <c r="JHE37" s="13"/>
      <c r="JHF37" s="13"/>
      <c r="JHG37" s="13"/>
      <c r="JHH37" s="13"/>
      <c r="JHI37" s="13"/>
      <c r="JHJ37" s="13"/>
      <c r="JHK37" s="13"/>
      <c r="JHL37" s="13"/>
      <c r="JHM37" s="13"/>
      <c r="JHN37" s="13"/>
      <c r="JHO37" s="13"/>
      <c r="JHP37" s="13"/>
      <c r="JHQ37" s="13"/>
      <c r="JHR37" s="13"/>
      <c r="JHS37" s="13"/>
      <c r="JHT37" s="13"/>
      <c r="JHU37" s="13"/>
      <c r="JHV37" s="13"/>
      <c r="JHW37" s="13"/>
      <c r="JHX37" s="13"/>
      <c r="JHY37" s="13"/>
      <c r="JHZ37" s="13"/>
      <c r="JIA37" s="13"/>
      <c r="JIB37" s="13"/>
      <c r="JIC37" s="13"/>
      <c r="JID37" s="13"/>
      <c r="JIE37" s="13"/>
      <c r="JIF37" s="13"/>
      <c r="JIG37" s="13"/>
      <c r="JIH37" s="13"/>
      <c r="JII37" s="13"/>
      <c r="JIJ37" s="13"/>
      <c r="JIK37" s="13"/>
      <c r="JIL37" s="13"/>
      <c r="JIM37" s="13"/>
      <c r="JIN37" s="13"/>
      <c r="JIO37" s="13"/>
      <c r="JIP37" s="13"/>
      <c r="JIQ37" s="13"/>
      <c r="JIR37" s="13"/>
      <c r="JIS37" s="13"/>
      <c r="JIT37" s="13"/>
      <c r="JIU37" s="13"/>
      <c r="JIV37" s="13"/>
      <c r="JIW37" s="13"/>
      <c r="JIX37" s="13"/>
      <c r="JIY37" s="13"/>
      <c r="JIZ37" s="13"/>
      <c r="JJA37" s="13"/>
      <c r="JJB37" s="13"/>
      <c r="JJC37" s="13"/>
      <c r="JJD37" s="13"/>
      <c r="JJE37" s="13"/>
      <c r="JJF37" s="13"/>
      <c r="JJG37" s="13"/>
      <c r="JJH37" s="13"/>
      <c r="JJI37" s="13"/>
      <c r="JJJ37" s="13"/>
      <c r="JJK37" s="13"/>
      <c r="JJL37" s="13"/>
      <c r="JJM37" s="13"/>
      <c r="JJN37" s="13"/>
      <c r="JJO37" s="13"/>
      <c r="JJP37" s="13"/>
      <c r="JJQ37" s="13"/>
      <c r="JJR37" s="13"/>
      <c r="JJS37" s="13"/>
      <c r="JJT37" s="13"/>
      <c r="JJU37" s="13"/>
      <c r="JJV37" s="13"/>
      <c r="JJW37" s="13"/>
      <c r="JJX37" s="13"/>
      <c r="JJY37" s="13"/>
      <c r="JJZ37" s="13"/>
      <c r="JKA37" s="13"/>
      <c r="JKB37" s="13"/>
      <c r="JKC37" s="13"/>
      <c r="JKD37" s="13"/>
      <c r="JKE37" s="13"/>
      <c r="JKF37" s="13"/>
      <c r="JKG37" s="13"/>
      <c r="JKH37" s="13"/>
      <c r="JKI37" s="13"/>
      <c r="JKJ37" s="13"/>
      <c r="JKK37" s="13"/>
      <c r="JKL37" s="13"/>
      <c r="JKM37" s="13"/>
      <c r="JKN37" s="13"/>
      <c r="JKO37" s="13"/>
      <c r="JKP37" s="13"/>
      <c r="JKQ37" s="13"/>
      <c r="JKR37" s="13"/>
      <c r="JKS37" s="13"/>
      <c r="JKT37" s="13"/>
      <c r="JKU37" s="13"/>
      <c r="JKV37" s="13"/>
      <c r="JKW37" s="13"/>
      <c r="JKX37" s="13"/>
      <c r="JKY37" s="13"/>
      <c r="JKZ37" s="13"/>
      <c r="JLA37" s="13"/>
      <c r="JLB37" s="13"/>
      <c r="JLC37" s="13"/>
      <c r="JLD37" s="13"/>
      <c r="JLE37" s="13"/>
      <c r="JLF37" s="13"/>
      <c r="JLG37" s="13"/>
      <c r="JLH37" s="13"/>
      <c r="JLI37" s="13"/>
      <c r="JLJ37" s="13"/>
      <c r="JLK37" s="13"/>
      <c r="JLL37" s="13"/>
      <c r="JLM37" s="13"/>
      <c r="JLN37" s="13"/>
      <c r="JLO37" s="13"/>
      <c r="JLP37" s="13"/>
      <c r="JLQ37" s="13"/>
      <c r="JLR37" s="13"/>
      <c r="JLS37" s="13"/>
      <c r="JLT37" s="13"/>
      <c r="JLU37" s="13"/>
      <c r="JLV37" s="13"/>
      <c r="JLW37" s="13"/>
      <c r="JLX37" s="13"/>
      <c r="JLY37" s="13"/>
      <c r="JLZ37" s="13"/>
      <c r="JMA37" s="13"/>
      <c r="JMB37" s="13"/>
      <c r="JMC37" s="13"/>
      <c r="JMD37" s="13"/>
      <c r="JME37" s="13"/>
      <c r="JMF37" s="13"/>
      <c r="JMG37" s="13"/>
      <c r="JMH37" s="13"/>
      <c r="JMI37" s="13"/>
      <c r="JMJ37" s="13"/>
      <c r="JMK37" s="13"/>
      <c r="JML37" s="13"/>
      <c r="JMM37" s="13"/>
      <c r="JMN37" s="13"/>
      <c r="JMO37" s="13"/>
      <c r="JMP37" s="13"/>
      <c r="JMQ37" s="13"/>
      <c r="JMR37" s="13"/>
      <c r="JMS37" s="13"/>
      <c r="JMT37" s="13"/>
      <c r="JMU37" s="13"/>
      <c r="JMV37" s="13"/>
      <c r="JMW37" s="13"/>
      <c r="JMX37" s="13"/>
      <c r="JMY37" s="13"/>
      <c r="JMZ37" s="13"/>
      <c r="JNA37" s="13"/>
      <c r="JNB37" s="13"/>
      <c r="JNC37" s="13"/>
      <c r="JND37" s="13"/>
      <c r="JNE37" s="13"/>
      <c r="JNF37" s="13"/>
      <c r="JNG37" s="13"/>
      <c r="JNH37" s="13"/>
      <c r="JNI37" s="13"/>
      <c r="JNJ37" s="13"/>
      <c r="JNK37" s="13"/>
      <c r="JNL37" s="13"/>
      <c r="JNM37" s="13"/>
      <c r="JNN37" s="13"/>
      <c r="JNO37" s="13"/>
      <c r="JNP37" s="13"/>
      <c r="JNQ37" s="13"/>
      <c r="JNR37" s="13"/>
      <c r="JNS37" s="13"/>
      <c r="JNT37" s="13"/>
      <c r="JNU37" s="13"/>
      <c r="JNV37" s="13"/>
      <c r="JNW37" s="13"/>
      <c r="JNX37" s="13"/>
      <c r="JNY37" s="13"/>
      <c r="JNZ37" s="13"/>
      <c r="JOA37" s="13"/>
      <c r="JOB37" s="13"/>
      <c r="JOC37" s="13"/>
      <c r="JOD37" s="13"/>
      <c r="JOE37" s="13"/>
      <c r="JOF37" s="13"/>
      <c r="JOG37" s="13"/>
      <c r="JOH37" s="13"/>
      <c r="JOI37" s="13"/>
      <c r="JOJ37" s="13"/>
      <c r="JOK37" s="13"/>
      <c r="JOL37" s="13"/>
      <c r="JOM37" s="13"/>
      <c r="JON37" s="13"/>
      <c r="JOO37" s="13"/>
      <c r="JOP37" s="13"/>
      <c r="JOQ37" s="13"/>
      <c r="JOR37" s="13"/>
      <c r="JOS37" s="13"/>
      <c r="JOT37" s="13"/>
      <c r="JOU37" s="13"/>
      <c r="JOV37" s="13"/>
      <c r="JOW37" s="13"/>
      <c r="JOX37" s="13"/>
      <c r="JOY37" s="13"/>
      <c r="JOZ37" s="13"/>
      <c r="JPA37" s="13"/>
      <c r="JPB37" s="13"/>
      <c r="JPC37" s="13"/>
      <c r="JPD37" s="13"/>
      <c r="JPE37" s="13"/>
      <c r="JPF37" s="13"/>
      <c r="JPG37" s="13"/>
      <c r="JPH37" s="13"/>
      <c r="JPI37" s="13"/>
      <c r="JPJ37" s="13"/>
      <c r="JPK37" s="13"/>
      <c r="JPL37" s="13"/>
      <c r="JPM37" s="13"/>
      <c r="JPN37" s="13"/>
      <c r="JPO37" s="13"/>
      <c r="JPP37" s="13"/>
      <c r="JPQ37" s="13"/>
      <c r="JPR37" s="13"/>
      <c r="JPS37" s="13"/>
      <c r="JPT37" s="13"/>
      <c r="JPU37" s="13"/>
      <c r="JPV37" s="13"/>
      <c r="JPW37" s="13"/>
      <c r="JPX37" s="13"/>
      <c r="JPY37" s="13"/>
      <c r="JPZ37" s="13"/>
      <c r="JQA37" s="13"/>
      <c r="JQB37" s="13"/>
      <c r="JQC37" s="13"/>
      <c r="JQD37" s="13"/>
      <c r="JQE37" s="13"/>
      <c r="JQF37" s="13"/>
      <c r="JQG37" s="13"/>
      <c r="JQH37" s="13"/>
      <c r="JQI37" s="13"/>
      <c r="JQJ37" s="13"/>
      <c r="JQK37" s="13"/>
      <c r="JQL37" s="13"/>
      <c r="JQM37" s="13"/>
      <c r="JQN37" s="13"/>
      <c r="JQO37" s="13"/>
      <c r="JQP37" s="13"/>
      <c r="JQQ37" s="13"/>
      <c r="JQR37" s="13"/>
      <c r="JQS37" s="13"/>
      <c r="JQT37" s="13"/>
      <c r="JQU37" s="13"/>
      <c r="JQV37" s="13"/>
      <c r="JQW37" s="13"/>
      <c r="JQX37" s="13"/>
      <c r="JQY37" s="13"/>
      <c r="JQZ37" s="13"/>
      <c r="JRA37" s="13"/>
      <c r="JRB37" s="13"/>
      <c r="JRC37" s="13"/>
      <c r="JRD37" s="13"/>
      <c r="JRE37" s="13"/>
      <c r="JRF37" s="13"/>
      <c r="JRG37" s="13"/>
      <c r="JRH37" s="13"/>
      <c r="JRI37" s="13"/>
      <c r="JRJ37" s="13"/>
      <c r="JRK37" s="13"/>
      <c r="JRL37" s="13"/>
      <c r="JRM37" s="13"/>
      <c r="JRN37" s="13"/>
      <c r="JRO37" s="13"/>
      <c r="JRP37" s="13"/>
      <c r="JRQ37" s="13"/>
      <c r="JRR37" s="13"/>
      <c r="JRS37" s="13"/>
      <c r="JRT37" s="13"/>
      <c r="JRU37" s="13"/>
      <c r="JRV37" s="13"/>
      <c r="JRW37" s="13"/>
      <c r="JRX37" s="13"/>
      <c r="JRY37" s="13"/>
      <c r="JRZ37" s="13"/>
      <c r="JSA37" s="13"/>
      <c r="JSB37" s="13"/>
      <c r="JSC37" s="13"/>
      <c r="JSD37" s="13"/>
      <c r="JSE37" s="13"/>
      <c r="JSF37" s="13"/>
      <c r="JSG37" s="13"/>
      <c r="JSH37" s="13"/>
      <c r="JSI37" s="13"/>
      <c r="JSJ37" s="13"/>
      <c r="JSK37" s="13"/>
      <c r="JSL37" s="13"/>
      <c r="JSM37" s="13"/>
      <c r="JSN37" s="13"/>
      <c r="JSO37" s="13"/>
      <c r="JSP37" s="13"/>
      <c r="JSQ37" s="13"/>
      <c r="JSR37" s="13"/>
      <c r="JSS37" s="13"/>
      <c r="JST37" s="13"/>
      <c r="JSU37" s="13"/>
      <c r="JSV37" s="13"/>
      <c r="JSW37" s="13"/>
      <c r="JSX37" s="13"/>
      <c r="JSY37" s="13"/>
      <c r="JSZ37" s="13"/>
      <c r="JTA37" s="13"/>
      <c r="JTB37" s="13"/>
      <c r="JTC37" s="13"/>
      <c r="JTD37" s="13"/>
      <c r="JTE37" s="13"/>
      <c r="JTF37" s="13"/>
      <c r="JTG37" s="13"/>
      <c r="JTH37" s="13"/>
      <c r="JTI37" s="13"/>
      <c r="JTJ37" s="13"/>
      <c r="JTK37" s="13"/>
      <c r="JTL37" s="13"/>
      <c r="JTM37" s="13"/>
      <c r="JTN37" s="13"/>
      <c r="JTO37" s="13"/>
      <c r="JTP37" s="13"/>
      <c r="JTQ37" s="13"/>
      <c r="JTR37" s="13"/>
      <c r="JTS37" s="13"/>
      <c r="JTT37" s="13"/>
      <c r="JTU37" s="13"/>
      <c r="JTV37" s="13"/>
      <c r="JTW37" s="13"/>
      <c r="JTX37" s="13"/>
      <c r="JTY37" s="13"/>
      <c r="JTZ37" s="13"/>
      <c r="JUA37" s="13"/>
      <c r="JUB37" s="13"/>
      <c r="JUC37" s="13"/>
      <c r="JUD37" s="13"/>
      <c r="JUE37" s="13"/>
      <c r="JUF37" s="13"/>
      <c r="JUG37" s="13"/>
      <c r="JUH37" s="13"/>
      <c r="JUI37" s="13"/>
      <c r="JUJ37" s="13"/>
      <c r="JUK37" s="13"/>
      <c r="JUL37" s="13"/>
      <c r="JUM37" s="13"/>
      <c r="JUN37" s="13"/>
      <c r="JUO37" s="13"/>
      <c r="JUP37" s="13"/>
      <c r="JUQ37" s="13"/>
      <c r="JUR37" s="13"/>
      <c r="JUS37" s="13"/>
      <c r="JUT37" s="13"/>
      <c r="JUU37" s="13"/>
      <c r="JUV37" s="13"/>
      <c r="JUW37" s="13"/>
      <c r="JUX37" s="13"/>
      <c r="JUY37" s="13"/>
      <c r="JUZ37" s="13"/>
      <c r="JVA37" s="13"/>
      <c r="JVB37" s="13"/>
      <c r="JVC37" s="13"/>
      <c r="JVD37" s="13"/>
      <c r="JVE37" s="13"/>
      <c r="JVF37" s="13"/>
      <c r="JVG37" s="13"/>
      <c r="JVH37" s="13"/>
      <c r="JVI37" s="13"/>
      <c r="JVJ37" s="13"/>
      <c r="JVK37" s="13"/>
      <c r="JVL37" s="13"/>
      <c r="JVM37" s="13"/>
      <c r="JVN37" s="13"/>
      <c r="JVO37" s="13"/>
      <c r="JVP37" s="13"/>
      <c r="JVQ37" s="13"/>
      <c r="JVR37" s="13"/>
      <c r="JVS37" s="13"/>
      <c r="JVT37" s="13"/>
      <c r="JVU37" s="13"/>
      <c r="JVV37" s="13"/>
      <c r="JVW37" s="13"/>
      <c r="JVX37" s="13"/>
      <c r="JVY37" s="13"/>
      <c r="JVZ37" s="13"/>
      <c r="JWA37" s="13"/>
      <c r="JWB37" s="13"/>
      <c r="JWC37" s="13"/>
      <c r="JWD37" s="13"/>
      <c r="JWE37" s="13"/>
      <c r="JWF37" s="13"/>
      <c r="JWG37" s="13"/>
      <c r="JWH37" s="13"/>
      <c r="JWI37" s="13"/>
      <c r="JWJ37" s="13"/>
      <c r="JWK37" s="13"/>
      <c r="JWL37" s="13"/>
      <c r="JWM37" s="13"/>
      <c r="JWN37" s="13"/>
      <c r="JWO37" s="13"/>
      <c r="JWP37" s="13"/>
      <c r="JWQ37" s="13"/>
      <c r="JWR37" s="13"/>
      <c r="JWS37" s="13"/>
      <c r="JWT37" s="13"/>
      <c r="JWU37" s="13"/>
      <c r="JWV37" s="13"/>
      <c r="JWW37" s="13"/>
      <c r="JWX37" s="13"/>
      <c r="JWY37" s="13"/>
      <c r="JWZ37" s="13"/>
      <c r="JXA37" s="13"/>
      <c r="JXB37" s="13"/>
      <c r="JXC37" s="13"/>
      <c r="JXD37" s="13"/>
      <c r="JXE37" s="13"/>
      <c r="JXF37" s="13"/>
      <c r="JXG37" s="13"/>
      <c r="JXH37" s="13"/>
      <c r="JXI37" s="13"/>
      <c r="JXJ37" s="13"/>
      <c r="JXK37" s="13"/>
      <c r="JXL37" s="13"/>
      <c r="JXM37" s="13"/>
      <c r="JXN37" s="13"/>
      <c r="JXO37" s="13"/>
      <c r="JXP37" s="13"/>
      <c r="JXQ37" s="13"/>
      <c r="JXR37" s="13"/>
      <c r="JXS37" s="13"/>
      <c r="JXT37" s="13"/>
      <c r="JXU37" s="13"/>
      <c r="JXV37" s="13"/>
      <c r="JXW37" s="13"/>
      <c r="JXX37" s="13"/>
      <c r="JXY37" s="13"/>
      <c r="JXZ37" s="13"/>
      <c r="JYA37" s="13"/>
      <c r="JYB37" s="13"/>
      <c r="JYC37" s="13"/>
      <c r="JYD37" s="13"/>
      <c r="JYE37" s="13"/>
      <c r="JYF37" s="13"/>
      <c r="JYG37" s="13"/>
      <c r="JYH37" s="13"/>
      <c r="JYI37" s="13"/>
      <c r="JYJ37" s="13"/>
      <c r="JYK37" s="13"/>
      <c r="JYL37" s="13"/>
      <c r="JYM37" s="13"/>
      <c r="JYN37" s="13"/>
      <c r="JYO37" s="13"/>
      <c r="JYP37" s="13"/>
      <c r="JYQ37" s="13"/>
      <c r="JYR37" s="13"/>
      <c r="JYS37" s="13"/>
      <c r="JYT37" s="13"/>
      <c r="JYU37" s="13"/>
      <c r="JYV37" s="13"/>
      <c r="JYW37" s="13"/>
      <c r="JYX37" s="13"/>
      <c r="JYY37" s="13"/>
      <c r="JYZ37" s="13"/>
      <c r="JZA37" s="13"/>
      <c r="JZB37" s="13"/>
      <c r="JZC37" s="13"/>
      <c r="JZD37" s="13"/>
      <c r="JZE37" s="13"/>
      <c r="JZF37" s="13"/>
      <c r="JZG37" s="13"/>
      <c r="JZH37" s="13"/>
      <c r="JZI37" s="13"/>
      <c r="JZJ37" s="13"/>
      <c r="JZK37" s="13"/>
      <c r="JZL37" s="13"/>
      <c r="JZM37" s="13"/>
      <c r="JZN37" s="13"/>
      <c r="JZO37" s="13"/>
      <c r="JZP37" s="13"/>
      <c r="JZQ37" s="13"/>
      <c r="JZR37" s="13"/>
      <c r="JZS37" s="13"/>
      <c r="JZT37" s="13"/>
      <c r="JZU37" s="13"/>
      <c r="JZV37" s="13"/>
      <c r="JZW37" s="13"/>
      <c r="JZX37" s="13"/>
      <c r="JZY37" s="13"/>
      <c r="JZZ37" s="13"/>
      <c r="KAA37" s="13"/>
      <c r="KAB37" s="13"/>
      <c r="KAC37" s="13"/>
      <c r="KAD37" s="13"/>
      <c r="KAE37" s="13"/>
      <c r="KAF37" s="13"/>
      <c r="KAG37" s="13"/>
      <c r="KAH37" s="13"/>
      <c r="KAI37" s="13"/>
      <c r="KAJ37" s="13"/>
      <c r="KAK37" s="13"/>
      <c r="KAL37" s="13"/>
      <c r="KAM37" s="13"/>
      <c r="KAN37" s="13"/>
      <c r="KAO37" s="13"/>
      <c r="KAP37" s="13"/>
      <c r="KAQ37" s="13"/>
      <c r="KAR37" s="13"/>
      <c r="KAS37" s="13"/>
      <c r="KAT37" s="13"/>
      <c r="KAU37" s="13"/>
      <c r="KAV37" s="13"/>
      <c r="KAW37" s="13"/>
      <c r="KAX37" s="13"/>
      <c r="KAY37" s="13"/>
      <c r="KAZ37" s="13"/>
      <c r="KBA37" s="13"/>
      <c r="KBB37" s="13"/>
      <c r="KBC37" s="13"/>
      <c r="KBD37" s="13"/>
      <c r="KBE37" s="13"/>
      <c r="KBF37" s="13"/>
      <c r="KBG37" s="13"/>
      <c r="KBH37" s="13"/>
      <c r="KBI37" s="13"/>
      <c r="KBJ37" s="13"/>
      <c r="KBK37" s="13"/>
      <c r="KBL37" s="13"/>
      <c r="KBM37" s="13"/>
      <c r="KBN37" s="13"/>
      <c r="KBO37" s="13"/>
      <c r="KBP37" s="13"/>
      <c r="KBQ37" s="13"/>
      <c r="KBR37" s="13"/>
      <c r="KBS37" s="13"/>
      <c r="KBT37" s="13"/>
      <c r="KBU37" s="13"/>
      <c r="KBV37" s="13"/>
      <c r="KBW37" s="13"/>
      <c r="KBX37" s="13"/>
      <c r="KBY37" s="13"/>
      <c r="KBZ37" s="13"/>
      <c r="KCA37" s="13"/>
      <c r="KCB37" s="13"/>
      <c r="KCC37" s="13"/>
      <c r="KCD37" s="13"/>
      <c r="KCE37" s="13"/>
      <c r="KCF37" s="13"/>
      <c r="KCG37" s="13"/>
      <c r="KCH37" s="13"/>
      <c r="KCI37" s="13"/>
      <c r="KCJ37" s="13"/>
      <c r="KCK37" s="13"/>
      <c r="KCL37" s="13"/>
      <c r="KCM37" s="13"/>
      <c r="KCN37" s="13"/>
      <c r="KCO37" s="13"/>
      <c r="KCP37" s="13"/>
      <c r="KCQ37" s="13"/>
      <c r="KCR37" s="13"/>
      <c r="KCS37" s="13"/>
      <c r="KCT37" s="13"/>
      <c r="KCU37" s="13"/>
      <c r="KCV37" s="13"/>
      <c r="KCW37" s="13"/>
      <c r="KCX37" s="13"/>
      <c r="KCY37" s="13"/>
      <c r="KCZ37" s="13"/>
      <c r="KDA37" s="13"/>
      <c r="KDB37" s="13"/>
      <c r="KDC37" s="13"/>
      <c r="KDD37" s="13"/>
      <c r="KDE37" s="13"/>
      <c r="KDF37" s="13"/>
      <c r="KDG37" s="13"/>
      <c r="KDH37" s="13"/>
      <c r="KDI37" s="13"/>
      <c r="KDJ37" s="13"/>
      <c r="KDK37" s="13"/>
      <c r="KDL37" s="13"/>
      <c r="KDM37" s="13"/>
      <c r="KDN37" s="13"/>
      <c r="KDO37" s="13"/>
      <c r="KDP37" s="13"/>
      <c r="KDQ37" s="13"/>
      <c r="KDR37" s="13"/>
      <c r="KDS37" s="13"/>
      <c r="KDT37" s="13"/>
      <c r="KDU37" s="13"/>
      <c r="KDV37" s="13"/>
      <c r="KDW37" s="13"/>
      <c r="KDX37" s="13"/>
      <c r="KDY37" s="13"/>
      <c r="KDZ37" s="13"/>
      <c r="KEA37" s="13"/>
      <c r="KEB37" s="13"/>
      <c r="KEC37" s="13"/>
      <c r="KED37" s="13"/>
      <c r="KEE37" s="13"/>
      <c r="KEF37" s="13"/>
      <c r="KEG37" s="13"/>
      <c r="KEH37" s="13"/>
      <c r="KEI37" s="13"/>
      <c r="KEJ37" s="13"/>
      <c r="KEK37" s="13"/>
      <c r="KEL37" s="13"/>
      <c r="KEM37" s="13"/>
      <c r="KEN37" s="13"/>
      <c r="KEO37" s="13"/>
      <c r="KEP37" s="13"/>
      <c r="KEQ37" s="13"/>
      <c r="KER37" s="13"/>
      <c r="KES37" s="13"/>
      <c r="KET37" s="13"/>
      <c r="KEU37" s="13"/>
      <c r="KEV37" s="13"/>
      <c r="KEW37" s="13"/>
      <c r="KEX37" s="13"/>
      <c r="KEY37" s="13"/>
      <c r="KEZ37" s="13"/>
      <c r="KFA37" s="13"/>
      <c r="KFB37" s="13"/>
      <c r="KFC37" s="13"/>
      <c r="KFD37" s="13"/>
      <c r="KFE37" s="13"/>
      <c r="KFF37" s="13"/>
      <c r="KFG37" s="13"/>
      <c r="KFH37" s="13"/>
      <c r="KFI37" s="13"/>
      <c r="KFJ37" s="13"/>
      <c r="KFK37" s="13"/>
      <c r="KFL37" s="13"/>
      <c r="KFM37" s="13"/>
      <c r="KFN37" s="13"/>
      <c r="KFO37" s="13"/>
      <c r="KFP37" s="13"/>
      <c r="KFQ37" s="13"/>
      <c r="KFR37" s="13"/>
      <c r="KFS37" s="13"/>
      <c r="KFT37" s="13"/>
      <c r="KFU37" s="13"/>
      <c r="KFV37" s="13"/>
      <c r="KFW37" s="13"/>
      <c r="KFX37" s="13"/>
      <c r="KFY37" s="13"/>
      <c r="KFZ37" s="13"/>
      <c r="KGA37" s="13"/>
      <c r="KGB37" s="13"/>
      <c r="KGC37" s="13"/>
      <c r="KGD37" s="13"/>
      <c r="KGE37" s="13"/>
      <c r="KGF37" s="13"/>
      <c r="KGG37" s="13"/>
      <c r="KGH37" s="13"/>
      <c r="KGI37" s="13"/>
      <c r="KGJ37" s="13"/>
      <c r="KGK37" s="13"/>
      <c r="KGL37" s="13"/>
      <c r="KGM37" s="13"/>
      <c r="KGN37" s="13"/>
      <c r="KGO37" s="13"/>
      <c r="KGP37" s="13"/>
      <c r="KGQ37" s="13"/>
      <c r="KGR37" s="13"/>
      <c r="KGS37" s="13"/>
      <c r="KGT37" s="13"/>
      <c r="KGU37" s="13"/>
      <c r="KGV37" s="13"/>
      <c r="KGW37" s="13"/>
      <c r="KGX37" s="13"/>
      <c r="KGY37" s="13"/>
      <c r="KGZ37" s="13"/>
      <c r="KHA37" s="13"/>
      <c r="KHB37" s="13"/>
      <c r="KHC37" s="13"/>
      <c r="KHD37" s="13"/>
      <c r="KHE37" s="13"/>
      <c r="KHF37" s="13"/>
      <c r="KHG37" s="13"/>
      <c r="KHH37" s="13"/>
      <c r="KHI37" s="13"/>
      <c r="KHJ37" s="13"/>
      <c r="KHK37" s="13"/>
      <c r="KHL37" s="13"/>
      <c r="KHM37" s="13"/>
      <c r="KHN37" s="13"/>
      <c r="KHO37" s="13"/>
      <c r="KHP37" s="13"/>
      <c r="KHQ37" s="13"/>
      <c r="KHR37" s="13"/>
      <c r="KHS37" s="13"/>
      <c r="KHT37" s="13"/>
      <c r="KHU37" s="13"/>
      <c r="KHV37" s="13"/>
      <c r="KHW37" s="13"/>
      <c r="KHX37" s="13"/>
      <c r="KHY37" s="13"/>
      <c r="KHZ37" s="13"/>
      <c r="KIA37" s="13"/>
      <c r="KIB37" s="13"/>
      <c r="KIC37" s="13"/>
      <c r="KID37" s="13"/>
      <c r="KIE37" s="13"/>
      <c r="KIF37" s="13"/>
      <c r="KIG37" s="13"/>
      <c r="KIH37" s="13"/>
      <c r="KII37" s="13"/>
      <c r="KIJ37" s="13"/>
      <c r="KIK37" s="13"/>
      <c r="KIL37" s="13"/>
      <c r="KIM37" s="13"/>
      <c r="KIN37" s="13"/>
      <c r="KIO37" s="13"/>
      <c r="KIP37" s="13"/>
      <c r="KIQ37" s="13"/>
      <c r="KIR37" s="13"/>
      <c r="KIS37" s="13"/>
      <c r="KIT37" s="13"/>
      <c r="KIU37" s="13"/>
      <c r="KIV37" s="13"/>
      <c r="KIW37" s="13"/>
      <c r="KIX37" s="13"/>
      <c r="KIY37" s="13"/>
      <c r="KIZ37" s="13"/>
      <c r="KJA37" s="13"/>
      <c r="KJB37" s="13"/>
      <c r="KJC37" s="13"/>
      <c r="KJD37" s="13"/>
      <c r="KJE37" s="13"/>
      <c r="KJF37" s="13"/>
      <c r="KJG37" s="13"/>
      <c r="KJH37" s="13"/>
      <c r="KJI37" s="13"/>
      <c r="KJJ37" s="13"/>
      <c r="KJK37" s="13"/>
      <c r="KJL37" s="13"/>
      <c r="KJM37" s="13"/>
      <c r="KJN37" s="13"/>
      <c r="KJO37" s="13"/>
      <c r="KJP37" s="13"/>
      <c r="KJQ37" s="13"/>
      <c r="KJR37" s="13"/>
      <c r="KJS37" s="13"/>
      <c r="KJT37" s="13"/>
      <c r="KJU37" s="13"/>
      <c r="KJV37" s="13"/>
      <c r="KJW37" s="13"/>
      <c r="KJX37" s="13"/>
      <c r="KJY37" s="13"/>
      <c r="KJZ37" s="13"/>
      <c r="KKA37" s="13"/>
      <c r="KKB37" s="13"/>
      <c r="KKC37" s="13"/>
      <c r="KKD37" s="13"/>
      <c r="KKE37" s="13"/>
      <c r="KKF37" s="13"/>
      <c r="KKG37" s="13"/>
      <c r="KKH37" s="13"/>
      <c r="KKI37" s="13"/>
      <c r="KKJ37" s="13"/>
      <c r="KKK37" s="13"/>
      <c r="KKL37" s="13"/>
      <c r="KKM37" s="13"/>
      <c r="KKN37" s="13"/>
      <c r="KKO37" s="13"/>
      <c r="KKP37" s="13"/>
      <c r="KKQ37" s="13"/>
      <c r="KKR37" s="13"/>
      <c r="KKS37" s="13"/>
      <c r="KKT37" s="13"/>
      <c r="KKU37" s="13"/>
      <c r="KKV37" s="13"/>
      <c r="KKW37" s="13"/>
      <c r="KKX37" s="13"/>
      <c r="KKY37" s="13"/>
      <c r="KKZ37" s="13"/>
      <c r="KLA37" s="13"/>
      <c r="KLB37" s="13"/>
      <c r="KLC37" s="13"/>
      <c r="KLD37" s="13"/>
      <c r="KLE37" s="13"/>
      <c r="KLF37" s="13"/>
      <c r="KLG37" s="13"/>
      <c r="KLH37" s="13"/>
      <c r="KLI37" s="13"/>
      <c r="KLJ37" s="13"/>
      <c r="KLK37" s="13"/>
      <c r="KLL37" s="13"/>
      <c r="KLM37" s="13"/>
      <c r="KLN37" s="13"/>
      <c r="KLO37" s="13"/>
      <c r="KLP37" s="13"/>
      <c r="KLQ37" s="13"/>
      <c r="KLR37" s="13"/>
      <c r="KLS37" s="13"/>
      <c r="KLT37" s="13"/>
      <c r="KLU37" s="13"/>
      <c r="KLV37" s="13"/>
      <c r="KLW37" s="13"/>
      <c r="KLX37" s="13"/>
      <c r="KLY37" s="13"/>
      <c r="KLZ37" s="13"/>
      <c r="KMA37" s="13"/>
      <c r="KMB37" s="13"/>
      <c r="KMC37" s="13"/>
      <c r="KMD37" s="13"/>
      <c r="KME37" s="13"/>
      <c r="KMF37" s="13"/>
      <c r="KMG37" s="13"/>
      <c r="KMH37" s="13"/>
      <c r="KMI37" s="13"/>
      <c r="KMJ37" s="13"/>
      <c r="KMK37" s="13"/>
      <c r="KML37" s="13"/>
      <c r="KMM37" s="13"/>
      <c r="KMN37" s="13"/>
      <c r="KMO37" s="13"/>
      <c r="KMP37" s="13"/>
      <c r="KMQ37" s="13"/>
      <c r="KMR37" s="13"/>
      <c r="KMS37" s="13"/>
      <c r="KMT37" s="13"/>
      <c r="KMU37" s="13"/>
      <c r="KMV37" s="13"/>
      <c r="KMW37" s="13"/>
      <c r="KMX37" s="13"/>
      <c r="KMY37" s="13"/>
      <c r="KMZ37" s="13"/>
      <c r="KNA37" s="13"/>
      <c r="KNB37" s="13"/>
      <c r="KNC37" s="13"/>
      <c r="KND37" s="13"/>
      <c r="KNE37" s="13"/>
      <c r="KNF37" s="13"/>
      <c r="KNG37" s="13"/>
      <c r="KNH37" s="13"/>
      <c r="KNI37" s="13"/>
      <c r="KNJ37" s="13"/>
      <c r="KNK37" s="13"/>
      <c r="KNL37" s="13"/>
      <c r="KNM37" s="13"/>
      <c r="KNN37" s="13"/>
      <c r="KNO37" s="13"/>
      <c r="KNP37" s="13"/>
      <c r="KNQ37" s="13"/>
      <c r="KNR37" s="13"/>
      <c r="KNS37" s="13"/>
      <c r="KNT37" s="13"/>
      <c r="KNU37" s="13"/>
      <c r="KNV37" s="13"/>
      <c r="KNW37" s="13"/>
      <c r="KNX37" s="13"/>
      <c r="KNY37" s="13"/>
      <c r="KNZ37" s="13"/>
      <c r="KOA37" s="13"/>
      <c r="KOB37" s="13"/>
      <c r="KOC37" s="13"/>
      <c r="KOD37" s="13"/>
      <c r="KOE37" s="13"/>
      <c r="KOF37" s="13"/>
      <c r="KOG37" s="13"/>
      <c r="KOH37" s="13"/>
      <c r="KOI37" s="13"/>
      <c r="KOJ37" s="13"/>
      <c r="KOK37" s="13"/>
      <c r="KOL37" s="13"/>
      <c r="KOM37" s="13"/>
      <c r="KON37" s="13"/>
      <c r="KOO37" s="13"/>
      <c r="KOP37" s="13"/>
      <c r="KOQ37" s="13"/>
      <c r="KOR37" s="13"/>
      <c r="KOS37" s="13"/>
      <c r="KOT37" s="13"/>
      <c r="KOU37" s="13"/>
      <c r="KOV37" s="13"/>
      <c r="KOW37" s="13"/>
      <c r="KOX37" s="13"/>
      <c r="KOY37" s="13"/>
      <c r="KOZ37" s="13"/>
      <c r="KPA37" s="13"/>
      <c r="KPB37" s="13"/>
      <c r="KPC37" s="13"/>
      <c r="KPD37" s="13"/>
      <c r="KPE37" s="13"/>
      <c r="KPF37" s="13"/>
      <c r="KPG37" s="13"/>
      <c r="KPH37" s="13"/>
      <c r="KPI37" s="13"/>
      <c r="KPJ37" s="13"/>
      <c r="KPK37" s="13"/>
      <c r="KPL37" s="13"/>
      <c r="KPM37" s="13"/>
      <c r="KPN37" s="13"/>
      <c r="KPO37" s="13"/>
      <c r="KPP37" s="13"/>
      <c r="KPQ37" s="13"/>
      <c r="KPR37" s="13"/>
      <c r="KPS37" s="13"/>
      <c r="KPT37" s="13"/>
      <c r="KPU37" s="13"/>
      <c r="KPV37" s="13"/>
      <c r="KPW37" s="13"/>
      <c r="KPX37" s="13"/>
      <c r="KPY37" s="13"/>
      <c r="KPZ37" s="13"/>
      <c r="KQA37" s="13"/>
      <c r="KQB37" s="13"/>
      <c r="KQC37" s="13"/>
      <c r="KQD37" s="13"/>
      <c r="KQE37" s="13"/>
      <c r="KQF37" s="13"/>
      <c r="KQG37" s="13"/>
      <c r="KQH37" s="13"/>
      <c r="KQI37" s="13"/>
      <c r="KQJ37" s="13"/>
      <c r="KQK37" s="13"/>
      <c r="KQL37" s="13"/>
      <c r="KQM37" s="13"/>
      <c r="KQN37" s="13"/>
      <c r="KQO37" s="13"/>
      <c r="KQP37" s="13"/>
      <c r="KQQ37" s="13"/>
      <c r="KQR37" s="13"/>
      <c r="KQS37" s="13"/>
      <c r="KQT37" s="13"/>
      <c r="KQU37" s="13"/>
      <c r="KQV37" s="13"/>
      <c r="KQW37" s="13"/>
      <c r="KQX37" s="13"/>
      <c r="KQY37" s="13"/>
      <c r="KQZ37" s="13"/>
      <c r="KRA37" s="13"/>
      <c r="KRB37" s="13"/>
      <c r="KRC37" s="13"/>
      <c r="KRD37" s="13"/>
      <c r="KRE37" s="13"/>
      <c r="KRF37" s="13"/>
      <c r="KRG37" s="13"/>
      <c r="KRH37" s="13"/>
      <c r="KRI37" s="13"/>
      <c r="KRJ37" s="13"/>
      <c r="KRK37" s="13"/>
      <c r="KRL37" s="13"/>
      <c r="KRM37" s="13"/>
      <c r="KRN37" s="13"/>
      <c r="KRO37" s="13"/>
      <c r="KRP37" s="13"/>
      <c r="KRQ37" s="13"/>
      <c r="KRR37" s="13"/>
      <c r="KRS37" s="13"/>
      <c r="KRT37" s="13"/>
      <c r="KRU37" s="13"/>
      <c r="KRV37" s="13"/>
      <c r="KRW37" s="13"/>
      <c r="KRX37" s="13"/>
      <c r="KRY37" s="13"/>
      <c r="KRZ37" s="13"/>
      <c r="KSA37" s="13"/>
      <c r="KSB37" s="13"/>
      <c r="KSC37" s="13"/>
      <c r="KSD37" s="13"/>
      <c r="KSE37" s="13"/>
      <c r="KSF37" s="13"/>
      <c r="KSG37" s="13"/>
      <c r="KSH37" s="13"/>
      <c r="KSI37" s="13"/>
      <c r="KSJ37" s="13"/>
      <c r="KSK37" s="13"/>
      <c r="KSL37" s="13"/>
      <c r="KSM37" s="13"/>
      <c r="KSN37" s="13"/>
      <c r="KSO37" s="13"/>
      <c r="KSP37" s="13"/>
      <c r="KSQ37" s="13"/>
      <c r="KSR37" s="13"/>
      <c r="KSS37" s="13"/>
      <c r="KST37" s="13"/>
      <c r="KSU37" s="13"/>
      <c r="KSV37" s="13"/>
      <c r="KSW37" s="13"/>
      <c r="KSX37" s="13"/>
      <c r="KSY37" s="13"/>
      <c r="KSZ37" s="13"/>
      <c r="KTA37" s="13"/>
      <c r="KTB37" s="13"/>
      <c r="KTC37" s="13"/>
      <c r="KTD37" s="13"/>
      <c r="KTE37" s="13"/>
      <c r="KTF37" s="13"/>
      <c r="KTG37" s="13"/>
      <c r="KTH37" s="13"/>
      <c r="KTI37" s="13"/>
      <c r="KTJ37" s="13"/>
      <c r="KTK37" s="13"/>
      <c r="KTL37" s="13"/>
      <c r="KTM37" s="13"/>
      <c r="KTN37" s="13"/>
      <c r="KTO37" s="13"/>
      <c r="KTP37" s="13"/>
      <c r="KTQ37" s="13"/>
      <c r="KTR37" s="13"/>
      <c r="KTS37" s="13"/>
      <c r="KTT37" s="13"/>
      <c r="KTU37" s="13"/>
      <c r="KTV37" s="13"/>
      <c r="KTW37" s="13"/>
      <c r="KTX37" s="13"/>
      <c r="KTY37" s="13"/>
      <c r="KTZ37" s="13"/>
      <c r="KUA37" s="13"/>
      <c r="KUB37" s="13"/>
      <c r="KUC37" s="13"/>
      <c r="KUD37" s="13"/>
      <c r="KUE37" s="13"/>
      <c r="KUF37" s="13"/>
      <c r="KUG37" s="13"/>
      <c r="KUH37" s="13"/>
      <c r="KUI37" s="13"/>
      <c r="KUJ37" s="13"/>
      <c r="KUK37" s="13"/>
      <c r="KUL37" s="13"/>
      <c r="KUM37" s="13"/>
      <c r="KUN37" s="13"/>
      <c r="KUO37" s="13"/>
      <c r="KUP37" s="13"/>
      <c r="KUQ37" s="13"/>
      <c r="KUR37" s="13"/>
      <c r="KUS37" s="13"/>
      <c r="KUT37" s="13"/>
      <c r="KUU37" s="13"/>
      <c r="KUV37" s="13"/>
      <c r="KUW37" s="13"/>
      <c r="KUX37" s="13"/>
      <c r="KUY37" s="13"/>
      <c r="KUZ37" s="13"/>
      <c r="KVA37" s="13"/>
      <c r="KVB37" s="13"/>
      <c r="KVC37" s="13"/>
      <c r="KVD37" s="13"/>
      <c r="KVE37" s="13"/>
      <c r="KVF37" s="13"/>
      <c r="KVG37" s="13"/>
      <c r="KVH37" s="13"/>
      <c r="KVI37" s="13"/>
      <c r="KVJ37" s="13"/>
      <c r="KVK37" s="13"/>
      <c r="KVL37" s="13"/>
      <c r="KVM37" s="13"/>
      <c r="KVN37" s="13"/>
      <c r="KVO37" s="13"/>
      <c r="KVP37" s="13"/>
      <c r="KVQ37" s="13"/>
      <c r="KVR37" s="13"/>
      <c r="KVS37" s="13"/>
      <c r="KVT37" s="13"/>
      <c r="KVU37" s="13"/>
      <c r="KVV37" s="13"/>
      <c r="KVW37" s="13"/>
      <c r="KVX37" s="13"/>
      <c r="KVY37" s="13"/>
      <c r="KVZ37" s="13"/>
      <c r="KWA37" s="13"/>
      <c r="KWB37" s="13"/>
      <c r="KWC37" s="13"/>
      <c r="KWD37" s="13"/>
      <c r="KWE37" s="13"/>
      <c r="KWF37" s="13"/>
      <c r="KWG37" s="13"/>
      <c r="KWH37" s="13"/>
      <c r="KWI37" s="13"/>
      <c r="KWJ37" s="13"/>
      <c r="KWK37" s="13"/>
      <c r="KWL37" s="13"/>
      <c r="KWM37" s="13"/>
      <c r="KWN37" s="13"/>
      <c r="KWO37" s="13"/>
      <c r="KWP37" s="13"/>
      <c r="KWQ37" s="13"/>
      <c r="KWR37" s="13"/>
      <c r="KWS37" s="13"/>
      <c r="KWT37" s="13"/>
      <c r="KWU37" s="13"/>
      <c r="KWV37" s="13"/>
      <c r="KWW37" s="13"/>
      <c r="KWX37" s="13"/>
      <c r="KWY37" s="13"/>
      <c r="KWZ37" s="13"/>
      <c r="KXA37" s="13"/>
      <c r="KXB37" s="13"/>
      <c r="KXC37" s="13"/>
      <c r="KXD37" s="13"/>
      <c r="KXE37" s="13"/>
      <c r="KXF37" s="13"/>
      <c r="KXG37" s="13"/>
      <c r="KXH37" s="13"/>
      <c r="KXI37" s="13"/>
      <c r="KXJ37" s="13"/>
      <c r="KXK37" s="13"/>
      <c r="KXL37" s="13"/>
      <c r="KXM37" s="13"/>
      <c r="KXN37" s="13"/>
      <c r="KXO37" s="13"/>
      <c r="KXP37" s="13"/>
      <c r="KXQ37" s="13"/>
      <c r="KXR37" s="13"/>
      <c r="KXS37" s="13"/>
      <c r="KXT37" s="13"/>
      <c r="KXU37" s="13"/>
      <c r="KXV37" s="13"/>
      <c r="KXW37" s="13"/>
      <c r="KXX37" s="13"/>
      <c r="KXY37" s="13"/>
      <c r="KXZ37" s="13"/>
      <c r="KYA37" s="13"/>
      <c r="KYB37" s="13"/>
      <c r="KYC37" s="13"/>
      <c r="KYD37" s="13"/>
      <c r="KYE37" s="13"/>
      <c r="KYF37" s="13"/>
      <c r="KYG37" s="13"/>
      <c r="KYH37" s="13"/>
      <c r="KYI37" s="13"/>
      <c r="KYJ37" s="13"/>
      <c r="KYK37" s="13"/>
      <c r="KYL37" s="13"/>
      <c r="KYM37" s="13"/>
      <c r="KYN37" s="13"/>
      <c r="KYO37" s="13"/>
      <c r="KYP37" s="13"/>
      <c r="KYQ37" s="13"/>
      <c r="KYR37" s="13"/>
      <c r="KYS37" s="13"/>
      <c r="KYT37" s="13"/>
      <c r="KYU37" s="13"/>
      <c r="KYV37" s="13"/>
      <c r="KYW37" s="13"/>
      <c r="KYX37" s="13"/>
      <c r="KYY37" s="13"/>
      <c r="KYZ37" s="13"/>
      <c r="KZA37" s="13"/>
      <c r="KZB37" s="13"/>
      <c r="KZC37" s="13"/>
      <c r="KZD37" s="13"/>
      <c r="KZE37" s="13"/>
      <c r="KZF37" s="13"/>
      <c r="KZG37" s="13"/>
      <c r="KZH37" s="13"/>
      <c r="KZI37" s="13"/>
      <c r="KZJ37" s="13"/>
      <c r="KZK37" s="13"/>
      <c r="KZL37" s="13"/>
      <c r="KZM37" s="13"/>
      <c r="KZN37" s="13"/>
      <c r="KZO37" s="13"/>
      <c r="KZP37" s="13"/>
      <c r="KZQ37" s="13"/>
      <c r="KZR37" s="13"/>
      <c r="KZS37" s="13"/>
      <c r="KZT37" s="13"/>
      <c r="KZU37" s="13"/>
      <c r="KZV37" s="13"/>
      <c r="KZW37" s="13"/>
      <c r="KZX37" s="13"/>
      <c r="KZY37" s="13"/>
      <c r="KZZ37" s="13"/>
      <c r="LAA37" s="13"/>
      <c r="LAB37" s="13"/>
      <c r="LAC37" s="13"/>
      <c r="LAD37" s="13"/>
      <c r="LAE37" s="13"/>
      <c r="LAF37" s="13"/>
      <c r="LAG37" s="13"/>
      <c r="LAH37" s="13"/>
      <c r="LAI37" s="13"/>
      <c r="LAJ37" s="13"/>
      <c r="LAK37" s="13"/>
      <c r="LAL37" s="13"/>
      <c r="LAM37" s="13"/>
      <c r="LAN37" s="13"/>
      <c r="LAO37" s="13"/>
      <c r="LAP37" s="13"/>
      <c r="LAQ37" s="13"/>
      <c r="LAR37" s="13"/>
      <c r="LAS37" s="13"/>
      <c r="LAT37" s="13"/>
      <c r="LAU37" s="13"/>
      <c r="LAV37" s="13"/>
      <c r="LAW37" s="13"/>
      <c r="LAX37" s="13"/>
      <c r="LAY37" s="13"/>
      <c r="LAZ37" s="13"/>
      <c r="LBA37" s="13"/>
      <c r="LBB37" s="13"/>
      <c r="LBC37" s="13"/>
      <c r="LBD37" s="13"/>
      <c r="LBE37" s="13"/>
      <c r="LBF37" s="13"/>
      <c r="LBG37" s="13"/>
      <c r="LBH37" s="13"/>
      <c r="LBI37" s="13"/>
      <c r="LBJ37" s="13"/>
      <c r="LBK37" s="13"/>
      <c r="LBL37" s="13"/>
      <c r="LBM37" s="13"/>
      <c r="LBN37" s="13"/>
      <c r="LBO37" s="13"/>
      <c r="LBP37" s="13"/>
      <c r="LBQ37" s="13"/>
      <c r="LBR37" s="13"/>
      <c r="LBS37" s="13"/>
      <c r="LBT37" s="13"/>
      <c r="LBU37" s="13"/>
      <c r="LBV37" s="13"/>
      <c r="LBW37" s="13"/>
      <c r="LBX37" s="13"/>
      <c r="LBY37" s="13"/>
      <c r="LBZ37" s="13"/>
      <c r="LCA37" s="13"/>
      <c r="LCB37" s="13"/>
      <c r="LCC37" s="13"/>
      <c r="LCD37" s="13"/>
      <c r="LCE37" s="13"/>
      <c r="LCF37" s="13"/>
      <c r="LCG37" s="13"/>
      <c r="LCH37" s="13"/>
      <c r="LCI37" s="13"/>
      <c r="LCJ37" s="13"/>
      <c r="LCK37" s="13"/>
      <c r="LCL37" s="13"/>
      <c r="LCM37" s="13"/>
      <c r="LCN37" s="13"/>
      <c r="LCO37" s="13"/>
      <c r="LCP37" s="13"/>
      <c r="LCQ37" s="13"/>
      <c r="LCR37" s="13"/>
      <c r="LCS37" s="13"/>
      <c r="LCT37" s="13"/>
      <c r="LCU37" s="13"/>
      <c r="LCV37" s="13"/>
      <c r="LCW37" s="13"/>
      <c r="LCX37" s="13"/>
      <c r="LCY37" s="13"/>
      <c r="LCZ37" s="13"/>
      <c r="LDA37" s="13"/>
      <c r="LDB37" s="13"/>
      <c r="LDC37" s="13"/>
      <c r="LDD37" s="13"/>
      <c r="LDE37" s="13"/>
      <c r="LDF37" s="13"/>
      <c r="LDG37" s="13"/>
      <c r="LDH37" s="13"/>
      <c r="LDI37" s="13"/>
      <c r="LDJ37" s="13"/>
      <c r="LDK37" s="13"/>
      <c r="LDL37" s="13"/>
      <c r="LDM37" s="13"/>
      <c r="LDN37" s="13"/>
      <c r="LDO37" s="13"/>
      <c r="LDP37" s="13"/>
      <c r="LDQ37" s="13"/>
      <c r="LDR37" s="13"/>
      <c r="LDS37" s="13"/>
      <c r="LDT37" s="13"/>
      <c r="LDU37" s="13"/>
      <c r="LDV37" s="13"/>
      <c r="LDW37" s="13"/>
      <c r="LDX37" s="13"/>
      <c r="LDY37" s="13"/>
      <c r="LDZ37" s="13"/>
      <c r="LEA37" s="13"/>
      <c r="LEB37" s="13"/>
      <c r="LEC37" s="13"/>
      <c r="LED37" s="13"/>
      <c r="LEE37" s="13"/>
      <c r="LEF37" s="13"/>
      <c r="LEG37" s="13"/>
      <c r="LEH37" s="13"/>
      <c r="LEI37" s="13"/>
      <c r="LEJ37" s="13"/>
      <c r="LEK37" s="13"/>
      <c r="LEL37" s="13"/>
      <c r="LEM37" s="13"/>
      <c r="LEN37" s="13"/>
      <c r="LEO37" s="13"/>
      <c r="LEP37" s="13"/>
      <c r="LEQ37" s="13"/>
      <c r="LER37" s="13"/>
      <c r="LES37" s="13"/>
      <c r="LET37" s="13"/>
      <c r="LEU37" s="13"/>
      <c r="LEV37" s="13"/>
      <c r="LEW37" s="13"/>
      <c r="LEX37" s="13"/>
      <c r="LEY37" s="13"/>
      <c r="LEZ37" s="13"/>
      <c r="LFA37" s="13"/>
      <c r="LFB37" s="13"/>
      <c r="LFC37" s="13"/>
      <c r="LFD37" s="13"/>
      <c r="LFE37" s="13"/>
      <c r="LFF37" s="13"/>
      <c r="LFG37" s="13"/>
      <c r="LFH37" s="13"/>
      <c r="LFI37" s="13"/>
      <c r="LFJ37" s="13"/>
      <c r="LFK37" s="13"/>
      <c r="LFL37" s="13"/>
      <c r="LFM37" s="13"/>
      <c r="LFN37" s="13"/>
      <c r="LFO37" s="13"/>
      <c r="LFP37" s="13"/>
      <c r="LFQ37" s="13"/>
      <c r="LFR37" s="13"/>
      <c r="LFS37" s="13"/>
      <c r="LFT37" s="13"/>
      <c r="LFU37" s="13"/>
      <c r="LFV37" s="13"/>
      <c r="LFW37" s="13"/>
      <c r="LFX37" s="13"/>
      <c r="LFY37" s="13"/>
      <c r="LFZ37" s="13"/>
      <c r="LGA37" s="13"/>
      <c r="LGB37" s="13"/>
      <c r="LGC37" s="13"/>
      <c r="LGD37" s="13"/>
      <c r="LGE37" s="13"/>
      <c r="LGF37" s="13"/>
      <c r="LGG37" s="13"/>
      <c r="LGH37" s="13"/>
      <c r="LGI37" s="13"/>
      <c r="LGJ37" s="13"/>
      <c r="LGK37" s="13"/>
      <c r="LGL37" s="13"/>
      <c r="LGM37" s="13"/>
      <c r="LGN37" s="13"/>
      <c r="LGO37" s="13"/>
      <c r="LGP37" s="13"/>
      <c r="LGQ37" s="13"/>
      <c r="LGR37" s="13"/>
      <c r="LGS37" s="13"/>
      <c r="LGT37" s="13"/>
      <c r="LGU37" s="13"/>
      <c r="LGV37" s="13"/>
      <c r="LGW37" s="13"/>
      <c r="LGX37" s="13"/>
      <c r="LGY37" s="13"/>
      <c r="LGZ37" s="13"/>
      <c r="LHA37" s="13"/>
      <c r="LHB37" s="13"/>
      <c r="LHC37" s="13"/>
      <c r="LHD37" s="13"/>
      <c r="LHE37" s="13"/>
      <c r="LHF37" s="13"/>
      <c r="LHG37" s="13"/>
      <c r="LHH37" s="13"/>
      <c r="LHI37" s="13"/>
      <c r="LHJ37" s="13"/>
      <c r="LHK37" s="13"/>
      <c r="LHL37" s="13"/>
      <c r="LHM37" s="13"/>
      <c r="LHN37" s="13"/>
      <c r="LHO37" s="13"/>
      <c r="LHP37" s="13"/>
      <c r="LHQ37" s="13"/>
      <c r="LHR37" s="13"/>
      <c r="LHS37" s="13"/>
      <c r="LHT37" s="13"/>
      <c r="LHU37" s="13"/>
      <c r="LHV37" s="13"/>
      <c r="LHW37" s="13"/>
      <c r="LHX37" s="13"/>
      <c r="LHY37" s="13"/>
      <c r="LHZ37" s="13"/>
      <c r="LIA37" s="13"/>
      <c r="LIB37" s="13"/>
      <c r="LIC37" s="13"/>
      <c r="LID37" s="13"/>
      <c r="LIE37" s="13"/>
      <c r="LIF37" s="13"/>
      <c r="LIG37" s="13"/>
      <c r="LIH37" s="13"/>
      <c r="LII37" s="13"/>
      <c r="LIJ37" s="13"/>
      <c r="LIK37" s="13"/>
      <c r="LIL37" s="13"/>
      <c r="LIM37" s="13"/>
      <c r="LIN37" s="13"/>
      <c r="LIO37" s="13"/>
      <c r="LIP37" s="13"/>
      <c r="LIQ37" s="13"/>
      <c r="LIR37" s="13"/>
      <c r="LIS37" s="13"/>
      <c r="LIT37" s="13"/>
      <c r="LIU37" s="13"/>
      <c r="LIV37" s="13"/>
      <c r="LIW37" s="13"/>
      <c r="LIX37" s="13"/>
      <c r="LIY37" s="13"/>
      <c r="LIZ37" s="13"/>
      <c r="LJA37" s="13"/>
      <c r="LJB37" s="13"/>
      <c r="LJC37" s="13"/>
      <c r="LJD37" s="13"/>
      <c r="LJE37" s="13"/>
      <c r="LJF37" s="13"/>
      <c r="LJG37" s="13"/>
      <c r="LJH37" s="13"/>
      <c r="LJI37" s="13"/>
      <c r="LJJ37" s="13"/>
      <c r="LJK37" s="13"/>
      <c r="LJL37" s="13"/>
      <c r="LJM37" s="13"/>
      <c r="LJN37" s="13"/>
      <c r="LJO37" s="13"/>
      <c r="LJP37" s="13"/>
      <c r="LJQ37" s="13"/>
      <c r="LJR37" s="13"/>
      <c r="LJS37" s="13"/>
      <c r="LJT37" s="13"/>
      <c r="LJU37" s="13"/>
      <c r="LJV37" s="13"/>
      <c r="LJW37" s="13"/>
      <c r="LJX37" s="13"/>
      <c r="LJY37" s="13"/>
      <c r="LJZ37" s="13"/>
      <c r="LKA37" s="13"/>
      <c r="LKB37" s="13"/>
      <c r="LKC37" s="13"/>
      <c r="LKD37" s="13"/>
      <c r="LKE37" s="13"/>
      <c r="LKF37" s="13"/>
      <c r="LKG37" s="13"/>
      <c r="LKH37" s="13"/>
      <c r="LKI37" s="13"/>
      <c r="LKJ37" s="13"/>
      <c r="LKK37" s="13"/>
      <c r="LKL37" s="13"/>
      <c r="LKM37" s="13"/>
      <c r="LKN37" s="13"/>
      <c r="LKO37" s="13"/>
      <c r="LKP37" s="13"/>
      <c r="LKQ37" s="13"/>
      <c r="LKR37" s="13"/>
      <c r="LKS37" s="13"/>
      <c r="LKT37" s="13"/>
      <c r="LKU37" s="13"/>
      <c r="LKV37" s="13"/>
      <c r="LKW37" s="13"/>
      <c r="LKX37" s="13"/>
      <c r="LKY37" s="13"/>
      <c r="LKZ37" s="13"/>
      <c r="LLA37" s="13"/>
      <c r="LLB37" s="13"/>
      <c r="LLC37" s="13"/>
      <c r="LLD37" s="13"/>
      <c r="LLE37" s="13"/>
      <c r="LLF37" s="13"/>
      <c r="LLG37" s="13"/>
      <c r="LLH37" s="13"/>
      <c r="LLI37" s="13"/>
      <c r="LLJ37" s="13"/>
      <c r="LLK37" s="13"/>
      <c r="LLL37" s="13"/>
      <c r="LLM37" s="13"/>
      <c r="LLN37" s="13"/>
      <c r="LLO37" s="13"/>
      <c r="LLP37" s="13"/>
      <c r="LLQ37" s="13"/>
      <c r="LLR37" s="13"/>
      <c r="LLS37" s="13"/>
      <c r="LLT37" s="13"/>
      <c r="LLU37" s="13"/>
      <c r="LLV37" s="13"/>
      <c r="LLW37" s="13"/>
      <c r="LLX37" s="13"/>
      <c r="LLY37" s="13"/>
      <c r="LLZ37" s="13"/>
      <c r="LMA37" s="13"/>
      <c r="LMB37" s="13"/>
      <c r="LMC37" s="13"/>
      <c r="LMD37" s="13"/>
      <c r="LME37" s="13"/>
      <c r="LMF37" s="13"/>
      <c r="LMG37" s="13"/>
      <c r="LMH37" s="13"/>
      <c r="LMI37" s="13"/>
      <c r="LMJ37" s="13"/>
      <c r="LMK37" s="13"/>
      <c r="LML37" s="13"/>
      <c r="LMM37" s="13"/>
      <c r="LMN37" s="13"/>
      <c r="LMO37" s="13"/>
      <c r="LMP37" s="13"/>
      <c r="LMQ37" s="13"/>
      <c r="LMR37" s="13"/>
      <c r="LMS37" s="13"/>
      <c r="LMT37" s="13"/>
      <c r="LMU37" s="13"/>
      <c r="LMV37" s="13"/>
      <c r="LMW37" s="13"/>
      <c r="LMX37" s="13"/>
      <c r="LMY37" s="13"/>
      <c r="LMZ37" s="13"/>
      <c r="LNA37" s="13"/>
      <c r="LNB37" s="13"/>
      <c r="LNC37" s="13"/>
      <c r="LND37" s="13"/>
      <c r="LNE37" s="13"/>
      <c r="LNF37" s="13"/>
      <c r="LNG37" s="13"/>
      <c r="LNH37" s="13"/>
      <c r="LNI37" s="13"/>
      <c r="LNJ37" s="13"/>
      <c r="LNK37" s="13"/>
      <c r="LNL37" s="13"/>
      <c r="LNM37" s="13"/>
      <c r="LNN37" s="13"/>
      <c r="LNO37" s="13"/>
      <c r="LNP37" s="13"/>
      <c r="LNQ37" s="13"/>
      <c r="LNR37" s="13"/>
      <c r="LNS37" s="13"/>
      <c r="LNT37" s="13"/>
      <c r="LNU37" s="13"/>
      <c r="LNV37" s="13"/>
      <c r="LNW37" s="13"/>
      <c r="LNX37" s="13"/>
      <c r="LNY37" s="13"/>
      <c r="LNZ37" s="13"/>
      <c r="LOA37" s="13"/>
      <c r="LOB37" s="13"/>
      <c r="LOC37" s="13"/>
      <c r="LOD37" s="13"/>
      <c r="LOE37" s="13"/>
      <c r="LOF37" s="13"/>
      <c r="LOG37" s="13"/>
      <c r="LOH37" s="13"/>
      <c r="LOI37" s="13"/>
      <c r="LOJ37" s="13"/>
      <c r="LOK37" s="13"/>
      <c r="LOL37" s="13"/>
      <c r="LOM37" s="13"/>
      <c r="LON37" s="13"/>
      <c r="LOO37" s="13"/>
      <c r="LOP37" s="13"/>
      <c r="LOQ37" s="13"/>
      <c r="LOR37" s="13"/>
      <c r="LOS37" s="13"/>
      <c r="LOT37" s="13"/>
      <c r="LOU37" s="13"/>
      <c r="LOV37" s="13"/>
      <c r="LOW37" s="13"/>
      <c r="LOX37" s="13"/>
      <c r="LOY37" s="13"/>
      <c r="LOZ37" s="13"/>
      <c r="LPA37" s="13"/>
      <c r="LPB37" s="13"/>
      <c r="LPC37" s="13"/>
      <c r="LPD37" s="13"/>
      <c r="LPE37" s="13"/>
      <c r="LPF37" s="13"/>
      <c r="LPG37" s="13"/>
      <c r="LPH37" s="13"/>
      <c r="LPI37" s="13"/>
      <c r="LPJ37" s="13"/>
      <c r="LPK37" s="13"/>
      <c r="LPL37" s="13"/>
      <c r="LPM37" s="13"/>
      <c r="LPN37" s="13"/>
      <c r="LPO37" s="13"/>
      <c r="LPP37" s="13"/>
      <c r="LPQ37" s="13"/>
      <c r="LPR37" s="13"/>
      <c r="LPS37" s="13"/>
      <c r="LPT37" s="13"/>
      <c r="LPU37" s="13"/>
      <c r="LPV37" s="13"/>
      <c r="LPW37" s="13"/>
      <c r="LPX37" s="13"/>
      <c r="LPY37" s="13"/>
      <c r="LPZ37" s="13"/>
      <c r="LQA37" s="13"/>
      <c r="LQB37" s="13"/>
      <c r="LQC37" s="13"/>
      <c r="LQD37" s="13"/>
      <c r="LQE37" s="13"/>
      <c r="LQF37" s="13"/>
      <c r="LQG37" s="13"/>
      <c r="LQH37" s="13"/>
      <c r="LQI37" s="13"/>
      <c r="LQJ37" s="13"/>
      <c r="LQK37" s="13"/>
      <c r="LQL37" s="13"/>
      <c r="LQM37" s="13"/>
      <c r="LQN37" s="13"/>
      <c r="LQO37" s="13"/>
      <c r="LQP37" s="13"/>
      <c r="LQQ37" s="13"/>
      <c r="LQR37" s="13"/>
      <c r="LQS37" s="13"/>
      <c r="LQT37" s="13"/>
      <c r="LQU37" s="13"/>
      <c r="LQV37" s="13"/>
      <c r="LQW37" s="13"/>
      <c r="LQX37" s="13"/>
      <c r="LQY37" s="13"/>
      <c r="LQZ37" s="13"/>
      <c r="LRA37" s="13"/>
      <c r="LRB37" s="13"/>
      <c r="LRC37" s="13"/>
      <c r="LRD37" s="13"/>
      <c r="LRE37" s="13"/>
      <c r="LRF37" s="13"/>
      <c r="LRG37" s="13"/>
      <c r="LRH37" s="13"/>
      <c r="LRI37" s="13"/>
      <c r="LRJ37" s="13"/>
      <c r="LRK37" s="13"/>
      <c r="LRL37" s="13"/>
      <c r="LRM37" s="13"/>
      <c r="LRN37" s="13"/>
      <c r="LRO37" s="13"/>
      <c r="LRP37" s="13"/>
      <c r="LRQ37" s="13"/>
      <c r="LRR37" s="13"/>
      <c r="LRS37" s="13"/>
      <c r="LRT37" s="13"/>
      <c r="LRU37" s="13"/>
      <c r="LRV37" s="13"/>
      <c r="LRW37" s="13"/>
      <c r="LRX37" s="13"/>
      <c r="LRY37" s="13"/>
      <c r="LRZ37" s="13"/>
      <c r="LSA37" s="13"/>
      <c r="LSB37" s="13"/>
      <c r="LSC37" s="13"/>
      <c r="LSD37" s="13"/>
      <c r="LSE37" s="13"/>
      <c r="LSF37" s="13"/>
      <c r="LSG37" s="13"/>
      <c r="LSH37" s="13"/>
      <c r="LSI37" s="13"/>
      <c r="LSJ37" s="13"/>
      <c r="LSK37" s="13"/>
      <c r="LSL37" s="13"/>
      <c r="LSM37" s="13"/>
      <c r="LSN37" s="13"/>
      <c r="LSO37" s="13"/>
      <c r="LSP37" s="13"/>
      <c r="LSQ37" s="13"/>
      <c r="LSR37" s="13"/>
      <c r="LSS37" s="13"/>
      <c r="LST37" s="13"/>
      <c r="LSU37" s="13"/>
      <c r="LSV37" s="13"/>
      <c r="LSW37" s="13"/>
      <c r="LSX37" s="13"/>
      <c r="LSY37" s="13"/>
      <c r="LSZ37" s="13"/>
      <c r="LTA37" s="13"/>
      <c r="LTB37" s="13"/>
      <c r="LTC37" s="13"/>
      <c r="LTD37" s="13"/>
      <c r="LTE37" s="13"/>
      <c r="LTF37" s="13"/>
      <c r="LTG37" s="13"/>
      <c r="LTH37" s="13"/>
      <c r="LTI37" s="13"/>
      <c r="LTJ37" s="13"/>
      <c r="LTK37" s="13"/>
      <c r="LTL37" s="13"/>
      <c r="LTM37" s="13"/>
      <c r="LTN37" s="13"/>
      <c r="LTO37" s="13"/>
      <c r="LTP37" s="13"/>
      <c r="LTQ37" s="13"/>
      <c r="LTR37" s="13"/>
      <c r="LTS37" s="13"/>
      <c r="LTT37" s="13"/>
      <c r="LTU37" s="13"/>
      <c r="LTV37" s="13"/>
      <c r="LTW37" s="13"/>
      <c r="LTX37" s="13"/>
      <c r="LTY37" s="13"/>
      <c r="LTZ37" s="13"/>
      <c r="LUA37" s="13"/>
      <c r="LUB37" s="13"/>
      <c r="LUC37" s="13"/>
      <c r="LUD37" s="13"/>
      <c r="LUE37" s="13"/>
      <c r="LUF37" s="13"/>
      <c r="LUG37" s="13"/>
      <c r="LUH37" s="13"/>
      <c r="LUI37" s="13"/>
      <c r="LUJ37" s="13"/>
      <c r="LUK37" s="13"/>
      <c r="LUL37" s="13"/>
      <c r="LUM37" s="13"/>
      <c r="LUN37" s="13"/>
      <c r="LUO37" s="13"/>
      <c r="LUP37" s="13"/>
      <c r="LUQ37" s="13"/>
      <c r="LUR37" s="13"/>
      <c r="LUS37" s="13"/>
      <c r="LUT37" s="13"/>
      <c r="LUU37" s="13"/>
      <c r="LUV37" s="13"/>
      <c r="LUW37" s="13"/>
      <c r="LUX37" s="13"/>
      <c r="LUY37" s="13"/>
      <c r="LUZ37" s="13"/>
      <c r="LVA37" s="13"/>
      <c r="LVB37" s="13"/>
      <c r="LVC37" s="13"/>
      <c r="LVD37" s="13"/>
      <c r="LVE37" s="13"/>
      <c r="LVF37" s="13"/>
      <c r="LVG37" s="13"/>
      <c r="LVH37" s="13"/>
      <c r="LVI37" s="13"/>
      <c r="LVJ37" s="13"/>
      <c r="LVK37" s="13"/>
      <c r="LVL37" s="13"/>
      <c r="LVM37" s="13"/>
      <c r="LVN37" s="13"/>
      <c r="LVO37" s="13"/>
      <c r="LVP37" s="13"/>
      <c r="LVQ37" s="13"/>
      <c r="LVR37" s="13"/>
      <c r="LVS37" s="13"/>
      <c r="LVT37" s="13"/>
      <c r="LVU37" s="13"/>
      <c r="LVV37" s="13"/>
      <c r="LVW37" s="13"/>
      <c r="LVX37" s="13"/>
      <c r="LVY37" s="13"/>
      <c r="LVZ37" s="13"/>
      <c r="LWA37" s="13"/>
      <c r="LWB37" s="13"/>
      <c r="LWC37" s="13"/>
      <c r="LWD37" s="13"/>
      <c r="LWE37" s="13"/>
      <c r="LWF37" s="13"/>
      <c r="LWG37" s="13"/>
      <c r="LWH37" s="13"/>
      <c r="LWI37" s="13"/>
      <c r="LWJ37" s="13"/>
      <c r="LWK37" s="13"/>
      <c r="LWL37" s="13"/>
      <c r="LWM37" s="13"/>
      <c r="LWN37" s="13"/>
      <c r="LWO37" s="13"/>
      <c r="LWP37" s="13"/>
      <c r="LWQ37" s="13"/>
      <c r="LWR37" s="13"/>
      <c r="LWS37" s="13"/>
      <c r="LWT37" s="13"/>
      <c r="LWU37" s="13"/>
      <c r="LWV37" s="13"/>
      <c r="LWW37" s="13"/>
      <c r="LWX37" s="13"/>
      <c r="LWY37" s="13"/>
      <c r="LWZ37" s="13"/>
      <c r="LXA37" s="13"/>
      <c r="LXB37" s="13"/>
      <c r="LXC37" s="13"/>
      <c r="LXD37" s="13"/>
      <c r="LXE37" s="13"/>
      <c r="LXF37" s="13"/>
      <c r="LXG37" s="13"/>
      <c r="LXH37" s="13"/>
      <c r="LXI37" s="13"/>
      <c r="LXJ37" s="13"/>
      <c r="LXK37" s="13"/>
      <c r="LXL37" s="13"/>
      <c r="LXM37" s="13"/>
      <c r="LXN37" s="13"/>
      <c r="LXO37" s="13"/>
      <c r="LXP37" s="13"/>
      <c r="LXQ37" s="13"/>
      <c r="LXR37" s="13"/>
      <c r="LXS37" s="13"/>
      <c r="LXT37" s="13"/>
      <c r="LXU37" s="13"/>
      <c r="LXV37" s="13"/>
      <c r="LXW37" s="13"/>
      <c r="LXX37" s="13"/>
      <c r="LXY37" s="13"/>
      <c r="LXZ37" s="13"/>
      <c r="LYA37" s="13"/>
      <c r="LYB37" s="13"/>
      <c r="LYC37" s="13"/>
      <c r="LYD37" s="13"/>
      <c r="LYE37" s="13"/>
      <c r="LYF37" s="13"/>
      <c r="LYG37" s="13"/>
      <c r="LYH37" s="13"/>
      <c r="LYI37" s="13"/>
      <c r="LYJ37" s="13"/>
      <c r="LYK37" s="13"/>
      <c r="LYL37" s="13"/>
      <c r="LYM37" s="13"/>
      <c r="LYN37" s="13"/>
      <c r="LYO37" s="13"/>
      <c r="LYP37" s="13"/>
      <c r="LYQ37" s="13"/>
      <c r="LYR37" s="13"/>
      <c r="LYS37" s="13"/>
      <c r="LYT37" s="13"/>
      <c r="LYU37" s="13"/>
      <c r="LYV37" s="13"/>
      <c r="LYW37" s="13"/>
      <c r="LYX37" s="13"/>
      <c r="LYY37" s="13"/>
      <c r="LYZ37" s="13"/>
      <c r="LZA37" s="13"/>
      <c r="LZB37" s="13"/>
      <c r="LZC37" s="13"/>
      <c r="LZD37" s="13"/>
      <c r="LZE37" s="13"/>
      <c r="LZF37" s="13"/>
      <c r="LZG37" s="13"/>
      <c r="LZH37" s="13"/>
      <c r="LZI37" s="13"/>
      <c r="LZJ37" s="13"/>
      <c r="LZK37" s="13"/>
      <c r="LZL37" s="13"/>
      <c r="LZM37" s="13"/>
      <c r="LZN37" s="13"/>
      <c r="LZO37" s="13"/>
      <c r="LZP37" s="13"/>
      <c r="LZQ37" s="13"/>
      <c r="LZR37" s="13"/>
      <c r="LZS37" s="13"/>
      <c r="LZT37" s="13"/>
      <c r="LZU37" s="13"/>
      <c r="LZV37" s="13"/>
      <c r="LZW37" s="13"/>
      <c r="LZX37" s="13"/>
      <c r="LZY37" s="13"/>
      <c r="LZZ37" s="13"/>
      <c r="MAA37" s="13"/>
      <c r="MAB37" s="13"/>
      <c r="MAC37" s="13"/>
      <c r="MAD37" s="13"/>
      <c r="MAE37" s="13"/>
      <c r="MAF37" s="13"/>
      <c r="MAG37" s="13"/>
      <c r="MAH37" s="13"/>
      <c r="MAI37" s="13"/>
      <c r="MAJ37" s="13"/>
      <c r="MAK37" s="13"/>
      <c r="MAL37" s="13"/>
      <c r="MAM37" s="13"/>
      <c r="MAN37" s="13"/>
      <c r="MAO37" s="13"/>
      <c r="MAP37" s="13"/>
      <c r="MAQ37" s="13"/>
      <c r="MAR37" s="13"/>
      <c r="MAS37" s="13"/>
      <c r="MAT37" s="13"/>
      <c r="MAU37" s="13"/>
      <c r="MAV37" s="13"/>
      <c r="MAW37" s="13"/>
      <c r="MAX37" s="13"/>
      <c r="MAY37" s="13"/>
      <c r="MAZ37" s="13"/>
      <c r="MBA37" s="13"/>
      <c r="MBB37" s="13"/>
      <c r="MBC37" s="13"/>
      <c r="MBD37" s="13"/>
      <c r="MBE37" s="13"/>
      <c r="MBF37" s="13"/>
      <c r="MBG37" s="13"/>
      <c r="MBH37" s="13"/>
      <c r="MBI37" s="13"/>
      <c r="MBJ37" s="13"/>
      <c r="MBK37" s="13"/>
      <c r="MBL37" s="13"/>
      <c r="MBM37" s="13"/>
      <c r="MBN37" s="13"/>
      <c r="MBO37" s="13"/>
      <c r="MBP37" s="13"/>
      <c r="MBQ37" s="13"/>
      <c r="MBR37" s="13"/>
      <c r="MBS37" s="13"/>
      <c r="MBT37" s="13"/>
      <c r="MBU37" s="13"/>
      <c r="MBV37" s="13"/>
      <c r="MBW37" s="13"/>
      <c r="MBX37" s="13"/>
      <c r="MBY37" s="13"/>
      <c r="MBZ37" s="13"/>
      <c r="MCA37" s="13"/>
      <c r="MCB37" s="13"/>
      <c r="MCC37" s="13"/>
      <c r="MCD37" s="13"/>
      <c r="MCE37" s="13"/>
      <c r="MCF37" s="13"/>
      <c r="MCG37" s="13"/>
      <c r="MCH37" s="13"/>
      <c r="MCI37" s="13"/>
      <c r="MCJ37" s="13"/>
      <c r="MCK37" s="13"/>
      <c r="MCL37" s="13"/>
      <c r="MCM37" s="13"/>
      <c r="MCN37" s="13"/>
      <c r="MCO37" s="13"/>
      <c r="MCP37" s="13"/>
      <c r="MCQ37" s="13"/>
      <c r="MCR37" s="13"/>
      <c r="MCS37" s="13"/>
      <c r="MCT37" s="13"/>
      <c r="MCU37" s="13"/>
      <c r="MCV37" s="13"/>
      <c r="MCW37" s="13"/>
      <c r="MCX37" s="13"/>
      <c r="MCY37" s="13"/>
      <c r="MCZ37" s="13"/>
      <c r="MDA37" s="13"/>
      <c r="MDB37" s="13"/>
      <c r="MDC37" s="13"/>
      <c r="MDD37" s="13"/>
      <c r="MDE37" s="13"/>
      <c r="MDF37" s="13"/>
      <c r="MDG37" s="13"/>
      <c r="MDH37" s="13"/>
      <c r="MDI37" s="13"/>
      <c r="MDJ37" s="13"/>
      <c r="MDK37" s="13"/>
      <c r="MDL37" s="13"/>
      <c r="MDM37" s="13"/>
      <c r="MDN37" s="13"/>
      <c r="MDO37" s="13"/>
      <c r="MDP37" s="13"/>
      <c r="MDQ37" s="13"/>
      <c r="MDR37" s="13"/>
      <c r="MDS37" s="13"/>
      <c r="MDT37" s="13"/>
      <c r="MDU37" s="13"/>
      <c r="MDV37" s="13"/>
      <c r="MDW37" s="13"/>
      <c r="MDX37" s="13"/>
      <c r="MDY37" s="13"/>
      <c r="MDZ37" s="13"/>
      <c r="MEA37" s="13"/>
      <c r="MEB37" s="13"/>
      <c r="MEC37" s="13"/>
      <c r="MED37" s="13"/>
      <c r="MEE37" s="13"/>
      <c r="MEF37" s="13"/>
      <c r="MEG37" s="13"/>
      <c r="MEH37" s="13"/>
      <c r="MEI37" s="13"/>
      <c r="MEJ37" s="13"/>
      <c r="MEK37" s="13"/>
      <c r="MEL37" s="13"/>
      <c r="MEM37" s="13"/>
      <c r="MEN37" s="13"/>
      <c r="MEO37" s="13"/>
      <c r="MEP37" s="13"/>
      <c r="MEQ37" s="13"/>
      <c r="MER37" s="13"/>
      <c r="MES37" s="13"/>
      <c r="MET37" s="13"/>
      <c r="MEU37" s="13"/>
      <c r="MEV37" s="13"/>
      <c r="MEW37" s="13"/>
      <c r="MEX37" s="13"/>
      <c r="MEY37" s="13"/>
      <c r="MEZ37" s="13"/>
      <c r="MFA37" s="13"/>
      <c r="MFB37" s="13"/>
      <c r="MFC37" s="13"/>
      <c r="MFD37" s="13"/>
      <c r="MFE37" s="13"/>
      <c r="MFF37" s="13"/>
      <c r="MFG37" s="13"/>
      <c r="MFH37" s="13"/>
      <c r="MFI37" s="13"/>
      <c r="MFJ37" s="13"/>
      <c r="MFK37" s="13"/>
      <c r="MFL37" s="13"/>
      <c r="MFM37" s="13"/>
      <c r="MFN37" s="13"/>
      <c r="MFO37" s="13"/>
      <c r="MFP37" s="13"/>
      <c r="MFQ37" s="13"/>
      <c r="MFR37" s="13"/>
      <c r="MFS37" s="13"/>
      <c r="MFT37" s="13"/>
      <c r="MFU37" s="13"/>
      <c r="MFV37" s="13"/>
      <c r="MFW37" s="13"/>
      <c r="MFX37" s="13"/>
      <c r="MFY37" s="13"/>
      <c r="MFZ37" s="13"/>
      <c r="MGA37" s="13"/>
      <c r="MGB37" s="13"/>
      <c r="MGC37" s="13"/>
      <c r="MGD37" s="13"/>
      <c r="MGE37" s="13"/>
      <c r="MGF37" s="13"/>
      <c r="MGG37" s="13"/>
      <c r="MGH37" s="13"/>
      <c r="MGI37" s="13"/>
      <c r="MGJ37" s="13"/>
      <c r="MGK37" s="13"/>
      <c r="MGL37" s="13"/>
      <c r="MGM37" s="13"/>
      <c r="MGN37" s="13"/>
      <c r="MGO37" s="13"/>
      <c r="MGP37" s="13"/>
      <c r="MGQ37" s="13"/>
      <c r="MGR37" s="13"/>
      <c r="MGS37" s="13"/>
      <c r="MGT37" s="13"/>
      <c r="MGU37" s="13"/>
      <c r="MGV37" s="13"/>
      <c r="MGW37" s="13"/>
      <c r="MGX37" s="13"/>
      <c r="MGY37" s="13"/>
      <c r="MGZ37" s="13"/>
      <c r="MHA37" s="13"/>
      <c r="MHB37" s="13"/>
      <c r="MHC37" s="13"/>
      <c r="MHD37" s="13"/>
      <c r="MHE37" s="13"/>
      <c r="MHF37" s="13"/>
      <c r="MHG37" s="13"/>
      <c r="MHH37" s="13"/>
      <c r="MHI37" s="13"/>
      <c r="MHJ37" s="13"/>
      <c r="MHK37" s="13"/>
      <c r="MHL37" s="13"/>
      <c r="MHM37" s="13"/>
      <c r="MHN37" s="13"/>
      <c r="MHO37" s="13"/>
      <c r="MHP37" s="13"/>
      <c r="MHQ37" s="13"/>
      <c r="MHR37" s="13"/>
      <c r="MHS37" s="13"/>
      <c r="MHT37" s="13"/>
      <c r="MHU37" s="13"/>
      <c r="MHV37" s="13"/>
      <c r="MHW37" s="13"/>
      <c r="MHX37" s="13"/>
      <c r="MHY37" s="13"/>
      <c r="MHZ37" s="13"/>
      <c r="MIA37" s="13"/>
      <c r="MIB37" s="13"/>
      <c r="MIC37" s="13"/>
      <c r="MID37" s="13"/>
      <c r="MIE37" s="13"/>
      <c r="MIF37" s="13"/>
      <c r="MIG37" s="13"/>
      <c r="MIH37" s="13"/>
      <c r="MII37" s="13"/>
      <c r="MIJ37" s="13"/>
      <c r="MIK37" s="13"/>
      <c r="MIL37" s="13"/>
      <c r="MIM37" s="13"/>
      <c r="MIN37" s="13"/>
      <c r="MIO37" s="13"/>
      <c r="MIP37" s="13"/>
      <c r="MIQ37" s="13"/>
      <c r="MIR37" s="13"/>
      <c r="MIS37" s="13"/>
      <c r="MIT37" s="13"/>
      <c r="MIU37" s="13"/>
      <c r="MIV37" s="13"/>
      <c r="MIW37" s="13"/>
      <c r="MIX37" s="13"/>
      <c r="MIY37" s="13"/>
      <c r="MIZ37" s="13"/>
      <c r="MJA37" s="13"/>
      <c r="MJB37" s="13"/>
      <c r="MJC37" s="13"/>
      <c r="MJD37" s="13"/>
      <c r="MJE37" s="13"/>
      <c r="MJF37" s="13"/>
      <c r="MJG37" s="13"/>
      <c r="MJH37" s="13"/>
      <c r="MJI37" s="13"/>
      <c r="MJJ37" s="13"/>
      <c r="MJK37" s="13"/>
      <c r="MJL37" s="13"/>
      <c r="MJM37" s="13"/>
      <c r="MJN37" s="13"/>
      <c r="MJO37" s="13"/>
      <c r="MJP37" s="13"/>
      <c r="MJQ37" s="13"/>
      <c r="MJR37" s="13"/>
      <c r="MJS37" s="13"/>
      <c r="MJT37" s="13"/>
      <c r="MJU37" s="13"/>
      <c r="MJV37" s="13"/>
      <c r="MJW37" s="13"/>
      <c r="MJX37" s="13"/>
      <c r="MJY37" s="13"/>
      <c r="MJZ37" s="13"/>
      <c r="MKA37" s="13"/>
      <c r="MKB37" s="13"/>
      <c r="MKC37" s="13"/>
      <c r="MKD37" s="13"/>
      <c r="MKE37" s="13"/>
      <c r="MKF37" s="13"/>
      <c r="MKG37" s="13"/>
      <c r="MKH37" s="13"/>
      <c r="MKI37" s="13"/>
      <c r="MKJ37" s="13"/>
      <c r="MKK37" s="13"/>
      <c r="MKL37" s="13"/>
      <c r="MKM37" s="13"/>
      <c r="MKN37" s="13"/>
      <c r="MKO37" s="13"/>
      <c r="MKP37" s="13"/>
      <c r="MKQ37" s="13"/>
      <c r="MKR37" s="13"/>
      <c r="MKS37" s="13"/>
      <c r="MKT37" s="13"/>
      <c r="MKU37" s="13"/>
      <c r="MKV37" s="13"/>
      <c r="MKW37" s="13"/>
      <c r="MKX37" s="13"/>
      <c r="MKY37" s="13"/>
      <c r="MKZ37" s="13"/>
      <c r="MLA37" s="13"/>
      <c r="MLB37" s="13"/>
      <c r="MLC37" s="13"/>
      <c r="MLD37" s="13"/>
      <c r="MLE37" s="13"/>
      <c r="MLF37" s="13"/>
      <c r="MLG37" s="13"/>
      <c r="MLH37" s="13"/>
      <c r="MLI37" s="13"/>
      <c r="MLJ37" s="13"/>
      <c r="MLK37" s="13"/>
      <c r="MLL37" s="13"/>
      <c r="MLM37" s="13"/>
      <c r="MLN37" s="13"/>
      <c r="MLO37" s="13"/>
      <c r="MLP37" s="13"/>
      <c r="MLQ37" s="13"/>
      <c r="MLR37" s="13"/>
      <c r="MLS37" s="13"/>
      <c r="MLT37" s="13"/>
      <c r="MLU37" s="13"/>
      <c r="MLV37" s="13"/>
      <c r="MLW37" s="13"/>
      <c r="MLX37" s="13"/>
      <c r="MLY37" s="13"/>
      <c r="MLZ37" s="13"/>
      <c r="MMA37" s="13"/>
      <c r="MMB37" s="13"/>
      <c r="MMC37" s="13"/>
      <c r="MMD37" s="13"/>
      <c r="MME37" s="13"/>
      <c r="MMF37" s="13"/>
      <c r="MMG37" s="13"/>
      <c r="MMH37" s="13"/>
      <c r="MMI37" s="13"/>
      <c r="MMJ37" s="13"/>
      <c r="MMK37" s="13"/>
      <c r="MML37" s="13"/>
      <c r="MMM37" s="13"/>
      <c r="MMN37" s="13"/>
      <c r="MMO37" s="13"/>
      <c r="MMP37" s="13"/>
      <c r="MMQ37" s="13"/>
      <c r="MMR37" s="13"/>
      <c r="MMS37" s="13"/>
      <c r="MMT37" s="13"/>
      <c r="MMU37" s="13"/>
      <c r="MMV37" s="13"/>
      <c r="MMW37" s="13"/>
      <c r="MMX37" s="13"/>
      <c r="MMY37" s="13"/>
      <c r="MMZ37" s="13"/>
      <c r="MNA37" s="13"/>
      <c r="MNB37" s="13"/>
      <c r="MNC37" s="13"/>
      <c r="MND37" s="13"/>
      <c r="MNE37" s="13"/>
      <c r="MNF37" s="13"/>
      <c r="MNG37" s="13"/>
      <c r="MNH37" s="13"/>
      <c r="MNI37" s="13"/>
      <c r="MNJ37" s="13"/>
      <c r="MNK37" s="13"/>
      <c r="MNL37" s="13"/>
      <c r="MNM37" s="13"/>
      <c r="MNN37" s="13"/>
      <c r="MNO37" s="13"/>
      <c r="MNP37" s="13"/>
      <c r="MNQ37" s="13"/>
      <c r="MNR37" s="13"/>
      <c r="MNS37" s="13"/>
      <c r="MNT37" s="13"/>
      <c r="MNU37" s="13"/>
      <c r="MNV37" s="13"/>
      <c r="MNW37" s="13"/>
      <c r="MNX37" s="13"/>
      <c r="MNY37" s="13"/>
      <c r="MNZ37" s="13"/>
      <c r="MOA37" s="13"/>
      <c r="MOB37" s="13"/>
      <c r="MOC37" s="13"/>
      <c r="MOD37" s="13"/>
      <c r="MOE37" s="13"/>
      <c r="MOF37" s="13"/>
      <c r="MOG37" s="13"/>
      <c r="MOH37" s="13"/>
      <c r="MOI37" s="13"/>
      <c r="MOJ37" s="13"/>
      <c r="MOK37" s="13"/>
      <c r="MOL37" s="13"/>
      <c r="MOM37" s="13"/>
      <c r="MON37" s="13"/>
      <c r="MOO37" s="13"/>
      <c r="MOP37" s="13"/>
      <c r="MOQ37" s="13"/>
      <c r="MOR37" s="13"/>
      <c r="MOS37" s="13"/>
      <c r="MOT37" s="13"/>
      <c r="MOU37" s="13"/>
      <c r="MOV37" s="13"/>
      <c r="MOW37" s="13"/>
      <c r="MOX37" s="13"/>
      <c r="MOY37" s="13"/>
      <c r="MOZ37" s="13"/>
      <c r="MPA37" s="13"/>
      <c r="MPB37" s="13"/>
      <c r="MPC37" s="13"/>
      <c r="MPD37" s="13"/>
      <c r="MPE37" s="13"/>
      <c r="MPF37" s="13"/>
      <c r="MPG37" s="13"/>
      <c r="MPH37" s="13"/>
      <c r="MPI37" s="13"/>
      <c r="MPJ37" s="13"/>
      <c r="MPK37" s="13"/>
      <c r="MPL37" s="13"/>
      <c r="MPM37" s="13"/>
      <c r="MPN37" s="13"/>
      <c r="MPO37" s="13"/>
      <c r="MPP37" s="13"/>
      <c r="MPQ37" s="13"/>
      <c r="MPR37" s="13"/>
      <c r="MPS37" s="13"/>
      <c r="MPT37" s="13"/>
      <c r="MPU37" s="13"/>
      <c r="MPV37" s="13"/>
      <c r="MPW37" s="13"/>
      <c r="MPX37" s="13"/>
      <c r="MPY37" s="13"/>
      <c r="MPZ37" s="13"/>
      <c r="MQA37" s="13"/>
      <c r="MQB37" s="13"/>
      <c r="MQC37" s="13"/>
      <c r="MQD37" s="13"/>
      <c r="MQE37" s="13"/>
      <c r="MQF37" s="13"/>
      <c r="MQG37" s="13"/>
      <c r="MQH37" s="13"/>
      <c r="MQI37" s="13"/>
      <c r="MQJ37" s="13"/>
      <c r="MQK37" s="13"/>
      <c r="MQL37" s="13"/>
      <c r="MQM37" s="13"/>
      <c r="MQN37" s="13"/>
      <c r="MQO37" s="13"/>
      <c r="MQP37" s="13"/>
      <c r="MQQ37" s="13"/>
      <c r="MQR37" s="13"/>
      <c r="MQS37" s="13"/>
      <c r="MQT37" s="13"/>
      <c r="MQU37" s="13"/>
      <c r="MQV37" s="13"/>
      <c r="MQW37" s="13"/>
      <c r="MQX37" s="13"/>
      <c r="MQY37" s="13"/>
      <c r="MQZ37" s="13"/>
      <c r="MRA37" s="13"/>
      <c r="MRB37" s="13"/>
      <c r="MRC37" s="13"/>
      <c r="MRD37" s="13"/>
      <c r="MRE37" s="13"/>
      <c r="MRF37" s="13"/>
      <c r="MRG37" s="13"/>
      <c r="MRH37" s="13"/>
      <c r="MRI37" s="13"/>
      <c r="MRJ37" s="13"/>
      <c r="MRK37" s="13"/>
      <c r="MRL37" s="13"/>
      <c r="MRM37" s="13"/>
      <c r="MRN37" s="13"/>
      <c r="MRO37" s="13"/>
      <c r="MRP37" s="13"/>
      <c r="MRQ37" s="13"/>
      <c r="MRR37" s="13"/>
      <c r="MRS37" s="13"/>
      <c r="MRT37" s="13"/>
      <c r="MRU37" s="13"/>
      <c r="MRV37" s="13"/>
      <c r="MRW37" s="13"/>
      <c r="MRX37" s="13"/>
      <c r="MRY37" s="13"/>
      <c r="MRZ37" s="13"/>
      <c r="MSA37" s="13"/>
      <c r="MSB37" s="13"/>
      <c r="MSC37" s="13"/>
      <c r="MSD37" s="13"/>
      <c r="MSE37" s="13"/>
      <c r="MSF37" s="13"/>
      <c r="MSG37" s="13"/>
      <c r="MSH37" s="13"/>
      <c r="MSI37" s="13"/>
      <c r="MSJ37" s="13"/>
      <c r="MSK37" s="13"/>
      <c r="MSL37" s="13"/>
      <c r="MSM37" s="13"/>
      <c r="MSN37" s="13"/>
      <c r="MSO37" s="13"/>
      <c r="MSP37" s="13"/>
      <c r="MSQ37" s="13"/>
      <c r="MSR37" s="13"/>
      <c r="MSS37" s="13"/>
      <c r="MST37" s="13"/>
      <c r="MSU37" s="13"/>
      <c r="MSV37" s="13"/>
      <c r="MSW37" s="13"/>
      <c r="MSX37" s="13"/>
      <c r="MSY37" s="13"/>
      <c r="MSZ37" s="13"/>
      <c r="MTA37" s="13"/>
      <c r="MTB37" s="13"/>
      <c r="MTC37" s="13"/>
      <c r="MTD37" s="13"/>
      <c r="MTE37" s="13"/>
      <c r="MTF37" s="13"/>
      <c r="MTG37" s="13"/>
      <c r="MTH37" s="13"/>
      <c r="MTI37" s="13"/>
      <c r="MTJ37" s="13"/>
      <c r="MTK37" s="13"/>
      <c r="MTL37" s="13"/>
      <c r="MTM37" s="13"/>
      <c r="MTN37" s="13"/>
      <c r="MTO37" s="13"/>
      <c r="MTP37" s="13"/>
      <c r="MTQ37" s="13"/>
      <c r="MTR37" s="13"/>
      <c r="MTS37" s="13"/>
      <c r="MTT37" s="13"/>
      <c r="MTU37" s="13"/>
      <c r="MTV37" s="13"/>
      <c r="MTW37" s="13"/>
      <c r="MTX37" s="13"/>
      <c r="MTY37" s="13"/>
      <c r="MTZ37" s="13"/>
      <c r="MUA37" s="13"/>
      <c r="MUB37" s="13"/>
      <c r="MUC37" s="13"/>
      <c r="MUD37" s="13"/>
      <c r="MUE37" s="13"/>
      <c r="MUF37" s="13"/>
      <c r="MUG37" s="13"/>
      <c r="MUH37" s="13"/>
      <c r="MUI37" s="13"/>
      <c r="MUJ37" s="13"/>
      <c r="MUK37" s="13"/>
      <c r="MUL37" s="13"/>
      <c r="MUM37" s="13"/>
      <c r="MUN37" s="13"/>
      <c r="MUO37" s="13"/>
      <c r="MUP37" s="13"/>
      <c r="MUQ37" s="13"/>
      <c r="MUR37" s="13"/>
      <c r="MUS37" s="13"/>
      <c r="MUT37" s="13"/>
      <c r="MUU37" s="13"/>
      <c r="MUV37" s="13"/>
      <c r="MUW37" s="13"/>
      <c r="MUX37" s="13"/>
      <c r="MUY37" s="13"/>
      <c r="MUZ37" s="13"/>
      <c r="MVA37" s="13"/>
      <c r="MVB37" s="13"/>
      <c r="MVC37" s="13"/>
      <c r="MVD37" s="13"/>
      <c r="MVE37" s="13"/>
      <c r="MVF37" s="13"/>
      <c r="MVG37" s="13"/>
      <c r="MVH37" s="13"/>
      <c r="MVI37" s="13"/>
      <c r="MVJ37" s="13"/>
      <c r="MVK37" s="13"/>
      <c r="MVL37" s="13"/>
      <c r="MVM37" s="13"/>
      <c r="MVN37" s="13"/>
      <c r="MVO37" s="13"/>
      <c r="MVP37" s="13"/>
      <c r="MVQ37" s="13"/>
      <c r="MVR37" s="13"/>
      <c r="MVS37" s="13"/>
      <c r="MVT37" s="13"/>
      <c r="MVU37" s="13"/>
      <c r="MVV37" s="13"/>
      <c r="MVW37" s="13"/>
      <c r="MVX37" s="13"/>
      <c r="MVY37" s="13"/>
      <c r="MVZ37" s="13"/>
      <c r="MWA37" s="13"/>
      <c r="MWB37" s="13"/>
      <c r="MWC37" s="13"/>
      <c r="MWD37" s="13"/>
      <c r="MWE37" s="13"/>
      <c r="MWF37" s="13"/>
      <c r="MWG37" s="13"/>
      <c r="MWH37" s="13"/>
      <c r="MWI37" s="13"/>
      <c r="MWJ37" s="13"/>
      <c r="MWK37" s="13"/>
      <c r="MWL37" s="13"/>
      <c r="MWM37" s="13"/>
      <c r="MWN37" s="13"/>
      <c r="MWO37" s="13"/>
      <c r="MWP37" s="13"/>
      <c r="MWQ37" s="13"/>
      <c r="MWR37" s="13"/>
      <c r="MWS37" s="13"/>
      <c r="MWT37" s="13"/>
      <c r="MWU37" s="13"/>
      <c r="MWV37" s="13"/>
      <c r="MWW37" s="13"/>
      <c r="MWX37" s="13"/>
      <c r="MWY37" s="13"/>
      <c r="MWZ37" s="13"/>
      <c r="MXA37" s="13"/>
      <c r="MXB37" s="13"/>
      <c r="MXC37" s="13"/>
      <c r="MXD37" s="13"/>
      <c r="MXE37" s="13"/>
      <c r="MXF37" s="13"/>
      <c r="MXG37" s="13"/>
      <c r="MXH37" s="13"/>
      <c r="MXI37" s="13"/>
      <c r="MXJ37" s="13"/>
      <c r="MXK37" s="13"/>
      <c r="MXL37" s="13"/>
      <c r="MXM37" s="13"/>
      <c r="MXN37" s="13"/>
      <c r="MXO37" s="13"/>
      <c r="MXP37" s="13"/>
      <c r="MXQ37" s="13"/>
      <c r="MXR37" s="13"/>
      <c r="MXS37" s="13"/>
      <c r="MXT37" s="13"/>
      <c r="MXU37" s="13"/>
      <c r="MXV37" s="13"/>
      <c r="MXW37" s="13"/>
      <c r="MXX37" s="13"/>
      <c r="MXY37" s="13"/>
      <c r="MXZ37" s="13"/>
      <c r="MYA37" s="13"/>
      <c r="MYB37" s="13"/>
      <c r="MYC37" s="13"/>
      <c r="MYD37" s="13"/>
      <c r="MYE37" s="13"/>
      <c r="MYF37" s="13"/>
      <c r="MYG37" s="13"/>
      <c r="MYH37" s="13"/>
      <c r="MYI37" s="13"/>
      <c r="MYJ37" s="13"/>
      <c r="MYK37" s="13"/>
      <c r="MYL37" s="13"/>
      <c r="MYM37" s="13"/>
      <c r="MYN37" s="13"/>
      <c r="MYO37" s="13"/>
      <c r="MYP37" s="13"/>
      <c r="MYQ37" s="13"/>
      <c r="MYR37" s="13"/>
      <c r="MYS37" s="13"/>
      <c r="MYT37" s="13"/>
      <c r="MYU37" s="13"/>
      <c r="MYV37" s="13"/>
      <c r="MYW37" s="13"/>
      <c r="MYX37" s="13"/>
      <c r="MYY37" s="13"/>
      <c r="MYZ37" s="13"/>
      <c r="MZA37" s="13"/>
      <c r="MZB37" s="13"/>
      <c r="MZC37" s="13"/>
      <c r="MZD37" s="13"/>
      <c r="MZE37" s="13"/>
      <c r="MZF37" s="13"/>
      <c r="MZG37" s="13"/>
      <c r="MZH37" s="13"/>
      <c r="MZI37" s="13"/>
      <c r="MZJ37" s="13"/>
      <c r="MZK37" s="13"/>
      <c r="MZL37" s="13"/>
      <c r="MZM37" s="13"/>
      <c r="MZN37" s="13"/>
      <c r="MZO37" s="13"/>
      <c r="MZP37" s="13"/>
      <c r="MZQ37" s="13"/>
      <c r="MZR37" s="13"/>
      <c r="MZS37" s="13"/>
      <c r="MZT37" s="13"/>
      <c r="MZU37" s="13"/>
      <c r="MZV37" s="13"/>
      <c r="MZW37" s="13"/>
      <c r="MZX37" s="13"/>
      <c r="MZY37" s="13"/>
      <c r="MZZ37" s="13"/>
      <c r="NAA37" s="13"/>
      <c r="NAB37" s="13"/>
      <c r="NAC37" s="13"/>
      <c r="NAD37" s="13"/>
      <c r="NAE37" s="13"/>
      <c r="NAF37" s="13"/>
      <c r="NAG37" s="13"/>
      <c r="NAH37" s="13"/>
      <c r="NAI37" s="13"/>
      <c r="NAJ37" s="13"/>
      <c r="NAK37" s="13"/>
      <c r="NAL37" s="13"/>
      <c r="NAM37" s="13"/>
      <c r="NAN37" s="13"/>
      <c r="NAO37" s="13"/>
      <c r="NAP37" s="13"/>
      <c r="NAQ37" s="13"/>
      <c r="NAR37" s="13"/>
      <c r="NAS37" s="13"/>
      <c r="NAT37" s="13"/>
      <c r="NAU37" s="13"/>
      <c r="NAV37" s="13"/>
      <c r="NAW37" s="13"/>
      <c r="NAX37" s="13"/>
      <c r="NAY37" s="13"/>
      <c r="NAZ37" s="13"/>
      <c r="NBA37" s="13"/>
      <c r="NBB37" s="13"/>
      <c r="NBC37" s="13"/>
      <c r="NBD37" s="13"/>
      <c r="NBE37" s="13"/>
      <c r="NBF37" s="13"/>
      <c r="NBG37" s="13"/>
      <c r="NBH37" s="13"/>
      <c r="NBI37" s="13"/>
      <c r="NBJ37" s="13"/>
      <c r="NBK37" s="13"/>
      <c r="NBL37" s="13"/>
      <c r="NBM37" s="13"/>
      <c r="NBN37" s="13"/>
      <c r="NBO37" s="13"/>
      <c r="NBP37" s="13"/>
      <c r="NBQ37" s="13"/>
      <c r="NBR37" s="13"/>
      <c r="NBS37" s="13"/>
      <c r="NBT37" s="13"/>
      <c r="NBU37" s="13"/>
      <c r="NBV37" s="13"/>
      <c r="NBW37" s="13"/>
      <c r="NBX37" s="13"/>
      <c r="NBY37" s="13"/>
      <c r="NBZ37" s="13"/>
      <c r="NCA37" s="13"/>
      <c r="NCB37" s="13"/>
      <c r="NCC37" s="13"/>
      <c r="NCD37" s="13"/>
      <c r="NCE37" s="13"/>
      <c r="NCF37" s="13"/>
      <c r="NCG37" s="13"/>
      <c r="NCH37" s="13"/>
      <c r="NCI37" s="13"/>
      <c r="NCJ37" s="13"/>
      <c r="NCK37" s="13"/>
      <c r="NCL37" s="13"/>
      <c r="NCM37" s="13"/>
      <c r="NCN37" s="13"/>
      <c r="NCO37" s="13"/>
      <c r="NCP37" s="13"/>
      <c r="NCQ37" s="13"/>
      <c r="NCR37" s="13"/>
      <c r="NCS37" s="13"/>
      <c r="NCT37" s="13"/>
      <c r="NCU37" s="13"/>
      <c r="NCV37" s="13"/>
      <c r="NCW37" s="13"/>
      <c r="NCX37" s="13"/>
      <c r="NCY37" s="13"/>
      <c r="NCZ37" s="13"/>
      <c r="NDA37" s="13"/>
      <c r="NDB37" s="13"/>
      <c r="NDC37" s="13"/>
      <c r="NDD37" s="13"/>
      <c r="NDE37" s="13"/>
      <c r="NDF37" s="13"/>
      <c r="NDG37" s="13"/>
      <c r="NDH37" s="13"/>
      <c r="NDI37" s="13"/>
      <c r="NDJ37" s="13"/>
      <c r="NDK37" s="13"/>
      <c r="NDL37" s="13"/>
      <c r="NDM37" s="13"/>
      <c r="NDN37" s="13"/>
      <c r="NDO37" s="13"/>
      <c r="NDP37" s="13"/>
      <c r="NDQ37" s="13"/>
      <c r="NDR37" s="13"/>
      <c r="NDS37" s="13"/>
      <c r="NDT37" s="13"/>
      <c r="NDU37" s="13"/>
      <c r="NDV37" s="13"/>
      <c r="NDW37" s="13"/>
      <c r="NDX37" s="13"/>
      <c r="NDY37" s="13"/>
      <c r="NDZ37" s="13"/>
      <c r="NEA37" s="13"/>
      <c r="NEB37" s="13"/>
      <c r="NEC37" s="13"/>
      <c r="NED37" s="13"/>
      <c r="NEE37" s="13"/>
      <c r="NEF37" s="13"/>
      <c r="NEG37" s="13"/>
      <c r="NEH37" s="13"/>
      <c r="NEI37" s="13"/>
      <c r="NEJ37" s="13"/>
      <c r="NEK37" s="13"/>
      <c r="NEL37" s="13"/>
      <c r="NEM37" s="13"/>
      <c r="NEN37" s="13"/>
      <c r="NEO37" s="13"/>
      <c r="NEP37" s="13"/>
      <c r="NEQ37" s="13"/>
      <c r="NER37" s="13"/>
      <c r="NES37" s="13"/>
      <c r="NET37" s="13"/>
      <c r="NEU37" s="13"/>
      <c r="NEV37" s="13"/>
      <c r="NEW37" s="13"/>
      <c r="NEX37" s="13"/>
      <c r="NEY37" s="13"/>
      <c r="NEZ37" s="13"/>
      <c r="NFA37" s="13"/>
      <c r="NFB37" s="13"/>
      <c r="NFC37" s="13"/>
      <c r="NFD37" s="13"/>
      <c r="NFE37" s="13"/>
      <c r="NFF37" s="13"/>
      <c r="NFG37" s="13"/>
      <c r="NFH37" s="13"/>
      <c r="NFI37" s="13"/>
      <c r="NFJ37" s="13"/>
      <c r="NFK37" s="13"/>
      <c r="NFL37" s="13"/>
      <c r="NFM37" s="13"/>
      <c r="NFN37" s="13"/>
      <c r="NFO37" s="13"/>
      <c r="NFP37" s="13"/>
      <c r="NFQ37" s="13"/>
      <c r="NFR37" s="13"/>
      <c r="NFS37" s="13"/>
      <c r="NFT37" s="13"/>
      <c r="NFU37" s="13"/>
      <c r="NFV37" s="13"/>
      <c r="NFW37" s="13"/>
      <c r="NFX37" s="13"/>
      <c r="NFY37" s="13"/>
      <c r="NFZ37" s="13"/>
      <c r="NGA37" s="13"/>
      <c r="NGB37" s="13"/>
      <c r="NGC37" s="13"/>
      <c r="NGD37" s="13"/>
      <c r="NGE37" s="13"/>
      <c r="NGF37" s="13"/>
      <c r="NGG37" s="13"/>
      <c r="NGH37" s="13"/>
      <c r="NGI37" s="13"/>
      <c r="NGJ37" s="13"/>
      <c r="NGK37" s="13"/>
      <c r="NGL37" s="13"/>
      <c r="NGM37" s="13"/>
      <c r="NGN37" s="13"/>
      <c r="NGO37" s="13"/>
      <c r="NGP37" s="13"/>
      <c r="NGQ37" s="13"/>
      <c r="NGR37" s="13"/>
      <c r="NGS37" s="13"/>
      <c r="NGT37" s="13"/>
      <c r="NGU37" s="13"/>
      <c r="NGV37" s="13"/>
      <c r="NGW37" s="13"/>
      <c r="NGX37" s="13"/>
      <c r="NGY37" s="13"/>
      <c r="NGZ37" s="13"/>
      <c r="NHA37" s="13"/>
      <c r="NHB37" s="13"/>
      <c r="NHC37" s="13"/>
      <c r="NHD37" s="13"/>
      <c r="NHE37" s="13"/>
      <c r="NHF37" s="13"/>
      <c r="NHG37" s="13"/>
      <c r="NHH37" s="13"/>
      <c r="NHI37" s="13"/>
      <c r="NHJ37" s="13"/>
      <c r="NHK37" s="13"/>
      <c r="NHL37" s="13"/>
      <c r="NHM37" s="13"/>
      <c r="NHN37" s="13"/>
      <c r="NHO37" s="13"/>
      <c r="NHP37" s="13"/>
      <c r="NHQ37" s="13"/>
      <c r="NHR37" s="13"/>
      <c r="NHS37" s="13"/>
      <c r="NHT37" s="13"/>
      <c r="NHU37" s="13"/>
      <c r="NHV37" s="13"/>
      <c r="NHW37" s="13"/>
      <c r="NHX37" s="13"/>
      <c r="NHY37" s="13"/>
      <c r="NHZ37" s="13"/>
      <c r="NIA37" s="13"/>
      <c r="NIB37" s="13"/>
      <c r="NIC37" s="13"/>
      <c r="NID37" s="13"/>
      <c r="NIE37" s="13"/>
      <c r="NIF37" s="13"/>
      <c r="NIG37" s="13"/>
      <c r="NIH37" s="13"/>
      <c r="NII37" s="13"/>
      <c r="NIJ37" s="13"/>
      <c r="NIK37" s="13"/>
      <c r="NIL37" s="13"/>
      <c r="NIM37" s="13"/>
      <c r="NIN37" s="13"/>
      <c r="NIO37" s="13"/>
      <c r="NIP37" s="13"/>
      <c r="NIQ37" s="13"/>
      <c r="NIR37" s="13"/>
      <c r="NIS37" s="13"/>
      <c r="NIT37" s="13"/>
      <c r="NIU37" s="13"/>
      <c r="NIV37" s="13"/>
      <c r="NIW37" s="13"/>
      <c r="NIX37" s="13"/>
      <c r="NIY37" s="13"/>
      <c r="NIZ37" s="13"/>
      <c r="NJA37" s="13"/>
      <c r="NJB37" s="13"/>
      <c r="NJC37" s="13"/>
      <c r="NJD37" s="13"/>
      <c r="NJE37" s="13"/>
      <c r="NJF37" s="13"/>
      <c r="NJG37" s="13"/>
      <c r="NJH37" s="13"/>
      <c r="NJI37" s="13"/>
      <c r="NJJ37" s="13"/>
      <c r="NJK37" s="13"/>
      <c r="NJL37" s="13"/>
      <c r="NJM37" s="13"/>
      <c r="NJN37" s="13"/>
      <c r="NJO37" s="13"/>
      <c r="NJP37" s="13"/>
      <c r="NJQ37" s="13"/>
      <c r="NJR37" s="13"/>
      <c r="NJS37" s="13"/>
      <c r="NJT37" s="13"/>
      <c r="NJU37" s="13"/>
      <c r="NJV37" s="13"/>
      <c r="NJW37" s="13"/>
      <c r="NJX37" s="13"/>
      <c r="NJY37" s="13"/>
      <c r="NJZ37" s="13"/>
      <c r="NKA37" s="13"/>
      <c r="NKB37" s="13"/>
      <c r="NKC37" s="13"/>
      <c r="NKD37" s="13"/>
      <c r="NKE37" s="13"/>
      <c r="NKF37" s="13"/>
      <c r="NKG37" s="13"/>
      <c r="NKH37" s="13"/>
      <c r="NKI37" s="13"/>
      <c r="NKJ37" s="13"/>
      <c r="NKK37" s="13"/>
      <c r="NKL37" s="13"/>
      <c r="NKM37" s="13"/>
      <c r="NKN37" s="13"/>
      <c r="NKO37" s="13"/>
      <c r="NKP37" s="13"/>
      <c r="NKQ37" s="13"/>
      <c r="NKR37" s="13"/>
      <c r="NKS37" s="13"/>
      <c r="NKT37" s="13"/>
      <c r="NKU37" s="13"/>
      <c r="NKV37" s="13"/>
      <c r="NKW37" s="13"/>
      <c r="NKX37" s="13"/>
      <c r="NKY37" s="13"/>
      <c r="NKZ37" s="13"/>
      <c r="NLA37" s="13"/>
      <c r="NLB37" s="13"/>
      <c r="NLC37" s="13"/>
      <c r="NLD37" s="13"/>
      <c r="NLE37" s="13"/>
      <c r="NLF37" s="13"/>
      <c r="NLG37" s="13"/>
      <c r="NLH37" s="13"/>
      <c r="NLI37" s="13"/>
      <c r="NLJ37" s="13"/>
      <c r="NLK37" s="13"/>
      <c r="NLL37" s="13"/>
      <c r="NLM37" s="13"/>
      <c r="NLN37" s="13"/>
      <c r="NLO37" s="13"/>
      <c r="NLP37" s="13"/>
      <c r="NLQ37" s="13"/>
      <c r="NLR37" s="13"/>
      <c r="NLS37" s="13"/>
      <c r="NLT37" s="13"/>
      <c r="NLU37" s="13"/>
      <c r="NLV37" s="13"/>
      <c r="NLW37" s="13"/>
      <c r="NLX37" s="13"/>
      <c r="NLY37" s="13"/>
      <c r="NLZ37" s="13"/>
      <c r="NMA37" s="13"/>
      <c r="NMB37" s="13"/>
      <c r="NMC37" s="13"/>
      <c r="NMD37" s="13"/>
      <c r="NME37" s="13"/>
      <c r="NMF37" s="13"/>
      <c r="NMG37" s="13"/>
      <c r="NMH37" s="13"/>
      <c r="NMI37" s="13"/>
      <c r="NMJ37" s="13"/>
      <c r="NMK37" s="13"/>
      <c r="NML37" s="13"/>
      <c r="NMM37" s="13"/>
      <c r="NMN37" s="13"/>
      <c r="NMO37" s="13"/>
      <c r="NMP37" s="13"/>
      <c r="NMQ37" s="13"/>
      <c r="NMR37" s="13"/>
      <c r="NMS37" s="13"/>
      <c r="NMT37" s="13"/>
      <c r="NMU37" s="13"/>
      <c r="NMV37" s="13"/>
      <c r="NMW37" s="13"/>
      <c r="NMX37" s="13"/>
      <c r="NMY37" s="13"/>
      <c r="NMZ37" s="13"/>
      <c r="NNA37" s="13"/>
      <c r="NNB37" s="13"/>
      <c r="NNC37" s="13"/>
      <c r="NND37" s="13"/>
      <c r="NNE37" s="13"/>
      <c r="NNF37" s="13"/>
      <c r="NNG37" s="13"/>
      <c r="NNH37" s="13"/>
      <c r="NNI37" s="13"/>
      <c r="NNJ37" s="13"/>
      <c r="NNK37" s="13"/>
      <c r="NNL37" s="13"/>
      <c r="NNM37" s="13"/>
      <c r="NNN37" s="13"/>
      <c r="NNO37" s="13"/>
      <c r="NNP37" s="13"/>
      <c r="NNQ37" s="13"/>
      <c r="NNR37" s="13"/>
      <c r="NNS37" s="13"/>
      <c r="NNT37" s="13"/>
      <c r="NNU37" s="13"/>
      <c r="NNV37" s="13"/>
      <c r="NNW37" s="13"/>
      <c r="NNX37" s="13"/>
      <c r="NNY37" s="13"/>
      <c r="NNZ37" s="13"/>
      <c r="NOA37" s="13"/>
      <c r="NOB37" s="13"/>
      <c r="NOC37" s="13"/>
      <c r="NOD37" s="13"/>
      <c r="NOE37" s="13"/>
      <c r="NOF37" s="13"/>
      <c r="NOG37" s="13"/>
      <c r="NOH37" s="13"/>
      <c r="NOI37" s="13"/>
      <c r="NOJ37" s="13"/>
      <c r="NOK37" s="13"/>
      <c r="NOL37" s="13"/>
      <c r="NOM37" s="13"/>
      <c r="NON37" s="13"/>
      <c r="NOO37" s="13"/>
      <c r="NOP37" s="13"/>
      <c r="NOQ37" s="13"/>
      <c r="NOR37" s="13"/>
      <c r="NOS37" s="13"/>
      <c r="NOT37" s="13"/>
      <c r="NOU37" s="13"/>
      <c r="NOV37" s="13"/>
      <c r="NOW37" s="13"/>
      <c r="NOX37" s="13"/>
      <c r="NOY37" s="13"/>
      <c r="NOZ37" s="13"/>
      <c r="NPA37" s="13"/>
      <c r="NPB37" s="13"/>
      <c r="NPC37" s="13"/>
      <c r="NPD37" s="13"/>
      <c r="NPE37" s="13"/>
      <c r="NPF37" s="13"/>
      <c r="NPG37" s="13"/>
      <c r="NPH37" s="13"/>
      <c r="NPI37" s="13"/>
      <c r="NPJ37" s="13"/>
      <c r="NPK37" s="13"/>
      <c r="NPL37" s="13"/>
      <c r="NPM37" s="13"/>
      <c r="NPN37" s="13"/>
      <c r="NPO37" s="13"/>
      <c r="NPP37" s="13"/>
      <c r="NPQ37" s="13"/>
      <c r="NPR37" s="13"/>
      <c r="NPS37" s="13"/>
      <c r="NPT37" s="13"/>
      <c r="NPU37" s="13"/>
      <c r="NPV37" s="13"/>
      <c r="NPW37" s="13"/>
      <c r="NPX37" s="13"/>
      <c r="NPY37" s="13"/>
      <c r="NPZ37" s="13"/>
      <c r="NQA37" s="13"/>
      <c r="NQB37" s="13"/>
      <c r="NQC37" s="13"/>
      <c r="NQD37" s="13"/>
      <c r="NQE37" s="13"/>
      <c r="NQF37" s="13"/>
      <c r="NQG37" s="13"/>
      <c r="NQH37" s="13"/>
      <c r="NQI37" s="13"/>
      <c r="NQJ37" s="13"/>
      <c r="NQK37" s="13"/>
      <c r="NQL37" s="13"/>
      <c r="NQM37" s="13"/>
      <c r="NQN37" s="13"/>
      <c r="NQO37" s="13"/>
      <c r="NQP37" s="13"/>
      <c r="NQQ37" s="13"/>
      <c r="NQR37" s="13"/>
      <c r="NQS37" s="13"/>
      <c r="NQT37" s="13"/>
      <c r="NQU37" s="13"/>
      <c r="NQV37" s="13"/>
      <c r="NQW37" s="13"/>
      <c r="NQX37" s="13"/>
      <c r="NQY37" s="13"/>
      <c r="NQZ37" s="13"/>
      <c r="NRA37" s="13"/>
      <c r="NRB37" s="13"/>
      <c r="NRC37" s="13"/>
      <c r="NRD37" s="13"/>
      <c r="NRE37" s="13"/>
      <c r="NRF37" s="13"/>
      <c r="NRG37" s="13"/>
      <c r="NRH37" s="13"/>
      <c r="NRI37" s="13"/>
      <c r="NRJ37" s="13"/>
      <c r="NRK37" s="13"/>
      <c r="NRL37" s="13"/>
      <c r="NRM37" s="13"/>
      <c r="NRN37" s="13"/>
      <c r="NRO37" s="13"/>
      <c r="NRP37" s="13"/>
      <c r="NRQ37" s="13"/>
      <c r="NRR37" s="13"/>
      <c r="NRS37" s="13"/>
      <c r="NRT37" s="13"/>
      <c r="NRU37" s="13"/>
      <c r="NRV37" s="13"/>
      <c r="NRW37" s="13"/>
      <c r="NRX37" s="13"/>
      <c r="NRY37" s="13"/>
      <c r="NRZ37" s="13"/>
      <c r="NSA37" s="13"/>
      <c r="NSB37" s="13"/>
      <c r="NSC37" s="13"/>
      <c r="NSD37" s="13"/>
      <c r="NSE37" s="13"/>
      <c r="NSF37" s="13"/>
      <c r="NSG37" s="13"/>
      <c r="NSH37" s="13"/>
      <c r="NSI37" s="13"/>
      <c r="NSJ37" s="13"/>
      <c r="NSK37" s="13"/>
      <c r="NSL37" s="13"/>
      <c r="NSM37" s="13"/>
      <c r="NSN37" s="13"/>
      <c r="NSO37" s="13"/>
      <c r="NSP37" s="13"/>
      <c r="NSQ37" s="13"/>
      <c r="NSR37" s="13"/>
      <c r="NSS37" s="13"/>
      <c r="NST37" s="13"/>
      <c r="NSU37" s="13"/>
      <c r="NSV37" s="13"/>
      <c r="NSW37" s="13"/>
      <c r="NSX37" s="13"/>
      <c r="NSY37" s="13"/>
      <c r="NSZ37" s="13"/>
      <c r="NTA37" s="13"/>
      <c r="NTB37" s="13"/>
      <c r="NTC37" s="13"/>
      <c r="NTD37" s="13"/>
      <c r="NTE37" s="13"/>
      <c r="NTF37" s="13"/>
      <c r="NTG37" s="13"/>
      <c r="NTH37" s="13"/>
      <c r="NTI37" s="13"/>
      <c r="NTJ37" s="13"/>
      <c r="NTK37" s="13"/>
      <c r="NTL37" s="13"/>
      <c r="NTM37" s="13"/>
      <c r="NTN37" s="13"/>
      <c r="NTO37" s="13"/>
      <c r="NTP37" s="13"/>
      <c r="NTQ37" s="13"/>
      <c r="NTR37" s="13"/>
      <c r="NTS37" s="13"/>
      <c r="NTT37" s="13"/>
      <c r="NTU37" s="13"/>
      <c r="NTV37" s="13"/>
      <c r="NTW37" s="13"/>
      <c r="NTX37" s="13"/>
      <c r="NTY37" s="13"/>
      <c r="NTZ37" s="13"/>
      <c r="NUA37" s="13"/>
      <c r="NUB37" s="13"/>
      <c r="NUC37" s="13"/>
      <c r="NUD37" s="13"/>
      <c r="NUE37" s="13"/>
      <c r="NUF37" s="13"/>
      <c r="NUG37" s="13"/>
      <c r="NUH37" s="13"/>
      <c r="NUI37" s="13"/>
      <c r="NUJ37" s="13"/>
      <c r="NUK37" s="13"/>
      <c r="NUL37" s="13"/>
      <c r="NUM37" s="13"/>
      <c r="NUN37" s="13"/>
      <c r="NUO37" s="13"/>
      <c r="NUP37" s="13"/>
      <c r="NUQ37" s="13"/>
      <c r="NUR37" s="13"/>
      <c r="NUS37" s="13"/>
      <c r="NUT37" s="13"/>
      <c r="NUU37" s="13"/>
      <c r="NUV37" s="13"/>
      <c r="NUW37" s="13"/>
      <c r="NUX37" s="13"/>
      <c r="NUY37" s="13"/>
      <c r="NUZ37" s="13"/>
      <c r="NVA37" s="13"/>
      <c r="NVB37" s="13"/>
      <c r="NVC37" s="13"/>
      <c r="NVD37" s="13"/>
      <c r="NVE37" s="13"/>
      <c r="NVF37" s="13"/>
      <c r="NVG37" s="13"/>
      <c r="NVH37" s="13"/>
      <c r="NVI37" s="13"/>
      <c r="NVJ37" s="13"/>
      <c r="NVK37" s="13"/>
      <c r="NVL37" s="13"/>
      <c r="NVM37" s="13"/>
      <c r="NVN37" s="13"/>
      <c r="NVO37" s="13"/>
      <c r="NVP37" s="13"/>
      <c r="NVQ37" s="13"/>
      <c r="NVR37" s="13"/>
      <c r="NVS37" s="13"/>
      <c r="NVT37" s="13"/>
      <c r="NVU37" s="13"/>
      <c r="NVV37" s="13"/>
      <c r="NVW37" s="13"/>
      <c r="NVX37" s="13"/>
      <c r="NVY37" s="13"/>
      <c r="NVZ37" s="13"/>
      <c r="NWA37" s="13"/>
      <c r="NWB37" s="13"/>
      <c r="NWC37" s="13"/>
      <c r="NWD37" s="13"/>
      <c r="NWE37" s="13"/>
      <c r="NWF37" s="13"/>
      <c r="NWG37" s="13"/>
      <c r="NWH37" s="13"/>
      <c r="NWI37" s="13"/>
      <c r="NWJ37" s="13"/>
      <c r="NWK37" s="13"/>
      <c r="NWL37" s="13"/>
      <c r="NWM37" s="13"/>
      <c r="NWN37" s="13"/>
      <c r="NWO37" s="13"/>
      <c r="NWP37" s="13"/>
      <c r="NWQ37" s="13"/>
      <c r="NWR37" s="13"/>
      <c r="NWS37" s="13"/>
      <c r="NWT37" s="13"/>
      <c r="NWU37" s="13"/>
      <c r="NWV37" s="13"/>
      <c r="NWW37" s="13"/>
      <c r="NWX37" s="13"/>
      <c r="NWY37" s="13"/>
      <c r="NWZ37" s="13"/>
      <c r="NXA37" s="13"/>
      <c r="NXB37" s="13"/>
      <c r="NXC37" s="13"/>
      <c r="NXD37" s="13"/>
      <c r="NXE37" s="13"/>
      <c r="NXF37" s="13"/>
      <c r="NXG37" s="13"/>
      <c r="NXH37" s="13"/>
      <c r="NXI37" s="13"/>
      <c r="NXJ37" s="13"/>
      <c r="NXK37" s="13"/>
      <c r="NXL37" s="13"/>
      <c r="NXM37" s="13"/>
      <c r="NXN37" s="13"/>
      <c r="NXO37" s="13"/>
      <c r="NXP37" s="13"/>
      <c r="NXQ37" s="13"/>
      <c r="NXR37" s="13"/>
      <c r="NXS37" s="13"/>
      <c r="NXT37" s="13"/>
      <c r="NXU37" s="13"/>
      <c r="NXV37" s="13"/>
      <c r="NXW37" s="13"/>
      <c r="NXX37" s="13"/>
      <c r="NXY37" s="13"/>
      <c r="NXZ37" s="13"/>
      <c r="NYA37" s="13"/>
      <c r="NYB37" s="13"/>
      <c r="NYC37" s="13"/>
      <c r="NYD37" s="13"/>
      <c r="NYE37" s="13"/>
      <c r="NYF37" s="13"/>
      <c r="NYG37" s="13"/>
      <c r="NYH37" s="13"/>
      <c r="NYI37" s="13"/>
      <c r="NYJ37" s="13"/>
      <c r="NYK37" s="13"/>
      <c r="NYL37" s="13"/>
      <c r="NYM37" s="13"/>
      <c r="NYN37" s="13"/>
      <c r="NYO37" s="13"/>
      <c r="NYP37" s="13"/>
      <c r="NYQ37" s="13"/>
      <c r="NYR37" s="13"/>
      <c r="NYS37" s="13"/>
      <c r="NYT37" s="13"/>
      <c r="NYU37" s="13"/>
      <c r="NYV37" s="13"/>
      <c r="NYW37" s="13"/>
      <c r="NYX37" s="13"/>
      <c r="NYY37" s="13"/>
      <c r="NYZ37" s="13"/>
      <c r="NZA37" s="13"/>
      <c r="NZB37" s="13"/>
      <c r="NZC37" s="13"/>
      <c r="NZD37" s="13"/>
      <c r="NZE37" s="13"/>
      <c r="NZF37" s="13"/>
      <c r="NZG37" s="13"/>
      <c r="NZH37" s="13"/>
      <c r="NZI37" s="13"/>
      <c r="NZJ37" s="13"/>
      <c r="NZK37" s="13"/>
      <c r="NZL37" s="13"/>
      <c r="NZM37" s="13"/>
      <c r="NZN37" s="13"/>
      <c r="NZO37" s="13"/>
      <c r="NZP37" s="13"/>
      <c r="NZQ37" s="13"/>
      <c r="NZR37" s="13"/>
      <c r="NZS37" s="13"/>
      <c r="NZT37" s="13"/>
      <c r="NZU37" s="13"/>
      <c r="NZV37" s="13"/>
      <c r="NZW37" s="13"/>
      <c r="NZX37" s="13"/>
      <c r="NZY37" s="13"/>
      <c r="NZZ37" s="13"/>
      <c r="OAA37" s="13"/>
      <c r="OAB37" s="13"/>
      <c r="OAC37" s="13"/>
      <c r="OAD37" s="13"/>
      <c r="OAE37" s="13"/>
      <c r="OAF37" s="13"/>
      <c r="OAG37" s="13"/>
      <c r="OAH37" s="13"/>
      <c r="OAI37" s="13"/>
      <c r="OAJ37" s="13"/>
      <c r="OAK37" s="13"/>
      <c r="OAL37" s="13"/>
      <c r="OAM37" s="13"/>
      <c r="OAN37" s="13"/>
      <c r="OAO37" s="13"/>
      <c r="OAP37" s="13"/>
      <c r="OAQ37" s="13"/>
      <c r="OAR37" s="13"/>
      <c r="OAS37" s="13"/>
      <c r="OAT37" s="13"/>
      <c r="OAU37" s="13"/>
      <c r="OAV37" s="13"/>
      <c r="OAW37" s="13"/>
      <c r="OAX37" s="13"/>
      <c r="OAY37" s="13"/>
      <c r="OAZ37" s="13"/>
      <c r="OBA37" s="13"/>
      <c r="OBB37" s="13"/>
      <c r="OBC37" s="13"/>
      <c r="OBD37" s="13"/>
      <c r="OBE37" s="13"/>
      <c r="OBF37" s="13"/>
      <c r="OBG37" s="13"/>
      <c r="OBH37" s="13"/>
      <c r="OBI37" s="13"/>
      <c r="OBJ37" s="13"/>
      <c r="OBK37" s="13"/>
      <c r="OBL37" s="13"/>
      <c r="OBM37" s="13"/>
      <c r="OBN37" s="13"/>
      <c r="OBO37" s="13"/>
      <c r="OBP37" s="13"/>
      <c r="OBQ37" s="13"/>
      <c r="OBR37" s="13"/>
      <c r="OBS37" s="13"/>
      <c r="OBT37" s="13"/>
      <c r="OBU37" s="13"/>
      <c r="OBV37" s="13"/>
      <c r="OBW37" s="13"/>
      <c r="OBX37" s="13"/>
      <c r="OBY37" s="13"/>
      <c r="OBZ37" s="13"/>
      <c r="OCA37" s="13"/>
      <c r="OCB37" s="13"/>
      <c r="OCC37" s="13"/>
      <c r="OCD37" s="13"/>
      <c r="OCE37" s="13"/>
      <c r="OCF37" s="13"/>
      <c r="OCG37" s="13"/>
      <c r="OCH37" s="13"/>
      <c r="OCI37" s="13"/>
      <c r="OCJ37" s="13"/>
      <c r="OCK37" s="13"/>
      <c r="OCL37" s="13"/>
      <c r="OCM37" s="13"/>
      <c r="OCN37" s="13"/>
      <c r="OCO37" s="13"/>
      <c r="OCP37" s="13"/>
      <c r="OCQ37" s="13"/>
      <c r="OCR37" s="13"/>
      <c r="OCS37" s="13"/>
      <c r="OCT37" s="13"/>
      <c r="OCU37" s="13"/>
      <c r="OCV37" s="13"/>
      <c r="OCW37" s="13"/>
      <c r="OCX37" s="13"/>
      <c r="OCY37" s="13"/>
      <c r="OCZ37" s="13"/>
      <c r="ODA37" s="13"/>
      <c r="ODB37" s="13"/>
      <c r="ODC37" s="13"/>
      <c r="ODD37" s="13"/>
      <c r="ODE37" s="13"/>
      <c r="ODF37" s="13"/>
      <c r="ODG37" s="13"/>
      <c r="ODH37" s="13"/>
      <c r="ODI37" s="13"/>
      <c r="ODJ37" s="13"/>
      <c r="ODK37" s="13"/>
      <c r="ODL37" s="13"/>
      <c r="ODM37" s="13"/>
      <c r="ODN37" s="13"/>
      <c r="ODO37" s="13"/>
      <c r="ODP37" s="13"/>
      <c r="ODQ37" s="13"/>
      <c r="ODR37" s="13"/>
      <c r="ODS37" s="13"/>
      <c r="ODT37" s="13"/>
      <c r="ODU37" s="13"/>
      <c r="ODV37" s="13"/>
      <c r="ODW37" s="13"/>
      <c r="ODX37" s="13"/>
      <c r="ODY37" s="13"/>
      <c r="ODZ37" s="13"/>
      <c r="OEA37" s="13"/>
      <c r="OEB37" s="13"/>
      <c r="OEC37" s="13"/>
      <c r="OED37" s="13"/>
      <c r="OEE37" s="13"/>
      <c r="OEF37" s="13"/>
      <c r="OEG37" s="13"/>
      <c r="OEH37" s="13"/>
      <c r="OEI37" s="13"/>
      <c r="OEJ37" s="13"/>
      <c r="OEK37" s="13"/>
      <c r="OEL37" s="13"/>
      <c r="OEM37" s="13"/>
      <c r="OEN37" s="13"/>
      <c r="OEO37" s="13"/>
      <c r="OEP37" s="13"/>
      <c r="OEQ37" s="13"/>
      <c r="OER37" s="13"/>
      <c r="OES37" s="13"/>
      <c r="OET37" s="13"/>
      <c r="OEU37" s="13"/>
      <c r="OEV37" s="13"/>
      <c r="OEW37" s="13"/>
      <c r="OEX37" s="13"/>
      <c r="OEY37" s="13"/>
      <c r="OEZ37" s="13"/>
      <c r="OFA37" s="13"/>
      <c r="OFB37" s="13"/>
      <c r="OFC37" s="13"/>
      <c r="OFD37" s="13"/>
      <c r="OFE37" s="13"/>
      <c r="OFF37" s="13"/>
      <c r="OFG37" s="13"/>
      <c r="OFH37" s="13"/>
      <c r="OFI37" s="13"/>
      <c r="OFJ37" s="13"/>
      <c r="OFK37" s="13"/>
      <c r="OFL37" s="13"/>
      <c r="OFM37" s="13"/>
      <c r="OFN37" s="13"/>
      <c r="OFO37" s="13"/>
      <c r="OFP37" s="13"/>
      <c r="OFQ37" s="13"/>
      <c r="OFR37" s="13"/>
      <c r="OFS37" s="13"/>
      <c r="OFT37" s="13"/>
      <c r="OFU37" s="13"/>
      <c r="OFV37" s="13"/>
      <c r="OFW37" s="13"/>
      <c r="OFX37" s="13"/>
      <c r="OFY37" s="13"/>
      <c r="OFZ37" s="13"/>
      <c r="OGA37" s="13"/>
      <c r="OGB37" s="13"/>
      <c r="OGC37" s="13"/>
      <c r="OGD37" s="13"/>
      <c r="OGE37" s="13"/>
      <c r="OGF37" s="13"/>
      <c r="OGG37" s="13"/>
      <c r="OGH37" s="13"/>
      <c r="OGI37" s="13"/>
      <c r="OGJ37" s="13"/>
      <c r="OGK37" s="13"/>
      <c r="OGL37" s="13"/>
      <c r="OGM37" s="13"/>
      <c r="OGN37" s="13"/>
      <c r="OGO37" s="13"/>
      <c r="OGP37" s="13"/>
      <c r="OGQ37" s="13"/>
      <c r="OGR37" s="13"/>
      <c r="OGS37" s="13"/>
      <c r="OGT37" s="13"/>
      <c r="OGU37" s="13"/>
      <c r="OGV37" s="13"/>
      <c r="OGW37" s="13"/>
      <c r="OGX37" s="13"/>
      <c r="OGY37" s="13"/>
      <c r="OGZ37" s="13"/>
      <c r="OHA37" s="13"/>
      <c r="OHB37" s="13"/>
      <c r="OHC37" s="13"/>
      <c r="OHD37" s="13"/>
      <c r="OHE37" s="13"/>
      <c r="OHF37" s="13"/>
      <c r="OHG37" s="13"/>
      <c r="OHH37" s="13"/>
      <c r="OHI37" s="13"/>
      <c r="OHJ37" s="13"/>
      <c r="OHK37" s="13"/>
      <c r="OHL37" s="13"/>
      <c r="OHM37" s="13"/>
      <c r="OHN37" s="13"/>
      <c r="OHO37" s="13"/>
      <c r="OHP37" s="13"/>
      <c r="OHQ37" s="13"/>
      <c r="OHR37" s="13"/>
      <c r="OHS37" s="13"/>
      <c r="OHT37" s="13"/>
      <c r="OHU37" s="13"/>
      <c r="OHV37" s="13"/>
      <c r="OHW37" s="13"/>
      <c r="OHX37" s="13"/>
      <c r="OHY37" s="13"/>
      <c r="OHZ37" s="13"/>
      <c r="OIA37" s="13"/>
      <c r="OIB37" s="13"/>
      <c r="OIC37" s="13"/>
      <c r="OID37" s="13"/>
      <c r="OIE37" s="13"/>
      <c r="OIF37" s="13"/>
      <c r="OIG37" s="13"/>
      <c r="OIH37" s="13"/>
      <c r="OII37" s="13"/>
      <c r="OIJ37" s="13"/>
      <c r="OIK37" s="13"/>
      <c r="OIL37" s="13"/>
      <c r="OIM37" s="13"/>
      <c r="OIN37" s="13"/>
      <c r="OIO37" s="13"/>
      <c r="OIP37" s="13"/>
      <c r="OIQ37" s="13"/>
      <c r="OIR37" s="13"/>
      <c r="OIS37" s="13"/>
      <c r="OIT37" s="13"/>
      <c r="OIU37" s="13"/>
      <c r="OIV37" s="13"/>
      <c r="OIW37" s="13"/>
      <c r="OIX37" s="13"/>
      <c r="OIY37" s="13"/>
      <c r="OIZ37" s="13"/>
      <c r="OJA37" s="13"/>
      <c r="OJB37" s="13"/>
      <c r="OJC37" s="13"/>
      <c r="OJD37" s="13"/>
      <c r="OJE37" s="13"/>
      <c r="OJF37" s="13"/>
      <c r="OJG37" s="13"/>
      <c r="OJH37" s="13"/>
      <c r="OJI37" s="13"/>
      <c r="OJJ37" s="13"/>
      <c r="OJK37" s="13"/>
      <c r="OJL37" s="13"/>
      <c r="OJM37" s="13"/>
      <c r="OJN37" s="13"/>
      <c r="OJO37" s="13"/>
      <c r="OJP37" s="13"/>
      <c r="OJQ37" s="13"/>
      <c r="OJR37" s="13"/>
      <c r="OJS37" s="13"/>
      <c r="OJT37" s="13"/>
      <c r="OJU37" s="13"/>
      <c r="OJV37" s="13"/>
      <c r="OJW37" s="13"/>
      <c r="OJX37" s="13"/>
      <c r="OJY37" s="13"/>
      <c r="OJZ37" s="13"/>
      <c r="OKA37" s="13"/>
      <c r="OKB37" s="13"/>
      <c r="OKC37" s="13"/>
      <c r="OKD37" s="13"/>
      <c r="OKE37" s="13"/>
      <c r="OKF37" s="13"/>
      <c r="OKG37" s="13"/>
      <c r="OKH37" s="13"/>
      <c r="OKI37" s="13"/>
      <c r="OKJ37" s="13"/>
      <c r="OKK37" s="13"/>
      <c r="OKL37" s="13"/>
      <c r="OKM37" s="13"/>
      <c r="OKN37" s="13"/>
      <c r="OKO37" s="13"/>
      <c r="OKP37" s="13"/>
      <c r="OKQ37" s="13"/>
      <c r="OKR37" s="13"/>
      <c r="OKS37" s="13"/>
      <c r="OKT37" s="13"/>
      <c r="OKU37" s="13"/>
      <c r="OKV37" s="13"/>
      <c r="OKW37" s="13"/>
      <c r="OKX37" s="13"/>
      <c r="OKY37" s="13"/>
      <c r="OKZ37" s="13"/>
      <c r="OLA37" s="13"/>
      <c r="OLB37" s="13"/>
      <c r="OLC37" s="13"/>
      <c r="OLD37" s="13"/>
      <c r="OLE37" s="13"/>
      <c r="OLF37" s="13"/>
      <c r="OLG37" s="13"/>
      <c r="OLH37" s="13"/>
      <c r="OLI37" s="13"/>
      <c r="OLJ37" s="13"/>
      <c r="OLK37" s="13"/>
      <c r="OLL37" s="13"/>
      <c r="OLM37" s="13"/>
      <c r="OLN37" s="13"/>
      <c r="OLO37" s="13"/>
      <c r="OLP37" s="13"/>
      <c r="OLQ37" s="13"/>
      <c r="OLR37" s="13"/>
      <c r="OLS37" s="13"/>
      <c r="OLT37" s="13"/>
      <c r="OLU37" s="13"/>
      <c r="OLV37" s="13"/>
      <c r="OLW37" s="13"/>
      <c r="OLX37" s="13"/>
      <c r="OLY37" s="13"/>
      <c r="OLZ37" s="13"/>
      <c r="OMA37" s="13"/>
      <c r="OMB37" s="13"/>
      <c r="OMC37" s="13"/>
      <c r="OMD37" s="13"/>
      <c r="OME37" s="13"/>
      <c r="OMF37" s="13"/>
      <c r="OMG37" s="13"/>
      <c r="OMH37" s="13"/>
      <c r="OMI37" s="13"/>
      <c r="OMJ37" s="13"/>
      <c r="OMK37" s="13"/>
      <c r="OML37" s="13"/>
      <c r="OMM37" s="13"/>
      <c r="OMN37" s="13"/>
      <c r="OMO37" s="13"/>
      <c r="OMP37" s="13"/>
      <c r="OMQ37" s="13"/>
      <c r="OMR37" s="13"/>
      <c r="OMS37" s="13"/>
      <c r="OMT37" s="13"/>
      <c r="OMU37" s="13"/>
      <c r="OMV37" s="13"/>
      <c r="OMW37" s="13"/>
      <c r="OMX37" s="13"/>
      <c r="OMY37" s="13"/>
      <c r="OMZ37" s="13"/>
      <c r="ONA37" s="13"/>
      <c r="ONB37" s="13"/>
      <c r="ONC37" s="13"/>
      <c r="OND37" s="13"/>
      <c r="ONE37" s="13"/>
      <c r="ONF37" s="13"/>
      <c r="ONG37" s="13"/>
      <c r="ONH37" s="13"/>
      <c r="ONI37" s="13"/>
      <c r="ONJ37" s="13"/>
      <c r="ONK37" s="13"/>
      <c r="ONL37" s="13"/>
      <c r="ONM37" s="13"/>
      <c r="ONN37" s="13"/>
      <c r="ONO37" s="13"/>
      <c r="ONP37" s="13"/>
      <c r="ONQ37" s="13"/>
      <c r="ONR37" s="13"/>
      <c r="ONS37" s="13"/>
      <c r="ONT37" s="13"/>
      <c r="ONU37" s="13"/>
      <c r="ONV37" s="13"/>
      <c r="ONW37" s="13"/>
      <c r="ONX37" s="13"/>
      <c r="ONY37" s="13"/>
      <c r="ONZ37" s="13"/>
      <c r="OOA37" s="13"/>
      <c r="OOB37" s="13"/>
      <c r="OOC37" s="13"/>
      <c r="OOD37" s="13"/>
      <c r="OOE37" s="13"/>
      <c r="OOF37" s="13"/>
      <c r="OOG37" s="13"/>
      <c r="OOH37" s="13"/>
      <c r="OOI37" s="13"/>
      <c r="OOJ37" s="13"/>
      <c r="OOK37" s="13"/>
      <c r="OOL37" s="13"/>
      <c r="OOM37" s="13"/>
      <c r="OON37" s="13"/>
      <c r="OOO37" s="13"/>
      <c r="OOP37" s="13"/>
      <c r="OOQ37" s="13"/>
      <c r="OOR37" s="13"/>
      <c r="OOS37" s="13"/>
      <c r="OOT37" s="13"/>
      <c r="OOU37" s="13"/>
      <c r="OOV37" s="13"/>
      <c r="OOW37" s="13"/>
      <c r="OOX37" s="13"/>
      <c r="OOY37" s="13"/>
      <c r="OOZ37" s="13"/>
      <c r="OPA37" s="13"/>
      <c r="OPB37" s="13"/>
      <c r="OPC37" s="13"/>
      <c r="OPD37" s="13"/>
      <c r="OPE37" s="13"/>
      <c r="OPF37" s="13"/>
      <c r="OPG37" s="13"/>
      <c r="OPH37" s="13"/>
      <c r="OPI37" s="13"/>
      <c r="OPJ37" s="13"/>
      <c r="OPK37" s="13"/>
      <c r="OPL37" s="13"/>
      <c r="OPM37" s="13"/>
      <c r="OPN37" s="13"/>
      <c r="OPO37" s="13"/>
      <c r="OPP37" s="13"/>
      <c r="OPQ37" s="13"/>
      <c r="OPR37" s="13"/>
      <c r="OPS37" s="13"/>
      <c r="OPT37" s="13"/>
      <c r="OPU37" s="13"/>
      <c r="OPV37" s="13"/>
      <c r="OPW37" s="13"/>
      <c r="OPX37" s="13"/>
      <c r="OPY37" s="13"/>
      <c r="OPZ37" s="13"/>
      <c r="OQA37" s="13"/>
      <c r="OQB37" s="13"/>
      <c r="OQC37" s="13"/>
      <c r="OQD37" s="13"/>
      <c r="OQE37" s="13"/>
      <c r="OQF37" s="13"/>
      <c r="OQG37" s="13"/>
      <c r="OQH37" s="13"/>
      <c r="OQI37" s="13"/>
      <c r="OQJ37" s="13"/>
      <c r="OQK37" s="13"/>
      <c r="OQL37" s="13"/>
      <c r="OQM37" s="13"/>
      <c r="OQN37" s="13"/>
      <c r="OQO37" s="13"/>
      <c r="OQP37" s="13"/>
      <c r="OQQ37" s="13"/>
      <c r="OQR37" s="13"/>
      <c r="OQS37" s="13"/>
      <c r="OQT37" s="13"/>
      <c r="OQU37" s="13"/>
      <c r="OQV37" s="13"/>
      <c r="OQW37" s="13"/>
      <c r="OQX37" s="13"/>
      <c r="OQY37" s="13"/>
      <c r="OQZ37" s="13"/>
      <c r="ORA37" s="13"/>
      <c r="ORB37" s="13"/>
      <c r="ORC37" s="13"/>
      <c r="ORD37" s="13"/>
      <c r="ORE37" s="13"/>
      <c r="ORF37" s="13"/>
      <c r="ORG37" s="13"/>
      <c r="ORH37" s="13"/>
      <c r="ORI37" s="13"/>
      <c r="ORJ37" s="13"/>
      <c r="ORK37" s="13"/>
      <c r="ORL37" s="13"/>
      <c r="ORM37" s="13"/>
      <c r="ORN37" s="13"/>
      <c r="ORO37" s="13"/>
      <c r="ORP37" s="13"/>
      <c r="ORQ37" s="13"/>
      <c r="ORR37" s="13"/>
      <c r="ORS37" s="13"/>
      <c r="ORT37" s="13"/>
      <c r="ORU37" s="13"/>
      <c r="ORV37" s="13"/>
      <c r="ORW37" s="13"/>
      <c r="ORX37" s="13"/>
      <c r="ORY37" s="13"/>
      <c r="ORZ37" s="13"/>
      <c r="OSA37" s="13"/>
      <c r="OSB37" s="13"/>
      <c r="OSC37" s="13"/>
      <c r="OSD37" s="13"/>
      <c r="OSE37" s="13"/>
      <c r="OSF37" s="13"/>
      <c r="OSG37" s="13"/>
      <c r="OSH37" s="13"/>
      <c r="OSI37" s="13"/>
      <c r="OSJ37" s="13"/>
      <c r="OSK37" s="13"/>
      <c r="OSL37" s="13"/>
      <c r="OSM37" s="13"/>
      <c r="OSN37" s="13"/>
      <c r="OSO37" s="13"/>
      <c r="OSP37" s="13"/>
      <c r="OSQ37" s="13"/>
      <c r="OSR37" s="13"/>
      <c r="OSS37" s="13"/>
      <c r="OST37" s="13"/>
      <c r="OSU37" s="13"/>
      <c r="OSV37" s="13"/>
      <c r="OSW37" s="13"/>
      <c r="OSX37" s="13"/>
      <c r="OSY37" s="13"/>
      <c r="OSZ37" s="13"/>
      <c r="OTA37" s="13"/>
      <c r="OTB37" s="13"/>
      <c r="OTC37" s="13"/>
      <c r="OTD37" s="13"/>
      <c r="OTE37" s="13"/>
      <c r="OTF37" s="13"/>
      <c r="OTG37" s="13"/>
      <c r="OTH37" s="13"/>
      <c r="OTI37" s="13"/>
      <c r="OTJ37" s="13"/>
      <c r="OTK37" s="13"/>
      <c r="OTL37" s="13"/>
      <c r="OTM37" s="13"/>
      <c r="OTN37" s="13"/>
      <c r="OTO37" s="13"/>
      <c r="OTP37" s="13"/>
      <c r="OTQ37" s="13"/>
      <c r="OTR37" s="13"/>
      <c r="OTS37" s="13"/>
      <c r="OTT37" s="13"/>
      <c r="OTU37" s="13"/>
      <c r="OTV37" s="13"/>
      <c r="OTW37" s="13"/>
      <c r="OTX37" s="13"/>
      <c r="OTY37" s="13"/>
      <c r="OTZ37" s="13"/>
      <c r="OUA37" s="13"/>
      <c r="OUB37" s="13"/>
      <c r="OUC37" s="13"/>
      <c r="OUD37" s="13"/>
      <c r="OUE37" s="13"/>
      <c r="OUF37" s="13"/>
      <c r="OUG37" s="13"/>
      <c r="OUH37" s="13"/>
      <c r="OUI37" s="13"/>
      <c r="OUJ37" s="13"/>
      <c r="OUK37" s="13"/>
      <c r="OUL37" s="13"/>
      <c r="OUM37" s="13"/>
      <c r="OUN37" s="13"/>
      <c r="OUO37" s="13"/>
      <c r="OUP37" s="13"/>
      <c r="OUQ37" s="13"/>
      <c r="OUR37" s="13"/>
      <c r="OUS37" s="13"/>
      <c r="OUT37" s="13"/>
      <c r="OUU37" s="13"/>
      <c r="OUV37" s="13"/>
      <c r="OUW37" s="13"/>
      <c r="OUX37" s="13"/>
      <c r="OUY37" s="13"/>
      <c r="OUZ37" s="13"/>
      <c r="OVA37" s="13"/>
      <c r="OVB37" s="13"/>
      <c r="OVC37" s="13"/>
      <c r="OVD37" s="13"/>
      <c r="OVE37" s="13"/>
      <c r="OVF37" s="13"/>
      <c r="OVG37" s="13"/>
      <c r="OVH37" s="13"/>
      <c r="OVI37" s="13"/>
      <c r="OVJ37" s="13"/>
      <c r="OVK37" s="13"/>
      <c r="OVL37" s="13"/>
      <c r="OVM37" s="13"/>
      <c r="OVN37" s="13"/>
      <c r="OVO37" s="13"/>
      <c r="OVP37" s="13"/>
      <c r="OVQ37" s="13"/>
      <c r="OVR37" s="13"/>
      <c r="OVS37" s="13"/>
      <c r="OVT37" s="13"/>
      <c r="OVU37" s="13"/>
      <c r="OVV37" s="13"/>
      <c r="OVW37" s="13"/>
      <c r="OVX37" s="13"/>
      <c r="OVY37" s="13"/>
      <c r="OVZ37" s="13"/>
      <c r="OWA37" s="13"/>
      <c r="OWB37" s="13"/>
      <c r="OWC37" s="13"/>
      <c r="OWD37" s="13"/>
      <c r="OWE37" s="13"/>
      <c r="OWF37" s="13"/>
      <c r="OWG37" s="13"/>
      <c r="OWH37" s="13"/>
      <c r="OWI37" s="13"/>
      <c r="OWJ37" s="13"/>
      <c r="OWK37" s="13"/>
      <c r="OWL37" s="13"/>
      <c r="OWM37" s="13"/>
      <c r="OWN37" s="13"/>
      <c r="OWO37" s="13"/>
      <c r="OWP37" s="13"/>
      <c r="OWQ37" s="13"/>
      <c r="OWR37" s="13"/>
      <c r="OWS37" s="13"/>
      <c r="OWT37" s="13"/>
      <c r="OWU37" s="13"/>
      <c r="OWV37" s="13"/>
      <c r="OWW37" s="13"/>
      <c r="OWX37" s="13"/>
      <c r="OWY37" s="13"/>
      <c r="OWZ37" s="13"/>
      <c r="OXA37" s="13"/>
      <c r="OXB37" s="13"/>
      <c r="OXC37" s="13"/>
      <c r="OXD37" s="13"/>
      <c r="OXE37" s="13"/>
      <c r="OXF37" s="13"/>
      <c r="OXG37" s="13"/>
      <c r="OXH37" s="13"/>
      <c r="OXI37" s="13"/>
      <c r="OXJ37" s="13"/>
      <c r="OXK37" s="13"/>
      <c r="OXL37" s="13"/>
      <c r="OXM37" s="13"/>
      <c r="OXN37" s="13"/>
      <c r="OXO37" s="13"/>
      <c r="OXP37" s="13"/>
      <c r="OXQ37" s="13"/>
      <c r="OXR37" s="13"/>
      <c r="OXS37" s="13"/>
      <c r="OXT37" s="13"/>
      <c r="OXU37" s="13"/>
      <c r="OXV37" s="13"/>
      <c r="OXW37" s="13"/>
      <c r="OXX37" s="13"/>
      <c r="OXY37" s="13"/>
      <c r="OXZ37" s="13"/>
      <c r="OYA37" s="13"/>
      <c r="OYB37" s="13"/>
      <c r="OYC37" s="13"/>
      <c r="OYD37" s="13"/>
      <c r="OYE37" s="13"/>
      <c r="OYF37" s="13"/>
      <c r="OYG37" s="13"/>
      <c r="OYH37" s="13"/>
      <c r="OYI37" s="13"/>
      <c r="OYJ37" s="13"/>
      <c r="OYK37" s="13"/>
      <c r="OYL37" s="13"/>
      <c r="OYM37" s="13"/>
      <c r="OYN37" s="13"/>
      <c r="OYO37" s="13"/>
      <c r="OYP37" s="13"/>
      <c r="OYQ37" s="13"/>
      <c r="OYR37" s="13"/>
      <c r="OYS37" s="13"/>
      <c r="OYT37" s="13"/>
      <c r="OYU37" s="13"/>
      <c r="OYV37" s="13"/>
      <c r="OYW37" s="13"/>
      <c r="OYX37" s="13"/>
      <c r="OYY37" s="13"/>
      <c r="OYZ37" s="13"/>
      <c r="OZA37" s="13"/>
      <c r="OZB37" s="13"/>
      <c r="OZC37" s="13"/>
      <c r="OZD37" s="13"/>
      <c r="OZE37" s="13"/>
      <c r="OZF37" s="13"/>
      <c r="OZG37" s="13"/>
      <c r="OZH37" s="13"/>
      <c r="OZI37" s="13"/>
      <c r="OZJ37" s="13"/>
      <c r="OZK37" s="13"/>
      <c r="OZL37" s="13"/>
      <c r="OZM37" s="13"/>
      <c r="OZN37" s="13"/>
      <c r="OZO37" s="13"/>
      <c r="OZP37" s="13"/>
      <c r="OZQ37" s="13"/>
      <c r="OZR37" s="13"/>
      <c r="OZS37" s="13"/>
      <c r="OZT37" s="13"/>
      <c r="OZU37" s="13"/>
      <c r="OZV37" s="13"/>
      <c r="OZW37" s="13"/>
      <c r="OZX37" s="13"/>
      <c r="OZY37" s="13"/>
      <c r="OZZ37" s="13"/>
      <c r="PAA37" s="13"/>
      <c r="PAB37" s="13"/>
      <c r="PAC37" s="13"/>
      <c r="PAD37" s="13"/>
      <c r="PAE37" s="13"/>
      <c r="PAF37" s="13"/>
      <c r="PAG37" s="13"/>
      <c r="PAH37" s="13"/>
      <c r="PAI37" s="13"/>
      <c r="PAJ37" s="13"/>
      <c r="PAK37" s="13"/>
      <c r="PAL37" s="13"/>
      <c r="PAM37" s="13"/>
      <c r="PAN37" s="13"/>
      <c r="PAO37" s="13"/>
      <c r="PAP37" s="13"/>
      <c r="PAQ37" s="13"/>
      <c r="PAR37" s="13"/>
      <c r="PAS37" s="13"/>
      <c r="PAT37" s="13"/>
      <c r="PAU37" s="13"/>
      <c r="PAV37" s="13"/>
      <c r="PAW37" s="13"/>
      <c r="PAX37" s="13"/>
      <c r="PAY37" s="13"/>
      <c r="PAZ37" s="13"/>
      <c r="PBA37" s="13"/>
      <c r="PBB37" s="13"/>
      <c r="PBC37" s="13"/>
      <c r="PBD37" s="13"/>
      <c r="PBE37" s="13"/>
      <c r="PBF37" s="13"/>
      <c r="PBG37" s="13"/>
      <c r="PBH37" s="13"/>
      <c r="PBI37" s="13"/>
      <c r="PBJ37" s="13"/>
      <c r="PBK37" s="13"/>
      <c r="PBL37" s="13"/>
      <c r="PBM37" s="13"/>
      <c r="PBN37" s="13"/>
      <c r="PBO37" s="13"/>
      <c r="PBP37" s="13"/>
      <c r="PBQ37" s="13"/>
      <c r="PBR37" s="13"/>
      <c r="PBS37" s="13"/>
      <c r="PBT37" s="13"/>
      <c r="PBU37" s="13"/>
      <c r="PBV37" s="13"/>
      <c r="PBW37" s="13"/>
      <c r="PBX37" s="13"/>
      <c r="PBY37" s="13"/>
      <c r="PBZ37" s="13"/>
      <c r="PCA37" s="13"/>
      <c r="PCB37" s="13"/>
      <c r="PCC37" s="13"/>
      <c r="PCD37" s="13"/>
      <c r="PCE37" s="13"/>
      <c r="PCF37" s="13"/>
      <c r="PCG37" s="13"/>
      <c r="PCH37" s="13"/>
      <c r="PCI37" s="13"/>
      <c r="PCJ37" s="13"/>
      <c r="PCK37" s="13"/>
      <c r="PCL37" s="13"/>
      <c r="PCM37" s="13"/>
      <c r="PCN37" s="13"/>
      <c r="PCO37" s="13"/>
      <c r="PCP37" s="13"/>
      <c r="PCQ37" s="13"/>
      <c r="PCR37" s="13"/>
      <c r="PCS37" s="13"/>
      <c r="PCT37" s="13"/>
      <c r="PCU37" s="13"/>
      <c r="PCV37" s="13"/>
      <c r="PCW37" s="13"/>
      <c r="PCX37" s="13"/>
      <c r="PCY37" s="13"/>
      <c r="PCZ37" s="13"/>
      <c r="PDA37" s="13"/>
      <c r="PDB37" s="13"/>
      <c r="PDC37" s="13"/>
      <c r="PDD37" s="13"/>
      <c r="PDE37" s="13"/>
      <c r="PDF37" s="13"/>
      <c r="PDG37" s="13"/>
      <c r="PDH37" s="13"/>
      <c r="PDI37" s="13"/>
      <c r="PDJ37" s="13"/>
      <c r="PDK37" s="13"/>
      <c r="PDL37" s="13"/>
      <c r="PDM37" s="13"/>
      <c r="PDN37" s="13"/>
      <c r="PDO37" s="13"/>
      <c r="PDP37" s="13"/>
      <c r="PDQ37" s="13"/>
      <c r="PDR37" s="13"/>
      <c r="PDS37" s="13"/>
      <c r="PDT37" s="13"/>
      <c r="PDU37" s="13"/>
      <c r="PDV37" s="13"/>
      <c r="PDW37" s="13"/>
      <c r="PDX37" s="13"/>
      <c r="PDY37" s="13"/>
      <c r="PDZ37" s="13"/>
      <c r="PEA37" s="13"/>
      <c r="PEB37" s="13"/>
      <c r="PEC37" s="13"/>
      <c r="PED37" s="13"/>
      <c r="PEE37" s="13"/>
      <c r="PEF37" s="13"/>
      <c r="PEG37" s="13"/>
      <c r="PEH37" s="13"/>
      <c r="PEI37" s="13"/>
      <c r="PEJ37" s="13"/>
      <c r="PEK37" s="13"/>
      <c r="PEL37" s="13"/>
      <c r="PEM37" s="13"/>
      <c r="PEN37" s="13"/>
      <c r="PEO37" s="13"/>
      <c r="PEP37" s="13"/>
      <c r="PEQ37" s="13"/>
      <c r="PER37" s="13"/>
      <c r="PES37" s="13"/>
      <c r="PET37" s="13"/>
      <c r="PEU37" s="13"/>
      <c r="PEV37" s="13"/>
      <c r="PEW37" s="13"/>
      <c r="PEX37" s="13"/>
      <c r="PEY37" s="13"/>
      <c r="PEZ37" s="13"/>
      <c r="PFA37" s="13"/>
      <c r="PFB37" s="13"/>
      <c r="PFC37" s="13"/>
      <c r="PFD37" s="13"/>
      <c r="PFE37" s="13"/>
      <c r="PFF37" s="13"/>
      <c r="PFG37" s="13"/>
      <c r="PFH37" s="13"/>
      <c r="PFI37" s="13"/>
      <c r="PFJ37" s="13"/>
      <c r="PFK37" s="13"/>
      <c r="PFL37" s="13"/>
      <c r="PFM37" s="13"/>
      <c r="PFN37" s="13"/>
      <c r="PFO37" s="13"/>
      <c r="PFP37" s="13"/>
      <c r="PFQ37" s="13"/>
      <c r="PFR37" s="13"/>
      <c r="PFS37" s="13"/>
      <c r="PFT37" s="13"/>
      <c r="PFU37" s="13"/>
      <c r="PFV37" s="13"/>
      <c r="PFW37" s="13"/>
      <c r="PFX37" s="13"/>
      <c r="PFY37" s="13"/>
      <c r="PFZ37" s="13"/>
      <c r="PGA37" s="13"/>
      <c r="PGB37" s="13"/>
      <c r="PGC37" s="13"/>
      <c r="PGD37" s="13"/>
      <c r="PGE37" s="13"/>
      <c r="PGF37" s="13"/>
      <c r="PGG37" s="13"/>
      <c r="PGH37" s="13"/>
      <c r="PGI37" s="13"/>
      <c r="PGJ37" s="13"/>
      <c r="PGK37" s="13"/>
      <c r="PGL37" s="13"/>
      <c r="PGM37" s="13"/>
      <c r="PGN37" s="13"/>
      <c r="PGO37" s="13"/>
      <c r="PGP37" s="13"/>
      <c r="PGQ37" s="13"/>
      <c r="PGR37" s="13"/>
      <c r="PGS37" s="13"/>
      <c r="PGT37" s="13"/>
      <c r="PGU37" s="13"/>
      <c r="PGV37" s="13"/>
      <c r="PGW37" s="13"/>
      <c r="PGX37" s="13"/>
      <c r="PGY37" s="13"/>
      <c r="PGZ37" s="13"/>
      <c r="PHA37" s="13"/>
      <c r="PHB37" s="13"/>
      <c r="PHC37" s="13"/>
      <c r="PHD37" s="13"/>
      <c r="PHE37" s="13"/>
      <c r="PHF37" s="13"/>
      <c r="PHG37" s="13"/>
      <c r="PHH37" s="13"/>
      <c r="PHI37" s="13"/>
      <c r="PHJ37" s="13"/>
      <c r="PHK37" s="13"/>
      <c r="PHL37" s="13"/>
      <c r="PHM37" s="13"/>
      <c r="PHN37" s="13"/>
      <c r="PHO37" s="13"/>
      <c r="PHP37" s="13"/>
      <c r="PHQ37" s="13"/>
      <c r="PHR37" s="13"/>
      <c r="PHS37" s="13"/>
      <c r="PHT37" s="13"/>
      <c r="PHU37" s="13"/>
      <c r="PHV37" s="13"/>
      <c r="PHW37" s="13"/>
      <c r="PHX37" s="13"/>
      <c r="PHY37" s="13"/>
      <c r="PHZ37" s="13"/>
      <c r="PIA37" s="13"/>
      <c r="PIB37" s="13"/>
      <c r="PIC37" s="13"/>
      <c r="PID37" s="13"/>
      <c r="PIE37" s="13"/>
      <c r="PIF37" s="13"/>
      <c r="PIG37" s="13"/>
      <c r="PIH37" s="13"/>
      <c r="PII37" s="13"/>
      <c r="PIJ37" s="13"/>
      <c r="PIK37" s="13"/>
      <c r="PIL37" s="13"/>
      <c r="PIM37" s="13"/>
      <c r="PIN37" s="13"/>
      <c r="PIO37" s="13"/>
      <c r="PIP37" s="13"/>
      <c r="PIQ37" s="13"/>
      <c r="PIR37" s="13"/>
      <c r="PIS37" s="13"/>
      <c r="PIT37" s="13"/>
      <c r="PIU37" s="13"/>
      <c r="PIV37" s="13"/>
      <c r="PIW37" s="13"/>
      <c r="PIX37" s="13"/>
      <c r="PIY37" s="13"/>
      <c r="PIZ37" s="13"/>
      <c r="PJA37" s="13"/>
      <c r="PJB37" s="13"/>
      <c r="PJC37" s="13"/>
      <c r="PJD37" s="13"/>
      <c r="PJE37" s="13"/>
      <c r="PJF37" s="13"/>
      <c r="PJG37" s="13"/>
      <c r="PJH37" s="13"/>
      <c r="PJI37" s="13"/>
      <c r="PJJ37" s="13"/>
      <c r="PJK37" s="13"/>
      <c r="PJL37" s="13"/>
      <c r="PJM37" s="13"/>
      <c r="PJN37" s="13"/>
      <c r="PJO37" s="13"/>
      <c r="PJP37" s="13"/>
      <c r="PJQ37" s="13"/>
      <c r="PJR37" s="13"/>
      <c r="PJS37" s="13"/>
      <c r="PJT37" s="13"/>
      <c r="PJU37" s="13"/>
      <c r="PJV37" s="13"/>
      <c r="PJW37" s="13"/>
      <c r="PJX37" s="13"/>
      <c r="PJY37" s="13"/>
      <c r="PJZ37" s="13"/>
      <c r="PKA37" s="13"/>
      <c r="PKB37" s="13"/>
      <c r="PKC37" s="13"/>
      <c r="PKD37" s="13"/>
      <c r="PKE37" s="13"/>
      <c r="PKF37" s="13"/>
      <c r="PKG37" s="13"/>
      <c r="PKH37" s="13"/>
      <c r="PKI37" s="13"/>
      <c r="PKJ37" s="13"/>
      <c r="PKK37" s="13"/>
      <c r="PKL37" s="13"/>
      <c r="PKM37" s="13"/>
      <c r="PKN37" s="13"/>
      <c r="PKO37" s="13"/>
      <c r="PKP37" s="13"/>
      <c r="PKQ37" s="13"/>
      <c r="PKR37" s="13"/>
      <c r="PKS37" s="13"/>
      <c r="PKT37" s="13"/>
      <c r="PKU37" s="13"/>
      <c r="PKV37" s="13"/>
      <c r="PKW37" s="13"/>
      <c r="PKX37" s="13"/>
      <c r="PKY37" s="13"/>
      <c r="PKZ37" s="13"/>
      <c r="PLA37" s="13"/>
      <c r="PLB37" s="13"/>
      <c r="PLC37" s="13"/>
      <c r="PLD37" s="13"/>
      <c r="PLE37" s="13"/>
      <c r="PLF37" s="13"/>
      <c r="PLG37" s="13"/>
      <c r="PLH37" s="13"/>
      <c r="PLI37" s="13"/>
      <c r="PLJ37" s="13"/>
      <c r="PLK37" s="13"/>
      <c r="PLL37" s="13"/>
      <c r="PLM37" s="13"/>
      <c r="PLN37" s="13"/>
      <c r="PLO37" s="13"/>
      <c r="PLP37" s="13"/>
      <c r="PLQ37" s="13"/>
      <c r="PLR37" s="13"/>
      <c r="PLS37" s="13"/>
      <c r="PLT37" s="13"/>
      <c r="PLU37" s="13"/>
      <c r="PLV37" s="13"/>
      <c r="PLW37" s="13"/>
      <c r="PLX37" s="13"/>
      <c r="PLY37" s="13"/>
      <c r="PLZ37" s="13"/>
      <c r="PMA37" s="13"/>
      <c r="PMB37" s="13"/>
      <c r="PMC37" s="13"/>
      <c r="PMD37" s="13"/>
      <c r="PME37" s="13"/>
      <c r="PMF37" s="13"/>
      <c r="PMG37" s="13"/>
      <c r="PMH37" s="13"/>
      <c r="PMI37" s="13"/>
      <c r="PMJ37" s="13"/>
      <c r="PMK37" s="13"/>
      <c r="PML37" s="13"/>
      <c r="PMM37" s="13"/>
      <c r="PMN37" s="13"/>
      <c r="PMO37" s="13"/>
      <c r="PMP37" s="13"/>
      <c r="PMQ37" s="13"/>
      <c r="PMR37" s="13"/>
      <c r="PMS37" s="13"/>
      <c r="PMT37" s="13"/>
      <c r="PMU37" s="13"/>
      <c r="PMV37" s="13"/>
      <c r="PMW37" s="13"/>
      <c r="PMX37" s="13"/>
      <c r="PMY37" s="13"/>
      <c r="PMZ37" s="13"/>
      <c r="PNA37" s="13"/>
      <c r="PNB37" s="13"/>
      <c r="PNC37" s="13"/>
      <c r="PND37" s="13"/>
      <c r="PNE37" s="13"/>
      <c r="PNF37" s="13"/>
      <c r="PNG37" s="13"/>
      <c r="PNH37" s="13"/>
      <c r="PNI37" s="13"/>
      <c r="PNJ37" s="13"/>
      <c r="PNK37" s="13"/>
      <c r="PNL37" s="13"/>
      <c r="PNM37" s="13"/>
      <c r="PNN37" s="13"/>
      <c r="PNO37" s="13"/>
      <c r="PNP37" s="13"/>
      <c r="PNQ37" s="13"/>
      <c r="PNR37" s="13"/>
      <c r="PNS37" s="13"/>
      <c r="PNT37" s="13"/>
      <c r="PNU37" s="13"/>
      <c r="PNV37" s="13"/>
      <c r="PNW37" s="13"/>
      <c r="PNX37" s="13"/>
      <c r="PNY37" s="13"/>
      <c r="PNZ37" s="13"/>
      <c r="POA37" s="13"/>
      <c r="POB37" s="13"/>
      <c r="POC37" s="13"/>
      <c r="POD37" s="13"/>
      <c r="POE37" s="13"/>
      <c r="POF37" s="13"/>
      <c r="POG37" s="13"/>
      <c r="POH37" s="13"/>
      <c r="POI37" s="13"/>
      <c r="POJ37" s="13"/>
      <c r="POK37" s="13"/>
      <c r="POL37" s="13"/>
      <c r="POM37" s="13"/>
      <c r="PON37" s="13"/>
      <c r="POO37" s="13"/>
      <c r="POP37" s="13"/>
      <c r="POQ37" s="13"/>
      <c r="POR37" s="13"/>
      <c r="POS37" s="13"/>
      <c r="POT37" s="13"/>
      <c r="POU37" s="13"/>
      <c r="POV37" s="13"/>
      <c r="POW37" s="13"/>
      <c r="POX37" s="13"/>
      <c r="POY37" s="13"/>
      <c r="POZ37" s="13"/>
      <c r="PPA37" s="13"/>
      <c r="PPB37" s="13"/>
      <c r="PPC37" s="13"/>
      <c r="PPD37" s="13"/>
      <c r="PPE37" s="13"/>
      <c r="PPF37" s="13"/>
      <c r="PPG37" s="13"/>
      <c r="PPH37" s="13"/>
      <c r="PPI37" s="13"/>
      <c r="PPJ37" s="13"/>
      <c r="PPK37" s="13"/>
      <c r="PPL37" s="13"/>
      <c r="PPM37" s="13"/>
      <c r="PPN37" s="13"/>
      <c r="PPO37" s="13"/>
      <c r="PPP37" s="13"/>
      <c r="PPQ37" s="13"/>
      <c r="PPR37" s="13"/>
      <c r="PPS37" s="13"/>
      <c r="PPT37" s="13"/>
      <c r="PPU37" s="13"/>
      <c r="PPV37" s="13"/>
      <c r="PPW37" s="13"/>
      <c r="PPX37" s="13"/>
      <c r="PPY37" s="13"/>
      <c r="PPZ37" s="13"/>
      <c r="PQA37" s="13"/>
      <c r="PQB37" s="13"/>
      <c r="PQC37" s="13"/>
      <c r="PQD37" s="13"/>
      <c r="PQE37" s="13"/>
      <c r="PQF37" s="13"/>
      <c r="PQG37" s="13"/>
      <c r="PQH37" s="13"/>
      <c r="PQI37" s="13"/>
      <c r="PQJ37" s="13"/>
      <c r="PQK37" s="13"/>
      <c r="PQL37" s="13"/>
      <c r="PQM37" s="13"/>
      <c r="PQN37" s="13"/>
      <c r="PQO37" s="13"/>
      <c r="PQP37" s="13"/>
      <c r="PQQ37" s="13"/>
      <c r="PQR37" s="13"/>
      <c r="PQS37" s="13"/>
      <c r="PQT37" s="13"/>
      <c r="PQU37" s="13"/>
      <c r="PQV37" s="13"/>
      <c r="PQW37" s="13"/>
      <c r="PQX37" s="13"/>
      <c r="PQY37" s="13"/>
      <c r="PQZ37" s="13"/>
      <c r="PRA37" s="13"/>
      <c r="PRB37" s="13"/>
      <c r="PRC37" s="13"/>
      <c r="PRD37" s="13"/>
      <c r="PRE37" s="13"/>
      <c r="PRF37" s="13"/>
      <c r="PRG37" s="13"/>
      <c r="PRH37" s="13"/>
      <c r="PRI37" s="13"/>
      <c r="PRJ37" s="13"/>
      <c r="PRK37" s="13"/>
      <c r="PRL37" s="13"/>
      <c r="PRM37" s="13"/>
      <c r="PRN37" s="13"/>
      <c r="PRO37" s="13"/>
      <c r="PRP37" s="13"/>
      <c r="PRQ37" s="13"/>
      <c r="PRR37" s="13"/>
      <c r="PRS37" s="13"/>
      <c r="PRT37" s="13"/>
      <c r="PRU37" s="13"/>
      <c r="PRV37" s="13"/>
      <c r="PRW37" s="13"/>
      <c r="PRX37" s="13"/>
      <c r="PRY37" s="13"/>
      <c r="PRZ37" s="13"/>
      <c r="PSA37" s="13"/>
      <c r="PSB37" s="13"/>
      <c r="PSC37" s="13"/>
      <c r="PSD37" s="13"/>
      <c r="PSE37" s="13"/>
      <c r="PSF37" s="13"/>
      <c r="PSG37" s="13"/>
      <c r="PSH37" s="13"/>
      <c r="PSI37" s="13"/>
      <c r="PSJ37" s="13"/>
      <c r="PSK37" s="13"/>
      <c r="PSL37" s="13"/>
      <c r="PSM37" s="13"/>
      <c r="PSN37" s="13"/>
      <c r="PSO37" s="13"/>
      <c r="PSP37" s="13"/>
      <c r="PSQ37" s="13"/>
      <c r="PSR37" s="13"/>
      <c r="PSS37" s="13"/>
      <c r="PST37" s="13"/>
      <c r="PSU37" s="13"/>
      <c r="PSV37" s="13"/>
      <c r="PSW37" s="13"/>
      <c r="PSX37" s="13"/>
      <c r="PSY37" s="13"/>
      <c r="PSZ37" s="13"/>
      <c r="PTA37" s="13"/>
      <c r="PTB37" s="13"/>
      <c r="PTC37" s="13"/>
      <c r="PTD37" s="13"/>
      <c r="PTE37" s="13"/>
      <c r="PTF37" s="13"/>
      <c r="PTG37" s="13"/>
      <c r="PTH37" s="13"/>
      <c r="PTI37" s="13"/>
      <c r="PTJ37" s="13"/>
      <c r="PTK37" s="13"/>
      <c r="PTL37" s="13"/>
      <c r="PTM37" s="13"/>
      <c r="PTN37" s="13"/>
      <c r="PTO37" s="13"/>
      <c r="PTP37" s="13"/>
      <c r="PTQ37" s="13"/>
      <c r="PTR37" s="13"/>
      <c r="PTS37" s="13"/>
      <c r="PTT37" s="13"/>
      <c r="PTU37" s="13"/>
      <c r="PTV37" s="13"/>
      <c r="PTW37" s="13"/>
      <c r="PTX37" s="13"/>
      <c r="PTY37" s="13"/>
      <c r="PTZ37" s="13"/>
      <c r="PUA37" s="13"/>
      <c r="PUB37" s="13"/>
      <c r="PUC37" s="13"/>
      <c r="PUD37" s="13"/>
      <c r="PUE37" s="13"/>
      <c r="PUF37" s="13"/>
      <c r="PUG37" s="13"/>
      <c r="PUH37" s="13"/>
      <c r="PUI37" s="13"/>
      <c r="PUJ37" s="13"/>
      <c r="PUK37" s="13"/>
      <c r="PUL37" s="13"/>
      <c r="PUM37" s="13"/>
      <c r="PUN37" s="13"/>
      <c r="PUO37" s="13"/>
      <c r="PUP37" s="13"/>
      <c r="PUQ37" s="13"/>
      <c r="PUR37" s="13"/>
      <c r="PUS37" s="13"/>
      <c r="PUT37" s="13"/>
      <c r="PUU37" s="13"/>
      <c r="PUV37" s="13"/>
      <c r="PUW37" s="13"/>
      <c r="PUX37" s="13"/>
      <c r="PUY37" s="13"/>
      <c r="PUZ37" s="13"/>
      <c r="PVA37" s="13"/>
      <c r="PVB37" s="13"/>
      <c r="PVC37" s="13"/>
      <c r="PVD37" s="13"/>
      <c r="PVE37" s="13"/>
      <c r="PVF37" s="13"/>
      <c r="PVG37" s="13"/>
      <c r="PVH37" s="13"/>
      <c r="PVI37" s="13"/>
      <c r="PVJ37" s="13"/>
      <c r="PVK37" s="13"/>
      <c r="PVL37" s="13"/>
      <c r="PVM37" s="13"/>
      <c r="PVN37" s="13"/>
      <c r="PVO37" s="13"/>
      <c r="PVP37" s="13"/>
      <c r="PVQ37" s="13"/>
      <c r="PVR37" s="13"/>
      <c r="PVS37" s="13"/>
      <c r="PVT37" s="13"/>
      <c r="PVU37" s="13"/>
      <c r="PVV37" s="13"/>
      <c r="PVW37" s="13"/>
      <c r="PVX37" s="13"/>
      <c r="PVY37" s="13"/>
      <c r="PVZ37" s="13"/>
      <c r="PWA37" s="13"/>
      <c r="PWB37" s="13"/>
      <c r="PWC37" s="13"/>
      <c r="PWD37" s="13"/>
      <c r="PWE37" s="13"/>
      <c r="PWF37" s="13"/>
      <c r="PWG37" s="13"/>
      <c r="PWH37" s="13"/>
      <c r="PWI37" s="13"/>
      <c r="PWJ37" s="13"/>
      <c r="PWK37" s="13"/>
      <c r="PWL37" s="13"/>
      <c r="PWM37" s="13"/>
      <c r="PWN37" s="13"/>
      <c r="PWO37" s="13"/>
      <c r="PWP37" s="13"/>
      <c r="PWQ37" s="13"/>
      <c r="PWR37" s="13"/>
      <c r="PWS37" s="13"/>
      <c r="PWT37" s="13"/>
      <c r="PWU37" s="13"/>
      <c r="PWV37" s="13"/>
      <c r="PWW37" s="13"/>
      <c r="PWX37" s="13"/>
      <c r="PWY37" s="13"/>
      <c r="PWZ37" s="13"/>
      <c r="PXA37" s="13"/>
      <c r="PXB37" s="13"/>
      <c r="PXC37" s="13"/>
      <c r="PXD37" s="13"/>
      <c r="PXE37" s="13"/>
      <c r="PXF37" s="13"/>
      <c r="PXG37" s="13"/>
      <c r="PXH37" s="13"/>
      <c r="PXI37" s="13"/>
      <c r="PXJ37" s="13"/>
      <c r="PXK37" s="13"/>
      <c r="PXL37" s="13"/>
      <c r="PXM37" s="13"/>
      <c r="PXN37" s="13"/>
      <c r="PXO37" s="13"/>
      <c r="PXP37" s="13"/>
      <c r="PXQ37" s="13"/>
      <c r="PXR37" s="13"/>
      <c r="PXS37" s="13"/>
      <c r="PXT37" s="13"/>
      <c r="PXU37" s="13"/>
      <c r="PXV37" s="13"/>
      <c r="PXW37" s="13"/>
      <c r="PXX37" s="13"/>
      <c r="PXY37" s="13"/>
      <c r="PXZ37" s="13"/>
      <c r="PYA37" s="13"/>
      <c r="PYB37" s="13"/>
      <c r="PYC37" s="13"/>
      <c r="PYD37" s="13"/>
      <c r="PYE37" s="13"/>
      <c r="PYF37" s="13"/>
      <c r="PYG37" s="13"/>
      <c r="PYH37" s="13"/>
      <c r="PYI37" s="13"/>
      <c r="PYJ37" s="13"/>
      <c r="PYK37" s="13"/>
      <c r="PYL37" s="13"/>
      <c r="PYM37" s="13"/>
      <c r="PYN37" s="13"/>
      <c r="PYO37" s="13"/>
      <c r="PYP37" s="13"/>
      <c r="PYQ37" s="13"/>
      <c r="PYR37" s="13"/>
      <c r="PYS37" s="13"/>
      <c r="PYT37" s="13"/>
      <c r="PYU37" s="13"/>
      <c r="PYV37" s="13"/>
      <c r="PYW37" s="13"/>
      <c r="PYX37" s="13"/>
      <c r="PYY37" s="13"/>
      <c r="PYZ37" s="13"/>
      <c r="PZA37" s="13"/>
      <c r="PZB37" s="13"/>
      <c r="PZC37" s="13"/>
      <c r="PZD37" s="13"/>
      <c r="PZE37" s="13"/>
      <c r="PZF37" s="13"/>
      <c r="PZG37" s="13"/>
      <c r="PZH37" s="13"/>
      <c r="PZI37" s="13"/>
      <c r="PZJ37" s="13"/>
      <c r="PZK37" s="13"/>
      <c r="PZL37" s="13"/>
      <c r="PZM37" s="13"/>
      <c r="PZN37" s="13"/>
      <c r="PZO37" s="13"/>
      <c r="PZP37" s="13"/>
      <c r="PZQ37" s="13"/>
      <c r="PZR37" s="13"/>
      <c r="PZS37" s="13"/>
      <c r="PZT37" s="13"/>
      <c r="PZU37" s="13"/>
      <c r="PZV37" s="13"/>
      <c r="PZW37" s="13"/>
      <c r="PZX37" s="13"/>
      <c r="PZY37" s="13"/>
      <c r="PZZ37" s="13"/>
      <c r="QAA37" s="13"/>
      <c r="QAB37" s="13"/>
      <c r="QAC37" s="13"/>
      <c r="QAD37" s="13"/>
      <c r="QAE37" s="13"/>
      <c r="QAF37" s="13"/>
      <c r="QAG37" s="13"/>
      <c r="QAH37" s="13"/>
      <c r="QAI37" s="13"/>
      <c r="QAJ37" s="13"/>
      <c r="QAK37" s="13"/>
      <c r="QAL37" s="13"/>
      <c r="QAM37" s="13"/>
      <c r="QAN37" s="13"/>
      <c r="QAO37" s="13"/>
      <c r="QAP37" s="13"/>
      <c r="QAQ37" s="13"/>
      <c r="QAR37" s="13"/>
      <c r="QAS37" s="13"/>
      <c r="QAT37" s="13"/>
      <c r="QAU37" s="13"/>
      <c r="QAV37" s="13"/>
      <c r="QAW37" s="13"/>
      <c r="QAX37" s="13"/>
      <c r="QAY37" s="13"/>
      <c r="QAZ37" s="13"/>
      <c r="QBA37" s="13"/>
      <c r="QBB37" s="13"/>
      <c r="QBC37" s="13"/>
      <c r="QBD37" s="13"/>
      <c r="QBE37" s="13"/>
      <c r="QBF37" s="13"/>
      <c r="QBG37" s="13"/>
      <c r="QBH37" s="13"/>
      <c r="QBI37" s="13"/>
      <c r="QBJ37" s="13"/>
      <c r="QBK37" s="13"/>
      <c r="QBL37" s="13"/>
      <c r="QBM37" s="13"/>
      <c r="QBN37" s="13"/>
      <c r="QBO37" s="13"/>
      <c r="QBP37" s="13"/>
      <c r="QBQ37" s="13"/>
      <c r="QBR37" s="13"/>
      <c r="QBS37" s="13"/>
      <c r="QBT37" s="13"/>
      <c r="QBU37" s="13"/>
      <c r="QBV37" s="13"/>
      <c r="QBW37" s="13"/>
      <c r="QBX37" s="13"/>
      <c r="QBY37" s="13"/>
      <c r="QBZ37" s="13"/>
      <c r="QCA37" s="13"/>
      <c r="QCB37" s="13"/>
      <c r="QCC37" s="13"/>
      <c r="QCD37" s="13"/>
      <c r="QCE37" s="13"/>
      <c r="QCF37" s="13"/>
      <c r="QCG37" s="13"/>
      <c r="QCH37" s="13"/>
      <c r="QCI37" s="13"/>
      <c r="QCJ37" s="13"/>
      <c r="QCK37" s="13"/>
      <c r="QCL37" s="13"/>
      <c r="QCM37" s="13"/>
      <c r="QCN37" s="13"/>
      <c r="QCO37" s="13"/>
      <c r="QCP37" s="13"/>
      <c r="QCQ37" s="13"/>
      <c r="QCR37" s="13"/>
      <c r="QCS37" s="13"/>
      <c r="QCT37" s="13"/>
      <c r="QCU37" s="13"/>
      <c r="QCV37" s="13"/>
      <c r="QCW37" s="13"/>
      <c r="QCX37" s="13"/>
      <c r="QCY37" s="13"/>
      <c r="QCZ37" s="13"/>
      <c r="QDA37" s="13"/>
      <c r="QDB37" s="13"/>
      <c r="QDC37" s="13"/>
      <c r="QDD37" s="13"/>
      <c r="QDE37" s="13"/>
      <c r="QDF37" s="13"/>
      <c r="QDG37" s="13"/>
      <c r="QDH37" s="13"/>
      <c r="QDI37" s="13"/>
      <c r="QDJ37" s="13"/>
      <c r="QDK37" s="13"/>
      <c r="QDL37" s="13"/>
      <c r="QDM37" s="13"/>
      <c r="QDN37" s="13"/>
      <c r="QDO37" s="13"/>
      <c r="QDP37" s="13"/>
      <c r="QDQ37" s="13"/>
      <c r="QDR37" s="13"/>
      <c r="QDS37" s="13"/>
      <c r="QDT37" s="13"/>
      <c r="QDU37" s="13"/>
      <c r="QDV37" s="13"/>
      <c r="QDW37" s="13"/>
      <c r="QDX37" s="13"/>
      <c r="QDY37" s="13"/>
      <c r="QDZ37" s="13"/>
      <c r="QEA37" s="13"/>
      <c r="QEB37" s="13"/>
      <c r="QEC37" s="13"/>
      <c r="QED37" s="13"/>
      <c r="QEE37" s="13"/>
      <c r="QEF37" s="13"/>
      <c r="QEG37" s="13"/>
      <c r="QEH37" s="13"/>
      <c r="QEI37" s="13"/>
      <c r="QEJ37" s="13"/>
      <c r="QEK37" s="13"/>
      <c r="QEL37" s="13"/>
      <c r="QEM37" s="13"/>
      <c r="QEN37" s="13"/>
      <c r="QEO37" s="13"/>
      <c r="QEP37" s="13"/>
      <c r="QEQ37" s="13"/>
      <c r="QER37" s="13"/>
      <c r="QES37" s="13"/>
      <c r="QET37" s="13"/>
      <c r="QEU37" s="13"/>
      <c r="QEV37" s="13"/>
      <c r="QEW37" s="13"/>
      <c r="QEX37" s="13"/>
      <c r="QEY37" s="13"/>
      <c r="QEZ37" s="13"/>
      <c r="QFA37" s="13"/>
      <c r="QFB37" s="13"/>
      <c r="QFC37" s="13"/>
      <c r="QFD37" s="13"/>
      <c r="QFE37" s="13"/>
      <c r="QFF37" s="13"/>
      <c r="QFG37" s="13"/>
      <c r="QFH37" s="13"/>
      <c r="QFI37" s="13"/>
      <c r="QFJ37" s="13"/>
      <c r="QFK37" s="13"/>
      <c r="QFL37" s="13"/>
      <c r="QFM37" s="13"/>
      <c r="QFN37" s="13"/>
      <c r="QFO37" s="13"/>
      <c r="QFP37" s="13"/>
      <c r="QFQ37" s="13"/>
      <c r="QFR37" s="13"/>
      <c r="QFS37" s="13"/>
      <c r="QFT37" s="13"/>
      <c r="QFU37" s="13"/>
      <c r="QFV37" s="13"/>
      <c r="QFW37" s="13"/>
      <c r="QFX37" s="13"/>
      <c r="QFY37" s="13"/>
      <c r="QFZ37" s="13"/>
      <c r="QGA37" s="13"/>
      <c r="QGB37" s="13"/>
      <c r="QGC37" s="13"/>
      <c r="QGD37" s="13"/>
      <c r="QGE37" s="13"/>
      <c r="QGF37" s="13"/>
      <c r="QGG37" s="13"/>
      <c r="QGH37" s="13"/>
      <c r="QGI37" s="13"/>
      <c r="QGJ37" s="13"/>
      <c r="QGK37" s="13"/>
      <c r="QGL37" s="13"/>
      <c r="QGM37" s="13"/>
      <c r="QGN37" s="13"/>
      <c r="QGO37" s="13"/>
      <c r="QGP37" s="13"/>
      <c r="QGQ37" s="13"/>
      <c r="QGR37" s="13"/>
      <c r="QGS37" s="13"/>
      <c r="QGT37" s="13"/>
      <c r="QGU37" s="13"/>
      <c r="QGV37" s="13"/>
      <c r="QGW37" s="13"/>
      <c r="QGX37" s="13"/>
      <c r="QGY37" s="13"/>
      <c r="QGZ37" s="13"/>
      <c r="QHA37" s="13"/>
      <c r="QHB37" s="13"/>
      <c r="QHC37" s="13"/>
      <c r="QHD37" s="13"/>
      <c r="QHE37" s="13"/>
      <c r="QHF37" s="13"/>
      <c r="QHG37" s="13"/>
      <c r="QHH37" s="13"/>
      <c r="QHI37" s="13"/>
      <c r="QHJ37" s="13"/>
      <c r="QHK37" s="13"/>
      <c r="QHL37" s="13"/>
      <c r="QHM37" s="13"/>
      <c r="QHN37" s="13"/>
      <c r="QHO37" s="13"/>
      <c r="QHP37" s="13"/>
      <c r="QHQ37" s="13"/>
      <c r="QHR37" s="13"/>
      <c r="QHS37" s="13"/>
      <c r="QHT37" s="13"/>
      <c r="QHU37" s="13"/>
      <c r="QHV37" s="13"/>
      <c r="QHW37" s="13"/>
      <c r="QHX37" s="13"/>
      <c r="QHY37" s="13"/>
      <c r="QHZ37" s="13"/>
      <c r="QIA37" s="13"/>
      <c r="QIB37" s="13"/>
      <c r="QIC37" s="13"/>
      <c r="QID37" s="13"/>
      <c r="QIE37" s="13"/>
      <c r="QIF37" s="13"/>
      <c r="QIG37" s="13"/>
      <c r="QIH37" s="13"/>
      <c r="QII37" s="13"/>
      <c r="QIJ37" s="13"/>
      <c r="QIK37" s="13"/>
      <c r="QIL37" s="13"/>
      <c r="QIM37" s="13"/>
      <c r="QIN37" s="13"/>
      <c r="QIO37" s="13"/>
      <c r="QIP37" s="13"/>
      <c r="QIQ37" s="13"/>
      <c r="QIR37" s="13"/>
      <c r="QIS37" s="13"/>
      <c r="QIT37" s="13"/>
      <c r="QIU37" s="13"/>
      <c r="QIV37" s="13"/>
      <c r="QIW37" s="13"/>
      <c r="QIX37" s="13"/>
      <c r="QIY37" s="13"/>
      <c r="QIZ37" s="13"/>
      <c r="QJA37" s="13"/>
      <c r="QJB37" s="13"/>
      <c r="QJC37" s="13"/>
      <c r="QJD37" s="13"/>
      <c r="QJE37" s="13"/>
      <c r="QJF37" s="13"/>
      <c r="QJG37" s="13"/>
      <c r="QJH37" s="13"/>
      <c r="QJI37" s="13"/>
      <c r="QJJ37" s="13"/>
      <c r="QJK37" s="13"/>
      <c r="QJL37" s="13"/>
      <c r="QJM37" s="13"/>
      <c r="QJN37" s="13"/>
      <c r="QJO37" s="13"/>
      <c r="QJP37" s="13"/>
      <c r="QJQ37" s="13"/>
      <c r="QJR37" s="13"/>
      <c r="QJS37" s="13"/>
      <c r="QJT37" s="13"/>
      <c r="QJU37" s="13"/>
      <c r="QJV37" s="13"/>
      <c r="QJW37" s="13"/>
      <c r="QJX37" s="13"/>
      <c r="QJY37" s="13"/>
      <c r="QJZ37" s="13"/>
      <c r="QKA37" s="13"/>
      <c r="QKB37" s="13"/>
      <c r="QKC37" s="13"/>
      <c r="QKD37" s="13"/>
      <c r="QKE37" s="13"/>
      <c r="QKF37" s="13"/>
      <c r="QKG37" s="13"/>
      <c r="QKH37" s="13"/>
      <c r="QKI37" s="13"/>
      <c r="QKJ37" s="13"/>
      <c r="QKK37" s="13"/>
      <c r="QKL37" s="13"/>
      <c r="QKM37" s="13"/>
      <c r="QKN37" s="13"/>
      <c r="QKO37" s="13"/>
      <c r="QKP37" s="13"/>
      <c r="QKQ37" s="13"/>
      <c r="QKR37" s="13"/>
      <c r="QKS37" s="13"/>
      <c r="QKT37" s="13"/>
      <c r="QKU37" s="13"/>
      <c r="QKV37" s="13"/>
      <c r="QKW37" s="13"/>
      <c r="QKX37" s="13"/>
      <c r="QKY37" s="13"/>
      <c r="QKZ37" s="13"/>
      <c r="QLA37" s="13"/>
      <c r="QLB37" s="13"/>
      <c r="QLC37" s="13"/>
      <c r="QLD37" s="13"/>
      <c r="QLE37" s="13"/>
      <c r="QLF37" s="13"/>
      <c r="QLG37" s="13"/>
      <c r="QLH37" s="13"/>
      <c r="QLI37" s="13"/>
      <c r="QLJ37" s="13"/>
      <c r="QLK37" s="13"/>
      <c r="QLL37" s="13"/>
      <c r="QLM37" s="13"/>
      <c r="QLN37" s="13"/>
      <c r="QLO37" s="13"/>
      <c r="QLP37" s="13"/>
      <c r="QLQ37" s="13"/>
      <c r="QLR37" s="13"/>
      <c r="QLS37" s="13"/>
      <c r="QLT37" s="13"/>
      <c r="QLU37" s="13"/>
      <c r="QLV37" s="13"/>
      <c r="QLW37" s="13"/>
      <c r="QLX37" s="13"/>
      <c r="QLY37" s="13"/>
      <c r="QLZ37" s="13"/>
      <c r="QMA37" s="13"/>
      <c r="QMB37" s="13"/>
      <c r="QMC37" s="13"/>
      <c r="QMD37" s="13"/>
      <c r="QME37" s="13"/>
      <c r="QMF37" s="13"/>
      <c r="QMG37" s="13"/>
      <c r="QMH37" s="13"/>
      <c r="QMI37" s="13"/>
      <c r="QMJ37" s="13"/>
      <c r="QMK37" s="13"/>
      <c r="QML37" s="13"/>
      <c r="QMM37" s="13"/>
      <c r="QMN37" s="13"/>
      <c r="QMO37" s="13"/>
      <c r="QMP37" s="13"/>
      <c r="QMQ37" s="13"/>
      <c r="QMR37" s="13"/>
      <c r="QMS37" s="13"/>
      <c r="QMT37" s="13"/>
      <c r="QMU37" s="13"/>
      <c r="QMV37" s="13"/>
      <c r="QMW37" s="13"/>
      <c r="QMX37" s="13"/>
      <c r="QMY37" s="13"/>
      <c r="QMZ37" s="13"/>
      <c r="QNA37" s="13"/>
      <c r="QNB37" s="13"/>
      <c r="QNC37" s="13"/>
      <c r="QND37" s="13"/>
      <c r="QNE37" s="13"/>
      <c r="QNF37" s="13"/>
      <c r="QNG37" s="13"/>
      <c r="QNH37" s="13"/>
      <c r="QNI37" s="13"/>
      <c r="QNJ37" s="13"/>
      <c r="QNK37" s="13"/>
      <c r="QNL37" s="13"/>
      <c r="QNM37" s="13"/>
      <c r="QNN37" s="13"/>
      <c r="QNO37" s="13"/>
      <c r="QNP37" s="13"/>
      <c r="QNQ37" s="13"/>
      <c r="QNR37" s="13"/>
      <c r="QNS37" s="13"/>
      <c r="QNT37" s="13"/>
      <c r="QNU37" s="13"/>
      <c r="QNV37" s="13"/>
      <c r="QNW37" s="13"/>
      <c r="QNX37" s="13"/>
      <c r="QNY37" s="13"/>
      <c r="QNZ37" s="13"/>
      <c r="QOA37" s="13"/>
      <c r="QOB37" s="13"/>
      <c r="QOC37" s="13"/>
      <c r="QOD37" s="13"/>
      <c r="QOE37" s="13"/>
      <c r="QOF37" s="13"/>
      <c r="QOG37" s="13"/>
      <c r="QOH37" s="13"/>
      <c r="QOI37" s="13"/>
      <c r="QOJ37" s="13"/>
      <c r="QOK37" s="13"/>
      <c r="QOL37" s="13"/>
      <c r="QOM37" s="13"/>
      <c r="QON37" s="13"/>
      <c r="QOO37" s="13"/>
      <c r="QOP37" s="13"/>
      <c r="QOQ37" s="13"/>
      <c r="QOR37" s="13"/>
      <c r="QOS37" s="13"/>
      <c r="QOT37" s="13"/>
      <c r="QOU37" s="13"/>
      <c r="QOV37" s="13"/>
      <c r="QOW37" s="13"/>
      <c r="QOX37" s="13"/>
      <c r="QOY37" s="13"/>
      <c r="QOZ37" s="13"/>
      <c r="QPA37" s="13"/>
      <c r="QPB37" s="13"/>
      <c r="QPC37" s="13"/>
      <c r="QPD37" s="13"/>
      <c r="QPE37" s="13"/>
      <c r="QPF37" s="13"/>
      <c r="QPG37" s="13"/>
      <c r="QPH37" s="13"/>
      <c r="QPI37" s="13"/>
      <c r="QPJ37" s="13"/>
      <c r="QPK37" s="13"/>
      <c r="QPL37" s="13"/>
      <c r="QPM37" s="13"/>
      <c r="QPN37" s="13"/>
      <c r="QPO37" s="13"/>
      <c r="QPP37" s="13"/>
      <c r="QPQ37" s="13"/>
      <c r="QPR37" s="13"/>
      <c r="QPS37" s="13"/>
      <c r="QPT37" s="13"/>
      <c r="QPU37" s="13"/>
      <c r="QPV37" s="13"/>
      <c r="QPW37" s="13"/>
      <c r="QPX37" s="13"/>
      <c r="QPY37" s="13"/>
      <c r="QPZ37" s="13"/>
      <c r="QQA37" s="13"/>
      <c r="QQB37" s="13"/>
      <c r="QQC37" s="13"/>
      <c r="QQD37" s="13"/>
      <c r="QQE37" s="13"/>
      <c r="QQF37" s="13"/>
      <c r="QQG37" s="13"/>
      <c r="QQH37" s="13"/>
      <c r="QQI37" s="13"/>
      <c r="QQJ37" s="13"/>
      <c r="QQK37" s="13"/>
      <c r="QQL37" s="13"/>
      <c r="QQM37" s="13"/>
      <c r="QQN37" s="13"/>
      <c r="QQO37" s="13"/>
      <c r="QQP37" s="13"/>
      <c r="QQQ37" s="13"/>
      <c r="QQR37" s="13"/>
      <c r="QQS37" s="13"/>
      <c r="QQT37" s="13"/>
      <c r="QQU37" s="13"/>
      <c r="QQV37" s="13"/>
      <c r="QQW37" s="13"/>
      <c r="QQX37" s="13"/>
      <c r="QQY37" s="13"/>
      <c r="QQZ37" s="13"/>
      <c r="QRA37" s="13"/>
      <c r="QRB37" s="13"/>
      <c r="QRC37" s="13"/>
      <c r="QRD37" s="13"/>
      <c r="QRE37" s="13"/>
      <c r="QRF37" s="13"/>
      <c r="QRG37" s="13"/>
      <c r="QRH37" s="13"/>
      <c r="QRI37" s="13"/>
      <c r="QRJ37" s="13"/>
      <c r="QRK37" s="13"/>
      <c r="QRL37" s="13"/>
      <c r="QRM37" s="13"/>
      <c r="QRN37" s="13"/>
      <c r="QRO37" s="13"/>
      <c r="QRP37" s="13"/>
      <c r="QRQ37" s="13"/>
      <c r="QRR37" s="13"/>
      <c r="QRS37" s="13"/>
      <c r="QRT37" s="13"/>
      <c r="QRU37" s="13"/>
      <c r="QRV37" s="13"/>
      <c r="QRW37" s="13"/>
      <c r="QRX37" s="13"/>
      <c r="QRY37" s="13"/>
      <c r="QRZ37" s="13"/>
      <c r="QSA37" s="13"/>
      <c r="QSB37" s="13"/>
      <c r="QSC37" s="13"/>
      <c r="QSD37" s="13"/>
      <c r="QSE37" s="13"/>
      <c r="QSF37" s="13"/>
      <c r="QSG37" s="13"/>
      <c r="QSH37" s="13"/>
      <c r="QSI37" s="13"/>
      <c r="QSJ37" s="13"/>
      <c r="QSK37" s="13"/>
      <c r="QSL37" s="13"/>
      <c r="QSM37" s="13"/>
      <c r="QSN37" s="13"/>
      <c r="QSO37" s="13"/>
      <c r="QSP37" s="13"/>
      <c r="QSQ37" s="13"/>
      <c r="QSR37" s="13"/>
      <c r="QSS37" s="13"/>
      <c r="QST37" s="13"/>
      <c r="QSU37" s="13"/>
      <c r="QSV37" s="13"/>
      <c r="QSW37" s="13"/>
      <c r="QSX37" s="13"/>
      <c r="QSY37" s="13"/>
      <c r="QSZ37" s="13"/>
      <c r="QTA37" s="13"/>
      <c r="QTB37" s="13"/>
      <c r="QTC37" s="13"/>
      <c r="QTD37" s="13"/>
      <c r="QTE37" s="13"/>
      <c r="QTF37" s="13"/>
      <c r="QTG37" s="13"/>
      <c r="QTH37" s="13"/>
      <c r="QTI37" s="13"/>
      <c r="QTJ37" s="13"/>
      <c r="QTK37" s="13"/>
      <c r="QTL37" s="13"/>
      <c r="QTM37" s="13"/>
      <c r="QTN37" s="13"/>
      <c r="QTO37" s="13"/>
      <c r="QTP37" s="13"/>
      <c r="QTQ37" s="13"/>
      <c r="QTR37" s="13"/>
      <c r="QTS37" s="13"/>
      <c r="QTT37" s="13"/>
      <c r="QTU37" s="13"/>
      <c r="QTV37" s="13"/>
      <c r="QTW37" s="13"/>
      <c r="QTX37" s="13"/>
      <c r="QTY37" s="13"/>
      <c r="QTZ37" s="13"/>
      <c r="QUA37" s="13"/>
      <c r="QUB37" s="13"/>
      <c r="QUC37" s="13"/>
      <c r="QUD37" s="13"/>
      <c r="QUE37" s="13"/>
      <c r="QUF37" s="13"/>
      <c r="QUG37" s="13"/>
      <c r="QUH37" s="13"/>
      <c r="QUI37" s="13"/>
      <c r="QUJ37" s="13"/>
      <c r="QUK37" s="13"/>
      <c r="QUL37" s="13"/>
      <c r="QUM37" s="13"/>
      <c r="QUN37" s="13"/>
      <c r="QUO37" s="13"/>
      <c r="QUP37" s="13"/>
      <c r="QUQ37" s="13"/>
      <c r="QUR37" s="13"/>
      <c r="QUS37" s="13"/>
      <c r="QUT37" s="13"/>
      <c r="QUU37" s="13"/>
      <c r="QUV37" s="13"/>
      <c r="QUW37" s="13"/>
      <c r="QUX37" s="13"/>
      <c r="QUY37" s="13"/>
      <c r="QUZ37" s="13"/>
      <c r="QVA37" s="13"/>
      <c r="QVB37" s="13"/>
      <c r="QVC37" s="13"/>
      <c r="QVD37" s="13"/>
      <c r="QVE37" s="13"/>
      <c r="QVF37" s="13"/>
      <c r="QVG37" s="13"/>
      <c r="QVH37" s="13"/>
      <c r="QVI37" s="13"/>
      <c r="QVJ37" s="13"/>
      <c r="QVK37" s="13"/>
      <c r="QVL37" s="13"/>
      <c r="QVM37" s="13"/>
      <c r="QVN37" s="13"/>
      <c r="QVO37" s="13"/>
      <c r="QVP37" s="13"/>
      <c r="QVQ37" s="13"/>
      <c r="QVR37" s="13"/>
      <c r="QVS37" s="13"/>
      <c r="QVT37" s="13"/>
      <c r="QVU37" s="13"/>
      <c r="QVV37" s="13"/>
      <c r="QVW37" s="13"/>
      <c r="QVX37" s="13"/>
      <c r="QVY37" s="13"/>
      <c r="QVZ37" s="13"/>
      <c r="QWA37" s="13"/>
      <c r="QWB37" s="13"/>
      <c r="QWC37" s="13"/>
      <c r="QWD37" s="13"/>
      <c r="QWE37" s="13"/>
      <c r="QWF37" s="13"/>
      <c r="QWG37" s="13"/>
      <c r="QWH37" s="13"/>
      <c r="QWI37" s="13"/>
      <c r="QWJ37" s="13"/>
      <c r="QWK37" s="13"/>
      <c r="QWL37" s="13"/>
      <c r="QWM37" s="13"/>
      <c r="QWN37" s="13"/>
      <c r="QWO37" s="13"/>
      <c r="QWP37" s="13"/>
      <c r="QWQ37" s="13"/>
      <c r="QWR37" s="13"/>
      <c r="QWS37" s="13"/>
      <c r="QWT37" s="13"/>
      <c r="QWU37" s="13"/>
      <c r="QWV37" s="13"/>
      <c r="QWW37" s="13"/>
      <c r="QWX37" s="13"/>
      <c r="QWY37" s="13"/>
      <c r="QWZ37" s="13"/>
      <c r="QXA37" s="13"/>
      <c r="QXB37" s="13"/>
      <c r="QXC37" s="13"/>
      <c r="QXD37" s="13"/>
      <c r="QXE37" s="13"/>
      <c r="QXF37" s="13"/>
      <c r="QXG37" s="13"/>
      <c r="QXH37" s="13"/>
      <c r="QXI37" s="13"/>
      <c r="QXJ37" s="13"/>
      <c r="QXK37" s="13"/>
      <c r="QXL37" s="13"/>
      <c r="QXM37" s="13"/>
      <c r="QXN37" s="13"/>
      <c r="QXO37" s="13"/>
      <c r="QXP37" s="13"/>
      <c r="QXQ37" s="13"/>
      <c r="QXR37" s="13"/>
      <c r="QXS37" s="13"/>
      <c r="QXT37" s="13"/>
      <c r="QXU37" s="13"/>
      <c r="QXV37" s="13"/>
      <c r="QXW37" s="13"/>
      <c r="QXX37" s="13"/>
      <c r="QXY37" s="13"/>
      <c r="QXZ37" s="13"/>
      <c r="QYA37" s="13"/>
      <c r="QYB37" s="13"/>
      <c r="QYC37" s="13"/>
      <c r="QYD37" s="13"/>
      <c r="QYE37" s="13"/>
      <c r="QYF37" s="13"/>
      <c r="QYG37" s="13"/>
      <c r="QYH37" s="13"/>
      <c r="QYI37" s="13"/>
      <c r="QYJ37" s="13"/>
      <c r="QYK37" s="13"/>
      <c r="QYL37" s="13"/>
      <c r="QYM37" s="13"/>
      <c r="QYN37" s="13"/>
      <c r="QYO37" s="13"/>
      <c r="QYP37" s="13"/>
      <c r="QYQ37" s="13"/>
      <c r="QYR37" s="13"/>
      <c r="QYS37" s="13"/>
      <c r="QYT37" s="13"/>
      <c r="QYU37" s="13"/>
      <c r="QYV37" s="13"/>
      <c r="QYW37" s="13"/>
      <c r="QYX37" s="13"/>
      <c r="QYY37" s="13"/>
      <c r="QYZ37" s="13"/>
      <c r="QZA37" s="13"/>
      <c r="QZB37" s="13"/>
      <c r="QZC37" s="13"/>
      <c r="QZD37" s="13"/>
      <c r="QZE37" s="13"/>
      <c r="QZF37" s="13"/>
      <c r="QZG37" s="13"/>
      <c r="QZH37" s="13"/>
      <c r="QZI37" s="13"/>
      <c r="QZJ37" s="13"/>
      <c r="QZK37" s="13"/>
      <c r="QZL37" s="13"/>
      <c r="QZM37" s="13"/>
      <c r="QZN37" s="13"/>
      <c r="QZO37" s="13"/>
      <c r="QZP37" s="13"/>
      <c r="QZQ37" s="13"/>
      <c r="QZR37" s="13"/>
      <c r="QZS37" s="13"/>
      <c r="QZT37" s="13"/>
      <c r="QZU37" s="13"/>
      <c r="QZV37" s="13"/>
      <c r="QZW37" s="13"/>
      <c r="QZX37" s="13"/>
      <c r="QZY37" s="13"/>
      <c r="QZZ37" s="13"/>
      <c r="RAA37" s="13"/>
      <c r="RAB37" s="13"/>
      <c r="RAC37" s="13"/>
      <c r="RAD37" s="13"/>
      <c r="RAE37" s="13"/>
      <c r="RAF37" s="13"/>
      <c r="RAG37" s="13"/>
      <c r="RAH37" s="13"/>
      <c r="RAI37" s="13"/>
      <c r="RAJ37" s="13"/>
      <c r="RAK37" s="13"/>
      <c r="RAL37" s="13"/>
      <c r="RAM37" s="13"/>
      <c r="RAN37" s="13"/>
      <c r="RAO37" s="13"/>
      <c r="RAP37" s="13"/>
      <c r="RAQ37" s="13"/>
      <c r="RAR37" s="13"/>
      <c r="RAS37" s="13"/>
      <c r="RAT37" s="13"/>
      <c r="RAU37" s="13"/>
      <c r="RAV37" s="13"/>
      <c r="RAW37" s="13"/>
      <c r="RAX37" s="13"/>
      <c r="RAY37" s="13"/>
      <c r="RAZ37" s="13"/>
      <c r="RBA37" s="13"/>
      <c r="RBB37" s="13"/>
      <c r="RBC37" s="13"/>
      <c r="RBD37" s="13"/>
      <c r="RBE37" s="13"/>
      <c r="RBF37" s="13"/>
      <c r="RBG37" s="13"/>
      <c r="RBH37" s="13"/>
      <c r="RBI37" s="13"/>
      <c r="RBJ37" s="13"/>
      <c r="RBK37" s="13"/>
      <c r="RBL37" s="13"/>
      <c r="RBM37" s="13"/>
      <c r="RBN37" s="13"/>
      <c r="RBO37" s="13"/>
      <c r="RBP37" s="13"/>
      <c r="RBQ37" s="13"/>
      <c r="RBR37" s="13"/>
      <c r="RBS37" s="13"/>
      <c r="RBT37" s="13"/>
      <c r="RBU37" s="13"/>
      <c r="RBV37" s="13"/>
      <c r="RBW37" s="13"/>
      <c r="RBX37" s="13"/>
      <c r="RBY37" s="13"/>
      <c r="RBZ37" s="13"/>
      <c r="RCA37" s="13"/>
      <c r="RCB37" s="13"/>
      <c r="RCC37" s="13"/>
      <c r="RCD37" s="13"/>
      <c r="RCE37" s="13"/>
      <c r="RCF37" s="13"/>
      <c r="RCG37" s="13"/>
      <c r="RCH37" s="13"/>
      <c r="RCI37" s="13"/>
      <c r="RCJ37" s="13"/>
      <c r="RCK37" s="13"/>
      <c r="RCL37" s="13"/>
      <c r="RCM37" s="13"/>
      <c r="RCN37" s="13"/>
      <c r="RCO37" s="13"/>
      <c r="RCP37" s="13"/>
      <c r="RCQ37" s="13"/>
      <c r="RCR37" s="13"/>
      <c r="RCS37" s="13"/>
      <c r="RCT37" s="13"/>
      <c r="RCU37" s="13"/>
      <c r="RCV37" s="13"/>
      <c r="RCW37" s="13"/>
      <c r="RCX37" s="13"/>
      <c r="RCY37" s="13"/>
      <c r="RCZ37" s="13"/>
      <c r="RDA37" s="13"/>
      <c r="RDB37" s="13"/>
      <c r="RDC37" s="13"/>
      <c r="RDD37" s="13"/>
      <c r="RDE37" s="13"/>
      <c r="RDF37" s="13"/>
      <c r="RDG37" s="13"/>
      <c r="RDH37" s="13"/>
      <c r="RDI37" s="13"/>
      <c r="RDJ37" s="13"/>
      <c r="RDK37" s="13"/>
      <c r="RDL37" s="13"/>
      <c r="RDM37" s="13"/>
      <c r="RDN37" s="13"/>
      <c r="RDO37" s="13"/>
      <c r="RDP37" s="13"/>
      <c r="RDQ37" s="13"/>
      <c r="RDR37" s="13"/>
      <c r="RDS37" s="13"/>
      <c r="RDT37" s="13"/>
      <c r="RDU37" s="13"/>
      <c r="RDV37" s="13"/>
      <c r="RDW37" s="13"/>
      <c r="RDX37" s="13"/>
      <c r="RDY37" s="13"/>
      <c r="RDZ37" s="13"/>
      <c r="REA37" s="13"/>
      <c r="REB37" s="13"/>
      <c r="REC37" s="13"/>
      <c r="RED37" s="13"/>
      <c r="REE37" s="13"/>
      <c r="REF37" s="13"/>
      <c r="REG37" s="13"/>
      <c r="REH37" s="13"/>
      <c r="REI37" s="13"/>
      <c r="REJ37" s="13"/>
      <c r="REK37" s="13"/>
      <c r="REL37" s="13"/>
      <c r="REM37" s="13"/>
      <c r="REN37" s="13"/>
      <c r="REO37" s="13"/>
      <c r="REP37" s="13"/>
      <c r="REQ37" s="13"/>
      <c r="RER37" s="13"/>
      <c r="RES37" s="13"/>
      <c r="RET37" s="13"/>
      <c r="REU37" s="13"/>
      <c r="REV37" s="13"/>
      <c r="REW37" s="13"/>
      <c r="REX37" s="13"/>
      <c r="REY37" s="13"/>
      <c r="REZ37" s="13"/>
      <c r="RFA37" s="13"/>
      <c r="RFB37" s="13"/>
      <c r="RFC37" s="13"/>
      <c r="RFD37" s="13"/>
      <c r="RFE37" s="13"/>
      <c r="RFF37" s="13"/>
      <c r="RFG37" s="13"/>
      <c r="RFH37" s="13"/>
      <c r="RFI37" s="13"/>
      <c r="RFJ37" s="13"/>
      <c r="RFK37" s="13"/>
      <c r="RFL37" s="13"/>
      <c r="RFM37" s="13"/>
      <c r="RFN37" s="13"/>
      <c r="RFO37" s="13"/>
      <c r="RFP37" s="13"/>
      <c r="RFQ37" s="13"/>
      <c r="RFR37" s="13"/>
      <c r="RFS37" s="13"/>
      <c r="RFT37" s="13"/>
      <c r="RFU37" s="13"/>
      <c r="RFV37" s="13"/>
      <c r="RFW37" s="13"/>
      <c r="RFX37" s="13"/>
      <c r="RFY37" s="13"/>
      <c r="RFZ37" s="13"/>
      <c r="RGA37" s="13"/>
      <c r="RGB37" s="13"/>
      <c r="RGC37" s="13"/>
      <c r="RGD37" s="13"/>
      <c r="RGE37" s="13"/>
      <c r="RGF37" s="13"/>
      <c r="RGG37" s="13"/>
      <c r="RGH37" s="13"/>
      <c r="RGI37" s="13"/>
      <c r="RGJ37" s="13"/>
      <c r="RGK37" s="13"/>
      <c r="RGL37" s="13"/>
      <c r="RGM37" s="13"/>
      <c r="RGN37" s="13"/>
      <c r="RGO37" s="13"/>
      <c r="RGP37" s="13"/>
      <c r="RGQ37" s="13"/>
      <c r="RGR37" s="13"/>
      <c r="RGS37" s="13"/>
      <c r="RGT37" s="13"/>
      <c r="RGU37" s="13"/>
      <c r="RGV37" s="13"/>
      <c r="RGW37" s="13"/>
      <c r="RGX37" s="13"/>
      <c r="RGY37" s="13"/>
      <c r="RGZ37" s="13"/>
      <c r="RHA37" s="13"/>
      <c r="RHB37" s="13"/>
      <c r="RHC37" s="13"/>
      <c r="RHD37" s="13"/>
      <c r="RHE37" s="13"/>
      <c r="RHF37" s="13"/>
      <c r="RHG37" s="13"/>
      <c r="RHH37" s="13"/>
      <c r="RHI37" s="13"/>
      <c r="RHJ37" s="13"/>
      <c r="RHK37" s="13"/>
      <c r="RHL37" s="13"/>
      <c r="RHM37" s="13"/>
      <c r="RHN37" s="13"/>
      <c r="RHO37" s="13"/>
      <c r="RHP37" s="13"/>
      <c r="RHQ37" s="13"/>
      <c r="RHR37" s="13"/>
      <c r="RHS37" s="13"/>
      <c r="RHT37" s="13"/>
      <c r="RHU37" s="13"/>
      <c r="RHV37" s="13"/>
      <c r="RHW37" s="13"/>
      <c r="RHX37" s="13"/>
      <c r="RHY37" s="13"/>
      <c r="RHZ37" s="13"/>
      <c r="RIA37" s="13"/>
      <c r="RIB37" s="13"/>
      <c r="RIC37" s="13"/>
      <c r="RID37" s="13"/>
      <c r="RIE37" s="13"/>
      <c r="RIF37" s="13"/>
      <c r="RIG37" s="13"/>
      <c r="RIH37" s="13"/>
      <c r="RII37" s="13"/>
      <c r="RIJ37" s="13"/>
      <c r="RIK37" s="13"/>
      <c r="RIL37" s="13"/>
      <c r="RIM37" s="13"/>
      <c r="RIN37" s="13"/>
      <c r="RIO37" s="13"/>
      <c r="RIP37" s="13"/>
      <c r="RIQ37" s="13"/>
      <c r="RIR37" s="13"/>
      <c r="RIS37" s="13"/>
      <c r="RIT37" s="13"/>
      <c r="RIU37" s="13"/>
      <c r="RIV37" s="13"/>
      <c r="RIW37" s="13"/>
      <c r="RIX37" s="13"/>
      <c r="RIY37" s="13"/>
      <c r="RIZ37" s="13"/>
      <c r="RJA37" s="13"/>
      <c r="RJB37" s="13"/>
      <c r="RJC37" s="13"/>
      <c r="RJD37" s="13"/>
      <c r="RJE37" s="13"/>
      <c r="RJF37" s="13"/>
      <c r="RJG37" s="13"/>
      <c r="RJH37" s="13"/>
      <c r="RJI37" s="13"/>
      <c r="RJJ37" s="13"/>
      <c r="RJK37" s="13"/>
      <c r="RJL37" s="13"/>
      <c r="RJM37" s="13"/>
      <c r="RJN37" s="13"/>
      <c r="RJO37" s="13"/>
      <c r="RJP37" s="13"/>
      <c r="RJQ37" s="13"/>
      <c r="RJR37" s="13"/>
      <c r="RJS37" s="13"/>
      <c r="RJT37" s="13"/>
      <c r="RJU37" s="13"/>
      <c r="RJV37" s="13"/>
      <c r="RJW37" s="13"/>
      <c r="RJX37" s="13"/>
      <c r="RJY37" s="13"/>
      <c r="RJZ37" s="13"/>
      <c r="RKA37" s="13"/>
      <c r="RKB37" s="13"/>
      <c r="RKC37" s="13"/>
      <c r="RKD37" s="13"/>
      <c r="RKE37" s="13"/>
      <c r="RKF37" s="13"/>
      <c r="RKG37" s="13"/>
      <c r="RKH37" s="13"/>
      <c r="RKI37" s="13"/>
      <c r="RKJ37" s="13"/>
      <c r="RKK37" s="13"/>
      <c r="RKL37" s="13"/>
      <c r="RKM37" s="13"/>
      <c r="RKN37" s="13"/>
      <c r="RKO37" s="13"/>
      <c r="RKP37" s="13"/>
      <c r="RKQ37" s="13"/>
      <c r="RKR37" s="13"/>
      <c r="RKS37" s="13"/>
      <c r="RKT37" s="13"/>
      <c r="RKU37" s="13"/>
      <c r="RKV37" s="13"/>
      <c r="RKW37" s="13"/>
      <c r="RKX37" s="13"/>
      <c r="RKY37" s="13"/>
      <c r="RKZ37" s="13"/>
      <c r="RLA37" s="13"/>
      <c r="RLB37" s="13"/>
      <c r="RLC37" s="13"/>
      <c r="RLD37" s="13"/>
      <c r="RLE37" s="13"/>
      <c r="RLF37" s="13"/>
      <c r="RLG37" s="13"/>
      <c r="RLH37" s="13"/>
      <c r="RLI37" s="13"/>
      <c r="RLJ37" s="13"/>
      <c r="RLK37" s="13"/>
      <c r="RLL37" s="13"/>
      <c r="RLM37" s="13"/>
      <c r="RLN37" s="13"/>
      <c r="RLO37" s="13"/>
      <c r="RLP37" s="13"/>
      <c r="RLQ37" s="13"/>
      <c r="RLR37" s="13"/>
      <c r="RLS37" s="13"/>
      <c r="RLT37" s="13"/>
      <c r="RLU37" s="13"/>
      <c r="RLV37" s="13"/>
      <c r="RLW37" s="13"/>
      <c r="RLX37" s="13"/>
      <c r="RLY37" s="13"/>
      <c r="RLZ37" s="13"/>
      <c r="RMA37" s="13"/>
      <c r="RMB37" s="13"/>
      <c r="RMC37" s="13"/>
      <c r="RMD37" s="13"/>
      <c r="RME37" s="13"/>
      <c r="RMF37" s="13"/>
      <c r="RMG37" s="13"/>
      <c r="RMH37" s="13"/>
      <c r="RMI37" s="13"/>
      <c r="RMJ37" s="13"/>
      <c r="RMK37" s="13"/>
      <c r="RML37" s="13"/>
      <c r="RMM37" s="13"/>
      <c r="RMN37" s="13"/>
      <c r="RMO37" s="13"/>
      <c r="RMP37" s="13"/>
      <c r="RMQ37" s="13"/>
      <c r="RMR37" s="13"/>
      <c r="RMS37" s="13"/>
      <c r="RMT37" s="13"/>
      <c r="RMU37" s="13"/>
      <c r="RMV37" s="13"/>
      <c r="RMW37" s="13"/>
      <c r="RMX37" s="13"/>
      <c r="RMY37" s="13"/>
      <c r="RMZ37" s="13"/>
      <c r="RNA37" s="13"/>
      <c r="RNB37" s="13"/>
      <c r="RNC37" s="13"/>
      <c r="RND37" s="13"/>
      <c r="RNE37" s="13"/>
      <c r="RNF37" s="13"/>
      <c r="RNG37" s="13"/>
      <c r="RNH37" s="13"/>
      <c r="RNI37" s="13"/>
      <c r="RNJ37" s="13"/>
      <c r="RNK37" s="13"/>
      <c r="RNL37" s="13"/>
      <c r="RNM37" s="13"/>
      <c r="RNN37" s="13"/>
      <c r="RNO37" s="13"/>
      <c r="RNP37" s="13"/>
      <c r="RNQ37" s="13"/>
      <c r="RNR37" s="13"/>
      <c r="RNS37" s="13"/>
      <c r="RNT37" s="13"/>
      <c r="RNU37" s="13"/>
      <c r="RNV37" s="13"/>
      <c r="RNW37" s="13"/>
      <c r="RNX37" s="13"/>
      <c r="RNY37" s="13"/>
      <c r="RNZ37" s="13"/>
      <c r="ROA37" s="13"/>
      <c r="ROB37" s="13"/>
      <c r="ROC37" s="13"/>
      <c r="ROD37" s="13"/>
      <c r="ROE37" s="13"/>
      <c r="ROF37" s="13"/>
      <c r="ROG37" s="13"/>
      <c r="ROH37" s="13"/>
      <c r="ROI37" s="13"/>
      <c r="ROJ37" s="13"/>
      <c r="ROK37" s="13"/>
      <c r="ROL37" s="13"/>
      <c r="ROM37" s="13"/>
      <c r="RON37" s="13"/>
      <c r="ROO37" s="13"/>
      <c r="ROP37" s="13"/>
      <c r="ROQ37" s="13"/>
      <c r="ROR37" s="13"/>
      <c r="ROS37" s="13"/>
      <c r="ROT37" s="13"/>
      <c r="ROU37" s="13"/>
      <c r="ROV37" s="13"/>
      <c r="ROW37" s="13"/>
      <c r="ROX37" s="13"/>
      <c r="ROY37" s="13"/>
      <c r="ROZ37" s="13"/>
      <c r="RPA37" s="13"/>
      <c r="RPB37" s="13"/>
      <c r="RPC37" s="13"/>
      <c r="RPD37" s="13"/>
      <c r="RPE37" s="13"/>
      <c r="RPF37" s="13"/>
      <c r="RPG37" s="13"/>
      <c r="RPH37" s="13"/>
      <c r="RPI37" s="13"/>
      <c r="RPJ37" s="13"/>
      <c r="RPK37" s="13"/>
      <c r="RPL37" s="13"/>
      <c r="RPM37" s="13"/>
      <c r="RPN37" s="13"/>
      <c r="RPO37" s="13"/>
      <c r="RPP37" s="13"/>
      <c r="RPQ37" s="13"/>
      <c r="RPR37" s="13"/>
      <c r="RPS37" s="13"/>
      <c r="RPT37" s="13"/>
      <c r="RPU37" s="13"/>
      <c r="RPV37" s="13"/>
      <c r="RPW37" s="13"/>
      <c r="RPX37" s="13"/>
      <c r="RPY37" s="13"/>
      <c r="RPZ37" s="13"/>
      <c r="RQA37" s="13"/>
      <c r="RQB37" s="13"/>
      <c r="RQC37" s="13"/>
      <c r="RQD37" s="13"/>
      <c r="RQE37" s="13"/>
      <c r="RQF37" s="13"/>
      <c r="RQG37" s="13"/>
      <c r="RQH37" s="13"/>
      <c r="RQI37" s="13"/>
      <c r="RQJ37" s="13"/>
      <c r="RQK37" s="13"/>
      <c r="RQL37" s="13"/>
      <c r="RQM37" s="13"/>
      <c r="RQN37" s="13"/>
      <c r="RQO37" s="13"/>
      <c r="RQP37" s="13"/>
      <c r="RQQ37" s="13"/>
      <c r="RQR37" s="13"/>
      <c r="RQS37" s="13"/>
      <c r="RQT37" s="13"/>
      <c r="RQU37" s="13"/>
      <c r="RQV37" s="13"/>
      <c r="RQW37" s="13"/>
      <c r="RQX37" s="13"/>
      <c r="RQY37" s="13"/>
      <c r="RQZ37" s="13"/>
      <c r="RRA37" s="13"/>
      <c r="RRB37" s="13"/>
      <c r="RRC37" s="13"/>
      <c r="RRD37" s="13"/>
      <c r="RRE37" s="13"/>
      <c r="RRF37" s="13"/>
      <c r="RRG37" s="13"/>
      <c r="RRH37" s="13"/>
      <c r="RRI37" s="13"/>
      <c r="RRJ37" s="13"/>
      <c r="RRK37" s="13"/>
      <c r="RRL37" s="13"/>
      <c r="RRM37" s="13"/>
      <c r="RRN37" s="13"/>
      <c r="RRO37" s="13"/>
      <c r="RRP37" s="13"/>
      <c r="RRQ37" s="13"/>
      <c r="RRR37" s="13"/>
      <c r="RRS37" s="13"/>
      <c r="RRT37" s="13"/>
      <c r="RRU37" s="13"/>
      <c r="RRV37" s="13"/>
      <c r="RRW37" s="13"/>
      <c r="RRX37" s="13"/>
      <c r="RRY37" s="13"/>
      <c r="RRZ37" s="13"/>
      <c r="RSA37" s="13"/>
      <c r="RSB37" s="13"/>
      <c r="RSC37" s="13"/>
      <c r="RSD37" s="13"/>
      <c r="RSE37" s="13"/>
      <c r="RSF37" s="13"/>
      <c r="RSG37" s="13"/>
      <c r="RSH37" s="13"/>
      <c r="RSI37" s="13"/>
      <c r="RSJ37" s="13"/>
      <c r="RSK37" s="13"/>
      <c r="RSL37" s="13"/>
      <c r="RSM37" s="13"/>
      <c r="RSN37" s="13"/>
      <c r="RSO37" s="13"/>
      <c r="RSP37" s="13"/>
      <c r="RSQ37" s="13"/>
      <c r="RSR37" s="13"/>
      <c r="RSS37" s="13"/>
      <c r="RST37" s="13"/>
      <c r="RSU37" s="13"/>
      <c r="RSV37" s="13"/>
      <c r="RSW37" s="13"/>
      <c r="RSX37" s="13"/>
      <c r="RSY37" s="13"/>
      <c r="RSZ37" s="13"/>
      <c r="RTA37" s="13"/>
      <c r="RTB37" s="13"/>
      <c r="RTC37" s="13"/>
      <c r="RTD37" s="13"/>
      <c r="RTE37" s="13"/>
      <c r="RTF37" s="13"/>
      <c r="RTG37" s="13"/>
      <c r="RTH37" s="13"/>
      <c r="RTI37" s="13"/>
      <c r="RTJ37" s="13"/>
      <c r="RTK37" s="13"/>
      <c r="RTL37" s="13"/>
      <c r="RTM37" s="13"/>
      <c r="RTN37" s="13"/>
      <c r="RTO37" s="13"/>
      <c r="RTP37" s="13"/>
      <c r="RTQ37" s="13"/>
      <c r="RTR37" s="13"/>
      <c r="RTS37" s="13"/>
      <c r="RTT37" s="13"/>
      <c r="RTU37" s="13"/>
      <c r="RTV37" s="13"/>
      <c r="RTW37" s="13"/>
      <c r="RTX37" s="13"/>
      <c r="RTY37" s="13"/>
      <c r="RTZ37" s="13"/>
      <c r="RUA37" s="13"/>
      <c r="RUB37" s="13"/>
      <c r="RUC37" s="13"/>
      <c r="RUD37" s="13"/>
      <c r="RUE37" s="13"/>
      <c r="RUF37" s="13"/>
      <c r="RUG37" s="13"/>
      <c r="RUH37" s="13"/>
      <c r="RUI37" s="13"/>
      <c r="RUJ37" s="13"/>
      <c r="RUK37" s="13"/>
      <c r="RUL37" s="13"/>
      <c r="RUM37" s="13"/>
      <c r="RUN37" s="13"/>
      <c r="RUO37" s="13"/>
      <c r="RUP37" s="13"/>
      <c r="RUQ37" s="13"/>
      <c r="RUR37" s="13"/>
      <c r="RUS37" s="13"/>
      <c r="RUT37" s="13"/>
      <c r="RUU37" s="13"/>
      <c r="RUV37" s="13"/>
      <c r="RUW37" s="13"/>
      <c r="RUX37" s="13"/>
      <c r="RUY37" s="13"/>
      <c r="RUZ37" s="13"/>
      <c r="RVA37" s="13"/>
      <c r="RVB37" s="13"/>
      <c r="RVC37" s="13"/>
      <c r="RVD37" s="13"/>
      <c r="RVE37" s="13"/>
      <c r="RVF37" s="13"/>
      <c r="RVG37" s="13"/>
      <c r="RVH37" s="13"/>
      <c r="RVI37" s="13"/>
      <c r="RVJ37" s="13"/>
      <c r="RVK37" s="13"/>
      <c r="RVL37" s="13"/>
      <c r="RVM37" s="13"/>
      <c r="RVN37" s="13"/>
      <c r="RVO37" s="13"/>
      <c r="RVP37" s="13"/>
      <c r="RVQ37" s="13"/>
      <c r="RVR37" s="13"/>
      <c r="RVS37" s="13"/>
      <c r="RVT37" s="13"/>
      <c r="RVU37" s="13"/>
      <c r="RVV37" s="13"/>
      <c r="RVW37" s="13"/>
      <c r="RVX37" s="13"/>
      <c r="RVY37" s="13"/>
      <c r="RVZ37" s="13"/>
      <c r="RWA37" s="13"/>
      <c r="RWB37" s="13"/>
      <c r="RWC37" s="13"/>
      <c r="RWD37" s="13"/>
      <c r="RWE37" s="13"/>
      <c r="RWF37" s="13"/>
      <c r="RWG37" s="13"/>
      <c r="RWH37" s="13"/>
      <c r="RWI37" s="13"/>
      <c r="RWJ37" s="13"/>
      <c r="RWK37" s="13"/>
      <c r="RWL37" s="13"/>
      <c r="RWM37" s="13"/>
      <c r="RWN37" s="13"/>
      <c r="RWO37" s="13"/>
      <c r="RWP37" s="13"/>
      <c r="RWQ37" s="13"/>
      <c r="RWR37" s="13"/>
      <c r="RWS37" s="13"/>
      <c r="RWT37" s="13"/>
      <c r="RWU37" s="13"/>
      <c r="RWV37" s="13"/>
      <c r="RWW37" s="13"/>
      <c r="RWX37" s="13"/>
      <c r="RWY37" s="13"/>
      <c r="RWZ37" s="13"/>
      <c r="RXA37" s="13"/>
      <c r="RXB37" s="13"/>
      <c r="RXC37" s="13"/>
      <c r="RXD37" s="13"/>
      <c r="RXE37" s="13"/>
      <c r="RXF37" s="13"/>
      <c r="RXG37" s="13"/>
      <c r="RXH37" s="13"/>
      <c r="RXI37" s="13"/>
      <c r="RXJ37" s="13"/>
      <c r="RXK37" s="13"/>
      <c r="RXL37" s="13"/>
      <c r="RXM37" s="13"/>
      <c r="RXN37" s="13"/>
      <c r="RXO37" s="13"/>
      <c r="RXP37" s="13"/>
      <c r="RXQ37" s="13"/>
      <c r="RXR37" s="13"/>
      <c r="RXS37" s="13"/>
      <c r="RXT37" s="13"/>
      <c r="RXU37" s="13"/>
      <c r="RXV37" s="13"/>
      <c r="RXW37" s="13"/>
      <c r="RXX37" s="13"/>
      <c r="RXY37" s="13"/>
      <c r="RXZ37" s="13"/>
      <c r="RYA37" s="13"/>
      <c r="RYB37" s="13"/>
      <c r="RYC37" s="13"/>
      <c r="RYD37" s="13"/>
      <c r="RYE37" s="13"/>
      <c r="RYF37" s="13"/>
      <c r="RYG37" s="13"/>
      <c r="RYH37" s="13"/>
      <c r="RYI37" s="13"/>
      <c r="RYJ37" s="13"/>
      <c r="RYK37" s="13"/>
      <c r="RYL37" s="13"/>
      <c r="RYM37" s="13"/>
      <c r="RYN37" s="13"/>
      <c r="RYO37" s="13"/>
      <c r="RYP37" s="13"/>
      <c r="RYQ37" s="13"/>
      <c r="RYR37" s="13"/>
      <c r="RYS37" s="13"/>
      <c r="RYT37" s="13"/>
      <c r="RYU37" s="13"/>
      <c r="RYV37" s="13"/>
      <c r="RYW37" s="13"/>
      <c r="RYX37" s="13"/>
      <c r="RYY37" s="13"/>
      <c r="RYZ37" s="13"/>
      <c r="RZA37" s="13"/>
      <c r="RZB37" s="13"/>
      <c r="RZC37" s="13"/>
      <c r="RZD37" s="13"/>
      <c r="RZE37" s="13"/>
      <c r="RZF37" s="13"/>
      <c r="RZG37" s="13"/>
      <c r="RZH37" s="13"/>
      <c r="RZI37" s="13"/>
      <c r="RZJ37" s="13"/>
      <c r="RZK37" s="13"/>
      <c r="RZL37" s="13"/>
      <c r="RZM37" s="13"/>
      <c r="RZN37" s="13"/>
      <c r="RZO37" s="13"/>
      <c r="RZP37" s="13"/>
      <c r="RZQ37" s="13"/>
      <c r="RZR37" s="13"/>
      <c r="RZS37" s="13"/>
      <c r="RZT37" s="13"/>
      <c r="RZU37" s="13"/>
      <c r="RZV37" s="13"/>
      <c r="RZW37" s="13"/>
      <c r="RZX37" s="13"/>
      <c r="RZY37" s="13"/>
      <c r="RZZ37" s="13"/>
      <c r="SAA37" s="13"/>
      <c r="SAB37" s="13"/>
      <c r="SAC37" s="13"/>
      <c r="SAD37" s="13"/>
      <c r="SAE37" s="13"/>
      <c r="SAF37" s="13"/>
      <c r="SAG37" s="13"/>
      <c r="SAH37" s="13"/>
      <c r="SAI37" s="13"/>
      <c r="SAJ37" s="13"/>
      <c r="SAK37" s="13"/>
      <c r="SAL37" s="13"/>
      <c r="SAM37" s="13"/>
      <c r="SAN37" s="13"/>
      <c r="SAO37" s="13"/>
      <c r="SAP37" s="13"/>
      <c r="SAQ37" s="13"/>
      <c r="SAR37" s="13"/>
      <c r="SAS37" s="13"/>
      <c r="SAT37" s="13"/>
      <c r="SAU37" s="13"/>
      <c r="SAV37" s="13"/>
      <c r="SAW37" s="13"/>
      <c r="SAX37" s="13"/>
      <c r="SAY37" s="13"/>
      <c r="SAZ37" s="13"/>
      <c r="SBA37" s="13"/>
      <c r="SBB37" s="13"/>
      <c r="SBC37" s="13"/>
      <c r="SBD37" s="13"/>
      <c r="SBE37" s="13"/>
      <c r="SBF37" s="13"/>
      <c r="SBG37" s="13"/>
      <c r="SBH37" s="13"/>
      <c r="SBI37" s="13"/>
      <c r="SBJ37" s="13"/>
      <c r="SBK37" s="13"/>
      <c r="SBL37" s="13"/>
      <c r="SBM37" s="13"/>
      <c r="SBN37" s="13"/>
      <c r="SBO37" s="13"/>
      <c r="SBP37" s="13"/>
      <c r="SBQ37" s="13"/>
      <c r="SBR37" s="13"/>
      <c r="SBS37" s="13"/>
      <c r="SBT37" s="13"/>
      <c r="SBU37" s="13"/>
      <c r="SBV37" s="13"/>
      <c r="SBW37" s="13"/>
      <c r="SBX37" s="13"/>
      <c r="SBY37" s="13"/>
      <c r="SBZ37" s="13"/>
      <c r="SCA37" s="13"/>
      <c r="SCB37" s="13"/>
      <c r="SCC37" s="13"/>
      <c r="SCD37" s="13"/>
      <c r="SCE37" s="13"/>
      <c r="SCF37" s="13"/>
      <c r="SCG37" s="13"/>
      <c r="SCH37" s="13"/>
      <c r="SCI37" s="13"/>
      <c r="SCJ37" s="13"/>
      <c r="SCK37" s="13"/>
      <c r="SCL37" s="13"/>
      <c r="SCM37" s="13"/>
      <c r="SCN37" s="13"/>
      <c r="SCO37" s="13"/>
      <c r="SCP37" s="13"/>
      <c r="SCQ37" s="13"/>
      <c r="SCR37" s="13"/>
      <c r="SCS37" s="13"/>
      <c r="SCT37" s="13"/>
      <c r="SCU37" s="13"/>
      <c r="SCV37" s="13"/>
      <c r="SCW37" s="13"/>
      <c r="SCX37" s="13"/>
      <c r="SCY37" s="13"/>
      <c r="SCZ37" s="13"/>
      <c r="SDA37" s="13"/>
      <c r="SDB37" s="13"/>
      <c r="SDC37" s="13"/>
      <c r="SDD37" s="13"/>
      <c r="SDE37" s="13"/>
      <c r="SDF37" s="13"/>
      <c r="SDG37" s="13"/>
      <c r="SDH37" s="13"/>
      <c r="SDI37" s="13"/>
      <c r="SDJ37" s="13"/>
      <c r="SDK37" s="13"/>
      <c r="SDL37" s="13"/>
      <c r="SDM37" s="13"/>
      <c r="SDN37" s="13"/>
      <c r="SDO37" s="13"/>
      <c r="SDP37" s="13"/>
      <c r="SDQ37" s="13"/>
      <c r="SDR37" s="13"/>
      <c r="SDS37" s="13"/>
      <c r="SDT37" s="13"/>
      <c r="SDU37" s="13"/>
      <c r="SDV37" s="13"/>
      <c r="SDW37" s="13"/>
      <c r="SDX37" s="13"/>
      <c r="SDY37" s="13"/>
      <c r="SDZ37" s="13"/>
      <c r="SEA37" s="13"/>
      <c r="SEB37" s="13"/>
      <c r="SEC37" s="13"/>
      <c r="SED37" s="13"/>
      <c r="SEE37" s="13"/>
      <c r="SEF37" s="13"/>
      <c r="SEG37" s="13"/>
      <c r="SEH37" s="13"/>
      <c r="SEI37" s="13"/>
      <c r="SEJ37" s="13"/>
      <c r="SEK37" s="13"/>
      <c r="SEL37" s="13"/>
      <c r="SEM37" s="13"/>
      <c r="SEN37" s="13"/>
      <c r="SEO37" s="13"/>
      <c r="SEP37" s="13"/>
      <c r="SEQ37" s="13"/>
      <c r="SER37" s="13"/>
      <c r="SES37" s="13"/>
      <c r="SET37" s="13"/>
      <c r="SEU37" s="13"/>
      <c r="SEV37" s="13"/>
      <c r="SEW37" s="13"/>
      <c r="SEX37" s="13"/>
      <c r="SEY37" s="13"/>
      <c r="SEZ37" s="13"/>
      <c r="SFA37" s="13"/>
      <c r="SFB37" s="13"/>
      <c r="SFC37" s="13"/>
      <c r="SFD37" s="13"/>
      <c r="SFE37" s="13"/>
      <c r="SFF37" s="13"/>
      <c r="SFG37" s="13"/>
      <c r="SFH37" s="13"/>
      <c r="SFI37" s="13"/>
      <c r="SFJ37" s="13"/>
      <c r="SFK37" s="13"/>
      <c r="SFL37" s="13"/>
      <c r="SFM37" s="13"/>
      <c r="SFN37" s="13"/>
      <c r="SFO37" s="13"/>
      <c r="SFP37" s="13"/>
      <c r="SFQ37" s="13"/>
      <c r="SFR37" s="13"/>
      <c r="SFS37" s="13"/>
      <c r="SFT37" s="13"/>
      <c r="SFU37" s="13"/>
      <c r="SFV37" s="13"/>
      <c r="SFW37" s="13"/>
      <c r="SFX37" s="13"/>
      <c r="SFY37" s="13"/>
      <c r="SFZ37" s="13"/>
      <c r="SGA37" s="13"/>
      <c r="SGB37" s="13"/>
      <c r="SGC37" s="13"/>
      <c r="SGD37" s="13"/>
      <c r="SGE37" s="13"/>
      <c r="SGF37" s="13"/>
      <c r="SGG37" s="13"/>
      <c r="SGH37" s="13"/>
      <c r="SGI37" s="13"/>
      <c r="SGJ37" s="13"/>
      <c r="SGK37" s="13"/>
      <c r="SGL37" s="13"/>
      <c r="SGM37" s="13"/>
      <c r="SGN37" s="13"/>
      <c r="SGO37" s="13"/>
      <c r="SGP37" s="13"/>
      <c r="SGQ37" s="13"/>
      <c r="SGR37" s="13"/>
      <c r="SGS37" s="13"/>
      <c r="SGT37" s="13"/>
      <c r="SGU37" s="13"/>
      <c r="SGV37" s="13"/>
      <c r="SGW37" s="13"/>
      <c r="SGX37" s="13"/>
      <c r="SGY37" s="13"/>
      <c r="SGZ37" s="13"/>
      <c r="SHA37" s="13"/>
      <c r="SHB37" s="13"/>
      <c r="SHC37" s="13"/>
      <c r="SHD37" s="13"/>
      <c r="SHE37" s="13"/>
      <c r="SHF37" s="13"/>
      <c r="SHG37" s="13"/>
      <c r="SHH37" s="13"/>
      <c r="SHI37" s="13"/>
      <c r="SHJ37" s="13"/>
      <c r="SHK37" s="13"/>
      <c r="SHL37" s="13"/>
      <c r="SHM37" s="13"/>
      <c r="SHN37" s="13"/>
      <c r="SHO37" s="13"/>
      <c r="SHP37" s="13"/>
      <c r="SHQ37" s="13"/>
      <c r="SHR37" s="13"/>
      <c r="SHS37" s="13"/>
      <c r="SHT37" s="13"/>
      <c r="SHU37" s="13"/>
      <c r="SHV37" s="13"/>
      <c r="SHW37" s="13"/>
      <c r="SHX37" s="13"/>
      <c r="SHY37" s="13"/>
      <c r="SHZ37" s="13"/>
      <c r="SIA37" s="13"/>
      <c r="SIB37" s="13"/>
      <c r="SIC37" s="13"/>
      <c r="SID37" s="13"/>
      <c r="SIE37" s="13"/>
      <c r="SIF37" s="13"/>
      <c r="SIG37" s="13"/>
      <c r="SIH37" s="13"/>
      <c r="SII37" s="13"/>
      <c r="SIJ37" s="13"/>
      <c r="SIK37" s="13"/>
      <c r="SIL37" s="13"/>
      <c r="SIM37" s="13"/>
      <c r="SIN37" s="13"/>
      <c r="SIO37" s="13"/>
      <c r="SIP37" s="13"/>
      <c r="SIQ37" s="13"/>
      <c r="SIR37" s="13"/>
      <c r="SIS37" s="13"/>
      <c r="SIT37" s="13"/>
      <c r="SIU37" s="13"/>
      <c r="SIV37" s="13"/>
      <c r="SIW37" s="13"/>
      <c r="SIX37" s="13"/>
      <c r="SIY37" s="13"/>
      <c r="SIZ37" s="13"/>
      <c r="SJA37" s="13"/>
      <c r="SJB37" s="13"/>
      <c r="SJC37" s="13"/>
      <c r="SJD37" s="13"/>
      <c r="SJE37" s="13"/>
      <c r="SJF37" s="13"/>
      <c r="SJG37" s="13"/>
      <c r="SJH37" s="13"/>
      <c r="SJI37" s="13"/>
      <c r="SJJ37" s="13"/>
      <c r="SJK37" s="13"/>
      <c r="SJL37" s="13"/>
      <c r="SJM37" s="13"/>
      <c r="SJN37" s="13"/>
      <c r="SJO37" s="13"/>
      <c r="SJP37" s="13"/>
      <c r="SJQ37" s="13"/>
      <c r="SJR37" s="13"/>
      <c r="SJS37" s="13"/>
      <c r="SJT37" s="13"/>
      <c r="SJU37" s="13"/>
      <c r="SJV37" s="13"/>
      <c r="SJW37" s="13"/>
      <c r="SJX37" s="13"/>
      <c r="SJY37" s="13"/>
      <c r="SJZ37" s="13"/>
      <c r="SKA37" s="13"/>
      <c r="SKB37" s="13"/>
      <c r="SKC37" s="13"/>
      <c r="SKD37" s="13"/>
      <c r="SKE37" s="13"/>
      <c r="SKF37" s="13"/>
      <c r="SKG37" s="13"/>
      <c r="SKH37" s="13"/>
      <c r="SKI37" s="13"/>
      <c r="SKJ37" s="13"/>
      <c r="SKK37" s="13"/>
      <c r="SKL37" s="13"/>
      <c r="SKM37" s="13"/>
      <c r="SKN37" s="13"/>
      <c r="SKO37" s="13"/>
      <c r="SKP37" s="13"/>
      <c r="SKQ37" s="13"/>
      <c r="SKR37" s="13"/>
      <c r="SKS37" s="13"/>
      <c r="SKT37" s="13"/>
      <c r="SKU37" s="13"/>
      <c r="SKV37" s="13"/>
      <c r="SKW37" s="13"/>
      <c r="SKX37" s="13"/>
      <c r="SKY37" s="13"/>
      <c r="SKZ37" s="13"/>
      <c r="SLA37" s="13"/>
      <c r="SLB37" s="13"/>
      <c r="SLC37" s="13"/>
      <c r="SLD37" s="13"/>
      <c r="SLE37" s="13"/>
      <c r="SLF37" s="13"/>
      <c r="SLG37" s="13"/>
      <c r="SLH37" s="13"/>
      <c r="SLI37" s="13"/>
      <c r="SLJ37" s="13"/>
      <c r="SLK37" s="13"/>
      <c r="SLL37" s="13"/>
      <c r="SLM37" s="13"/>
      <c r="SLN37" s="13"/>
      <c r="SLO37" s="13"/>
      <c r="SLP37" s="13"/>
      <c r="SLQ37" s="13"/>
      <c r="SLR37" s="13"/>
      <c r="SLS37" s="13"/>
      <c r="SLT37" s="13"/>
      <c r="SLU37" s="13"/>
      <c r="SLV37" s="13"/>
      <c r="SLW37" s="13"/>
      <c r="SLX37" s="13"/>
      <c r="SLY37" s="13"/>
      <c r="SLZ37" s="13"/>
      <c r="SMA37" s="13"/>
      <c r="SMB37" s="13"/>
      <c r="SMC37" s="13"/>
      <c r="SMD37" s="13"/>
      <c r="SME37" s="13"/>
      <c r="SMF37" s="13"/>
      <c r="SMG37" s="13"/>
      <c r="SMH37" s="13"/>
      <c r="SMI37" s="13"/>
      <c r="SMJ37" s="13"/>
      <c r="SMK37" s="13"/>
      <c r="SML37" s="13"/>
      <c r="SMM37" s="13"/>
      <c r="SMN37" s="13"/>
      <c r="SMO37" s="13"/>
      <c r="SMP37" s="13"/>
      <c r="SMQ37" s="13"/>
      <c r="SMR37" s="13"/>
      <c r="SMS37" s="13"/>
      <c r="SMT37" s="13"/>
      <c r="SMU37" s="13"/>
      <c r="SMV37" s="13"/>
      <c r="SMW37" s="13"/>
      <c r="SMX37" s="13"/>
      <c r="SMY37" s="13"/>
      <c r="SMZ37" s="13"/>
      <c r="SNA37" s="13"/>
      <c r="SNB37" s="13"/>
      <c r="SNC37" s="13"/>
      <c r="SND37" s="13"/>
      <c r="SNE37" s="13"/>
      <c r="SNF37" s="13"/>
      <c r="SNG37" s="13"/>
      <c r="SNH37" s="13"/>
      <c r="SNI37" s="13"/>
      <c r="SNJ37" s="13"/>
      <c r="SNK37" s="13"/>
      <c r="SNL37" s="13"/>
      <c r="SNM37" s="13"/>
      <c r="SNN37" s="13"/>
      <c r="SNO37" s="13"/>
      <c r="SNP37" s="13"/>
      <c r="SNQ37" s="13"/>
      <c r="SNR37" s="13"/>
      <c r="SNS37" s="13"/>
      <c r="SNT37" s="13"/>
      <c r="SNU37" s="13"/>
      <c r="SNV37" s="13"/>
      <c r="SNW37" s="13"/>
      <c r="SNX37" s="13"/>
      <c r="SNY37" s="13"/>
      <c r="SNZ37" s="13"/>
      <c r="SOA37" s="13"/>
      <c r="SOB37" s="13"/>
      <c r="SOC37" s="13"/>
      <c r="SOD37" s="13"/>
      <c r="SOE37" s="13"/>
      <c r="SOF37" s="13"/>
      <c r="SOG37" s="13"/>
      <c r="SOH37" s="13"/>
      <c r="SOI37" s="13"/>
      <c r="SOJ37" s="13"/>
      <c r="SOK37" s="13"/>
      <c r="SOL37" s="13"/>
      <c r="SOM37" s="13"/>
      <c r="SON37" s="13"/>
      <c r="SOO37" s="13"/>
      <c r="SOP37" s="13"/>
      <c r="SOQ37" s="13"/>
      <c r="SOR37" s="13"/>
      <c r="SOS37" s="13"/>
      <c r="SOT37" s="13"/>
      <c r="SOU37" s="13"/>
      <c r="SOV37" s="13"/>
      <c r="SOW37" s="13"/>
      <c r="SOX37" s="13"/>
      <c r="SOY37" s="13"/>
      <c r="SOZ37" s="13"/>
      <c r="SPA37" s="13"/>
      <c r="SPB37" s="13"/>
      <c r="SPC37" s="13"/>
      <c r="SPD37" s="13"/>
      <c r="SPE37" s="13"/>
      <c r="SPF37" s="13"/>
      <c r="SPG37" s="13"/>
      <c r="SPH37" s="13"/>
      <c r="SPI37" s="13"/>
      <c r="SPJ37" s="13"/>
      <c r="SPK37" s="13"/>
      <c r="SPL37" s="13"/>
      <c r="SPM37" s="13"/>
      <c r="SPN37" s="13"/>
      <c r="SPO37" s="13"/>
      <c r="SPP37" s="13"/>
      <c r="SPQ37" s="13"/>
      <c r="SPR37" s="13"/>
      <c r="SPS37" s="13"/>
      <c r="SPT37" s="13"/>
      <c r="SPU37" s="13"/>
      <c r="SPV37" s="13"/>
      <c r="SPW37" s="13"/>
      <c r="SPX37" s="13"/>
      <c r="SPY37" s="13"/>
      <c r="SPZ37" s="13"/>
      <c r="SQA37" s="13"/>
      <c r="SQB37" s="13"/>
      <c r="SQC37" s="13"/>
      <c r="SQD37" s="13"/>
      <c r="SQE37" s="13"/>
      <c r="SQF37" s="13"/>
      <c r="SQG37" s="13"/>
      <c r="SQH37" s="13"/>
      <c r="SQI37" s="13"/>
      <c r="SQJ37" s="13"/>
      <c r="SQK37" s="13"/>
      <c r="SQL37" s="13"/>
      <c r="SQM37" s="13"/>
      <c r="SQN37" s="13"/>
      <c r="SQO37" s="13"/>
      <c r="SQP37" s="13"/>
      <c r="SQQ37" s="13"/>
      <c r="SQR37" s="13"/>
      <c r="SQS37" s="13"/>
      <c r="SQT37" s="13"/>
      <c r="SQU37" s="13"/>
      <c r="SQV37" s="13"/>
      <c r="SQW37" s="13"/>
      <c r="SQX37" s="13"/>
      <c r="SQY37" s="13"/>
      <c r="SQZ37" s="13"/>
      <c r="SRA37" s="13"/>
      <c r="SRB37" s="13"/>
      <c r="SRC37" s="13"/>
      <c r="SRD37" s="13"/>
      <c r="SRE37" s="13"/>
      <c r="SRF37" s="13"/>
      <c r="SRG37" s="13"/>
      <c r="SRH37" s="13"/>
      <c r="SRI37" s="13"/>
      <c r="SRJ37" s="13"/>
      <c r="SRK37" s="13"/>
      <c r="SRL37" s="13"/>
      <c r="SRM37" s="13"/>
      <c r="SRN37" s="13"/>
      <c r="SRO37" s="13"/>
      <c r="SRP37" s="13"/>
      <c r="SRQ37" s="13"/>
      <c r="SRR37" s="13"/>
      <c r="SRS37" s="13"/>
      <c r="SRT37" s="13"/>
      <c r="SRU37" s="13"/>
      <c r="SRV37" s="13"/>
      <c r="SRW37" s="13"/>
      <c r="SRX37" s="13"/>
      <c r="SRY37" s="13"/>
      <c r="SRZ37" s="13"/>
      <c r="SSA37" s="13"/>
      <c r="SSB37" s="13"/>
      <c r="SSC37" s="13"/>
      <c r="SSD37" s="13"/>
      <c r="SSE37" s="13"/>
      <c r="SSF37" s="13"/>
      <c r="SSG37" s="13"/>
      <c r="SSH37" s="13"/>
      <c r="SSI37" s="13"/>
      <c r="SSJ37" s="13"/>
      <c r="SSK37" s="13"/>
      <c r="SSL37" s="13"/>
      <c r="SSM37" s="13"/>
      <c r="SSN37" s="13"/>
      <c r="SSO37" s="13"/>
      <c r="SSP37" s="13"/>
      <c r="SSQ37" s="13"/>
      <c r="SSR37" s="13"/>
      <c r="SSS37" s="13"/>
      <c r="SST37" s="13"/>
      <c r="SSU37" s="13"/>
      <c r="SSV37" s="13"/>
      <c r="SSW37" s="13"/>
      <c r="SSX37" s="13"/>
      <c r="SSY37" s="13"/>
      <c r="SSZ37" s="13"/>
      <c r="STA37" s="13"/>
      <c r="STB37" s="13"/>
      <c r="STC37" s="13"/>
      <c r="STD37" s="13"/>
      <c r="STE37" s="13"/>
      <c r="STF37" s="13"/>
      <c r="STG37" s="13"/>
      <c r="STH37" s="13"/>
      <c r="STI37" s="13"/>
      <c r="STJ37" s="13"/>
      <c r="STK37" s="13"/>
      <c r="STL37" s="13"/>
      <c r="STM37" s="13"/>
      <c r="STN37" s="13"/>
      <c r="STO37" s="13"/>
      <c r="STP37" s="13"/>
      <c r="STQ37" s="13"/>
      <c r="STR37" s="13"/>
      <c r="STS37" s="13"/>
      <c r="STT37" s="13"/>
      <c r="STU37" s="13"/>
      <c r="STV37" s="13"/>
      <c r="STW37" s="13"/>
      <c r="STX37" s="13"/>
      <c r="STY37" s="13"/>
      <c r="STZ37" s="13"/>
      <c r="SUA37" s="13"/>
      <c r="SUB37" s="13"/>
      <c r="SUC37" s="13"/>
      <c r="SUD37" s="13"/>
      <c r="SUE37" s="13"/>
      <c r="SUF37" s="13"/>
      <c r="SUG37" s="13"/>
      <c r="SUH37" s="13"/>
      <c r="SUI37" s="13"/>
      <c r="SUJ37" s="13"/>
      <c r="SUK37" s="13"/>
      <c r="SUL37" s="13"/>
      <c r="SUM37" s="13"/>
      <c r="SUN37" s="13"/>
      <c r="SUO37" s="13"/>
      <c r="SUP37" s="13"/>
      <c r="SUQ37" s="13"/>
      <c r="SUR37" s="13"/>
      <c r="SUS37" s="13"/>
      <c r="SUT37" s="13"/>
      <c r="SUU37" s="13"/>
      <c r="SUV37" s="13"/>
      <c r="SUW37" s="13"/>
      <c r="SUX37" s="13"/>
      <c r="SUY37" s="13"/>
      <c r="SUZ37" s="13"/>
      <c r="SVA37" s="13"/>
      <c r="SVB37" s="13"/>
      <c r="SVC37" s="13"/>
      <c r="SVD37" s="13"/>
      <c r="SVE37" s="13"/>
      <c r="SVF37" s="13"/>
      <c r="SVG37" s="13"/>
      <c r="SVH37" s="13"/>
      <c r="SVI37" s="13"/>
      <c r="SVJ37" s="13"/>
      <c r="SVK37" s="13"/>
      <c r="SVL37" s="13"/>
      <c r="SVM37" s="13"/>
      <c r="SVN37" s="13"/>
      <c r="SVO37" s="13"/>
      <c r="SVP37" s="13"/>
      <c r="SVQ37" s="13"/>
      <c r="SVR37" s="13"/>
      <c r="SVS37" s="13"/>
      <c r="SVT37" s="13"/>
      <c r="SVU37" s="13"/>
      <c r="SVV37" s="13"/>
      <c r="SVW37" s="13"/>
      <c r="SVX37" s="13"/>
      <c r="SVY37" s="13"/>
      <c r="SVZ37" s="13"/>
      <c r="SWA37" s="13"/>
      <c r="SWB37" s="13"/>
      <c r="SWC37" s="13"/>
      <c r="SWD37" s="13"/>
      <c r="SWE37" s="13"/>
      <c r="SWF37" s="13"/>
      <c r="SWG37" s="13"/>
      <c r="SWH37" s="13"/>
      <c r="SWI37" s="13"/>
      <c r="SWJ37" s="13"/>
      <c r="SWK37" s="13"/>
      <c r="SWL37" s="13"/>
      <c r="SWM37" s="13"/>
      <c r="SWN37" s="13"/>
      <c r="SWO37" s="13"/>
      <c r="SWP37" s="13"/>
      <c r="SWQ37" s="13"/>
      <c r="SWR37" s="13"/>
      <c r="SWS37" s="13"/>
      <c r="SWT37" s="13"/>
      <c r="SWU37" s="13"/>
      <c r="SWV37" s="13"/>
      <c r="SWW37" s="13"/>
      <c r="SWX37" s="13"/>
      <c r="SWY37" s="13"/>
      <c r="SWZ37" s="13"/>
      <c r="SXA37" s="13"/>
      <c r="SXB37" s="13"/>
      <c r="SXC37" s="13"/>
      <c r="SXD37" s="13"/>
      <c r="SXE37" s="13"/>
      <c r="SXF37" s="13"/>
      <c r="SXG37" s="13"/>
      <c r="SXH37" s="13"/>
      <c r="SXI37" s="13"/>
      <c r="SXJ37" s="13"/>
      <c r="SXK37" s="13"/>
      <c r="SXL37" s="13"/>
      <c r="SXM37" s="13"/>
      <c r="SXN37" s="13"/>
      <c r="SXO37" s="13"/>
      <c r="SXP37" s="13"/>
      <c r="SXQ37" s="13"/>
      <c r="SXR37" s="13"/>
      <c r="SXS37" s="13"/>
      <c r="SXT37" s="13"/>
      <c r="SXU37" s="13"/>
      <c r="SXV37" s="13"/>
      <c r="SXW37" s="13"/>
      <c r="SXX37" s="13"/>
      <c r="SXY37" s="13"/>
      <c r="SXZ37" s="13"/>
      <c r="SYA37" s="13"/>
      <c r="SYB37" s="13"/>
      <c r="SYC37" s="13"/>
      <c r="SYD37" s="13"/>
      <c r="SYE37" s="13"/>
      <c r="SYF37" s="13"/>
      <c r="SYG37" s="13"/>
      <c r="SYH37" s="13"/>
      <c r="SYI37" s="13"/>
      <c r="SYJ37" s="13"/>
      <c r="SYK37" s="13"/>
      <c r="SYL37" s="13"/>
      <c r="SYM37" s="13"/>
      <c r="SYN37" s="13"/>
      <c r="SYO37" s="13"/>
      <c r="SYP37" s="13"/>
      <c r="SYQ37" s="13"/>
      <c r="SYR37" s="13"/>
      <c r="SYS37" s="13"/>
      <c r="SYT37" s="13"/>
      <c r="SYU37" s="13"/>
      <c r="SYV37" s="13"/>
      <c r="SYW37" s="13"/>
      <c r="SYX37" s="13"/>
      <c r="SYY37" s="13"/>
      <c r="SYZ37" s="13"/>
      <c r="SZA37" s="13"/>
      <c r="SZB37" s="13"/>
      <c r="SZC37" s="13"/>
      <c r="SZD37" s="13"/>
      <c r="SZE37" s="13"/>
      <c r="SZF37" s="13"/>
      <c r="SZG37" s="13"/>
      <c r="SZH37" s="13"/>
      <c r="SZI37" s="13"/>
      <c r="SZJ37" s="13"/>
      <c r="SZK37" s="13"/>
      <c r="SZL37" s="13"/>
      <c r="SZM37" s="13"/>
      <c r="SZN37" s="13"/>
      <c r="SZO37" s="13"/>
      <c r="SZP37" s="13"/>
      <c r="SZQ37" s="13"/>
      <c r="SZR37" s="13"/>
      <c r="SZS37" s="13"/>
      <c r="SZT37" s="13"/>
      <c r="SZU37" s="13"/>
      <c r="SZV37" s="13"/>
      <c r="SZW37" s="13"/>
      <c r="SZX37" s="13"/>
      <c r="SZY37" s="13"/>
      <c r="SZZ37" s="13"/>
      <c r="TAA37" s="13"/>
      <c r="TAB37" s="13"/>
      <c r="TAC37" s="13"/>
      <c r="TAD37" s="13"/>
      <c r="TAE37" s="13"/>
      <c r="TAF37" s="13"/>
      <c r="TAG37" s="13"/>
      <c r="TAH37" s="13"/>
      <c r="TAI37" s="13"/>
      <c r="TAJ37" s="13"/>
      <c r="TAK37" s="13"/>
      <c r="TAL37" s="13"/>
      <c r="TAM37" s="13"/>
      <c r="TAN37" s="13"/>
      <c r="TAO37" s="13"/>
      <c r="TAP37" s="13"/>
      <c r="TAQ37" s="13"/>
      <c r="TAR37" s="13"/>
      <c r="TAS37" s="13"/>
      <c r="TAT37" s="13"/>
      <c r="TAU37" s="13"/>
      <c r="TAV37" s="13"/>
      <c r="TAW37" s="13"/>
      <c r="TAX37" s="13"/>
      <c r="TAY37" s="13"/>
      <c r="TAZ37" s="13"/>
      <c r="TBA37" s="13"/>
      <c r="TBB37" s="13"/>
      <c r="TBC37" s="13"/>
      <c r="TBD37" s="13"/>
      <c r="TBE37" s="13"/>
      <c r="TBF37" s="13"/>
      <c r="TBG37" s="13"/>
      <c r="TBH37" s="13"/>
      <c r="TBI37" s="13"/>
      <c r="TBJ37" s="13"/>
      <c r="TBK37" s="13"/>
      <c r="TBL37" s="13"/>
      <c r="TBM37" s="13"/>
      <c r="TBN37" s="13"/>
      <c r="TBO37" s="13"/>
      <c r="TBP37" s="13"/>
      <c r="TBQ37" s="13"/>
      <c r="TBR37" s="13"/>
      <c r="TBS37" s="13"/>
      <c r="TBT37" s="13"/>
      <c r="TBU37" s="13"/>
      <c r="TBV37" s="13"/>
      <c r="TBW37" s="13"/>
      <c r="TBX37" s="13"/>
      <c r="TBY37" s="13"/>
      <c r="TBZ37" s="13"/>
      <c r="TCA37" s="13"/>
      <c r="TCB37" s="13"/>
      <c r="TCC37" s="13"/>
      <c r="TCD37" s="13"/>
      <c r="TCE37" s="13"/>
      <c r="TCF37" s="13"/>
      <c r="TCG37" s="13"/>
      <c r="TCH37" s="13"/>
      <c r="TCI37" s="13"/>
      <c r="TCJ37" s="13"/>
      <c r="TCK37" s="13"/>
      <c r="TCL37" s="13"/>
      <c r="TCM37" s="13"/>
      <c r="TCN37" s="13"/>
      <c r="TCO37" s="13"/>
      <c r="TCP37" s="13"/>
      <c r="TCQ37" s="13"/>
      <c r="TCR37" s="13"/>
      <c r="TCS37" s="13"/>
      <c r="TCT37" s="13"/>
      <c r="TCU37" s="13"/>
      <c r="TCV37" s="13"/>
      <c r="TCW37" s="13"/>
      <c r="TCX37" s="13"/>
      <c r="TCY37" s="13"/>
      <c r="TCZ37" s="13"/>
      <c r="TDA37" s="13"/>
      <c r="TDB37" s="13"/>
      <c r="TDC37" s="13"/>
      <c r="TDD37" s="13"/>
      <c r="TDE37" s="13"/>
      <c r="TDF37" s="13"/>
      <c r="TDG37" s="13"/>
      <c r="TDH37" s="13"/>
      <c r="TDI37" s="13"/>
      <c r="TDJ37" s="13"/>
      <c r="TDK37" s="13"/>
      <c r="TDL37" s="13"/>
      <c r="TDM37" s="13"/>
      <c r="TDN37" s="13"/>
      <c r="TDO37" s="13"/>
      <c r="TDP37" s="13"/>
      <c r="TDQ37" s="13"/>
      <c r="TDR37" s="13"/>
      <c r="TDS37" s="13"/>
      <c r="TDT37" s="13"/>
      <c r="TDU37" s="13"/>
      <c r="TDV37" s="13"/>
      <c r="TDW37" s="13"/>
      <c r="TDX37" s="13"/>
      <c r="TDY37" s="13"/>
      <c r="TDZ37" s="13"/>
      <c r="TEA37" s="13"/>
      <c r="TEB37" s="13"/>
      <c r="TEC37" s="13"/>
      <c r="TED37" s="13"/>
      <c r="TEE37" s="13"/>
      <c r="TEF37" s="13"/>
      <c r="TEG37" s="13"/>
      <c r="TEH37" s="13"/>
      <c r="TEI37" s="13"/>
      <c r="TEJ37" s="13"/>
      <c r="TEK37" s="13"/>
      <c r="TEL37" s="13"/>
      <c r="TEM37" s="13"/>
      <c r="TEN37" s="13"/>
      <c r="TEO37" s="13"/>
      <c r="TEP37" s="13"/>
      <c r="TEQ37" s="13"/>
      <c r="TER37" s="13"/>
      <c r="TES37" s="13"/>
      <c r="TET37" s="13"/>
      <c r="TEU37" s="13"/>
      <c r="TEV37" s="13"/>
      <c r="TEW37" s="13"/>
      <c r="TEX37" s="13"/>
      <c r="TEY37" s="13"/>
      <c r="TEZ37" s="13"/>
      <c r="TFA37" s="13"/>
      <c r="TFB37" s="13"/>
      <c r="TFC37" s="13"/>
      <c r="TFD37" s="13"/>
      <c r="TFE37" s="13"/>
      <c r="TFF37" s="13"/>
      <c r="TFG37" s="13"/>
      <c r="TFH37" s="13"/>
      <c r="TFI37" s="13"/>
      <c r="TFJ37" s="13"/>
      <c r="TFK37" s="13"/>
      <c r="TFL37" s="13"/>
      <c r="TFM37" s="13"/>
      <c r="TFN37" s="13"/>
      <c r="TFO37" s="13"/>
      <c r="TFP37" s="13"/>
      <c r="TFQ37" s="13"/>
      <c r="TFR37" s="13"/>
      <c r="TFS37" s="13"/>
      <c r="TFT37" s="13"/>
      <c r="TFU37" s="13"/>
      <c r="TFV37" s="13"/>
      <c r="TFW37" s="13"/>
      <c r="TFX37" s="13"/>
      <c r="TFY37" s="13"/>
      <c r="TFZ37" s="13"/>
      <c r="TGA37" s="13"/>
      <c r="TGB37" s="13"/>
      <c r="TGC37" s="13"/>
      <c r="TGD37" s="13"/>
      <c r="TGE37" s="13"/>
      <c r="TGF37" s="13"/>
      <c r="TGG37" s="13"/>
      <c r="TGH37" s="13"/>
      <c r="TGI37" s="13"/>
      <c r="TGJ37" s="13"/>
      <c r="TGK37" s="13"/>
      <c r="TGL37" s="13"/>
      <c r="TGM37" s="13"/>
      <c r="TGN37" s="13"/>
      <c r="TGO37" s="13"/>
      <c r="TGP37" s="13"/>
      <c r="TGQ37" s="13"/>
      <c r="TGR37" s="13"/>
      <c r="TGS37" s="13"/>
      <c r="TGT37" s="13"/>
      <c r="TGU37" s="13"/>
      <c r="TGV37" s="13"/>
      <c r="TGW37" s="13"/>
      <c r="TGX37" s="13"/>
      <c r="TGY37" s="13"/>
      <c r="TGZ37" s="13"/>
      <c r="THA37" s="13"/>
      <c r="THB37" s="13"/>
      <c r="THC37" s="13"/>
      <c r="THD37" s="13"/>
      <c r="THE37" s="13"/>
      <c r="THF37" s="13"/>
      <c r="THG37" s="13"/>
      <c r="THH37" s="13"/>
      <c r="THI37" s="13"/>
      <c r="THJ37" s="13"/>
      <c r="THK37" s="13"/>
      <c r="THL37" s="13"/>
      <c r="THM37" s="13"/>
      <c r="THN37" s="13"/>
      <c r="THO37" s="13"/>
      <c r="THP37" s="13"/>
      <c r="THQ37" s="13"/>
      <c r="THR37" s="13"/>
      <c r="THS37" s="13"/>
      <c r="THT37" s="13"/>
      <c r="THU37" s="13"/>
      <c r="THV37" s="13"/>
      <c r="THW37" s="13"/>
      <c r="THX37" s="13"/>
      <c r="THY37" s="13"/>
      <c r="THZ37" s="13"/>
      <c r="TIA37" s="13"/>
      <c r="TIB37" s="13"/>
      <c r="TIC37" s="13"/>
      <c r="TID37" s="13"/>
      <c r="TIE37" s="13"/>
      <c r="TIF37" s="13"/>
      <c r="TIG37" s="13"/>
      <c r="TIH37" s="13"/>
      <c r="TII37" s="13"/>
      <c r="TIJ37" s="13"/>
      <c r="TIK37" s="13"/>
      <c r="TIL37" s="13"/>
      <c r="TIM37" s="13"/>
      <c r="TIN37" s="13"/>
      <c r="TIO37" s="13"/>
      <c r="TIP37" s="13"/>
      <c r="TIQ37" s="13"/>
      <c r="TIR37" s="13"/>
      <c r="TIS37" s="13"/>
      <c r="TIT37" s="13"/>
      <c r="TIU37" s="13"/>
      <c r="TIV37" s="13"/>
      <c r="TIW37" s="13"/>
      <c r="TIX37" s="13"/>
      <c r="TIY37" s="13"/>
      <c r="TIZ37" s="13"/>
      <c r="TJA37" s="13"/>
      <c r="TJB37" s="13"/>
      <c r="TJC37" s="13"/>
      <c r="TJD37" s="13"/>
      <c r="TJE37" s="13"/>
      <c r="TJF37" s="13"/>
      <c r="TJG37" s="13"/>
      <c r="TJH37" s="13"/>
      <c r="TJI37" s="13"/>
      <c r="TJJ37" s="13"/>
      <c r="TJK37" s="13"/>
      <c r="TJL37" s="13"/>
      <c r="TJM37" s="13"/>
      <c r="TJN37" s="13"/>
      <c r="TJO37" s="13"/>
      <c r="TJP37" s="13"/>
      <c r="TJQ37" s="13"/>
      <c r="TJR37" s="13"/>
      <c r="TJS37" s="13"/>
      <c r="TJT37" s="13"/>
      <c r="TJU37" s="13"/>
      <c r="TJV37" s="13"/>
      <c r="TJW37" s="13"/>
      <c r="TJX37" s="13"/>
      <c r="TJY37" s="13"/>
      <c r="TJZ37" s="13"/>
      <c r="TKA37" s="13"/>
      <c r="TKB37" s="13"/>
      <c r="TKC37" s="13"/>
      <c r="TKD37" s="13"/>
      <c r="TKE37" s="13"/>
      <c r="TKF37" s="13"/>
      <c r="TKG37" s="13"/>
      <c r="TKH37" s="13"/>
      <c r="TKI37" s="13"/>
      <c r="TKJ37" s="13"/>
      <c r="TKK37" s="13"/>
      <c r="TKL37" s="13"/>
      <c r="TKM37" s="13"/>
      <c r="TKN37" s="13"/>
      <c r="TKO37" s="13"/>
      <c r="TKP37" s="13"/>
      <c r="TKQ37" s="13"/>
      <c r="TKR37" s="13"/>
      <c r="TKS37" s="13"/>
      <c r="TKT37" s="13"/>
      <c r="TKU37" s="13"/>
      <c r="TKV37" s="13"/>
      <c r="TKW37" s="13"/>
      <c r="TKX37" s="13"/>
      <c r="TKY37" s="13"/>
      <c r="TKZ37" s="13"/>
      <c r="TLA37" s="13"/>
      <c r="TLB37" s="13"/>
      <c r="TLC37" s="13"/>
      <c r="TLD37" s="13"/>
      <c r="TLE37" s="13"/>
      <c r="TLF37" s="13"/>
      <c r="TLG37" s="13"/>
      <c r="TLH37" s="13"/>
      <c r="TLI37" s="13"/>
      <c r="TLJ37" s="13"/>
      <c r="TLK37" s="13"/>
      <c r="TLL37" s="13"/>
      <c r="TLM37" s="13"/>
      <c r="TLN37" s="13"/>
      <c r="TLO37" s="13"/>
      <c r="TLP37" s="13"/>
      <c r="TLQ37" s="13"/>
      <c r="TLR37" s="13"/>
      <c r="TLS37" s="13"/>
      <c r="TLT37" s="13"/>
      <c r="TLU37" s="13"/>
      <c r="TLV37" s="13"/>
      <c r="TLW37" s="13"/>
      <c r="TLX37" s="13"/>
      <c r="TLY37" s="13"/>
      <c r="TLZ37" s="13"/>
      <c r="TMA37" s="13"/>
      <c r="TMB37" s="13"/>
      <c r="TMC37" s="13"/>
      <c r="TMD37" s="13"/>
      <c r="TME37" s="13"/>
      <c r="TMF37" s="13"/>
      <c r="TMG37" s="13"/>
      <c r="TMH37" s="13"/>
      <c r="TMI37" s="13"/>
      <c r="TMJ37" s="13"/>
      <c r="TMK37" s="13"/>
      <c r="TML37" s="13"/>
      <c r="TMM37" s="13"/>
      <c r="TMN37" s="13"/>
      <c r="TMO37" s="13"/>
      <c r="TMP37" s="13"/>
      <c r="TMQ37" s="13"/>
      <c r="TMR37" s="13"/>
      <c r="TMS37" s="13"/>
      <c r="TMT37" s="13"/>
      <c r="TMU37" s="13"/>
      <c r="TMV37" s="13"/>
      <c r="TMW37" s="13"/>
      <c r="TMX37" s="13"/>
      <c r="TMY37" s="13"/>
      <c r="TMZ37" s="13"/>
      <c r="TNA37" s="13"/>
      <c r="TNB37" s="13"/>
      <c r="TNC37" s="13"/>
      <c r="TND37" s="13"/>
      <c r="TNE37" s="13"/>
      <c r="TNF37" s="13"/>
      <c r="TNG37" s="13"/>
      <c r="TNH37" s="13"/>
      <c r="TNI37" s="13"/>
      <c r="TNJ37" s="13"/>
      <c r="TNK37" s="13"/>
      <c r="TNL37" s="13"/>
      <c r="TNM37" s="13"/>
      <c r="TNN37" s="13"/>
      <c r="TNO37" s="13"/>
      <c r="TNP37" s="13"/>
      <c r="TNQ37" s="13"/>
      <c r="TNR37" s="13"/>
      <c r="TNS37" s="13"/>
      <c r="TNT37" s="13"/>
      <c r="TNU37" s="13"/>
      <c r="TNV37" s="13"/>
      <c r="TNW37" s="13"/>
      <c r="TNX37" s="13"/>
      <c r="TNY37" s="13"/>
      <c r="TNZ37" s="13"/>
      <c r="TOA37" s="13"/>
      <c r="TOB37" s="13"/>
      <c r="TOC37" s="13"/>
      <c r="TOD37" s="13"/>
      <c r="TOE37" s="13"/>
      <c r="TOF37" s="13"/>
      <c r="TOG37" s="13"/>
      <c r="TOH37" s="13"/>
      <c r="TOI37" s="13"/>
      <c r="TOJ37" s="13"/>
      <c r="TOK37" s="13"/>
      <c r="TOL37" s="13"/>
      <c r="TOM37" s="13"/>
      <c r="TON37" s="13"/>
      <c r="TOO37" s="13"/>
      <c r="TOP37" s="13"/>
      <c r="TOQ37" s="13"/>
      <c r="TOR37" s="13"/>
      <c r="TOS37" s="13"/>
      <c r="TOT37" s="13"/>
      <c r="TOU37" s="13"/>
      <c r="TOV37" s="13"/>
      <c r="TOW37" s="13"/>
      <c r="TOX37" s="13"/>
      <c r="TOY37" s="13"/>
      <c r="TOZ37" s="13"/>
      <c r="TPA37" s="13"/>
      <c r="TPB37" s="13"/>
      <c r="TPC37" s="13"/>
      <c r="TPD37" s="13"/>
      <c r="TPE37" s="13"/>
      <c r="TPF37" s="13"/>
      <c r="TPG37" s="13"/>
      <c r="TPH37" s="13"/>
      <c r="TPI37" s="13"/>
      <c r="TPJ37" s="13"/>
      <c r="TPK37" s="13"/>
      <c r="TPL37" s="13"/>
      <c r="TPM37" s="13"/>
      <c r="TPN37" s="13"/>
      <c r="TPO37" s="13"/>
      <c r="TPP37" s="13"/>
      <c r="TPQ37" s="13"/>
      <c r="TPR37" s="13"/>
      <c r="TPS37" s="13"/>
      <c r="TPT37" s="13"/>
      <c r="TPU37" s="13"/>
      <c r="TPV37" s="13"/>
      <c r="TPW37" s="13"/>
      <c r="TPX37" s="13"/>
      <c r="TPY37" s="13"/>
      <c r="TPZ37" s="13"/>
      <c r="TQA37" s="13"/>
      <c r="TQB37" s="13"/>
      <c r="TQC37" s="13"/>
      <c r="TQD37" s="13"/>
      <c r="TQE37" s="13"/>
      <c r="TQF37" s="13"/>
      <c r="TQG37" s="13"/>
      <c r="TQH37" s="13"/>
      <c r="TQI37" s="13"/>
      <c r="TQJ37" s="13"/>
      <c r="TQK37" s="13"/>
      <c r="TQL37" s="13"/>
      <c r="TQM37" s="13"/>
      <c r="TQN37" s="13"/>
      <c r="TQO37" s="13"/>
      <c r="TQP37" s="13"/>
      <c r="TQQ37" s="13"/>
      <c r="TQR37" s="13"/>
      <c r="TQS37" s="13"/>
      <c r="TQT37" s="13"/>
      <c r="TQU37" s="13"/>
      <c r="TQV37" s="13"/>
      <c r="TQW37" s="13"/>
      <c r="TQX37" s="13"/>
      <c r="TQY37" s="13"/>
      <c r="TQZ37" s="13"/>
      <c r="TRA37" s="13"/>
      <c r="TRB37" s="13"/>
      <c r="TRC37" s="13"/>
      <c r="TRD37" s="13"/>
      <c r="TRE37" s="13"/>
      <c r="TRF37" s="13"/>
      <c r="TRG37" s="13"/>
      <c r="TRH37" s="13"/>
      <c r="TRI37" s="13"/>
      <c r="TRJ37" s="13"/>
      <c r="TRK37" s="13"/>
      <c r="TRL37" s="13"/>
      <c r="TRM37" s="13"/>
      <c r="TRN37" s="13"/>
      <c r="TRO37" s="13"/>
      <c r="TRP37" s="13"/>
      <c r="TRQ37" s="13"/>
      <c r="TRR37" s="13"/>
      <c r="TRS37" s="13"/>
      <c r="TRT37" s="13"/>
      <c r="TRU37" s="13"/>
      <c r="TRV37" s="13"/>
      <c r="TRW37" s="13"/>
      <c r="TRX37" s="13"/>
      <c r="TRY37" s="13"/>
      <c r="TRZ37" s="13"/>
      <c r="TSA37" s="13"/>
      <c r="TSB37" s="13"/>
      <c r="TSC37" s="13"/>
      <c r="TSD37" s="13"/>
      <c r="TSE37" s="13"/>
      <c r="TSF37" s="13"/>
      <c r="TSG37" s="13"/>
      <c r="TSH37" s="13"/>
      <c r="TSI37" s="13"/>
      <c r="TSJ37" s="13"/>
      <c r="TSK37" s="13"/>
      <c r="TSL37" s="13"/>
      <c r="TSM37" s="13"/>
      <c r="TSN37" s="13"/>
      <c r="TSO37" s="13"/>
      <c r="TSP37" s="13"/>
      <c r="TSQ37" s="13"/>
      <c r="TSR37" s="13"/>
      <c r="TSS37" s="13"/>
      <c r="TST37" s="13"/>
      <c r="TSU37" s="13"/>
      <c r="TSV37" s="13"/>
      <c r="TSW37" s="13"/>
      <c r="TSX37" s="13"/>
      <c r="TSY37" s="13"/>
      <c r="TSZ37" s="13"/>
      <c r="TTA37" s="13"/>
      <c r="TTB37" s="13"/>
      <c r="TTC37" s="13"/>
      <c r="TTD37" s="13"/>
      <c r="TTE37" s="13"/>
      <c r="TTF37" s="13"/>
      <c r="TTG37" s="13"/>
      <c r="TTH37" s="13"/>
      <c r="TTI37" s="13"/>
      <c r="TTJ37" s="13"/>
      <c r="TTK37" s="13"/>
      <c r="TTL37" s="13"/>
      <c r="TTM37" s="13"/>
      <c r="TTN37" s="13"/>
      <c r="TTO37" s="13"/>
      <c r="TTP37" s="13"/>
      <c r="TTQ37" s="13"/>
      <c r="TTR37" s="13"/>
      <c r="TTS37" s="13"/>
      <c r="TTT37" s="13"/>
      <c r="TTU37" s="13"/>
      <c r="TTV37" s="13"/>
      <c r="TTW37" s="13"/>
      <c r="TTX37" s="13"/>
      <c r="TTY37" s="13"/>
      <c r="TTZ37" s="13"/>
      <c r="TUA37" s="13"/>
      <c r="TUB37" s="13"/>
      <c r="TUC37" s="13"/>
      <c r="TUD37" s="13"/>
      <c r="TUE37" s="13"/>
      <c r="TUF37" s="13"/>
      <c r="TUG37" s="13"/>
      <c r="TUH37" s="13"/>
      <c r="TUI37" s="13"/>
      <c r="TUJ37" s="13"/>
      <c r="TUK37" s="13"/>
      <c r="TUL37" s="13"/>
      <c r="TUM37" s="13"/>
      <c r="TUN37" s="13"/>
      <c r="TUO37" s="13"/>
      <c r="TUP37" s="13"/>
      <c r="TUQ37" s="13"/>
      <c r="TUR37" s="13"/>
      <c r="TUS37" s="13"/>
      <c r="TUT37" s="13"/>
      <c r="TUU37" s="13"/>
      <c r="TUV37" s="13"/>
      <c r="TUW37" s="13"/>
      <c r="TUX37" s="13"/>
      <c r="TUY37" s="13"/>
      <c r="TUZ37" s="13"/>
      <c r="TVA37" s="13"/>
      <c r="TVB37" s="13"/>
      <c r="TVC37" s="13"/>
      <c r="TVD37" s="13"/>
      <c r="TVE37" s="13"/>
      <c r="TVF37" s="13"/>
      <c r="TVG37" s="13"/>
      <c r="TVH37" s="13"/>
      <c r="TVI37" s="13"/>
      <c r="TVJ37" s="13"/>
      <c r="TVK37" s="13"/>
      <c r="TVL37" s="13"/>
      <c r="TVM37" s="13"/>
      <c r="TVN37" s="13"/>
      <c r="TVO37" s="13"/>
      <c r="TVP37" s="13"/>
      <c r="TVQ37" s="13"/>
      <c r="TVR37" s="13"/>
      <c r="TVS37" s="13"/>
      <c r="TVT37" s="13"/>
      <c r="TVU37" s="13"/>
      <c r="TVV37" s="13"/>
      <c r="TVW37" s="13"/>
      <c r="TVX37" s="13"/>
      <c r="TVY37" s="13"/>
      <c r="TVZ37" s="13"/>
      <c r="TWA37" s="13"/>
      <c r="TWB37" s="13"/>
      <c r="TWC37" s="13"/>
      <c r="TWD37" s="13"/>
      <c r="TWE37" s="13"/>
      <c r="TWF37" s="13"/>
      <c r="TWG37" s="13"/>
      <c r="TWH37" s="13"/>
      <c r="TWI37" s="13"/>
      <c r="TWJ37" s="13"/>
      <c r="TWK37" s="13"/>
      <c r="TWL37" s="13"/>
      <c r="TWM37" s="13"/>
      <c r="TWN37" s="13"/>
      <c r="TWO37" s="13"/>
      <c r="TWP37" s="13"/>
      <c r="TWQ37" s="13"/>
      <c r="TWR37" s="13"/>
      <c r="TWS37" s="13"/>
      <c r="TWT37" s="13"/>
      <c r="TWU37" s="13"/>
      <c r="TWV37" s="13"/>
      <c r="TWW37" s="13"/>
      <c r="TWX37" s="13"/>
      <c r="TWY37" s="13"/>
      <c r="TWZ37" s="13"/>
      <c r="TXA37" s="13"/>
      <c r="TXB37" s="13"/>
      <c r="TXC37" s="13"/>
      <c r="TXD37" s="13"/>
      <c r="TXE37" s="13"/>
      <c r="TXF37" s="13"/>
      <c r="TXG37" s="13"/>
      <c r="TXH37" s="13"/>
      <c r="TXI37" s="13"/>
      <c r="TXJ37" s="13"/>
      <c r="TXK37" s="13"/>
      <c r="TXL37" s="13"/>
      <c r="TXM37" s="13"/>
      <c r="TXN37" s="13"/>
      <c r="TXO37" s="13"/>
      <c r="TXP37" s="13"/>
      <c r="TXQ37" s="13"/>
      <c r="TXR37" s="13"/>
      <c r="TXS37" s="13"/>
      <c r="TXT37" s="13"/>
      <c r="TXU37" s="13"/>
      <c r="TXV37" s="13"/>
      <c r="TXW37" s="13"/>
      <c r="TXX37" s="13"/>
      <c r="TXY37" s="13"/>
      <c r="TXZ37" s="13"/>
      <c r="TYA37" s="13"/>
      <c r="TYB37" s="13"/>
      <c r="TYC37" s="13"/>
      <c r="TYD37" s="13"/>
      <c r="TYE37" s="13"/>
      <c r="TYF37" s="13"/>
      <c r="TYG37" s="13"/>
      <c r="TYH37" s="13"/>
      <c r="TYI37" s="13"/>
      <c r="TYJ37" s="13"/>
      <c r="TYK37" s="13"/>
      <c r="TYL37" s="13"/>
      <c r="TYM37" s="13"/>
      <c r="TYN37" s="13"/>
      <c r="TYO37" s="13"/>
      <c r="TYP37" s="13"/>
      <c r="TYQ37" s="13"/>
      <c r="TYR37" s="13"/>
      <c r="TYS37" s="13"/>
      <c r="TYT37" s="13"/>
      <c r="TYU37" s="13"/>
      <c r="TYV37" s="13"/>
      <c r="TYW37" s="13"/>
      <c r="TYX37" s="13"/>
      <c r="TYY37" s="13"/>
      <c r="TYZ37" s="13"/>
      <c r="TZA37" s="13"/>
      <c r="TZB37" s="13"/>
      <c r="TZC37" s="13"/>
      <c r="TZD37" s="13"/>
      <c r="TZE37" s="13"/>
      <c r="TZF37" s="13"/>
      <c r="TZG37" s="13"/>
      <c r="TZH37" s="13"/>
      <c r="TZI37" s="13"/>
      <c r="TZJ37" s="13"/>
      <c r="TZK37" s="13"/>
      <c r="TZL37" s="13"/>
      <c r="TZM37" s="13"/>
      <c r="TZN37" s="13"/>
      <c r="TZO37" s="13"/>
      <c r="TZP37" s="13"/>
      <c r="TZQ37" s="13"/>
      <c r="TZR37" s="13"/>
      <c r="TZS37" s="13"/>
      <c r="TZT37" s="13"/>
      <c r="TZU37" s="13"/>
      <c r="TZV37" s="13"/>
      <c r="TZW37" s="13"/>
      <c r="TZX37" s="13"/>
      <c r="TZY37" s="13"/>
      <c r="TZZ37" s="13"/>
      <c r="UAA37" s="13"/>
      <c r="UAB37" s="13"/>
      <c r="UAC37" s="13"/>
      <c r="UAD37" s="13"/>
      <c r="UAE37" s="13"/>
      <c r="UAF37" s="13"/>
      <c r="UAG37" s="13"/>
      <c r="UAH37" s="13"/>
      <c r="UAI37" s="13"/>
      <c r="UAJ37" s="13"/>
      <c r="UAK37" s="13"/>
      <c r="UAL37" s="13"/>
      <c r="UAM37" s="13"/>
      <c r="UAN37" s="13"/>
      <c r="UAO37" s="13"/>
      <c r="UAP37" s="13"/>
      <c r="UAQ37" s="13"/>
      <c r="UAR37" s="13"/>
      <c r="UAS37" s="13"/>
      <c r="UAT37" s="13"/>
      <c r="UAU37" s="13"/>
      <c r="UAV37" s="13"/>
      <c r="UAW37" s="13"/>
      <c r="UAX37" s="13"/>
      <c r="UAY37" s="13"/>
      <c r="UAZ37" s="13"/>
      <c r="UBA37" s="13"/>
      <c r="UBB37" s="13"/>
      <c r="UBC37" s="13"/>
      <c r="UBD37" s="13"/>
      <c r="UBE37" s="13"/>
      <c r="UBF37" s="13"/>
      <c r="UBG37" s="13"/>
      <c r="UBH37" s="13"/>
      <c r="UBI37" s="13"/>
      <c r="UBJ37" s="13"/>
      <c r="UBK37" s="13"/>
      <c r="UBL37" s="13"/>
      <c r="UBM37" s="13"/>
      <c r="UBN37" s="13"/>
      <c r="UBO37" s="13"/>
      <c r="UBP37" s="13"/>
      <c r="UBQ37" s="13"/>
      <c r="UBR37" s="13"/>
      <c r="UBS37" s="13"/>
      <c r="UBT37" s="13"/>
      <c r="UBU37" s="13"/>
      <c r="UBV37" s="13"/>
      <c r="UBW37" s="13"/>
      <c r="UBX37" s="13"/>
      <c r="UBY37" s="13"/>
      <c r="UBZ37" s="13"/>
      <c r="UCA37" s="13"/>
      <c r="UCB37" s="13"/>
      <c r="UCC37" s="13"/>
      <c r="UCD37" s="13"/>
      <c r="UCE37" s="13"/>
      <c r="UCF37" s="13"/>
      <c r="UCG37" s="13"/>
      <c r="UCH37" s="13"/>
      <c r="UCI37" s="13"/>
      <c r="UCJ37" s="13"/>
      <c r="UCK37" s="13"/>
      <c r="UCL37" s="13"/>
      <c r="UCM37" s="13"/>
      <c r="UCN37" s="13"/>
      <c r="UCO37" s="13"/>
      <c r="UCP37" s="13"/>
      <c r="UCQ37" s="13"/>
      <c r="UCR37" s="13"/>
      <c r="UCS37" s="13"/>
      <c r="UCT37" s="13"/>
      <c r="UCU37" s="13"/>
      <c r="UCV37" s="13"/>
      <c r="UCW37" s="13"/>
      <c r="UCX37" s="13"/>
      <c r="UCY37" s="13"/>
      <c r="UCZ37" s="13"/>
      <c r="UDA37" s="13"/>
      <c r="UDB37" s="13"/>
      <c r="UDC37" s="13"/>
      <c r="UDD37" s="13"/>
      <c r="UDE37" s="13"/>
      <c r="UDF37" s="13"/>
      <c r="UDG37" s="13"/>
      <c r="UDH37" s="13"/>
      <c r="UDI37" s="13"/>
      <c r="UDJ37" s="13"/>
      <c r="UDK37" s="13"/>
      <c r="UDL37" s="13"/>
      <c r="UDM37" s="13"/>
      <c r="UDN37" s="13"/>
      <c r="UDO37" s="13"/>
      <c r="UDP37" s="13"/>
      <c r="UDQ37" s="13"/>
      <c r="UDR37" s="13"/>
      <c r="UDS37" s="13"/>
      <c r="UDT37" s="13"/>
      <c r="UDU37" s="13"/>
      <c r="UDV37" s="13"/>
      <c r="UDW37" s="13"/>
      <c r="UDX37" s="13"/>
      <c r="UDY37" s="13"/>
      <c r="UDZ37" s="13"/>
      <c r="UEA37" s="13"/>
      <c r="UEB37" s="13"/>
      <c r="UEC37" s="13"/>
      <c r="UED37" s="13"/>
      <c r="UEE37" s="13"/>
      <c r="UEF37" s="13"/>
      <c r="UEG37" s="13"/>
      <c r="UEH37" s="13"/>
      <c r="UEI37" s="13"/>
      <c r="UEJ37" s="13"/>
      <c r="UEK37" s="13"/>
      <c r="UEL37" s="13"/>
      <c r="UEM37" s="13"/>
      <c r="UEN37" s="13"/>
      <c r="UEO37" s="13"/>
      <c r="UEP37" s="13"/>
      <c r="UEQ37" s="13"/>
      <c r="UER37" s="13"/>
      <c r="UES37" s="13"/>
      <c r="UET37" s="13"/>
      <c r="UEU37" s="13"/>
      <c r="UEV37" s="13"/>
      <c r="UEW37" s="13"/>
      <c r="UEX37" s="13"/>
      <c r="UEY37" s="13"/>
      <c r="UEZ37" s="13"/>
      <c r="UFA37" s="13"/>
      <c r="UFB37" s="13"/>
      <c r="UFC37" s="13"/>
      <c r="UFD37" s="13"/>
      <c r="UFE37" s="13"/>
      <c r="UFF37" s="13"/>
      <c r="UFG37" s="13"/>
      <c r="UFH37" s="13"/>
      <c r="UFI37" s="13"/>
      <c r="UFJ37" s="13"/>
      <c r="UFK37" s="13"/>
      <c r="UFL37" s="13"/>
      <c r="UFM37" s="13"/>
      <c r="UFN37" s="13"/>
      <c r="UFO37" s="13"/>
      <c r="UFP37" s="13"/>
      <c r="UFQ37" s="13"/>
      <c r="UFR37" s="13"/>
      <c r="UFS37" s="13"/>
      <c r="UFT37" s="13"/>
      <c r="UFU37" s="13"/>
      <c r="UFV37" s="13"/>
      <c r="UFW37" s="13"/>
      <c r="UFX37" s="13"/>
      <c r="UFY37" s="13"/>
      <c r="UFZ37" s="13"/>
      <c r="UGA37" s="13"/>
      <c r="UGB37" s="13"/>
      <c r="UGC37" s="13"/>
      <c r="UGD37" s="13"/>
      <c r="UGE37" s="13"/>
      <c r="UGF37" s="13"/>
      <c r="UGG37" s="13"/>
      <c r="UGH37" s="13"/>
      <c r="UGI37" s="13"/>
      <c r="UGJ37" s="13"/>
      <c r="UGK37" s="13"/>
      <c r="UGL37" s="13"/>
      <c r="UGM37" s="13"/>
      <c r="UGN37" s="13"/>
      <c r="UGO37" s="13"/>
      <c r="UGP37" s="13"/>
      <c r="UGQ37" s="13"/>
      <c r="UGR37" s="13"/>
      <c r="UGS37" s="13"/>
      <c r="UGT37" s="13"/>
      <c r="UGU37" s="13"/>
      <c r="UGV37" s="13"/>
      <c r="UGW37" s="13"/>
      <c r="UGX37" s="13"/>
      <c r="UGY37" s="13"/>
      <c r="UGZ37" s="13"/>
      <c r="UHA37" s="13"/>
      <c r="UHB37" s="13"/>
      <c r="UHC37" s="13"/>
      <c r="UHD37" s="13"/>
      <c r="UHE37" s="13"/>
      <c r="UHF37" s="13"/>
      <c r="UHG37" s="13"/>
      <c r="UHH37" s="13"/>
      <c r="UHI37" s="13"/>
      <c r="UHJ37" s="13"/>
      <c r="UHK37" s="13"/>
      <c r="UHL37" s="13"/>
      <c r="UHM37" s="13"/>
      <c r="UHN37" s="13"/>
      <c r="UHO37" s="13"/>
      <c r="UHP37" s="13"/>
      <c r="UHQ37" s="13"/>
      <c r="UHR37" s="13"/>
      <c r="UHS37" s="13"/>
      <c r="UHT37" s="13"/>
      <c r="UHU37" s="13"/>
      <c r="UHV37" s="13"/>
      <c r="UHW37" s="13"/>
      <c r="UHX37" s="13"/>
      <c r="UHY37" s="13"/>
      <c r="UHZ37" s="13"/>
      <c r="UIA37" s="13"/>
      <c r="UIB37" s="13"/>
      <c r="UIC37" s="13"/>
      <c r="UID37" s="13"/>
      <c r="UIE37" s="13"/>
      <c r="UIF37" s="13"/>
      <c r="UIG37" s="13"/>
      <c r="UIH37" s="13"/>
      <c r="UII37" s="13"/>
      <c r="UIJ37" s="13"/>
      <c r="UIK37" s="13"/>
      <c r="UIL37" s="13"/>
      <c r="UIM37" s="13"/>
      <c r="UIN37" s="13"/>
      <c r="UIO37" s="13"/>
      <c r="UIP37" s="13"/>
      <c r="UIQ37" s="13"/>
      <c r="UIR37" s="13"/>
      <c r="UIS37" s="13"/>
      <c r="UIT37" s="13"/>
      <c r="UIU37" s="13"/>
      <c r="UIV37" s="13"/>
      <c r="UIW37" s="13"/>
      <c r="UIX37" s="13"/>
      <c r="UIY37" s="13"/>
      <c r="UIZ37" s="13"/>
      <c r="UJA37" s="13"/>
      <c r="UJB37" s="13"/>
      <c r="UJC37" s="13"/>
      <c r="UJD37" s="13"/>
      <c r="UJE37" s="13"/>
      <c r="UJF37" s="13"/>
      <c r="UJG37" s="13"/>
      <c r="UJH37" s="13"/>
      <c r="UJI37" s="13"/>
      <c r="UJJ37" s="13"/>
      <c r="UJK37" s="13"/>
      <c r="UJL37" s="13"/>
      <c r="UJM37" s="13"/>
      <c r="UJN37" s="13"/>
      <c r="UJO37" s="13"/>
      <c r="UJP37" s="13"/>
      <c r="UJQ37" s="13"/>
      <c r="UJR37" s="13"/>
      <c r="UJS37" s="13"/>
      <c r="UJT37" s="13"/>
      <c r="UJU37" s="13"/>
      <c r="UJV37" s="13"/>
      <c r="UJW37" s="13"/>
      <c r="UJX37" s="13"/>
      <c r="UJY37" s="13"/>
      <c r="UJZ37" s="13"/>
      <c r="UKA37" s="13"/>
      <c r="UKB37" s="13"/>
      <c r="UKC37" s="13"/>
      <c r="UKD37" s="13"/>
      <c r="UKE37" s="13"/>
      <c r="UKF37" s="13"/>
      <c r="UKG37" s="13"/>
      <c r="UKH37" s="13"/>
      <c r="UKI37" s="13"/>
      <c r="UKJ37" s="13"/>
      <c r="UKK37" s="13"/>
      <c r="UKL37" s="13"/>
      <c r="UKM37" s="13"/>
      <c r="UKN37" s="13"/>
      <c r="UKO37" s="13"/>
      <c r="UKP37" s="13"/>
      <c r="UKQ37" s="13"/>
      <c r="UKR37" s="13"/>
      <c r="UKS37" s="13"/>
      <c r="UKT37" s="13"/>
      <c r="UKU37" s="13"/>
      <c r="UKV37" s="13"/>
      <c r="UKW37" s="13"/>
      <c r="UKX37" s="13"/>
      <c r="UKY37" s="13"/>
      <c r="UKZ37" s="13"/>
      <c r="ULA37" s="13"/>
      <c r="ULB37" s="13"/>
      <c r="ULC37" s="13"/>
      <c r="ULD37" s="13"/>
      <c r="ULE37" s="13"/>
      <c r="ULF37" s="13"/>
      <c r="ULG37" s="13"/>
      <c r="ULH37" s="13"/>
      <c r="ULI37" s="13"/>
      <c r="ULJ37" s="13"/>
      <c r="ULK37" s="13"/>
      <c r="ULL37" s="13"/>
      <c r="ULM37" s="13"/>
      <c r="ULN37" s="13"/>
      <c r="ULO37" s="13"/>
      <c r="ULP37" s="13"/>
      <c r="ULQ37" s="13"/>
      <c r="ULR37" s="13"/>
      <c r="ULS37" s="13"/>
      <c r="ULT37" s="13"/>
      <c r="ULU37" s="13"/>
      <c r="ULV37" s="13"/>
      <c r="ULW37" s="13"/>
      <c r="ULX37" s="13"/>
      <c r="ULY37" s="13"/>
      <c r="ULZ37" s="13"/>
      <c r="UMA37" s="13"/>
      <c r="UMB37" s="13"/>
      <c r="UMC37" s="13"/>
      <c r="UMD37" s="13"/>
      <c r="UME37" s="13"/>
      <c r="UMF37" s="13"/>
      <c r="UMG37" s="13"/>
      <c r="UMH37" s="13"/>
      <c r="UMI37" s="13"/>
      <c r="UMJ37" s="13"/>
      <c r="UMK37" s="13"/>
      <c r="UML37" s="13"/>
      <c r="UMM37" s="13"/>
      <c r="UMN37" s="13"/>
      <c r="UMO37" s="13"/>
      <c r="UMP37" s="13"/>
      <c r="UMQ37" s="13"/>
      <c r="UMR37" s="13"/>
      <c r="UMS37" s="13"/>
      <c r="UMT37" s="13"/>
      <c r="UMU37" s="13"/>
      <c r="UMV37" s="13"/>
      <c r="UMW37" s="13"/>
      <c r="UMX37" s="13"/>
      <c r="UMY37" s="13"/>
      <c r="UMZ37" s="13"/>
      <c r="UNA37" s="13"/>
      <c r="UNB37" s="13"/>
      <c r="UNC37" s="13"/>
      <c r="UND37" s="13"/>
      <c r="UNE37" s="13"/>
      <c r="UNF37" s="13"/>
      <c r="UNG37" s="13"/>
      <c r="UNH37" s="13"/>
      <c r="UNI37" s="13"/>
      <c r="UNJ37" s="13"/>
      <c r="UNK37" s="13"/>
      <c r="UNL37" s="13"/>
      <c r="UNM37" s="13"/>
      <c r="UNN37" s="13"/>
      <c r="UNO37" s="13"/>
      <c r="UNP37" s="13"/>
      <c r="UNQ37" s="13"/>
      <c r="UNR37" s="13"/>
      <c r="UNS37" s="13"/>
      <c r="UNT37" s="13"/>
      <c r="UNU37" s="13"/>
      <c r="UNV37" s="13"/>
      <c r="UNW37" s="13"/>
      <c r="UNX37" s="13"/>
      <c r="UNY37" s="13"/>
      <c r="UNZ37" s="13"/>
      <c r="UOA37" s="13"/>
      <c r="UOB37" s="13"/>
      <c r="UOC37" s="13"/>
      <c r="UOD37" s="13"/>
      <c r="UOE37" s="13"/>
      <c r="UOF37" s="13"/>
      <c r="UOG37" s="13"/>
      <c r="UOH37" s="13"/>
      <c r="UOI37" s="13"/>
      <c r="UOJ37" s="13"/>
      <c r="UOK37" s="13"/>
      <c r="UOL37" s="13"/>
      <c r="UOM37" s="13"/>
      <c r="UON37" s="13"/>
      <c r="UOO37" s="13"/>
      <c r="UOP37" s="13"/>
      <c r="UOQ37" s="13"/>
      <c r="UOR37" s="13"/>
      <c r="UOS37" s="13"/>
      <c r="UOT37" s="13"/>
      <c r="UOU37" s="13"/>
      <c r="UOV37" s="13"/>
      <c r="UOW37" s="13"/>
      <c r="UOX37" s="13"/>
      <c r="UOY37" s="13"/>
      <c r="UOZ37" s="13"/>
      <c r="UPA37" s="13"/>
      <c r="UPB37" s="13"/>
      <c r="UPC37" s="13"/>
      <c r="UPD37" s="13"/>
      <c r="UPE37" s="13"/>
      <c r="UPF37" s="13"/>
      <c r="UPG37" s="13"/>
      <c r="UPH37" s="13"/>
      <c r="UPI37" s="13"/>
      <c r="UPJ37" s="13"/>
      <c r="UPK37" s="13"/>
      <c r="UPL37" s="13"/>
      <c r="UPM37" s="13"/>
      <c r="UPN37" s="13"/>
      <c r="UPO37" s="13"/>
      <c r="UPP37" s="13"/>
      <c r="UPQ37" s="13"/>
      <c r="UPR37" s="13"/>
      <c r="UPS37" s="13"/>
      <c r="UPT37" s="13"/>
      <c r="UPU37" s="13"/>
      <c r="UPV37" s="13"/>
      <c r="UPW37" s="13"/>
      <c r="UPX37" s="13"/>
      <c r="UPY37" s="13"/>
      <c r="UPZ37" s="13"/>
      <c r="UQA37" s="13"/>
      <c r="UQB37" s="13"/>
      <c r="UQC37" s="13"/>
      <c r="UQD37" s="13"/>
      <c r="UQE37" s="13"/>
      <c r="UQF37" s="13"/>
      <c r="UQG37" s="13"/>
      <c r="UQH37" s="13"/>
      <c r="UQI37" s="13"/>
      <c r="UQJ37" s="13"/>
      <c r="UQK37" s="13"/>
      <c r="UQL37" s="13"/>
      <c r="UQM37" s="13"/>
      <c r="UQN37" s="13"/>
      <c r="UQO37" s="13"/>
      <c r="UQP37" s="13"/>
      <c r="UQQ37" s="13"/>
      <c r="UQR37" s="13"/>
      <c r="UQS37" s="13"/>
      <c r="UQT37" s="13"/>
      <c r="UQU37" s="13"/>
      <c r="UQV37" s="13"/>
      <c r="UQW37" s="13"/>
      <c r="UQX37" s="13"/>
      <c r="UQY37" s="13"/>
      <c r="UQZ37" s="13"/>
      <c r="URA37" s="13"/>
      <c r="URB37" s="13"/>
      <c r="URC37" s="13"/>
      <c r="URD37" s="13"/>
      <c r="URE37" s="13"/>
      <c r="URF37" s="13"/>
      <c r="URG37" s="13"/>
      <c r="URH37" s="13"/>
      <c r="URI37" s="13"/>
      <c r="URJ37" s="13"/>
      <c r="URK37" s="13"/>
      <c r="URL37" s="13"/>
      <c r="URM37" s="13"/>
      <c r="URN37" s="13"/>
      <c r="URO37" s="13"/>
      <c r="URP37" s="13"/>
      <c r="URQ37" s="13"/>
      <c r="URR37" s="13"/>
      <c r="URS37" s="13"/>
      <c r="URT37" s="13"/>
      <c r="URU37" s="13"/>
      <c r="URV37" s="13"/>
      <c r="URW37" s="13"/>
      <c r="URX37" s="13"/>
      <c r="URY37" s="13"/>
      <c r="URZ37" s="13"/>
      <c r="USA37" s="13"/>
      <c r="USB37" s="13"/>
      <c r="USC37" s="13"/>
      <c r="USD37" s="13"/>
      <c r="USE37" s="13"/>
      <c r="USF37" s="13"/>
      <c r="USG37" s="13"/>
      <c r="USH37" s="13"/>
      <c r="USI37" s="13"/>
      <c r="USJ37" s="13"/>
      <c r="USK37" s="13"/>
      <c r="USL37" s="13"/>
      <c r="USM37" s="13"/>
      <c r="USN37" s="13"/>
      <c r="USO37" s="13"/>
      <c r="USP37" s="13"/>
      <c r="USQ37" s="13"/>
      <c r="USR37" s="13"/>
      <c r="USS37" s="13"/>
      <c r="UST37" s="13"/>
      <c r="USU37" s="13"/>
      <c r="USV37" s="13"/>
      <c r="USW37" s="13"/>
      <c r="USX37" s="13"/>
      <c r="USY37" s="13"/>
      <c r="USZ37" s="13"/>
      <c r="UTA37" s="13"/>
      <c r="UTB37" s="13"/>
      <c r="UTC37" s="13"/>
      <c r="UTD37" s="13"/>
      <c r="UTE37" s="13"/>
      <c r="UTF37" s="13"/>
      <c r="UTG37" s="13"/>
      <c r="UTH37" s="13"/>
      <c r="UTI37" s="13"/>
      <c r="UTJ37" s="13"/>
      <c r="UTK37" s="13"/>
      <c r="UTL37" s="13"/>
      <c r="UTM37" s="13"/>
      <c r="UTN37" s="13"/>
      <c r="UTO37" s="13"/>
      <c r="UTP37" s="13"/>
      <c r="UTQ37" s="13"/>
      <c r="UTR37" s="13"/>
      <c r="UTS37" s="13"/>
      <c r="UTT37" s="13"/>
      <c r="UTU37" s="13"/>
      <c r="UTV37" s="13"/>
      <c r="UTW37" s="13"/>
      <c r="UTX37" s="13"/>
      <c r="UTY37" s="13"/>
      <c r="UTZ37" s="13"/>
      <c r="UUA37" s="13"/>
      <c r="UUB37" s="13"/>
      <c r="UUC37" s="13"/>
      <c r="UUD37" s="13"/>
      <c r="UUE37" s="13"/>
      <c r="UUF37" s="13"/>
      <c r="UUG37" s="13"/>
      <c r="UUH37" s="13"/>
      <c r="UUI37" s="13"/>
      <c r="UUJ37" s="13"/>
      <c r="UUK37" s="13"/>
      <c r="UUL37" s="13"/>
      <c r="UUM37" s="13"/>
      <c r="UUN37" s="13"/>
      <c r="UUO37" s="13"/>
      <c r="UUP37" s="13"/>
      <c r="UUQ37" s="13"/>
      <c r="UUR37" s="13"/>
      <c r="UUS37" s="13"/>
      <c r="UUT37" s="13"/>
      <c r="UUU37" s="13"/>
      <c r="UUV37" s="13"/>
      <c r="UUW37" s="13"/>
      <c r="UUX37" s="13"/>
      <c r="UUY37" s="13"/>
      <c r="UUZ37" s="13"/>
      <c r="UVA37" s="13"/>
      <c r="UVB37" s="13"/>
      <c r="UVC37" s="13"/>
      <c r="UVD37" s="13"/>
      <c r="UVE37" s="13"/>
      <c r="UVF37" s="13"/>
      <c r="UVG37" s="13"/>
      <c r="UVH37" s="13"/>
      <c r="UVI37" s="13"/>
      <c r="UVJ37" s="13"/>
      <c r="UVK37" s="13"/>
      <c r="UVL37" s="13"/>
      <c r="UVM37" s="13"/>
      <c r="UVN37" s="13"/>
      <c r="UVO37" s="13"/>
      <c r="UVP37" s="13"/>
      <c r="UVQ37" s="13"/>
      <c r="UVR37" s="13"/>
      <c r="UVS37" s="13"/>
      <c r="UVT37" s="13"/>
      <c r="UVU37" s="13"/>
      <c r="UVV37" s="13"/>
      <c r="UVW37" s="13"/>
      <c r="UVX37" s="13"/>
      <c r="UVY37" s="13"/>
      <c r="UVZ37" s="13"/>
      <c r="UWA37" s="13"/>
      <c r="UWB37" s="13"/>
      <c r="UWC37" s="13"/>
      <c r="UWD37" s="13"/>
      <c r="UWE37" s="13"/>
      <c r="UWF37" s="13"/>
      <c r="UWG37" s="13"/>
      <c r="UWH37" s="13"/>
      <c r="UWI37" s="13"/>
      <c r="UWJ37" s="13"/>
      <c r="UWK37" s="13"/>
      <c r="UWL37" s="13"/>
      <c r="UWM37" s="13"/>
      <c r="UWN37" s="13"/>
      <c r="UWO37" s="13"/>
      <c r="UWP37" s="13"/>
      <c r="UWQ37" s="13"/>
      <c r="UWR37" s="13"/>
      <c r="UWS37" s="13"/>
      <c r="UWT37" s="13"/>
      <c r="UWU37" s="13"/>
      <c r="UWV37" s="13"/>
      <c r="UWW37" s="13"/>
      <c r="UWX37" s="13"/>
      <c r="UWY37" s="13"/>
      <c r="UWZ37" s="13"/>
      <c r="UXA37" s="13"/>
      <c r="UXB37" s="13"/>
      <c r="UXC37" s="13"/>
      <c r="UXD37" s="13"/>
      <c r="UXE37" s="13"/>
      <c r="UXF37" s="13"/>
      <c r="UXG37" s="13"/>
      <c r="UXH37" s="13"/>
      <c r="UXI37" s="13"/>
      <c r="UXJ37" s="13"/>
      <c r="UXK37" s="13"/>
      <c r="UXL37" s="13"/>
      <c r="UXM37" s="13"/>
      <c r="UXN37" s="13"/>
      <c r="UXO37" s="13"/>
      <c r="UXP37" s="13"/>
      <c r="UXQ37" s="13"/>
      <c r="UXR37" s="13"/>
      <c r="UXS37" s="13"/>
      <c r="UXT37" s="13"/>
      <c r="UXU37" s="13"/>
      <c r="UXV37" s="13"/>
      <c r="UXW37" s="13"/>
      <c r="UXX37" s="13"/>
      <c r="UXY37" s="13"/>
      <c r="UXZ37" s="13"/>
      <c r="UYA37" s="13"/>
      <c r="UYB37" s="13"/>
      <c r="UYC37" s="13"/>
      <c r="UYD37" s="13"/>
      <c r="UYE37" s="13"/>
      <c r="UYF37" s="13"/>
      <c r="UYG37" s="13"/>
      <c r="UYH37" s="13"/>
      <c r="UYI37" s="13"/>
      <c r="UYJ37" s="13"/>
      <c r="UYK37" s="13"/>
      <c r="UYL37" s="13"/>
      <c r="UYM37" s="13"/>
      <c r="UYN37" s="13"/>
      <c r="UYO37" s="13"/>
      <c r="UYP37" s="13"/>
      <c r="UYQ37" s="13"/>
      <c r="UYR37" s="13"/>
      <c r="UYS37" s="13"/>
      <c r="UYT37" s="13"/>
      <c r="UYU37" s="13"/>
      <c r="UYV37" s="13"/>
      <c r="UYW37" s="13"/>
      <c r="UYX37" s="13"/>
      <c r="UYY37" s="13"/>
      <c r="UYZ37" s="13"/>
      <c r="UZA37" s="13"/>
      <c r="UZB37" s="13"/>
      <c r="UZC37" s="13"/>
      <c r="UZD37" s="13"/>
      <c r="UZE37" s="13"/>
      <c r="UZF37" s="13"/>
      <c r="UZG37" s="13"/>
      <c r="UZH37" s="13"/>
      <c r="UZI37" s="13"/>
      <c r="UZJ37" s="13"/>
      <c r="UZK37" s="13"/>
      <c r="UZL37" s="13"/>
      <c r="UZM37" s="13"/>
      <c r="UZN37" s="13"/>
      <c r="UZO37" s="13"/>
      <c r="UZP37" s="13"/>
      <c r="UZQ37" s="13"/>
      <c r="UZR37" s="13"/>
      <c r="UZS37" s="13"/>
      <c r="UZT37" s="13"/>
      <c r="UZU37" s="13"/>
      <c r="UZV37" s="13"/>
      <c r="UZW37" s="13"/>
      <c r="UZX37" s="13"/>
      <c r="UZY37" s="13"/>
      <c r="UZZ37" s="13"/>
      <c r="VAA37" s="13"/>
      <c r="VAB37" s="13"/>
      <c r="VAC37" s="13"/>
      <c r="VAD37" s="13"/>
      <c r="VAE37" s="13"/>
      <c r="VAF37" s="13"/>
      <c r="VAG37" s="13"/>
      <c r="VAH37" s="13"/>
      <c r="VAI37" s="13"/>
      <c r="VAJ37" s="13"/>
      <c r="VAK37" s="13"/>
      <c r="VAL37" s="13"/>
      <c r="VAM37" s="13"/>
      <c r="VAN37" s="13"/>
      <c r="VAO37" s="13"/>
      <c r="VAP37" s="13"/>
      <c r="VAQ37" s="13"/>
      <c r="VAR37" s="13"/>
      <c r="VAS37" s="13"/>
      <c r="VAT37" s="13"/>
      <c r="VAU37" s="13"/>
      <c r="VAV37" s="13"/>
      <c r="VAW37" s="13"/>
      <c r="VAX37" s="13"/>
      <c r="VAY37" s="13"/>
      <c r="VAZ37" s="13"/>
      <c r="VBA37" s="13"/>
      <c r="VBB37" s="13"/>
      <c r="VBC37" s="13"/>
      <c r="VBD37" s="13"/>
      <c r="VBE37" s="13"/>
      <c r="VBF37" s="13"/>
      <c r="VBG37" s="13"/>
      <c r="VBH37" s="13"/>
      <c r="VBI37" s="13"/>
      <c r="VBJ37" s="13"/>
      <c r="VBK37" s="13"/>
      <c r="VBL37" s="13"/>
      <c r="VBM37" s="13"/>
      <c r="VBN37" s="13"/>
      <c r="VBO37" s="13"/>
      <c r="VBP37" s="13"/>
      <c r="VBQ37" s="13"/>
      <c r="VBR37" s="13"/>
      <c r="VBS37" s="13"/>
      <c r="VBT37" s="13"/>
      <c r="VBU37" s="13"/>
      <c r="VBV37" s="13"/>
      <c r="VBW37" s="13"/>
      <c r="VBX37" s="13"/>
      <c r="VBY37" s="13"/>
      <c r="VBZ37" s="13"/>
      <c r="VCA37" s="13"/>
      <c r="VCB37" s="13"/>
      <c r="VCC37" s="13"/>
      <c r="VCD37" s="13"/>
      <c r="VCE37" s="13"/>
      <c r="VCF37" s="13"/>
      <c r="VCG37" s="13"/>
      <c r="VCH37" s="13"/>
      <c r="VCI37" s="13"/>
      <c r="VCJ37" s="13"/>
      <c r="VCK37" s="13"/>
      <c r="VCL37" s="13"/>
      <c r="VCM37" s="13"/>
      <c r="VCN37" s="13"/>
      <c r="VCO37" s="13"/>
      <c r="VCP37" s="13"/>
      <c r="VCQ37" s="13"/>
      <c r="VCR37" s="13"/>
      <c r="VCS37" s="13"/>
      <c r="VCT37" s="13"/>
      <c r="VCU37" s="13"/>
      <c r="VCV37" s="13"/>
      <c r="VCW37" s="13"/>
      <c r="VCX37" s="13"/>
      <c r="VCY37" s="13"/>
      <c r="VCZ37" s="13"/>
      <c r="VDA37" s="13"/>
      <c r="VDB37" s="13"/>
      <c r="VDC37" s="13"/>
      <c r="VDD37" s="13"/>
      <c r="VDE37" s="13"/>
      <c r="VDF37" s="13"/>
      <c r="VDG37" s="13"/>
      <c r="VDH37" s="13"/>
      <c r="VDI37" s="13"/>
      <c r="VDJ37" s="13"/>
      <c r="VDK37" s="13"/>
      <c r="VDL37" s="13"/>
      <c r="VDM37" s="13"/>
      <c r="VDN37" s="13"/>
      <c r="VDO37" s="13"/>
      <c r="VDP37" s="13"/>
      <c r="VDQ37" s="13"/>
      <c r="VDR37" s="13"/>
      <c r="VDS37" s="13"/>
      <c r="VDT37" s="13"/>
      <c r="VDU37" s="13"/>
      <c r="VDV37" s="13"/>
      <c r="VDW37" s="13"/>
      <c r="VDX37" s="13"/>
      <c r="VDY37" s="13"/>
      <c r="VDZ37" s="13"/>
      <c r="VEA37" s="13"/>
      <c r="VEB37" s="13"/>
      <c r="VEC37" s="13"/>
      <c r="VED37" s="13"/>
      <c r="VEE37" s="13"/>
      <c r="VEF37" s="13"/>
      <c r="VEG37" s="13"/>
      <c r="VEH37" s="13"/>
      <c r="VEI37" s="13"/>
      <c r="VEJ37" s="13"/>
      <c r="VEK37" s="13"/>
      <c r="VEL37" s="13"/>
      <c r="VEM37" s="13"/>
      <c r="VEN37" s="13"/>
      <c r="VEO37" s="13"/>
      <c r="VEP37" s="13"/>
      <c r="VEQ37" s="13"/>
      <c r="VER37" s="13"/>
      <c r="VES37" s="13"/>
      <c r="VET37" s="13"/>
      <c r="VEU37" s="13"/>
      <c r="VEV37" s="13"/>
      <c r="VEW37" s="13"/>
      <c r="VEX37" s="13"/>
      <c r="VEY37" s="13"/>
      <c r="VEZ37" s="13"/>
      <c r="VFA37" s="13"/>
      <c r="VFB37" s="13"/>
      <c r="VFC37" s="13"/>
      <c r="VFD37" s="13"/>
      <c r="VFE37" s="13"/>
      <c r="VFF37" s="13"/>
      <c r="VFG37" s="13"/>
      <c r="VFH37" s="13"/>
      <c r="VFI37" s="13"/>
      <c r="VFJ37" s="13"/>
      <c r="VFK37" s="13"/>
      <c r="VFL37" s="13"/>
      <c r="VFM37" s="13"/>
      <c r="VFN37" s="13"/>
      <c r="VFO37" s="13"/>
      <c r="VFP37" s="13"/>
      <c r="VFQ37" s="13"/>
      <c r="VFR37" s="13"/>
      <c r="VFS37" s="13"/>
      <c r="VFT37" s="13"/>
      <c r="VFU37" s="13"/>
      <c r="VFV37" s="13"/>
      <c r="VFW37" s="13"/>
      <c r="VFX37" s="13"/>
      <c r="VFY37" s="13"/>
      <c r="VFZ37" s="13"/>
      <c r="VGA37" s="13"/>
      <c r="VGB37" s="13"/>
      <c r="VGC37" s="13"/>
      <c r="VGD37" s="13"/>
      <c r="VGE37" s="13"/>
      <c r="VGF37" s="13"/>
      <c r="VGG37" s="13"/>
      <c r="VGH37" s="13"/>
      <c r="VGI37" s="13"/>
      <c r="VGJ37" s="13"/>
      <c r="VGK37" s="13"/>
      <c r="VGL37" s="13"/>
      <c r="VGM37" s="13"/>
      <c r="VGN37" s="13"/>
      <c r="VGO37" s="13"/>
      <c r="VGP37" s="13"/>
      <c r="VGQ37" s="13"/>
      <c r="VGR37" s="13"/>
      <c r="VGS37" s="13"/>
      <c r="VGT37" s="13"/>
      <c r="VGU37" s="13"/>
      <c r="VGV37" s="13"/>
      <c r="VGW37" s="13"/>
      <c r="VGX37" s="13"/>
      <c r="VGY37" s="13"/>
      <c r="VGZ37" s="13"/>
      <c r="VHA37" s="13"/>
      <c r="VHB37" s="13"/>
      <c r="VHC37" s="13"/>
      <c r="VHD37" s="13"/>
      <c r="VHE37" s="13"/>
      <c r="VHF37" s="13"/>
      <c r="VHG37" s="13"/>
      <c r="VHH37" s="13"/>
      <c r="VHI37" s="13"/>
      <c r="VHJ37" s="13"/>
      <c r="VHK37" s="13"/>
      <c r="VHL37" s="13"/>
      <c r="VHM37" s="13"/>
      <c r="VHN37" s="13"/>
      <c r="VHO37" s="13"/>
      <c r="VHP37" s="13"/>
      <c r="VHQ37" s="13"/>
      <c r="VHR37" s="13"/>
      <c r="VHS37" s="13"/>
      <c r="VHT37" s="13"/>
      <c r="VHU37" s="13"/>
      <c r="VHV37" s="13"/>
      <c r="VHW37" s="13"/>
      <c r="VHX37" s="13"/>
      <c r="VHY37" s="13"/>
      <c r="VHZ37" s="13"/>
      <c r="VIA37" s="13"/>
      <c r="VIB37" s="13"/>
      <c r="VIC37" s="13"/>
      <c r="VID37" s="13"/>
      <c r="VIE37" s="13"/>
      <c r="VIF37" s="13"/>
      <c r="VIG37" s="13"/>
      <c r="VIH37" s="13"/>
      <c r="VII37" s="13"/>
      <c r="VIJ37" s="13"/>
      <c r="VIK37" s="13"/>
      <c r="VIL37" s="13"/>
      <c r="VIM37" s="13"/>
      <c r="VIN37" s="13"/>
      <c r="VIO37" s="13"/>
      <c r="VIP37" s="13"/>
      <c r="VIQ37" s="13"/>
      <c r="VIR37" s="13"/>
      <c r="VIS37" s="13"/>
      <c r="VIT37" s="13"/>
      <c r="VIU37" s="13"/>
      <c r="VIV37" s="13"/>
      <c r="VIW37" s="13"/>
      <c r="VIX37" s="13"/>
      <c r="VIY37" s="13"/>
      <c r="VIZ37" s="13"/>
      <c r="VJA37" s="13"/>
      <c r="VJB37" s="13"/>
      <c r="VJC37" s="13"/>
      <c r="VJD37" s="13"/>
      <c r="VJE37" s="13"/>
      <c r="VJF37" s="13"/>
      <c r="VJG37" s="13"/>
      <c r="VJH37" s="13"/>
      <c r="VJI37" s="13"/>
      <c r="VJJ37" s="13"/>
      <c r="VJK37" s="13"/>
      <c r="VJL37" s="13"/>
      <c r="VJM37" s="13"/>
      <c r="VJN37" s="13"/>
      <c r="VJO37" s="13"/>
      <c r="VJP37" s="13"/>
      <c r="VJQ37" s="13"/>
      <c r="VJR37" s="13"/>
      <c r="VJS37" s="13"/>
      <c r="VJT37" s="13"/>
      <c r="VJU37" s="13"/>
      <c r="VJV37" s="13"/>
      <c r="VJW37" s="13"/>
      <c r="VJX37" s="13"/>
      <c r="VJY37" s="13"/>
      <c r="VJZ37" s="13"/>
      <c r="VKA37" s="13"/>
      <c r="VKB37" s="13"/>
      <c r="VKC37" s="13"/>
      <c r="VKD37" s="13"/>
      <c r="VKE37" s="13"/>
      <c r="VKF37" s="13"/>
      <c r="VKG37" s="13"/>
      <c r="VKH37" s="13"/>
      <c r="VKI37" s="13"/>
      <c r="VKJ37" s="13"/>
      <c r="VKK37" s="13"/>
      <c r="VKL37" s="13"/>
      <c r="VKM37" s="13"/>
      <c r="VKN37" s="13"/>
      <c r="VKO37" s="13"/>
      <c r="VKP37" s="13"/>
      <c r="VKQ37" s="13"/>
      <c r="VKR37" s="13"/>
      <c r="VKS37" s="13"/>
      <c r="VKT37" s="13"/>
      <c r="VKU37" s="13"/>
      <c r="VKV37" s="13"/>
      <c r="VKW37" s="13"/>
      <c r="VKX37" s="13"/>
      <c r="VKY37" s="13"/>
      <c r="VKZ37" s="13"/>
      <c r="VLA37" s="13"/>
      <c r="VLB37" s="13"/>
      <c r="VLC37" s="13"/>
      <c r="VLD37" s="13"/>
      <c r="VLE37" s="13"/>
      <c r="VLF37" s="13"/>
      <c r="VLG37" s="13"/>
      <c r="VLH37" s="13"/>
      <c r="VLI37" s="13"/>
      <c r="VLJ37" s="13"/>
      <c r="VLK37" s="13"/>
      <c r="VLL37" s="13"/>
      <c r="VLM37" s="13"/>
      <c r="VLN37" s="13"/>
      <c r="VLO37" s="13"/>
      <c r="VLP37" s="13"/>
      <c r="VLQ37" s="13"/>
      <c r="VLR37" s="13"/>
      <c r="VLS37" s="13"/>
      <c r="VLT37" s="13"/>
      <c r="VLU37" s="13"/>
      <c r="VLV37" s="13"/>
      <c r="VLW37" s="13"/>
      <c r="VLX37" s="13"/>
      <c r="VLY37" s="13"/>
      <c r="VLZ37" s="13"/>
      <c r="VMA37" s="13"/>
      <c r="VMB37" s="13"/>
      <c r="VMC37" s="13"/>
      <c r="VMD37" s="13"/>
      <c r="VME37" s="13"/>
      <c r="VMF37" s="13"/>
      <c r="VMG37" s="13"/>
      <c r="VMH37" s="13"/>
      <c r="VMI37" s="13"/>
      <c r="VMJ37" s="13"/>
      <c r="VMK37" s="13"/>
      <c r="VML37" s="13"/>
      <c r="VMM37" s="13"/>
      <c r="VMN37" s="13"/>
      <c r="VMO37" s="13"/>
      <c r="VMP37" s="13"/>
      <c r="VMQ37" s="13"/>
      <c r="VMR37" s="13"/>
      <c r="VMS37" s="13"/>
      <c r="VMT37" s="13"/>
      <c r="VMU37" s="13"/>
      <c r="VMV37" s="13"/>
      <c r="VMW37" s="13"/>
      <c r="VMX37" s="13"/>
      <c r="VMY37" s="13"/>
      <c r="VMZ37" s="13"/>
      <c r="VNA37" s="13"/>
      <c r="VNB37" s="13"/>
      <c r="VNC37" s="13"/>
      <c r="VND37" s="13"/>
      <c r="VNE37" s="13"/>
      <c r="VNF37" s="13"/>
      <c r="VNG37" s="13"/>
      <c r="VNH37" s="13"/>
      <c r="VNI37" s="13"/>
      <c r="VNJ37" s="13"/>
      <c r="VNK37" s="13"/>
      <c r="VNL37" s="13"/>
      <c r="VNM37" s="13"/>
      <c r="VNN37" s="13"/>
      <c r="VNO37" s="13"/>
      <c r="VNP37" s="13"/>
      <c r="VNQ37" s="13"/>
      <c r="VNR37" s="13"/>
      <c r="VNS37" s="13"/>
      <c r="VNT37" s="13"/>
      <c r="VNU37" s="13"/>
      <c r="VNV37" s="13"/>
      <c r="VNW37" s="13"/>
      <c r="VNX37" s="13"/>
      <c r="VNY37" s="13"/>
      <c r="VNZ37" s="13"/>
      <c r="VOA37" s="13"/>
      <c r="VOB37" s="13"/>
      <c r="VOC37" s="13"/>
      <c r="VOD37" s="13"/>
      <c r="VOE37" s="13"/>
      <c r="VOF37" s="13"/>
      <c r="VOG37" s="13"/>
      <c r="VOH37" s="13"/>
      <c r="VOI37" s="13"/>
      <c r="VOJ37" s="13"/>
      <c r="VOK37" s="13"/>
      <c r="VOL37" s="13"/>
      <c r="VOM37" s="13"/>
      <c r="VON37" s="13"/>
      <c r="VOO37" s="13"/>
      <c r="VOP37" s="13"/>
      <c r="VOQ37" s="13"/>
      <c r="VOR37" s="13"/>
      <c r="VOS37" s="13"/>
      <c r="VOT37" s="13"/>
      <c r="VOU37" s="13"/>
      <c r="VOV37" s="13"/>
      <c r="VOW37" s="13"/>
      <c r="VOX37" s="13"/>
      <c r="VOY37" s="13"/>
      <c r="VOZ37" s="13"/>
      <c r="VPA37" s="13"/>
      <c r="VPB37" s="13"/>
      <c r="VPC37" s="13"/>
      <c r="VPD37" s="13"/>
      <c r="VPE37" s="13"/>
      <c r="VPF37" s="13"/>
      <c r="VPG37" s="13"/>
      <c r="VPH37" s="13"/>
      <c r="VPI37" s="13"/>
      <c r="VPJ37" s="13"/>
      <c r="VPK37" s="13"/>
      <c r="VPL37" s="13"/>
      <c r="VPM37" s="13"/>
      <c r="VPN37" s="13"/>
      <c r="VPO37" s="13"/>
      <c r="VPP37" s="13"/>
      <c r="VPQ37" s="13"/>
      <c r="VPR37" s="13"/>
      <c r="VPS37" s="13"/>
      <c r="VPT37" s="13"/>
      <c r="VPU37" s="13"/>
      <c r="VPV37" s="13"/>
      <c r="VPW37" s="13"/>
      <c r="VPX37" s="13"/>
      <c r="VPY37" s="13"/>
      <c r="VPZ37" s="13"/>
      <c r="VQA37" s="13"/>
      <c r="VQB37" s="13"/>
      <c r="VQC37" s="13"/>
      <c r="VQD37" s="13"/>
      <c r="VQE37" s="13"/>
      <c r="VQF37" s="13"/>
      <c r="VQG37" s="13"/>
      <c r="VQH37" s="13"/>
      <c r="VQI37" s="13"/>
      <c r="VQJ37" s="13"/>
      <c r="VQK37" s="13"/>
      <c r="VQL37" s="13"/>
      <c r="VQM37" s="13"/>
      <c r="VQN37" s="13"/>
      <c r="VQO37" s="13"/>
      <c r="VQP37" s="13"/>
      <c r="VQQ37" s="13"/>
      <c r="VQR37" s="13"/>
      <c r="VQS37" s="13"/>
      <c r="VQT37" s="13"/>
      <c r="VQU37" s="13"/>
      <c r="VQV37" s="13"/>
      <c r="VQW37" s="13"/>
      <c r="VQX37" s="13"/>
      <c r="VQY37" s="13"/>
      <c r="VQZ37" s="13"/>
      <c r="VRA37" s="13"/>
      <c r="VRB37" s="13"/>
      <c r="VRC37" s="13"/>
      <c r="VRD37" s="13"/>
      <c r="VRE37" s="13"/>
      <c r="VRF37" s="13"/>
      <c r="VRG37" s="13"/>
      <c r="VRH37" s="13"/>
      <c r="VRI37" s="13"/>
      <c r="VRJ37" s="13"/>
      <c r="VRK37" s="13"/>
      <c r="VRL37" s="13"/>
      <c r="VRM37" s="13"/>
      <c r="VRN37" s="13"/>
      <c r="VRO37" s="13"/>
      <c r="VRP37" s="13"/>
      <c r="VRQ37" s="13"/>
      <c r="VRR37" s="13"/>
      <c r="VRS37" s="13"/>
      <c r="VRT37" s="13"/>
      <c r="VRU37" s="13"/>
      <c r="VRV37" s="13"/>
      <c r="VRW37" s="13"/>
      <c r="VRX37" s="13"/>
      <c r="VRY37" s="13"/>
      <c r="VRZ37" s="13"/>
      <c r="VSA37" s="13"/>
      <c r="VSB37" s="13"/>
      <c r="VSC37" s="13"/>
      <c r="VSD37" s="13"/>
      <c r="VSE37" s="13"/>
      <c r="VSF37" s="13"/>
      <c r="VSG37" s="13"/>
      <c r="VSH37" s="13"/>
      <c r="VSI37" s="13"/>
      <c r="VSJ37" s="13"/>
      <c r="VSK37" s="13"/>
      <c r="VSL37" s="13"/>
      <c r="VSM37" s="13"/>
      <c r="VSN37" s="13"/>
      <c r="VSO37" s="13"/>
      <c r="VSP37" s="13"/>
      <c r="VSQ37" s="13"/>
      <c r="VSR37" s="13"/>
      <c r="VSS37" s="13"/>
      <c r="VST37" s="13"/>
      <c r="VSU37" s="13"/>
      <c r="VSV37" s="13"/>
      <c r="VSW37" s="13"/>
      <c r="VSX37" s="13"/>
      <c r="VSY37" s="13"/>
      <c r="VSZ37" s="13"/>
      <c r="VTA37" s="13"/>
      <c r="VTB37" s="13"/>
      <c r="VTC37" s="13"/>
      <c r="VTD37" s="13"/>
      <c r="VTE37" s="13"/>
      <c r="VTF37" s="13"/>
      <c r="VTG37" s="13"/>
      <c r="VTH37" s="13"/>
      <c r="VTI37" s="13"/>
      <c r="VTJ37" s="13"/>
      <c r="VTK37" s="13"/>
      <c r="VTL37" s="13"/>
      <c r="VTM37" s="13"/>
      <c r="VTN37" s="13"/>
      <c r="VTO37" s="13"/>
      <c r="VTP37" s="13"/>
      <c r="VTQ37" s="13"/>
      <c r="VTR37" s="13"/>
      <c r="VTS37" s="13"/>
      <c r="VTT37" s="13"/>
      <c r="VTU37" s="13"/>
      <c r="VTV37" s="13"/>
      <c r="VTW37" s="13"/>
      <c r="VTX37" s="13"/>
      <c r="VTY37" s="13"/>
      <c r="VTZ37" s="13"/>
      <c r="VUA37" s="13"/>
      <c r="VUB37" s="13"/>
      <c r="VUC37" s="13"/>
      <c r="VUD37" s="13"/>
      <c r="VUE37" s="13"/>
      <c r="VUF37" s="13"/>
      <c r="VUG37" s="13"/>
      <c r="VUH37" s="13"/>
      <c r="VUI37" s="13"/>
      <c r="VUJ37" s="13"/>
      <c r="VUK37" s="13"/>
      <c r="VUL37" s="13"/>
      <c r="VUM37" s="13"/>
      <c r="VUN37" s="13"/>
      <c r="VUO37" s="13"/>
      <c r="VUP37" s="13"/>
      <c r="VUQ37" s="13"/>
      <c r="VUR37" s="13"/>
      <c r="VUS37" s="13"/>
      <c r="VUT37" s="13"/>
      <c r="VUU37" s="13"/>
      <c r="VUV37" s="13"/>
      <c r="VUW37" s="13"/>
      <c r="VUX37" s="13"/>
      <c r="VUY37" s="13"/>
      <c r="VUZ37" s="13"/>
      <c r="VVA37" s="13"/>
      <c r="VVB37" s="13"/>
      <c r="VVC37" s="13"/>
      <c r="VVD37" s="13"/>
      <c r="VVE37" s="13"/>
      <c r="VVF37" s="13"/>
      <c r="VVG37" s="13"/>
      <c r="VVH37" s="13"/>
      <c r="VVI37" s="13"/>
      <c r="VVJ37" s="13"/>
      <c r="VVK37" s="13"/>
      <c r="VVL37" s="13"/>
      <c r="VVM37" s="13"/>
      <c r="VVN37" s="13"/>
      <c r="VVO37" s="13"/>
      <c r="VVP37" s="13"/>
      <c r="VVQ37" s="13"/>
      <c r="VVR37" s="13"/>
      <c r="VVS37" s="13"/>
      <c r="VVT37" s="13"/>
      <c r="VVU37" s="13"/>
      <c r="VVV37" s="13"/>
      <c r="VVW37" s="13"/>
      <c r="VVX37" s="13"/>
      <c r="VVY37" s="13"/>
      <c r="VVZ37" s="13"/>
      <c r="VWA37" s="13"/>
      <c r="VWB37" s="13"/>
      <c r="VWC37" s="13"/>
      <c r="VWD37" s="13"/>
      <c r="VWE37" s="13"/>
      <c r="VWF37" s="13"/>
      <c r="VWG37" s="13"/>
      <c r="VWH37" s="13"/>
      <c r="VWI37" s="13"/>
      <c r="VWJ37" s="13"/>
      <c r="VWK37" s="13"/>
      <c r="VWL37" s="13"/>
      <c r="VWM37" s="13"/>
      <c r="VWN37" s="13"/>
      <c r="VWO37" s="13"/>
      <c r="VWP37" s="13"/>
      <c r="VWQ37" s="13"/>
      <c r="VWR37" s="13"/>
      <c r="VWS37" s="13"/>
      <c r="VWT37" s="13"/>
      <c r="VWU37" s="13"/>
      <c r="VWV37" s="13"/>
      <c r="VWW37" s="13"/>
      <c r="VWX37" s="13"/>
      <c r="VWY37" s="13"/>
      <c r="VWZ37" s="13"/>
      <c r="VXA37" s="13"/>
      <c r="VXB37" s="13"/>
      <c r="VXC37" s="13"/>
      <c r="VXD37" s="13"/>
      <c r="VXE37" s="13"/>
      <c r="VXF37" s="13"/>
      <c r="VXG37" s="13"/>
      <c r="VXH37" s="13"/>
      <c r="VXI37" s="13"/>
      <c r="VXJ37" s="13"/>
      <c r="VXK37" s="13"/>
      <c r="VXL37" s="13"/>
      <c r="VXM37" s="13"/>
      <c r="VXN37" s="13"/>
      <c r="VXO37" s="13"/>
      <c r="VXP37" s="13"/>
      <c r="VXQ37" s="13"/>
      <c r="VXR37" s="13"/>
      <c r="VXS37" s="13"/>
      <c r="VXT37" s="13"/>
      <c r="VXU37" s="13"/>
      <c r="VXV37" s="13"/>
      <c r="VXW37" s="13"/>
      <c r="VXX37" s="13"/>
      <c r="VXY37" s="13"/>
      <c r="VXZ37" s="13"/>
      <c r="VYA37" s="13"/>
      <c r="VYB37" s="13"/>
      <c r="VYC37" s="13"/>
      <c r="VYD37" s="13"/>
      <c r="VYE37" s="13"/>
      <c r="VYF37" s="13"/>
      <c r="VYG37" s="13"/>
      <c r="VYH37" s="13"/>
      <c r="VYI37" s="13"/>
      <c r="VYJ37" s="13"/>
      <c r="VYK37" s="13"/>
      <c r="VYL37" s="13"/>
      <c r="VYM37" s="13"/>
      <c r="VYN37" s="13"/>
      <c r="VYO37" s="13"/>
      <c r="VYP37" s="13"/>
      <c r="VYQ37" s="13"/>
      <c r="VYR37" s="13"/>
      <c r="VYS37" s="13"/>
      <c r="VYT37" s="13"/>
      <c r="VYU37" s="13"/>
      <c r="VYV37" s="13"/>
      <c r="VYW37" s="13"/>
      <c r="VYX37" s="13"/>
      <c r="VYY37" s="13"/>
      <c r="VYZ37" s="13"/>
      <c r="VZA37" s="13"/>
      <c r="VZB37" s="13"/>
      <c r="VZC37" s="13"/>
      <c r="VZD37" s="13"/>
      <c r="VZE37" s="13"/>
      <c r="VZF37" s="13"/>
      <c r="VZG37" s="13"/>
      <c r="VZH37" s="13"/>
      <c r="VZI37" s="13"/>
      <c r="VZJ37" s="13"/>
      <c r="VZK37" s="13"/>
      <c r="VZL37" s="13"/>
      <c r="VZM37" s="13"/>
      <c r="VZN37" s="13"/>
      <c r="VZO37" s="13"/>
      <c r="VZP37" s="13"/>
      <c r="VZQ37" s="13"/>
      <c r="VZR37" s="13"/>
      <c r="VZS37" s="13"/>
      <c r="VZT37" s="13"/>
      <c r="VZU37" s="13"/>
      <c r="VZV37" s="13"/>
      <c r="VZW37" s="13"/>
      <c r="VZX37" s="13"/>
      <c r="VZY37" s="13"/>
      <c r="VZZ37" s="13"/>
      <c r="WAA37" s="13"/>
      <c r="WAB37" s="13"/>
      <c r="WAC37" s="13"/>
      <c r="WAD37" s="13"/>
      <c r="WAE37" s="13"/>
      <c r="WAF37" s="13"/>
      <c r="WAG37" s="13"/>
      <c r="WAH37" s="13"/>
      <c r="WAI37" s="13"/>
      <c r="WAJ37" s="13"/>
      <c r="WAK37" s="13"/>
      <c r="WAL37" s="13"/>
      <c r="WAM37" s="13"/>
      <c r="WAN37" s="13"/>
      <c r="WAO37" s="13"/>
      <c r="WAP37" s="13"/>
      <c r="WAQ37" s="13"/>
      <c r="WAR37" s="13"/>
      <c r="WAS37" s="13"/>
      <c r="WAT37" s="13"/>
      <c r="WAU37" s="13"/>
      <c r="WAV37" s="13"/>
      <c r="WAW37" s="13"/>
      <c r="WAX37" s="13"/>
      <c r="WAY37" s="13"/>
      <c r="WAZ37" s="13"/>
      <c r="WBA37" s="13"/>
      <c r="WBB37" s="13"/>
      <c r="WBC37" s="13"/>
      <c r="WBD37" s="13"/>
      <c r="WBE37" s="13"/>
      <c r="WBF37" s="13"/>
      <c r="WBG37" s="13"/>
      <c r="WBH37" s="13"/>
      <c r="WBI37" s="13"/>
      <c r="WBJ37" s="13"/>
      <c r="WBK37" s="13"/>
      <c r="WBL37" s="13"/>
      <c r="WBM37" s="13"/>
      <c r="WBN37" s="13"/>
      <c r="WBO37" s="13"/>
      <c r="WBP37" s="13"/>
      <c r="WBQ37" s="13"/>
      <c r="WBR37" s="13"/>
      <c r="WBS37" s="13"/>
      <c r="WBT37" s="13"/>
      <c r="WBU37" s="13"/>
      <c r="WBV37" s="13"/>
      <c r="WBW37" s="13"/>
      <c r="WBX37" s="13"/>
      <c r="WBY37" s="13"/>
      <c r="WBZ37" s="13"/>
      <c r="WCA37" s="13"/>
      <c r="WCB37" s="13"/>
      <c r="WCC37" s="13"/>
      <c r="WCD37" s="13"/>
      <c r="WCE37" s="13"/>
      <c r="WCF37" s="13"/>
      <c r="WCG37" s="13"/>
      <c r="WCH37" s="13"/>
      <c r="WCI37" s="13"/>
      <c r="WCJ37" s="13"/>
      <c r="WCK37" s="13"/>
      <c r="WCL37" s="13"/>
      <c r="WCM37" s="13"/>
      <c r="WCN37" s="13"/>
      <c r="WCO37" s="13"/>
      <c r="WCP37" s="13"/>
      <c r="WCQ37" s="13"/>
      <c r="WCR37" s="13"/>
      <c r="WCS37" s="13"/>
      <c r="WCT37" s="13"/>
      <c r="WCU37" s="13"/>
      <c r="WCV37" s="13"/>
      <c r="WCW37" s="13"/>
      <c r="WCX37" s="13"/>
      <c r="WCY37" s="13"/>
      <c r="WCZ37" s="13"/>
      <c r="WDA37" s="13"/>
      <c r="WDB37" s="13"/>
      <c r="WDC37" s="13"/>
      <c r="WDD37" s="13"/>
      <c r="WDE37" s="13"/>
      <c r="WDF37" s="13"/>
      <c r="WDG37" s="13"/>
      <c r="WDH37" s="13"/>
      <c r="WDI37" s="13"/>
      <c r="WDJ37" s="13"/>
      <c r="WDK37" s="13"/>
      <c r="WDL37" s="13"/>
      <c r="WDM37" s="13"/>
      <c r="WDN37" s="13"/>
      <c r="WDO37" s="13"/>
      <c r="WDP37" s="13"/>
      <c r="WDQ37" s="13"/>
      <c r="WDR37" s="13"/>
      <c r="WDS37" s="13"/>
      <c r="WDT37" s="13"/>
      <c r="WDU37" s="13"/>
      <c r="WDV37" s="13"/>
      <c r="WDW37" s="13"/>
      <c r="WDX37" s="13"/>
      <c r="WDY37" s="13"/>
      <c r="WDZ37" s="13"/>
      <c r="WEA37" s="13"/>
      <c r="WEB37" s="13"/>
      <c r="WEC37" s="13"/>
      <c r="WED37" s="13"/>
      <c r="WEE37" s="13"/>
      <c r="WEF37" s="13"/>
      <c r="WEG37" s="13"/>
      <c r="WEH37" s="13"/>
      <c r="WEI37" s="13"/>
      <c r="WEJ37" s="13"/>
      <c r="WEK37" s="13"/>
      <c r="WEL37" s="13"/>
      <c r="WEM37" s="13"/>
      <c r="WEN37" s="13"/>
      <c r="WEO37" s="13"/>
      <c r="WEP37" s="13"/>
      <c r="WEQ37" s="13"/>
      <c r="WER37" s="13"/>
      <c r="WES37" s="13"/>
      <c r="WET37" s="13"/>
      <c r="WEU37" s="13"/>
      <c r="WEV37" s="13"/>
      <c r="WEW37" s="13"/>
      <c r="WEX37" s="13"/>
      <c r="WEY37" s="13"/>
      <c r="WEZ37" s="13"/>
      <c r="WFA37" s="13"/>
      <c r="WFB37" s="13"/>
      <c r="WFC37" s="13"/>
      <c r="WFD37" s="13"/>
      <c r="WFE37" s="13"/>
      <c r="WFF37" s="13"/>
      <c r="WFG37" s="13"/>
      <c r="WFH37" s="13"/>
      <c r="WFI37" s="13"/>
      <c r="WFJ37" s="13"/>
      <c r="WFK37" s="13"/>
      <c r="WFL37" s="13"/>
      <c r="WFM37" s="13"/>
      <c r="WFN37" s="13"/>
      <c r="WFO37" s="13"/>
      <c r="WFP37" s="13"/>
      <c r="WFQ37" s="13"/>
      <c r="WFR37" s="13"/>
      <c r="WFS37" s="13"/>
      <c r="WFT37" s="13"/>
      <c r="WFU37" s="13"/>
      <c r="WFV37" s="13"/>
      <c r="WFW37" s="13"/>
      <c r="WFX37" s="13"/>
      <c r="WFY37" s="13"/>
      <c r="WFZ37" s="13"/>
      <c r="WGA37" s="13"/>
      <c r="WGB37" s="13"/>
      <c r="WGC37" s="13"/>
      <c r="WGD37" s="13"/>
      <c r="WGE37" s="13"/>
      <c r="WGF37" s="13"/>
      <c r="WGG37" s="13"/>
      <c r="WGH37" s="13"/>
      <c r="WGI37" s="13"/>
      <c r="WGJ37" s="13"/>
      <c r="WGK37" s="13"/>
      <c r="WGL37" s="13"/>
      <c r="WGM37" s="13"/>
      <c r="WGN37" s="13"/>
      <c r="WGO37" s="13"/>
      <c r="WGP37" s="13"/>
      <c r="WGQ37" s="13"/>
      <c r="WGR37" s="13"/>
      <c r="WGS37" s="13"/>
      <c r="WGT37" s="13"/>
      <c r="WGU37" s="13"/>
      <c r="WGV37" s="13"/>
      <c r="WGW37" s="13"/>
      <c r="WGX37" s="13"/>
      <c r="WGY37" s="13"/>
      <c r="WGZ37" s="13"/>
      <c r="WHA37" s="13"/>
      <c r="WHB37" s="13"/>
      <c r="WHC37" s="13"/>
      <c r="WHD37" s="13"/>
      <c r="WHE37" s="13"/>
      <c r="WHF37" s="13"/>
      <c r="WHG37" s="13"/>
      <c r="WHH37" s="13"/>
      <c r="WHI37" s="13"/>
      <c r="WHJ37" s="13"/>
      <c r="WHK37" s="13"/>
      <c r="WHL37" s="13"/>
      <c r="WHM37" s="13"/>
      <c r="WHN37" s="13"/>
      <c r="WHO37" s="13"/>
      <c r="WHP37" s="13"/>
      <c r="WHQ37" s="13"/>
      <c r="WHR37" s="13"/>
      <c r="WHS37" s="13"/>
      <c r="WHT37" s="13"/>
      <c r="WHU37" s="13"/>
      <c r="WHV37" s="13"/>
      <c r="WHW37" s="13"/>
      <c r="WHX37" s="13"/>
      <c r="WHY37" s="13"/>
      <c r="WHZ37" s="13"/>
      <c r="WIA37" s="13"/>
      <c r="WIB37" s="13"/>
      <c r="WIC37" s="13"/>
      <c r="WID37" s="13"/>
      <c r="WIE37" s="13"/>
      <c r="WIF37" s="13"/>
      <c r="WIG37" s="13"/>
      <c r="WIH37" s="13"/>
      <c r="WII37" s="13"/>
      <c r="WIJ37" s="13"/>
      <c r="WIK37" s="13"/>
      <c r="WIL37" s="13"/>
      <c r="WIM37" s="13"/>
      <c r="WIN37" s="13"/>
      <c r="WIO37" s="13"/>
      <c r="WIP37" s="13"/>
      <c r="WIQ37" s="13"/>
      <c r="WIR37" s="13"/>
      <c r="WIS37" s="13"/>
      <c r="WIT37" s="13"/>
      <c r="WIU37" s="13"/>
      <c r="WIV37" s="13"/>
      <c r="WIW37" s="13"/>
      <c r="WIX37" s="13"/>
      <c r="WIY37" s="13"/>
      <c r="WIZ37" s="13"/>
      <c r="WJA37" s="13"/>
      <c r="WJB37" s="13"/>
      <c r="WJC37" s="13"/>
      <c r="WJD37" s="13"/>
      <c r="WJE37" s="13"/>
      <c r="WJF37" s="13"/>
      <c r="WJG37" s="13"/>
      <c r="WJH37" s="13"/>
      <c r="WJI37" s="13"/>
      <c r="WJJ37" s="13"/>
      <c r="WJK37" s="13"/>
      <c r="WJL37" s="13"/>
      <c r="WJM37" s="13"/>
      <c r="WJN37" s="13"/>
      <c r="WJO37" s="13"/>
      <c r="WJP37" s="13"/>
      <c r="WJQ37" s="13"/>
      <c r="WJR37" s="13"/>
      <c r="WJS37" s="13"/>
      <c r="WJT37" s="13"/>
      <c r="WJU37" s="13"/>
      <c r="WJV37" s="13"/>
      <c r="WJW37" s="13"/>
      <c r="WJX37" s="13"/>
      <c r="WJY37" s="13"/>
      <c r="WJZ37" s="13"/>
      <c r="WKA37" s="13"/>
      <c r="WKB37" s="13"/>
      <c r="WKC37" s="13"/>
      <c r="WKD37" s="13"/>
      <c r="WKE37" s="13"/>
      <c r="WKF37" s="13"/>
      <c r="WKG37" s="13"/>
      <c r="WKH37" s="13"/>
      <c r="WKI37" s="13"/>
      <c r="WKJ37" s="13"/>
      <c r="WKK37" s="13"/>
      <c r="WKL37" s="13"/>
      <c r="WKM37" s="13"/>
      <c r="WKN37" s="13"/>
      <c r="WKO37" s="13"/>
      <c r="WKP37" s="13"/>
      <c r="WKQ37" s="13"/>
      <c r="WKR37" s="13"/>
      <c r="WKS37" s="13"/>
      <c r="WKT37" s="13"/>
      <c r="WKU37" s="13"/>
      <c r="WKV37" s="13"/>
      <c r="WKW37" s="13"/>
      <c r="WKX37" s="13"/>
      <c r="WKY37" s="13"/>
      <c r="WKZ37" s="13"/>
      <c r="WLA37" s="13"/>
      <c r="WLB37" s="13"/>
      <c r="WLC37" s="13"/>
      <c r="WLD37" s="13"/>
      <c r="WLE37" s="13"/>
      <c r="WLF37" s="13"/>
      <c r="WLG37" s="13"/>
      <c r="WLH37" s="13"/>
      <c r="WLI37" s="13"/>
      <c r="WLJ37" s="13"/>
      <c r="WLK37" s="13"/>
      <c r="WLL37" s="13"/>
      <c r="WLM37" s="13"/>
      <c r="WLN37" s="13"/>
      <c r="WLO37" s="13"/>
      <c r="WLP37" s="13"/>
      <c r="WLQ37" s="13"/>
      <c r="WLR37" s="13"/>
      <c r="WLS37" s="13"/>
      <c r="WLT37" s="13"/>
      <c r="WLU37" s="13"/>
      <c r="WLV37" s="13"/>
      <c r="WLW37" s="13"/>
      <c r="WLX37" s="13"/>
      <c r="WLY37" s="13"/>
      <c r="WLZ37" s="13"/>
      <c r="WMA37" s="13"/>
      <c r="WMB37" s="13"/>
      <c r="WMC37" s="13"/>
      <c r="WMD37" s="13"/>
      <c r="WME37" s="13"/>
      <c r="WMF37" s="13"/>
      <c r="WMG37" s="13"/>
      <c r="WMH37" s="13"/>
      <c r="WMI37" s="13"/>
      <c r="WMJ37" s="13"/>
      <c r="WMK37" s="13"/>
      <c r="WML37" s="13"/>
      <c r="WMM37" s="13"/>
      <c r="WMN37" s="13"/>
      <c r="WMO37" s="13"/>
      <c r="WMP37" s="13"/>
      <c r="WMQ37" s="13"/>
      <c r="WMR37" s="13"/>
      <c r="WMS37" s="13"/>
      <c r="WMT37" s="13"/>
      <c r="WMU37" s="13"/>
      <c r="WMV37" s="13"/>
      <c r="WMW37" s="13"/>
      <c r="WMX37" s="13"/>
      <c r="WMY37" s="13"/>
      <c r="WMZ37" s="13"/>
      <c r="WNA37" s="13"/>
      <c r="WNB37" s="13"/>
      <c r="WNC37" s="13"/>
      <c r="WND37" s="13"/>
      <c r="WNE37" s="13"/>
      <c r="WNF37" s="13"/>
      <c r="WNG37" s="13"/>
      <c r="WNH37" s="13"/>
      <c r="WNI37" s="13"/>
      <c r="WNJ37" s="13"/>
      <c r="WNK37" s="13"/>
      <c r="WNL37" s="13"/>
      <c r="WNM37" s="13"/>
      <c r="WNN37" s="13"/>
      <c r="WNO37" s="13"/>
      <c r="WNP37" s="13"/>
      <c r="WNQ37" s="13"/>
      <c r="WNR37" s="13"/>
      <c r="WNS37" s="13"/>
      <c r="WNT37" s="13"/>
      <c r="WNU37" s="13"/>
      <c r="WNV37" s="13"/>
      <c r="WNW37" s="13"/>
      <c r="WNX37" s="13"/>
      <c r="WNY37" s="13"/>
      <c r="WNZ37" s="13"/>
      <c r="WOA37" s="13"/>
      <c r="WOB37" s="13"/>
      <c r="WOC37" s="13"/>
      <c r="WOD37" s="13"/>
      <c r="WOE37" s="13"/>
      <c r="WOF37" s="13"/>
      <c r="WOG37" s="13"/>
      <c r="WOH37" s="13"/>
      <c r="WOI37" s="13"/>
      <c r="WOJ37" s="13"/>
      <c r="WOK37" s="13"/>
      <c r="WOL37" s="13"/>
      <c r="WOM37" s="13"/>
      <c r="WON37" s="13"/>
      <c r="WOO37" s="13"/>
      <c r="WOP37" s="13"/>
      <c r="WOQ37" s="13"/>
      <c r="WOR37" s="13"/>
      <c r="WOS37" s="13"/>
      <c r="WOT37" s="13"/>
      <c r="WOU37" s="13"/>
      <c r="WOV37" s="13"/>
      <c r="WOW37" s="13"/>
      <c r="WOX37" s="13"/>
      <c r="WOY37" s="13"/>
      <c r="WOZ37" s="13"/>
      <c r="WPA37" s="13"/>
      <c r="WPB37" s="13"/>
      <c r="WPC37" s="13"/>
      <c r="WPD37" s="13"/>
      <c r="WPE37" s="13"/>
      <c r="WPF37" s="13"/>
      <c r="WPG37" s="13"/>
      <c r="WPH37" s="13"/>
      <c r="WPI37" s="13"/>
      <c r="WPJ37" s="13"/>
      <c r="WPK37" s="13"/>
      <c r="WPL37" s="13"/>
      <c r="WPM37" s="13"/>
      <c r="WPN37" s="13"/>
      <c r="WPO37" s="13"/>
      <c r="WPP37" s="13"/>
      <c r="WPQ37" s="13"/>
      <c r="WPR37" s="13"/>
      <c r="WPS37" s="13"/>
      <c r="WPT37" s="13"/>
      <c r="WPU37" s="13"/>
      <c r="WPV37" s="13"/>
      <c r="WPW37" s="13"/>
      <c r="WPX37" s="13"/>
      <c r="WPY37" s="13"/>
      <c r="WPZ37" s="13"/>
      <c r="WQA37" s="13"/>
      <c r="WQB37" s="13"/>
      <c r="WQC37" s="13"/>
      <c r="WQD37" s="13"/>
      <c r="WQE37" s="13"/>
      <c r="WQF37" s="13"/>
      <c r="WQG37" s="13"/>
      <c r="WQH37" s="13"/>
      <c r="WQI37" s="13"/>
      <c r="WQJ37" s="13"/>
      <c r="WQK37" s="13"/>
      <c r="WQL37" s="13"/>
      <c r="WQM37" s="13"/>
      <c r="WQN37" s="13"/>
      <c r="WQO37" s="13"/>
      <c r="WQP37" s="13"/>
      <c r="WQQ37" s="13"/>
      <c r="WQR37" s="13"/>
      <c r="WQS37" s="13"/>
      <c r="WQT37" s="13"/>
      <c r="WQU37" s="13"/>
      <c r="WQV37" s="13"/>
      <c r="WQW37" s="13"/>
      <c r="WQX37" s="13"/>
      <c r="WQY37" s="13"/>
      <c r="WQZ37" s="13"/>
      <c r="WRA37" s="13"/>
      <c r="WRB37" s="13"/>
      <c r="WRC37" s="13"/>
      <c r="WRD37" s="13"/>
      <c r="WRE37" s="13"/>
      <c r="WRF37" s="13"/>
      <c r="WRG37" s="13"/>
      <c r="WRH37" s="13"/>
      <c r="WRI37" s="13"/>
      <c r="WRJ37" s="13"/>
      <c r="WRK37" s="13"/>
      <c r="WRL37" s="13"/>
      <c r="WRM37" s="13"/>
      <c r="WRN37" s="13"/>
      <c r="WRO37" s="13"/>
      <c r="WRP37" s="13"/>
      <c r="WRQ37" s="13"/>
      <c r="WRR37" s="13"/>
      <c r="WRS37" s="13"/>
      <c r="WRT37" s="13"/>
      <c r="WRU37" s="13"/>
      <c r="WRV37" s="13"/>
      <c r="WRW37" s="13"/>
      <c r="WRX37" s="13"/>
      <c r="WRY37" s="13"/>
      <c r="WRZ37" s="13"/>
      <c r="WSA37" s="13"/>
      <c r="WSB37" s="13"/>
      <c r="WSC37" s="13"/>
      <c r="WSD37" s="13"/>
      <c r="WSE37" s="13"/>
      <c r="WSF37" s="13"/>
      <c r="WSG37" s="13"/>
      <c r="WSH37" s="13"/>
      <c r="WSI37" s="13"/>
      <c r="WSJ37" s="13"/>
      <c r="WSK37" s="13"/>
      <c r="WSL37" s="13"/>
      <c r="WSM37" s="13"/>
      <c r="WSN37" s="13"/>
      <c r="WSO37" s="13"/>
      <c r="WSP37" s="13"/>
      <c r="WSQ37" s="13"/>
      <c r="WSR37" s="13"/>
      <c r="WSS37" s="13"/>
      <c r="WST37" s="13"/>
      <c r="WSU37" s="13"/>
      <c r="WSV37" s="13"/>
      <c r="WSW37" s="13"/>
      <c r="WSX37" s="13"/>
      <c r="WSY37" s="13"/>
      <c r="WSZ37" s="13"/>
      <c r="WTA37" s="13"/>
      <c r="WTB37" s="13"/>
      <c r="WTC37" s="13"/>
      <c r="WTD37" s="13"/>
      <c r="WTE37" s="13"/>
      <c r="WTF37" s="13"/>
      <c r="WTG37" s="13"/>
      <c r="WTH37" s="13"/>
      <c r="WTI37" s="13"/>
      <c r="WTJ37" s="13"/>
      <c r="WTK37" s="13"/>
      <c r="WTL37" s="13"/>
      <c r="WTM37" s="13"/>
      <c r="WTN37" s="13"/>
      <c r="WTO37" s="13"/>
      <c r="WTP37" s="13"/>
      <c r="WTQ37" s="13"/>
      <c r="WTR37" s="13"/>
      <c r="WTS37" s="13"/>
      <c r="WTT37" s="13"/>
      <c r="WTU37" s="13"/>
      <c r="WTV37" s="13"/>
      <c r="WTW37" s="13"/>
      <c r="WTX37" s="13"/>
      <c r="WTY37" s="13"/>
      <c r="WTZ37" s="13"/>
      <c r="WUA37" s="13"/>
      <c r="WUB37" s="13"/>
      <c r="WUC37" s="13"/>
      <c r="WUD37" s="13"/>
      <c r="WUE37" s="13"/>
      <c r="WUF37" s="13"/>
      <c r="WUG37" s="13"/>
      <c r="WUH37" s="13"/>
      <c r="WUI37" s="13"/>
      <c r="WUJ37" s="13"/>
      <c r="WUK37" s="13"/>
      <c r="WUL37" s="13"/>
      <c r="WUM37" s="13"/>
      <c r="WUN37" s="13"/>
      <c r="WUO37" s="13"/>
      <c r="WUP37" s="13"/>
      <c r="WUQ37" s="13"/>
      <c r="WUR37" s="13"/>
      <c r="WUS37" s="13"/>
      <c r="WUT37" s="13"/>
      <c r="WUU37" s="13"/>
      <c r="WUV37" s="13"/>
      <c r="WUW37" s="13"/>
      <c r="WUX37" s="13"/>
      <c r="WUY37" s="13"/>
      <c r="WUZ37" s="13"/>
      <c r="WVA37" s="13"/>
      <c r="WVB37" s="13"/>
      <c r="WVC37" s="13"/>
      <c r="WVD37" s="13"/>
      <c r="WVE37" s="13"/>
      <c r="WVF37" s="13"/>
      <c r="WVG37" s="13"/>
      <c r="WVH37" s="13"/>
      <c r="WVI37" s="13"/>
      <c r="WVJ37" s="13"/>
      <c r="WVK37" s="13"/>
      <c r="WVL37" s="13"/>
      <c r="WVM37" s="13"/>
      <c r="WVN37" s="13"/>
      <c r="WVO37" s="13"/>
      <c r="WVP37" s="13"/>
      <c r="WVQ37" s="13"/>
      <c r="WVR37" s="13"/>
      <c r="WVS37" s="13"/>
      <c r="WVT37" s="13"/>
      <c r="WVU37" s="13"/>
      <c r="WVV37" s="13"/>
      <c r="WVW37" s="13"/>
      <c r="WVX37" s="13"/>
      <c r="WVY37" s="13"/>
      <c r="WVZ37" s="13"/>
      <c r="WWA37" s="13"/>
      <c r="WWB37" s="13"/>
      <c r="WWC37" s="13"/>
      <c r="WWD37" s="13"/>
      <c r="WWE37" s="13"/>
      <c r="WWF37" s="13"/>
      <c r="WWG37" s="13"/>
      <c r="WWH37" s="13"/>
      <c r="WWI37" s="13"/>
      <c r="WWJ37" s="13"/>
      <c r="WWK37" s="13"/>
      <c r="WWL37" s="13"/>
      <c r="WWM37" s="13"/>
      <c r="WWN37" s="13"/>
      <c r="WWO37" s="13"/>
      <c r="WWP37" s="13"/>
      <c r="WWQ37" s="13"/>
      <c r="WWR37" s="13"/>
      <c r="WWS37" s="13"/>
      <c r="WWT37" s="13"/>
      <c r="WWU37" s="13"/>
      <c r="WWV37" s="13"/>
      <c r="WWW37" s="13"/>
      <c r="WWX37" s="13"/>
      <c r="WWY37" s="13"/>
      <c r="WWZ37" s="13"/>
      <c r="WXA37" s="13"/>
      <c r="WXB37" s="13"/>
      <c r="WXC37" s="13"/>
      <c r="WXD37" s="13"/>
      <c r="WXE37" s="13"/>
      <c r="WXF37" s="13"/>
      <c r="WXG37" s="13"/>
      <c r="WXH37" s="13"/>
      <c r="WXI37" s="13"/>
      <c r="WXJ37" s="13"/>
      <c r="WXK37" s="13"/>
      <c r="WXL37" s="13"/>
      <c r="WXM37" s="13"/>
      <c r="WXN37" s="13"/>
      <c r="WXO37" s="13"/>
      <c r="WXP37" s="13"/>
      <c r="WXQ37" s="13"/>
      <c r="WXR37" s="13"/>
      <c r="WXS37" s="13"/>
      <c r="WXT37" s="13"/>
      <c r="WXU37" s="13"/>
      <c r="WXV37" s="13"/>
      <c r="WXW37" s="13"/>
      <c r="WXX37" s="13"/>
      <c r="WXY37" s="13"/>
      <c r="WXZ37" s="13"/>
      <c r="WYA37" s="13"/>
      <c r="WYB37" s="13"/>
      <c r="WYC37" s="13"/>
      <c r="WYD37" s="13"/>
      <c r="WYE37" s="13"/>
      <c r="WYF37" s="13"/>
      <c r="WYG37" s="13"/>
      <c r="WYH37" s="13"/>
      <c r="WYI37" s="13"/>
      <c r="WYJ37" s="13"/>
      <c r="WYK37" s="13"/>
      <c r="WYL37" s="13"/>
      <c r="WYM37" s="13"/>
      <c r="WYN37" s="13"/>
      <c r="WYO37" s="13"/>
      <c r="WYP37" s="13"/>
      <c r="WYQ37" s="13"/>
      <c r="WYR37" s="13"/>
      <c r="WYS37" s="13"/>
      <c r="WYT37" s="13"/>
      <c r="WYU37" s="13"/>
      <c r="WYV37" s="13"/>
      <c r="WYW37" s="13"/>
      <c r="WYX37" s="13"/>
      <c r="WYY37" s="13"/>
      <c r="WYZ37" s="13"/>
      <c r="WZA37" s="13"/>
      <c r="WZB37" s="13"/>
      <c r="WZC37" s="13"/>
      <c r="WZD37" s="13"/>
      <c r="WZE37" s="13"/>
      <c r="WZF37" s="13"/>
      <c r="WZG37" s="13"/>
      <c r="WZH37" s="13"/>
      <c r="WZI37" s="13"/>
      <c r="WZJ37" s="13"/>
      <c r="WZK37" s="13"/>
      <c r="WZL37" s="13"/>
      <c r="WZM37" s="13"/>
      <c r="WZN37" s="13"/>
      <c r="WZO37" s="13"/>
      <c r="WZP37" s="13"/>
      <c r="WZQ37" s="13"/>
      <c r="WZR37" s="13"/>
      <c r="WZS37" s="13"/>
      <c r="WZT37" s="13"/>
      <c r="WZU37" s="13"/>
      <c r="WZV37" s="13"/>
      <c r="WZW37" s="13"/>
      <c r="WZX37" s="13"/>
      <c r="WZY37" s="13"/>
      <c r="WZZ37" s="13"/>
      <c r="XAA37" s="13"/>
      <c r="XAB37" s="13"/>
      <c r="XAC37" s="13"/>
      <c r="XAD37" s="13"/>
      <c r="XAE37" s="13"/>
      <c r="XAF37" s="13"/>
      <c r="XAG37" s="13"/>
      <c r="XAH37" s="13"/>
      <c r="XAI37" s="13"/>
      <c r="XAJ37" s="13"/>
      <c r="XAK37" s="13"/>
      <c r="XAL37" s="13"/>
      <c r="XAM37" s="13"/>
      <c r="XAN37" s="13"/>
      <c r="XAO37" s="13"/>
      <c r="XAP37" s="13"/>
      <c r="XAQ37" s="13"/>
      <c r="XAR37" s="13"/>
      <c r="XAS37" s="13"/>
      <c r="XAT37" s="13"/>
      <c r="XAU37" s="13"/>
      <c r="XAV37" s="13"/>
      <c r="XAW37" s="13"/>
      <c r="XAX37" s="13"/>
      <c r="XAY37" s="13"/>
      <c r="XAZ37" s="13"/>
      <c r="XBA37" s="13"/>
      <c r="XBB37" s="13"/>
      <c r="XBC37" s="13"/>
      <c r="XBD37" s="13"/>
      <c r="XBE37" s="13"/>
      <c r="XBF37" s="13"/>
      <c r="XBG37" s="13"/>
      <c r="XBH37" s="13"/>
      <c r="XBI37" s="13"/>
      <c r="XBJ37" s="13"/>
      <c r="XBK37" s="13"/>
      <c r="XBL37" s="13"/>
      <c r="XBM37" s="13"/>
      <c r="XBN37" s="13"/>
      <c r="XBO37" s="13"/>
      <c r="XBP37" s="13"/>
      <c r="XBQ37" s="13"/>
      <c r="XBR37" s="13"/>
      <c r="XBS37" s="13"/>
      <c r="XBT37" s="13"/>
      <c r="XBU37" s="13"/>
      <c r="XBV37" s="13"/>
      <c r="XBW37" s="13"/>
      <c r="XBX37" s="13"/>
      <c r="XBY37" s="13"/>
      <c r="XBZ37" s="13"/>
      <c r="XCA37" s="13"/>
      <c r="XCB37" s="13"/>
      <c r="XCC37" s="13"/>
      <c r="XCD37" s="13"/>
      <c r="XCE37" s="13"/>
      <c r="XCF37" s="13"/>
      <c r="XCG37" s="13"/>
      <c r="XCH37" s="13"/>
      <c r="XCI37" s="13"/>
      <c r="XCJ37" s="13"/>
      <c r="XCK37" s="13"/>
      <c r="XCL37" s="13"/>
      <c r="XCM37" s="13"/>
      <c r="XCN37" s="13"/>
      <c r="XCO37" s="13"/>
      <c r="XCP37" s="13"/>
      <c r="XCQ37" s="13"/>
      <c r="XCR37" s="13"/>
      <c r="XCS37" s="13"/>
      <c r="XCT37" s="13"/>
      <c r="XCU37" s="13"/>
      <c r="XCV37" s="13"/>
      <c r="XCW37" s="13"/>
      <c r="XCX37" s="13"/>
      <c r="XCY37" s="13"/>
      <c r="XCZ37" s="13"/>
      <c r="XDA37" s="13"/>
      <c r="XDB37" s="13"/>
      <c r="XDC37" s="13"/>
      <c r="XDD37" s="13"/>
      <c r="XDE37" s="13"/>
      <c r="XDF37" s="13"/>
      <c r="XDG37" s="13"/>
      <c r="XDH37" s="13"/>
      <c r="XDI37" s="13"/>
      <c r="XDJ37" s="13"/>
      <c r="XDK37" s="13"/>
      <c r="XDL37" s="13"/>
      <c r="XDM37" s="13"/>
      <c r="XDN37" s="13"/>
      <c r="XDO37" s="13"/>
      <c r="XDP37" s="13"/>
      <c r="XDQ37" s="13"/>
      <c r="XDR37" s="13"/>
      <c r="XDS37" s="13"/>
      <c r="XDT37" s="13"/>
      <c r="XDU37" s="13"/>
      <c r="XDV37" s="13"/>
      <c r="XDW37" s="13"/>
      <c r="XDX37" s="13"/>
      <c r="XDY37" s="13"/>
      <c r="XDZ37" s="13"/>
      <c r="XEA37" s="13"/>
      <c r="XEB37" s="13"/>
      <c r="XEC37" s="13"/>
      <c r="XED37" s="13"/>
      <c r="XEE37" s="13"/>
      <c r="XEF37" s="13"/>
      <c r="XEG37" s="13"/>
      <c r="XEH37" s="13"/>
      <c r="XEI37" s="13"/>
      <c r="XEJ37" s="13"/>
      <c r="XEK37" s="13"/>
      <c r="XEL37" s="13"/>
      <c r="XEM37" s="13"/>
      <c r="XEN37" s="13"/>
      <c r="XEO37" s="13"/>
      <c r="XEP37" s="13"/>
      <c r="XEQ37" s="13"/>
      <c r="XER37" s="13"/>
      <c r="XES37" s="13"/>
      <c r="XET37" s="13"/>
      <c r="XEU37" s="13"/>
      <c r="XEV37" s="13"/>
      <c r="XEW37" s="13"/>
    </row>
    <row r="38" spans="1:16381" s="16" customFormat="1" ht="48" customHeight="1" x14ac:dyDescent="0.2">
      <c r="A38" s="166">
        <v>4</v>
      </c>
      <c r="B38" s="27" t="s">
        <v>59</v>
      </c>
      <c r="C38" s="107" t="s">
        <v>73</v>
      </c>
      <c r="D38" s="432" t="s">
        <v>81</v>
      </c>
      <c r="E38" s="434">
        <v>7</v>
      </c>
      <c r="F38" s="223" t="s">
        <v>26</v>
      </c>
      <c r="G38" s="150">
        <v>4081</v>
      </c>
      <c r="H38" s="159">
        <v>1009.14</v>
      </c>
      <c r="I38" s="328">
        <f>J38+K38+N38</f>
        <v>101228.86</v>
      </c>
      <c r="J38" s="144">
        <v>70421.86</v>
      </c>
      <c r="K38" s="145">
        <v>30807</v>
      </c>
      <c r="L38" s="145">
        <v>0</v>
      </c>
      <c r="M38" s="145">
        <v>0</v>
      </c>
      <c r="N38" s="73">
        <v>0</v>
      </c>
      <c r="O38" s="321">
        <v>2251</v>
      </c>
      <c r="P38" s="322">
        <v>6121</v>
      </c>
      <c r="Q38" s="323" t="s">
        <v>42</v>
      </c>
      <c r="R38" s="328">
        <f>S38+T38+U38+V38+W38</f>
        <v>-99500</v>
      </c>
      <c r="S38" s="171">
        <v>-70000</v>
      </c>
      <c r="T38" s="336">
        <v>-29500</v>
      </c>
      <c r="U38" s="336">
        <v>0</v>
      </c>
      <c r="V38" s="336">
        <v>0</v>
      </c>
      <c r="W38" s="337">
        <v>0</v>
      </c>
      <c r="X38" s="76" t="s">
        <v>2</v>
      </c>
      <c r="Y38" s="78">
        <f t="shared" si="12"/>
        <v>1728.8600000000006</v>
      </c>
      <c r="Z38" s="28">
        <f>J38+S38</f>
        <v>421.86000000000058</v>
      </c>
      <c r="AA38" s="28">
        <f t="shared" si="46"/>
        <v>1307</v>
      </c>
      <c r="AB38" s="28">
        <f t="shared" si="4"/>
        <v>0</v>
      </c>
      <c r="AC38" s="28">
        <f>M38+V38</f>
        <v>0</v>
      </c>
      <c r="AD38" s="28">
        <v>0</v>
      </c>
      <c r="AE38" s="81">
        <v>0</v>
      </c>
      <c r="AF38" s="403">
        <f t="shared" si="14"/>
        <v>308171</v>
      </c>
      <c r="AG38" s="83">
        <v>52000</v>
      </c>
      <c r="AH38" s="83">
        <v>256171</v>
      </c>
      <c r="AI38" s="83">
        <v>0</v>
      </c>
      <c r="AJ38" s="198">
        <v>0</v>
      </c>
      <c r="AK38" s="78">
        <f t="shared" si="15"/>
        <v>308171</v>
      </c>
      <c r="AL38" s="28">
        <v>52000</v>
      </c>
      <c r="AM38" s="28">
        <v>256171</v>
      </c>
      <c r="AN38" s="28">
        <v>0</v>
      </c>
      <c r="AO38" s="81">
        <v>0</v>
      </c>
      <c r="AP38" s="354">
        <f t="shared" si="16"/>
        <v>0</v>
      </c>
      <c r="AQ38" s="29">
        <v>0</v>
      </c>
      <c r="AR38" s="29">
        <v>0</v>
      </c>
      <c r="AS38" s="29">
        <v>0</v>
      </c>
      <c r="AT38" s="84">
        <v>0</v>
      </c>
      <c r="AU38" s="78">
        <f t="shared" si="28"/>
        <v>0</v>
      </c>
      <c r="AV38" s="28">
        <v>0</v>
      </c>
      <c r="AW38" s="28">
        <v>0</v>
      </c>
      <c r="AX38" s="81">
        <v>0</v>
      </c>
      <c r="AY38" s="377">
        <v>0</v>
      </c>
      <c r="AZ38" s="354">
        <f t="shared" si="18"/>
        <v>0</v>
      </c>
      <c r="BA38" s="359">
        <v>0</v>
      </c>
      <c r="BB38" s="373">
        <v>0</v>
      </c>
      <c r="BC38" s="365">
        <v>0</v>
      </c>
      <c r="BD38" s="360">
        <v>0</v>
      </c>
      <c r="BE38" s="28">
        <f t="shared" si="19"/>
        <v>0</v>
      </c>
      <c r="BF38" s="28">
        <v>0</v>
      </c>
      <c r="BG38" s="28">
        <v>0</v>
      </c>
      <c r="BH38" s="28">
        <v>0</v>
      </c>
      <c r="BI38" s="28">
        <v>0</v>
      </c>
      <c r="BJ38" s="87">
        <f t="shared" si="20"/>
        <v>0</v>
      </c>
      <c r="BK38" s="29">
        <v>0</v>
      </c>
      <c r="BL38" s="29">
        <v>0</v>
      </c>
      <c r="BM38" s="80">
        <v>0</v>
      </c>
      <c r="BN38" s="180">
        <f t="shared" si="21"/>
        <v>0</v>
      </c>
      <c r="BO38" s="28">
        <v>0</v>
      </c>
      <c r="BP38" s="28">
        <v>0</v>
      </c>
      <c r="BQ38" s="85">
        <v>0</v>
      </c>
      <c r="BR38" s="354">
        <f t="shared" si="7"/>
        <v>0</v>
      </c>
      <c r="BS38" s="364">
        <f t="shared" si="8"/>
        <v>0</v>
      </c>
      <c r="BT38" s="182">
        <f t="shared" si="36"/>
        <v>410409</v>
      </c>
      <c r="BU38" s="48">
        <f t="shared" si="47"/>
        <v>310909</v>
      </c>
      <c r="BV38" s="102">
        <f>BT38-BU38</f>
        <v>99500</v>
      </c>
      <c r="BW38" s="13" t="s">
        <v>70</v>
      </c>
      <c r="BZ38" s="118">
        <f t="shared" si="41"/>
        <v>257478</v>
      </c>
      <c r="CB38" s="16" t="s">
        <v>110</v>
      </c>
    </row>
    <row r="39" spans="1:16381" s="13" customFormat="1" ht="48" customHeight="1" x14ac:dyDescent="0.2">
      <c r="A39" s="548">
        <v>4</v>
      </c>
      <c r="B39" s="550" t="s">
        <v>60</v>
      </c>
      <c r="C39" s="552" t="s">
        <v>74</v>
      </c>
      <c r="D39" s="222" t="s">
        <v>97</v>
      </c>
      <c r="E39" s="567">
        <v>7</v>
      </c>
      <c r="F39" s="446" t="s">
        <v>121</v>
      </c>
      <c r="G39" s="553">
        <v>4043004006</v>
      </c>
      <c r="H39" s="160">
        <v>0</v>
      </c>
      <c r="I39" s="329">
        <v>4850</v>
      </c>
      <c r="J39" s="55">
        <v>4850</v>
      </c>
      <c r="K39" s="56">
        <v>0</v>
      </c>
      <c r="L39" s="56">
        <v>0</v>
      </c>
      <c r="M39" s="56">
        <v>0</v>
      </c>
      <c r="N39" s="74">
        <v>0</v>
      </c>
      <c r="O39" s="72">
        <v>3322</v>
      </c>
      <c r="P39" s="143">
        <v>5331</v>
      </c>
      <c r="Q39" s="309">
        <v>4850000</v>
      </c>
      <c r="R39" s="329">
        <f>S39+T39+U39+V39+W39</f>
        <v>-500</v>
      </c>
      <c r="S39" s="101">
        <v>-500</v>
      </c>
      <c r="T39" s="101">
        <v>0</v>
      </c>
      <c r="U39" s="101">
        <v>0</v>
      </c>
      <c r="V39" s="101">
        <v>0</v>
      </c>
      <c r="W39" s="338">
        <v>0</v>
      </c>
      <c r="X39" s="77"/>
      <c r="Y39" s="384">
        <f t="shared" si="12"/>
        <v>4350</v>
      </c>
      <c r="Z39" s="53">
        <f>J39+S39</f>
        <v>4350</v>
      </c>
      <c r="AA39" s="53">
        <f t="shared" si="46"/>
        <v>0</v>
      </c>
      <c r="AB39" s="53">
        <f t="shared" si="4"/>
        <v>0</v>
      </c>
      <c r="AC39" s="53">
        <f>M39+V39</f>
        <v>0</v>
      </c>
      <c r="AD39" s="53">
        <f>N39+W39</f>
        <v>0</v>
      </c>
      <c r="AE39" s="79">
        <v>-500000</v>
      </c>
      <c r="AF39" s="404">
        <f t="shared" si="14"/>
        <v>0</v>
      </c>
      <c r="AG39" s="50">
        <v>0</v>
      </c>
      <c r="AH39" s="51">
        <v>0</v>
      </c>
      <c r="AI39" s="50">
        <v>0</v>
      </c>
      <c r="AJ39" s="71">
        <v>0</v>
      </c>
      <c r="AK39" s="384">
        <f t="shared" si="15"/>
        <v>0</v>
      </c>
      <c r="AL39" s="53">
        <v>0</v>
      </c>
      <c r="AM39" s="53">
        <v>0</v>
      </c>
      <c r="AN39" s="53">
        <v>0</v>
      </c>
      <c r="AO39" s="79">
        <v>45000</v>
      </c>
      <c r="AP39" s="355">
        <f t="shared" si="16"/>
        <v>0</v>
      </c>
      <c r="AQ39" s="54">
        <v>0</v>
      </c>
      <c r="AR39" s="54">
        <v>0</v>
      </c>
      <c r="AS39" s="54">
        <v>0</v>
      </c>
      <c r="AT39" s="386">
        <v>0</v>
      </c>
      <c r="AU39" s="384">
        <f t="shared" si="28"/>
        <v>0</v>
      </c>
      <c r="AV39" s="53">
        <v>0</v>
      </c>
      <c r="AW39" s="53">
        <v>0</v>
      </c>
      <c r="AX39" s="79">
        <v>0</v>
      </c>
      <c r="AY39" s="378">
        <v>30000</v>
      </c>
      <c r="AZ39" s="356">
        <f t="shared" si="18"/>
        <v>0</v>
      </c>
      <c r="BA39" s="361">
        <v>0</v>
      </c>
      <c r="BB39" s="374">
        <v>0</v>
      </c>
      <c r="BC39" s="366">
        <v>0</v>
      </c>
      <c r="BD39" s="60">
        <v>0</v>
      </c>
      <c r="BE39" s="53">
        <f t="shared" si="19"/>
        <v>0</v>
      </c>
      <c r="BF39" s="53">
        <v>0</v>
      </c>
      <c r="BG39" s="53">
        <v>0</v>
      </c>
      <c r="BH39" s="53">
        <v>0</v>
      </c>
      <c r="BI39" s="53">
        <v>0</v>
      </c>
      <c r="BJ39" s="88">
        <f t="shared" si="20"/>
        <v>0</v>
      </c>
      <c r="BK39" s="54">
        <v>0</v>
      </c>
      <c r="BL39" s="54">
        <v>0</v>
      </c>
      <c r="BM39" s="89">
        <v>0</v>
      </c>
      <c r="BN39" s="125">
        <f t="shared" si="21"/>
        <v>0</v>
      </c>
      <c r="BO39" s="53">
        <v>0</v>
      </c>
      <c r="BP39" s="53">
        <v>0</v>
      </c>
      <c r="BQ39" s="86">
        <v>0</v>
      </c>
      <c r="BR39" s="356">
        <f t="shared" si="7"/>
        <v>0</v>
      </c>
      <c r="BS39" s="127">
        <f t="shared" si="8"/>
        <v>75000</v>
      </c>
      <c r="BT39" s="158">
        <f t="shared" si="36"/>
        <v>79850</v>
      </c>
      <c r="BU39" s="57">
        <f t="shared" si="47"/>
        <v>79350</v>
      </c>
      <c r="BV39" s="102">
        <f>BT39-BU39</f>
        <v>500</v>
      </c>
      <c r="BW39" s="13" t="s">
        <v>66</v>
      </c>
      <c r="BZ39" s="117">
        <f t="shared" si="41"/>
        <v>0</v>
      </c>
      <c r="CB39" s="16" t="s">
        <v>110</v>
      </c>
    </row>
    <row r="40" spans="1:16381" s="13" customFormat="1" ht="21" customHeight="1" x14ac:dyDescent="0.2">
      <c r="A40" s="549"/>
      <c r="B40" s="551"/>
      <c r="C40" s="552"/>
      <c r="D40" s="222"/>
      <c r="E40" s="567"/>
      <c r="F40" s="447"/>
      <c r="G40" s="554"/>
      <c r="H40" s="160">
        <v>0</v>
      </c>
      <c r="I40" s="329">
        <v>150</v>
      </c>
      <c r="J40" s="55">
        <v>150</v>
      </c>
      <c r="K40" s="56">
        <v>0</v>
      </c>
      <c r="L40" s="56">
        <v>0</v>
      </c>
      <c r="M40" s="56">
        <v>0</v>
      </c>
      <c r="N40" s="74">
        <v>0</v>
      </c>
      <c r="O40" s="72">
        <v>3322</v>
      </c>
      <c r="P40" s="143">
        <v>5169</v>
      </c>
      <c r="Q40" s="309">
        <v>150000</v>
      </c>
      <c r="R40" s="329">
        <f>S40+T40+U40+V40+W40</f>
        <v>0</v>
      </c>
      <c r="S40" s="101">
        <v>0</v>
      </c>
      <c r="T40" s="101">
        <v>0</v>
      </c>
      <c r="U40" s="101">
        <v>0</v>
      </c>
      <c r="V40" s="101">
        <v>0</v>
      </c>
      <c r="W40" s="338">
        <v>0</v>
      </c>
      <c r="X40" s="77"/>
      <c r="Y40" s="384">
        <f t="shared" si="12"/>
        <v>150</v>
      </c>
      <c r="Z40" s="53">
        <f>J40+S40</f>
        <v>150</v>
      </c>
      <c r="AA40" s="53">
        <f t="shared" si="46"/>
        <v>0</v>
      </c>
      <c r="AB40" s="53">
        <f t="shared" si="4"/>
        <v>0</v>
      </c>
      <c r="AC40" s="53">
        <f>M40+V40</f>
        <v>0</v>
      </c>
      <c r="AD40" s="53">
        <v>0</v>
      </c>
      <c r="AE40" s="79">
        <v>0</v>
      </c>
      <c r="AF40" s="404">
        <f t="shared" si="14"/>
        <v>0</v>
      </c>
      <c r="AG40" s="50">
        <v>0</v>
      </c>
      <c r="AH40" s="51">
        <v>0</v>
      </c>
      <c r="AI40" s="50">
        <v>0</v>
      </c>
      <c r="AJ40" s="71">
        <v>0</v>
      </c>
      <c r="AK40" s="384">
        <f t="shared" si="15"/>
        <v>0</v>
      </c>
      <c r="AL40" s="53">
        <v>0</v>
      </c>
      <c r="AM40" s="53">
        <v>0</v>
      </c>
      <c r="AN40" s="53">
        <v>0</v>
      </c>
      <c r="AO40" s="79">
        <v>0</v>
      </c>
      <c r="AP40" s="355">
        <f t="shared" si="16"/>
        <v>0</v>
      </c>
      <c r="AQ40" s="54">
        <v>0</v>
      </c>
      <c r="AR40" s="54">
        <v>0</v>
      </c>
      <c r="AS40" s="54">
        <v>0</v>
      </c>
      <c r="AT40" s="386">
        <v>0</v>
      </c>
      <c r="AU40" s="384">
        <f t="shared" si="28"/>
        <v>0</v>
      </c>
      <c r="AV40" s="53">
        <v>0</v>
      </c>
      <c r="AW40" s="53">
        <v>0</v>
      </c>
      <c r="AX40" s="79">
        <v>0</v>
      </c>
      <c r="AY40" s="378">
        <v>0</v>
      </c>
      <c r="AZ40" s="356">
        <f t="shared" si="18"/>
        <v>0</v>
      </c>
      <c r="BA40" s="361">
        <v>0</v>
      </c>
      <c r="BB40" s="374">
        <v>0</v>
      </c>
      <c r="BC40" s="366">
        <v>0</v>
      </c>
      <c r="BD40" s="60">
        <v>0</v>
      </c>
      <c r="BE40" s="53">
        <f t="shared" si="19"/>
        <v>0</v>
      </c>
      <c r="BF40" s="53">
        <v>0</v>
      </c>
      <c r="BG40" s="53">
        <v>0</v>
      </c>
      <c r="BH40" s="53">
        <v>0</v>
      </c>
      <c r="BI40" s="53">
        <v>0</v>
      </c>
      <c r="BJ40" s="88">
        <f t="shared" si="20"/>
        <v>0</v>
      </c>
      <c r="BK40" s="54">
        <v>0</v>
      </c>
      <c r="BL40" s="54">
        <v>0</v>
      </c>
      <c r="BM40" s="89">
        <v>0</v>
      </c>
      <c r="BN40" s="125">
        <f t="shared" si="21"/>
        <v>0</v>
      </c>
      <c r="BO40" s="53">
        <v>0</v>
      </c>
      <c r="BP40" s="53">
        <v>0</v>
      </c>
      <c r="BQ40" s="86">
        <v>0</v>
      </c>
      <c r="BR40" s="355">
        <f t="shared" si="7"/>
        <v>0</v>
      </c>
      <c r="BS40" s="127">
        <f t="shared" si="8"/>
        <v>0</v>
      </c>
      <c r="BT40" s="158">
        <f t="shared" si="36"/>
        <v>150</v>
      </c>
      <c r="BU40" s="57">
        <f t="shared" si="47"/>
        <v>150</v>
      </c>
      <c r="BV40" s="102"/>
      <c r="BZ40" s="117"/>
      <c r="CB40" s="16"/>
    </row>
    <row r="41" spans="1:16381" s="13" customFormat="1" ht="48" customHeight="1" x14ac:dyDescent="0.2">
      <c r="A41" s="136">
        <v>4</v>
      </c>
      <c r="B41" s="52" t="s">
        <v>62</v>
      </c>
      <c r="C41" s="273" t="s">
        <v>73</v>
      </c>
      <c r="D41" s="426" t="s">
        <v>81</v>
      </c>
      <c r="E41" s="435">
        <v>13</v>
      </c>
      <c r="F41" s="224" t="s">
        <v>32</v>
      </c>
      <c r="G41" s="151">
        <v>4105</v>
      </c>
      <c r="H41" s="160">
        <v>650.69399999999996</v>
      </c>
      <c r="I41" s="329">
        <f t="shared" si="0"/>
        <v>11449.31</v>
      </c>
      <c r="J41" s="55">
        <v>29.31</v>
      </c>
      <c r="K41" s="56">
        <v>11420</v>
      </c>
      <c r="L41" s="56">
        <v>0</v>
      </c>
      <c r="M41" s="56">
        <v>0</v>
      </c>
      <c r="N41" s="74">
        <v>0</v>
      </c>
      <c r="O41" s="72">
        <v>3121</v>
      </c>
      <c r="P41" s="143">
        <v>5331</v>
      </c>
      <c r="Q41" s="309">
        <v>11449310</v>
      </c>
      <c r="R41" s="329">
        <f>S41+T41+U41+V41+W41</f>
        <v>-4920</v>
      </c>
      <c r="S41" s="101">
        <v>0</v>
      </c>
      <c r="T41" s="101">
        <v>-4920</v>
      </c>
      <c r="U41" s="101">
        <v>0</v>
      </c>
      <c r="V41" s="101">
        <v>0</v>
      </c>
      <c r="W41" s="338">
        <v>0</v>
      </c>
      <c r="X41" s="77"/>
      <c r="Y41" s="384">
        <f t="shared" si="12"/>
        <v>6529.31</v>
      </c>
      <c r="Z41" s="53">
        <f t="shared" ref="Z41:Z43" si="50">J41+S41</f>
        <v>29.31</v>
      </c>
      <c r="AA41" s="53">
        <f t="shared" si="46"/>
        <v>6500</v>
      </c>
      <c r="AB41" s="53">
        <f>U41+L41</f>
        <v>0</v>
      </c>
      <c r="AC41" s="53">
        <f t="shared" ref="AC41:AD43" si="51">M41+V41</f>
        <v>0</v>
      </c>
      <c r="AD41" s="53">
        <f t="shared" si="51"/>
        <v>0</v>
      </c>
      <c r="AE41" s="79">
        <v>-4920000</v>
      </c>
      <c r="AF41" s="404">
        <f t="shared" si="14"/>
        <v>0</v>
      </c>
      <c r="AG41" s="50">
        <v>0</v>
      </c>
      <c r="AH41" s="51">
        <v>0</v>
      </c>
      <c r="AI41" s="50">
        <v>0</v>
      </c>
      <c r="AJ41" s="71">
        <v>0</v>
      </c>
      <c r="AK41" s="384">
        <f t="shared" si="15"/>
        <v>0</v>
      </c>
      <c r="AL41" s="53">
        <v>0</v>
      </c>
      <c r="AM41" s="53">
        <v>0</v>
      </c>
      <c r="AN41" s="53">
        <v>0</v>
      </c>
      <c r="AO41" s="79">
        <v>0</v>
      </c>
      <c r="AP41" s="355">
        <f t="shared" si="16"/>
        <v>0</v>
      </c>
      <c r="AQ41" s="54">
        <v>0</v>
      </c>
      <c r="AR41" s="54">
        <v>0</v>
      </c>
      <c r="AS41" s="54">
        <v>0</v>
      </c>
      <c r="AT41" s="386">
        <v>0</v>
      </c>
      <c r="AU41" s="384">
        <f t="shared" si="28"/>
        <v>0</v>
      </c>
      <c r="AV41" s="53">
        <v>0</v>
      </c>
      <c r="AW41" s="53">
        <v>0</v>
      </c>
      <c r="AX41" s="79">
        <v>0</v>
      </c>
      <c r="AY41" s="378">
        <v>0</v>
      </c>
      <c r="AZ41" s="356">
        <f t="shared" si="18"/>
        <v>0</v>
      </c>
      <c r="BA41" s="361">
        <v>0</v>
      </c>
      <c r="BB41" s="374">
        <v>0</v>
      </c>
      <c r="BC41" s="366">
        <v>0</v>
      </c>
      <c r="BD41" s="60">
        <v>0</v>
      </c>
      <c r="BE41" s="53">
        <f t="shared" si="19"/>
        <v>0</v>
      </c>
      <c r="BF41" s="53">
        <v>0</v>
      </c>
      <c r="BG41" s="53">
        <v>0</v>
      </c>
      <c r="BH41" s="53">
        <v>0</v>
      </c>
      <c r="BI41" s="53">
        <v>0</v>
      </c>
      <c r="BJ41" s="88">
        <f t="shared" si="20"/>
        <v>0</v>
      </c>
      <c r="BK41" s="54">
        <v>0</v>
      </c>
      <c r="BL41" s="54">
        <v>0</v>
      </c>
      <c r="BM41" s="89">
        <v>0</v>
      </c>
      <c r="BN41" s="125">
        <f t="shared" si="21"/>
        <v>0</v>
      </c>
      <c r="BO41" s="53">
        <v>0</v>
      </c>
      <c r="BP41" s="53">
        <v>0</v>
      </c>
      <c r="BQ41" s="86">
        <v>0</v>
      </c>
      <c r="BR41" s="356">
        <f t="shared" si="7"/>
        <v>0</v>
      </c>
      <c r="BS41" s="127">
        <f t="shared" si="8"/>
        <v>0</v>
      </c>
      <c r="BT41" s="158">
        <f t="shared" si="36"/>
        <v>12100.003999999999</v>
      </c>
      <c r="BU41" s="57">
        <f t="shared" si="47"/>
        <v>7180.0040000000008</v>
      </c>
      <c r="BV41" s="102">
        <f t="shared" si="9"/>
        <v>4919.9999999999982</v>
      </c>
      <c r="BW41" s="13" t="s">
        <v>102</v>
      </c>
      <c r="BZ41" s="118">
        <f>AA41+AM41+AW41+BG41</f>
        <v>6500</v>
      </c>
      <c r="CB41" s="16" t="s">
        <v>110</v>
      </c>
    </row>
    <row r="42" spans="1:16381" s="13" customFormat="1" ht="48" customHeight="1" x14ac:dyDescent="0.2">
      <c r="A42" s="136">
        <v>4</v>
      </c>
      <c r="B42" s="52" t="s">
        <v>62</v>
      </c>
      <c r="C42" s="273" t="s">
        <v>73</v>
      </c>
      <c r="D42" s="426" t="s">
        <v>81</v>
      </c>
      <c r="E42" s="435">
        <v>7</v>
      </c>
      <c r="F42" s="224" t="s">
        <v>35</v>
      </c>
      <c r="G42" s="151">
        <v>5681</v>
      </c>
      <c r="H42" s="160">
        <v>2340.8254899999997</v>
      </c>
      <c r="I42" s="329">
        <f t="shared" si="0"/>
        <v>11036</v>
      </c>
      <c r="J42" s="55">
        <v>0</v>
      </c>
      <c r="K42" s="56">
        <v>11036</v>
      </c>
      <c r="L42" s="56">
        <v>0</v>
      </c>
      <c r="M42" s="56">
        <v>0</v>
      </c>
      <c r="N42" s="74">
        <v>0</v>
      </c>
      <c r="O42" s="72">
        <v>3299</v>
      </c>
      <c r="P42" s="143">
        <v>6121</v>
      </c>
      <c r="Q42" s="309" t="s">
        <v>42</v>
      </c>
      <c r="R42" s="329">
        <f t="shared" ref="R42:R43" si="52">S42+T42+U42+V42+W42</f>
        <v>-1000</v>
      </c>
      <c r="S42" s="101">
        <v>0</v>
      </c>
      <c r="T42" s="101">
        <v>-1000</v>
      </c>
      <c r="U42" s="101">
        <v>0</v>
      </c>
      <c r="V42" s="101">
        <v>0</v>
      </c>
      <c r="W42" s="338">
        <v>0</v>
      </c>
      <c r="X42" s="77"/>
      <c r="Y42" s="384">
        <f t="shared" si="12"/>
        <v>10036</v>
      </c>
      <c r="Z42" s="53">
        <f t="shared" si="50"/>
        <v>0</v>
      </c>
      <c r="AA42" s="53">
        <f t="shared" si="46"/>
        <v>10036</v>
      </c>
      <c r="AB42" s="53">
        <f>U42+L42</f>
        <v>0</v>
      </c>
      <c r="AC42" s="53">
        <f t="shared" si="51"/>
        <v>0</v>
      </c>
      <c r="AD42" s="53">
        <f t="shared" si="51"/>
        <v>0</v>
      </c>
      <c r="AE42" s="79">
        <v>0</v>
      </c>
      <c r="AF42" s="404">
        <f t="shared" si="14"/>
        <v>0</v>
      </c>
      <c r="AG42" s="50">
        <v>0</v>
      </c>
      <c r="AH42" s="51">
        <v>0</v>
      </c>
      <c r="AI42" s="50">
        <v>0</v>
      </c>
      <c r="AJ42" s="71">
        <v>50000</v>
      </c>
      <c r="AK42" s="384">
        <f t="shared" si="15"/>
        <v>0</v>
      </c>
      <c r="AL42" s="53">
        <v>0</v>
      </c>
      <c r="AM42" s="53">
        <v>0</v>
      </c>
      <c r="AN42" s="53">
        <v>0</v>
      </c>
      <c r="AO42" s="79">
        <v>50000</v>
      </c>
      <c r="AP42" s="355">
        <f t="shared" si="16"/>
        <v>0</v>
      </c>
      <c r="AQ42" s="54">
        <v>0</v>
      </c>
      <c r="AR42" s="54">
        <v>0</v>
      </c>
      <c r="AS42" s="54">
        <v>0</v>
      </c>
      <c r="AT42" s="386">
        <v>110000</v>
      </c>
      <c r="AU42" s="384">
        <f t="shared" si="28"/>
        <v>0</v>
      </c>
      <c r="AV42" s="53">
        <v>0</v>
      </c>
      <c r="AW42" s="53">
        <v>0</v>
      </c>
      <c r="AX42" s="79">
        <v>0</v>
      </c>
      <c r="AY42" s="378">
        <v>110000</v>
      </c>
      <c r="AZ42" s="356">
        <f t="shared" si="18"/>
        <v>0</v>
      </c>
      <c r="BA42" s="361">
        <v>0</v>
      </c>
      <c r="BB42" s="374">
        <v>0</v>
      </c>
      <c r="BC42" s="366">
        <v>0</v>
      </c>
      <c r="BD42" s="60">
        <v>109022</v>
      </c>
      <c r="BE42" s="53">
        <f t="shared" si="19"/>
        <v>0</v>
      </c>
      <c r="BF42" s="53">
        <v>0</v>
      </c>
      <c r="BG42" s="53">
        <v>0</v>
      </c>
      <c r="BH42" s="53">
        <v>0</v>
      </c>
      <c r="BI42" s="53">
        <v>109022</v>
      </c>
      <c r="BJ42" s="88">
        <f t="shared" si="20"/>
        <v>0</v>
      </c>
      <c r="BK42" s="54">
        <v>0</v>
      </c>
      <c r="BL42" s="54">
        <v>0</v>
      </c>
      <c r="BM42" s="89">
        <v>0</v>
      </c>
      <c r="BN42" s="125">
        <f t="shared" si="21"/>
        <v>0</v>
      </c>
      <c r="BO42" s="53">
        <v>0</v>
      </c>
      <c r="BP42" s="53">
        <v>0</v>
      </c>
      <c r="BQ42" s="86">
        <v>0</v>
      </c>
      <c r="BR42" s="355">
        <f t="shared" si="7"/>
        <v>269022</v>
      </c>
      <c r="BS42" s="127">
        <f t="shared" si="8"/>
        <v>269022</v>
      </c>
      <c r="BT42" s="158">
        <f>H42+I42+AF42+AP42+AZ42+BJ42+BS42+M340</f>
        <v>282398.82549000002</v>
      </c>
      <c r="BU42" s="57">
        <f t="shared" si="47"/>
        <v>281398.82549000002</v>
      </c>
      <c r="BV42" s="102">
        <f t="shared" si="9"/>
        <v>1000</v>
      </c>
      <c r="BW42" s="13" t="s">
        <v>65</v>
      </c>
      <c r="BZ42" s="118">
        <f>AA42+AM42+AW42+BG42</f>
        <v>10036</v>
      </c>
      <c r="CB42" s="16" t="s">
        <v>110</v>
      </c>
    </row>
    <row r="43" spans="1:16381" s="13" customFormat="1" ht="48" customHeight="1" x14ac:dyDescent="0.2">
      <c r="A43" s="136">
        <v>4</v>
      </c>
      <c r="B43" s="52" t="s">
        <v>62</v>
      </c>
      <c r="C43" s="273" t="s">
        <v>73</v>
      </c>
      <c r="D43" s="426" t="s">
        <v>81</v>
      </c>
      <c r="E43" s="435">
        <v>7</v>
      </c>
      <c r="F43" s="224" t="s">
        <v>37</v>
      </c>
      <c r="G43" s="151">
        <v>5750</v>
      </c>
      <c r="H43" s="160">
        <v>48921.68894</v>
      </c>
      <c r="I43" s="329">
        <f t="shared" si="0"/>
        <v>27298.300000000003</v>
      </c>
      <c r="J43" s="55">
        <v>11.72</v>
      </c>
      <c r="K43" s="56">
        <v>27286.58</v>
      </c>
      <c r="L43" s="56">
        <v>0</v>
      </c>
      <c r="M43" s="56">
        <v>0</v>
      </c>
      <c r="N43" s="74">
        <v>0</v>
      </c>
      <c r="O43" s="72">
        <v>3121</v>
      </c>
      <c r="P43" s="143">
        <v>6121</v>
      </c>
      <c r="Q43" s="309" t="s">
        <v>42</v>
      </c>
      <c r="R43" s="329">
        <f t="shared" si="52"/>
        <v>-1000</v>
      </c>
      <c r="S43" s="101">
        <v>0</v>
      </c>
      <c r="T43" s="101">
        <v>-1000</v>
      </c>
      <c r="U43" s="101">
        <v>0</v>
      </c>
      <c r="V43" s="101">
        <v>0</v>
      </c>
      <c r="W43" s="338">
        <v>0</v>
      </c>
      <c r="X43" s="77"/>
      <c r="Y43" s="384">
        <f t="shared" si="12"/>
        <v>26298.300000000003</v>
      </c>
      <c r="Z43" s="53">
        <f t="shared" si="50"/>
        <v>11.72</v>
      </c>
      <c r="AA43" s="53">
        <f t="shared" si="46"/>
        <v>26286.58</v>
      </c>
      <c r="AB43" s="53">
        <f>U43+L43</f>
        <v>0</v>
      </c>
      <c r="AC43" s="53">
        <f t="shared" si="51"/>
        <v>0</v>
      </c>
      <c r="AD43" s="53">
        <f t="shared" si="51"/>
        <v>0</v>
      </c>
      <c r="AE43" s="79">
        <v>0</v>
      </c>
      <c r="AF43" s="404">
        <f t="shared" si="14"/>
        <v>0</v>
      </c>
      <c r="AG43" s="50">
        <v>0</v>
      </c>
      <c r="AH43" s="51">
        <v>0</v>
      </c>
      <c r="AI43" s="50">
        <v>0</v>
      </c>
      <c r="AJ43" s="71">
        <v>0</v>
      </c>
      <c r="AK43" s="384">
        <f t="shared" si="15"/>
        <v>0</v>
      </c>
      <c r="AL43" s="53">
        <v>0</v>
      </c>
      <c r="AM43" s="53">
        <v>0</v>
      </c>
      <c r="AN43" s="53">
        <v>0</v>
      </c>
      <c r="AO43" s="79">
        <v>0</v>
      </c>
      <c r="AP43" s="355">
        <f t="shared" si="16"/>
        <v>0</v>
      </c>
      <c r="AQ43" s="54">
        <v>0</v>
      </c>
      <c r="AR43" s="54">
        <v>0</v>
      </c>
      <c r="AS43" s="54">
        <v>0</v>
      </c>
      <c r="AT43" s="386">
        <v>0</v>
      </c>
      <c r="AU43" s="384">
        <f t="shared" si="28"/>
        <v>0</v>
      </c>
      <c r="AV43" s="53">
        <v>0</v>
      </c>
      <c r="AW43" s="53">
        <v>0</v>
      </c>
      <c r="AX43" s="79">
        <v>0</v>
      </c>
      <c r="AY43" s="378">
        <v>0</v>
      </c>
      <c r="AZ43" s="356">
        <f t="shared" si="18"/>
        <v>0</v>
      </c>
      <c r="BA43" s="361">
        <v>0</v>
      </c>
      <c r="BB43" s="374">
        <v>0</v>
      </c>
      <c r="BC43" s="366">
        <v>0</v>
      </c>
      <c r="BD43" s="60">
        <v>0</v>
      </c>
      <c r="BE43" s="53">
        <f t="shared" si="19"/>
        <v>0</v>
      </c>
      <c r="BF43" s="53">
        <v>0</v>
      </c>
      <c r="BG43" s="53">
        <v>0</v>
      </c>
      <c r="BH43" s="53">
        <v>0</v>
      </c>
      <c r="BI43" s="53">
        <v>0</v>
      </c>
      <c r="BJ43" s="88">
        <f t="shared" si="20"/>
        <v>0</v>
      </c>
      <c r="BK43" s="54">
        <v>0</v>
      </c>
      <c r="BL43" s="54">
        <v>0</v>
      </c>
      <c r="BM43" s="89">
        <v>0</v>
      </c>
      <c r="BN43" s="125">
        <f t="shared" si="21"/>
        <v>0</v>
      </c>
      <c r="BO43" s="53">
        <v>0</v>
      </c>
      <c r="BP43" s="53">
        <v>0</v>
      </c>
      <c r="BQ43" s="86">
        <v>0</v>
      </c>
      <c r="BR43" s="356">
        <f t="shared" si="7"/>
        <v>0</v>
      </c>
      <c r="BS43" s="127">
        <f t="shared" si="8"/>
        <v>0</v>
      </c>
      <c r="BT43" s="158">
        <f>H43+I43+AF43+AP43+AZ43+BJ43+BS43+M43</f>
        <v>76219.98894000001</v>
      </c>
      <c r="BU43" s="57">
        <f t="shared" si="47"/>
        <v>75219.98894000001</v>
      </c>
      <c r="BV43" s="102">
        <f t="shared" si="9"/>
        <v>1000</v>
      </c>
      <c r="BW43" s="13" t="s">
        <v>65</v>
      </c>
      <c r="BZ43" s="118">
        <f>AA43+AM43+AW43+BG43</f>
        <v>26286.58</v>
      </c>
      <c r="CB43" s="16" t="s">
        <v>110</v>
      </c>
    </row>
    <row r="44" spans="1:16381" s="112" customFormat="1" ht="44.25" customHeight="1" thickBot="1" x14ac:dyDescent="0.25">
      <c r="A44" s="261">
        <v>4</v>
      </c>
      <c r="B44" s="252" t="s">
        <v>63</v>
      </c>
      <c r="C44" s="252" t="s">
        <v>74</v>
      </c>
      <c r="D44" s="433" t="s">
        <v>105</v>
      </c>
      <c r="E44" s="439">
        <v>9</v>
      </c>
      <c r="F44" s="262" t="s">
        <v>78</v>
      </c>
      <c r="G44" s="263" t="s">
        <v>84</v>
      </c>
      <c r="H44" s="264">
        <v>0</v>
      </c>
      <c r="I44" s="332">
        <f>J44+K44+N44</f>
        <v>40219</v>
      </c>
      <c r="J44" s="253">
        <v>0</v>
      </c>
      <c r="K44" s="253">
        <v>40219</v>
      </c>
      <c r="L44" s="253">
        <v>0</v>
      </c>
      <c r="M44" s="253">
        <v>892</v>
      </c>
      <c r="N44" s="113">
        <v>0</v>
      </c>
      <c r="O44" s="324">
        <v>3522</v>
      </c>
      <c r="P44" s="325">
        <v>6351</v>
      </c>
      <c r="Q44" s="326">
        <v>40219000</v>
      </c>
      <c r="R44" s="335">
        <f>S44+T44+U44+V44+W44</f>
        <v>-40219</v>
      </c>
      <c r="S44" s="346">
        <v>0</v>
      </c>
      <c r="T44" s="346">
        <v>-40219</v>
      </c>
      <c r="U44" s="346">
        <v>0</v>
      </c>
      <c r="V44" s="346">
        <v>0</v>
      </c>
      <c r="W44" s="347">
        <v>0</v>
      </c>
      <c r="X44" s="402"/>
      <c r="Y44" s="385">
        <f>Z44+AA44</f>
        <v>0</v>
      </c>
      <c r="Z44" s="188">
        <f>J44+S44</f>
        <v>0</v>
      </c>
      <c r="AA44" s="188">
        <f>K44+T44</f>
        <v>0</v>
      </c>
      <c r="AB44" s="188">
        <f>U44+L44</f>
        <v>0</v>
      </c>
      <c r="AC44" s="188">
        <f>M44+V44</f>
        <v>892</v>
      </c>
      <c r="AD44" s="188">
        <f>N44+W44</f>
        <v>0</v>
      </c>
      <c r="AE44" s="193">
        <v>0</v>
      </c>
      <c r="AF44" s="405">
        <f>AG44+AH44+AI44</f>
        <v>0</v>
      </c>
      <c r="AG44" s="254">
        <v>0</v>
      </c>
      <c r="AH44" s="265">
        <v>0</v>
      </c>
      <c r="AI44" s="254">
        <v>0</v>
      </c>
      <c r="AJ44" s="266">
        <v>0</v>
      </c>
      <c r="AK44" s="385">
        <f>AL44+AM44</f>
        <v>0</v>
      </c>
      <c r="AL44" s="255">
        <v>0</v>
      </c>
      <c r="AM44" s="255">
        <v>0</v>
      </c>
      <c r="AN44" s="255">
        <v>0</v>
      </c>
      <c r="AO44" s="259">
        <v>0</v>
      </c>
      <c r="AP44" s="358">
        <f>AQ44+AR44</f>
        <v>0</v>
      </c>
      <c r="AQ44" s="257">
        <v>0</v>
      </c>
      <c r="AR44" s="257">
        <v>0</v>
      </c>
      <c r="AS44" s="257">
        <v>0</v>
      </c>
      <c r="AT44" s="392">
        <v>0</v>
      </c>
      <c r="AU44" s="385">
        <f>AV44+AW44</f>
        <v>0</v>
      </c>
      <c r="AV44" s="255">
        <v>0</v>
      </c>
      <c r="AW44" s="255">
        <v>0</v>
      </c>
      <c r="AX44" s="259">
        <v>0</v>
      </c>
      <c r="AY44" s="383">
        <v>0</v>
      </c>
      <c r="AZ44" s="358">
        <f>BA44+BB44</f>
        <v>0</v>
      </c>
      <c r="BA44" s="265">
        <v>0</v>
      </c>
      <c r="BB44" s="376">
        <v>0</v>
      </c>
      <c r="BC44" s="372">
        <v>0</v>
      </c>
      <c r="BD44" s="265">
        <v>0</v>
      </c>
      <c r="BE44" s="188">
        <f>BF44+BG44</f>
        <v>0</v>
      </c>
      <c r="BF44" s="255">
        <v>0</v>
      </c>
      <c r="BG44" s="255">
        <v>0</v>
      </c>
      <c r="BH44" s="255">
        <v>0</v>
      </c>
      <c r="BI44" s="255">
        <v>0</v>
      </c>
      <c r="BJ44" s="194">
        <f>BK44</f>
        <v>0</v>
      </c>
      <c r="BK44" s="257">
        <v>0</v>
      </c>
      <c r="BL44" s="257">
        <v>0</v>
      </c>
      <c r="BM44" s="258">
        <v>0</v>
      </c>
      <c r="BN44" s="267">
        <f>BO44</f>
        <v>0</v>
      </c>
      <c r="BO44" s="255">
        <v>0</v>
      </c>
      <c r="BP44" s="255">
        <v>0</v>
      </c>
      <c r="BQ44" s="256">
        <v>0</v>
      </c>
      <c r="BR44" s="357">
        <f>BM44+BD44+AT44+AJ44+L44</f>
        <v>0</v>
      </c>
      <c r="BS44" s="189">
        <f>BQ44+BI44+AY44+AB44+AO44</f>
        <v>0</v>
      </c>
      <c r="BT44" s="268">
        <f>H44+I44+AF44+AP44+AZ44+BJ44+M44</f>
        <v>41111</v>
      </c>
      <c r="BU44" s="260">
        <f>H44+Y44+AK44+AU44+BE44+BN44+BS44+AC44</f>
        <v>892</v>
      </c>
      <c r="BV44" s="14">
        <f>BT44-BU44</f>
        <v>40219</v>
      </c>
      <c r="BW44" s="13" t="s">
        <v>135</v>
      </c>
      <c r="BX44" s="13"/>
      <c r="BY44" s="13"/>
      <c r="BZ44" s="117">
        <f>AA44+AM44+AW44+BG44</f>
        <v>0</v>
      </c>
      <c r="CA44" s="13"/>
      <c r="CB44" s="13" t="s">
        <v>108</v>
      </c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  <c r="JA44" s="13"/>
      <c r="JB44" s="13"/>
      <c r="JC44" s="13"/>
      <c r="JD44" s="13"/>
      <c r="JE44" s="13"/>
      <c r="JF44" s="13"/>
      <c r="JG44" s="13"/>
      <c r="JH44" s="13"/>
      <c r="JI44" s="13"/>
      <c r="JJ44" s="13"/>
      <c r="JK44" s="13"/>
      <c r="JL44" s="13"/>
      <c r="JM44" s="13"/>
      <c r="JN44" s="13"/>
      <c r="JO44" s="13"/>
      <c r="JP44" s="13"/>
      <c r="JQ44" s="13"/>
      <c r="JR44" s="13"/>
      <c r="JS44" s="13"/>
      <c r="JT44" s="13"/>
      <c r="JU44" s="13"/>
      <c r="JV44" s="13"/>
      <c r="JW44" s="13"/>
      <c r="JX44" s="13"/>
      <c r="JY44" s="13"/>
      <c r="JZ44" s="13"/>
      <c r="KA44" s="13"/>
      <c r="KB44" s="13"/>
      <c r="KC44" s="13"/>
      <c r="KD44" s="13"/>
      <c r="KE44" s="13"/>
      <c r="KF44" s="13"/>
      <c r="KG44" s="13"/>
      <c r="KH44" s="13"/>
      <c r="KI44" s="13"/>
      <c r="KJ44" s="13"/>
      <c r="KK44" s="13"/>
      <c r="KL44" s="13"/>
      <c r="KM44" s="13"/>
      <c r="KN44" s="13"/>
      <c r="KO44" s="13"/>
      <c r="KP44" s="13"/>
      <c r="KQ44" s="13"/>
      <c r="KR44" s="13"/>
      <c r="KS44" s="13"/>
      <c r="KT44" s="13"/>
      <c r="KU44" s="13"/>
      <c r="KV44" s="13"/>
      <c r="KW44" s="13"/>
      <c r="KX44" s="13"/>
      <c r="KY44" s="13"/>
      <c r="KZ44" s="13"/>
      <c r="LA44" s="13"/>
      <c r="LB44" s="13"/>
      <c r="LC44" s="13"/>
      <c r="LD44" s="13"/>
      <c r="LE44" s="13"/>
      <c r="LF44" s="13"/>
      <c r="LG44" s="13"/>
      <c r="LH44" s="13"/>
      <c r="LI44" s="13"/>
      <c r="LJ44" s="13"/>
      <c r="LK44" s="13"/>
      <c r="LL44" s="13"/>
      <c r="LM44" s="13"/>
      <c r="LN44" s="13"/>
      <c r="LO44" s="13"/>
      <c r="LP44" s="13"/>
      <c r="LQ44" s="13"/>
      <c r="LR44" s="13"/>
      <c r="LS44" s="13"/>
      <c r="LT44" s="13"/>
      <c r="LU44" s="13"/>
      <c r="LV44" s="13"/>
      <c r="LW44" s="13"/>
      <c r="LX44" s="13"/>
      <c r="LY44" s="13"/>
      <c r="LZ44" s="13"/>
      <c r="MA44" s="13"/>
      <c r="MB44" s="13"/>
      <c r="MC44" s="13"/>
      <c r="MD44" s="13"/>
      <c r="ME44" s="13"/>
      <c r="MF44" s="13"/>
      <c r="MG44" s="13"/>
      <c r="MH44" s="13"/>
      <c r="MI44" s="13"/>
      <c r="MJ44" s="13"/>
      <c r="MK44" s="13"/>
      <c r="ML44" s="13"/>
      <c r="MM44" s="13"/>
      <c r="MN44" s="13"/>
      <c r="MO44" s="13"/>
      <c r="MP44" s="13"/>
      <c r="MQ44" s="13"/>
      <c r="MR44" s="13"/>
      <c r="MS44" s="13"/>
      <c r="MT44" s="13"/>
      <c r="MU44" s="13"/>
      <c r="MV44" s="13"/>
      <c r="MW44" s="13"/>
      <c r="MX44" s="13"/>
      <c r="MY44" s="13"/>
      <c r="MZ44" s="13"/>
      <c r="NA44" s="13"/>
      <c r="NB44" s="13"/>
      <c r="NC44" s="13"/>
      <c r="ND44" s="13"/>
      <c r="NE44" s="13"/>
      <c r="NF44" s="13"/>
      <c r="NG44" s="13"/>
      <c r="NH44" s="13"/>
      <c r="NI44" s="13"/>
      <c r="NJ44" s="13"/>
      <c r="NK44" s="13"/>
      <c r="NL44" s="13"/>
      <c r="NM44" s="13"/>
      <c r="NN44" s="13"/>
      <c r="NO44" s="13"/>
      <c r="NP44" s="13"/>
      <c r="NQ44" s="13"/>
      <c r="NR44" s="13"/>
      <c r="NS44" s="13"/>
      <c r="NT44" s="13"/>
      <c r="NU44" s="13"/>
      <c r="NV44" s="13"/>
      <c r="NW44" s="13"/>
      <c r="NX44" s="13"/>
      <c r="NY44" s="13"/>
      <c r="NZ44" s="13"/>
      <c r="OA44" s="13"/>
      <c r="OB44" s="13"/>
      <c r="OC44" s="13"/>
      <c r="OD44" s="13"/>
      <c r="OE44" s="13"/>
      <c r="OF44" s="13"/>
      <c r="OG44" s="13"/>
      <c r="OH44" s="13"/>
      <c r="OI44" s="13"/>
      <c r="OJ44" s="13"/>
      <c r="OK44" s="13"/>
      <c r="OL44" s="13"/>
      <c r="OM44" s="13"/>
      <c r="ON44" s="13"/>
      <c r="OO44" s="13"/>
      <c r="OP44" s="13"/>
      <c r="OQ44" s="13"/>
      <c r="OR44" s="13"/>
      <c r="OS44" s="13"/>
      <c r="OT44" s="13"/>
      <c r="OU44" s="13"/>
      <c r="OV44" s="13"/>
      <c r="OW44" s="13"/>
      <c r="OX44" s="13"/>
      <c r="OY44" s="13"/>
      <c r="OZ44" s="13"/>
      <c r="PA44" s="13"/>
      <c r="PB44" s="13"/>
      <c r="PC44" s="13"/>
      <c r="PD44" s="13"/>
      <c r="PE44" s="13"/>
      <c r="PF44" s="13"/>
      <c r="PG44" s="13"/>
      <c r="PH44" s="13"/>
      <c r="PI44" s="13"/>
      <c r="PJ44" s="13"/>
      <c r="PK44" s="13"/>
      <c r="PL44" s="13"/>
      <c r="PM44" s="13"/>
      <c r="PN44" s="13"/>
      <c r="PO44" s="13"/>
      <c r="PP44" s="13"/>
      <c r="PQ44" s="13"/>
      <c r="PR44" s="13"/>
      <c r="PS44" s="13"/>
      <c r="PT44" s="13"/>
      <c r="PU44" s="13"/>
      <c r="PV44" s="13"/>
      <c r="PW44" s="13"/>
      <c r="PX44" s="13"/>
      <c r="PY44" s="13"/>
      <c r="PZ44" s="13"/>
      <c r="QA44" s="13"/>
      <c r="QB44" s="13"/>
      <c r="QC44" s="13"/>
      <c r="QD44" s="13"/>
      <c r="QE44" s="13"/>
      <c r="QF44" s="13"/>
      <c r="QG44" s="13"/>
      <c r="QH44" s="13"/>
      <c r="QI44" s="13"/>
      <c r="QJ44" s="13"/>
      <c r="QK44" s="13"/>
      <c r="QL44" s="13"/>
      <c r="QM44" s="13"/>
      <c r="QN44" s="13"/>
      <c r="QO44" s="13"/>
      <c r="QP44" s="13"/>
      <c r="QQ44" s="13"/>
      <c r="QR44" s="13"/>
      <c r="QS44" s="13"/>
      <c r="QT44" s="13"/>
      <c r="QU44" s="13"/>
      <c r="QV44" s="13"/>
      <c r="QW44" s="13"/>
      <c r="QX44" s="13"/>
      <c r="QY44" s="13"/>
      <c r="QZ44" s="13"/>
      <c r="RA44" s="13"/>
      <c r="RB44" s="13"/>
      <c r="RC44" s="13"/>
      <c r="RD44" s="13"/>
      <c r="RE44" s="13"/>
      <c r="RF44" s="13"/>
      <c r="RG44" s="13"/>
      <c r="RH44" s="13"/>
      <c r="RI44" s="13"/>
      <c r="RJ44" s="13"/>
      <c r="RK44" s="13"/>
      <c r="RL44" s="13"/>
      <c r="RM44" s="13"/>
      <c r="RN44" s="13"/>
      <c r="RO44" s="13"/>
      <c r="RP44" s="13"/>
      <c r="RQ44" s="13"/>
      <c r="RR44" s="13"/>
      <c r="RS44" s="13"/>
      <c r="RT44" s="13"/>
      <c r="RU44" s="13"/>
      <c r="RV44" s="13"/>
      <c r="RW44" s="13"/>
      <c r="RX44" s="13"/>
      <c r="RY44" s="13"/>
      <c r="RZ44" s="13"/>
      <c r="SA44" s="13"/>
      <c r="SB44" s="13"/>
      <c r="SC44" s="13"/>
      <c r="SD44" s="13"/>
      <c r="SE44" s="13"/>
      <c r="SF44" s="13"/>
      <c r="SG44" s="13"/>
      <c r="SH44" s="13"/>
      <c r="SI44" s="13"/>
      <c r="SJ44" s="13"/>
      <c r="SK44" s="13"/>
      <c r="SL44" s="13"/>
      <c r="SM44" s="13"/>
      <c r="SN44" s="13"/>
      <c r="SO44" s="13"/>
      <c r="SP44" s="13"/>
      <c r="SQ44" s="13"/>
      <c r="SR44" s="13"/>
      <c r="SS44" s="13"/>
      <c r="ST44" s="13"/>
      <c r="SU44" s="13"/>
      <c r="SV44" s="13"/>
      <c r="SW44" s="13"/>
      <c r="SX44" s="13"/>
      <c r="SY44" s="13"/>
      <c r="SZ44" s="13"/>
      <c r="TA44" s="13"/>
      <c r="TB44" s="13"/>
      <c r="TC44" s="13"/>
      <c r="TD44" s="13"/>
      <c r="TE44" s="13"/>
      <c r="TF44" s="13"/>
      <c r="TG44" s="13"/>
      <c r="TH44" s="13"/>
      <c r="TI44" s="13"/>
      <c r="TJ44" s="13"/>
      <c r="TK44" s="13"/>
      <c r="TL44" s="13"/>
      <c r="TM44" s="13"/>
      <c r="TN44" s="13"/>
      <c r="TO44" s="13"/>
      <c r="TP44" s="13"/>
      <c r="TQ44" s="13"/>
      <c r="TR44" s="13"/>
      <c r="TS44" s="13"/>
      <c r="TT44" s="13"/>
      <c r="TU44" s="13"/>
      <c r="TV44" s="13"/>
      <c r="TW44" s="13"/>
      <c r="TX44" s="13"/>
      <c r="TY44" s="13"/>
      <c r="TZ44" s="13"/>
      <c r="UA44" s="13"/>
      <c r="UB44" s="13"/>
      <c r="UC44" s="13"/>
      <c r="UD44" s="13"/>
      <c r="UE44" s="13"/>
      <c r="UF44" s="13"/>
      <c r="UG44" s="13"/>
      <c r="UH44" s="13"/>
      <c r="UI44" s="13"/>
      <c r="UJ44" s="13"/>
      <c r="UK44" s="13"/>
      <c r="UL44" s="13"/>
      <c r="UM44" s="13"/>
      <c r="UN44" s="13"/>
      <c r="UO44" s="13"/>
      <c r="UP44" s="13"/>
      <c r="UQ44" s="13"/>
      <c r="UR44" s="13"/>
      <c r="US44" s="13"/>
      <c r="UT44" s="13"/>
      <c r="UU44" s="13"/>
      <c r="UV44" s="13"/>
      <c r="UW44" s="13"/>
      <c r="UX44" s="13"/>
      <c r="UY44" s="13"/>
      <c r="UZ44" s="13"/>
      <c r="VA44" s="13"/>
      <c r="VB44" s="13"/>
      <c r="VC44" s="13"/>
      <c r="VD44" s="13"/>
      <c r="VE44" s="13"/>
      <c r="VF44" s="13"/>
      <c r="VG44" s="13"/>
      <c r="VH44" s="13"/>
      <c r="VI44" s="13"/>
      <c r="VJ44" s="13"/>
      <c r="VK44" s="13"/>
      <c r="VL44" s="13"/>
      <c r="VM44" s="13"/>
      <c r="VN44" s="13"/>
      <c r="VO44" s="13"/>
      <c r="VP44" s="13"/>
      <c r="VQ44" s="13"/>
      <c r="VR44" s="13"/>
      <c r="VS44" s="13"/>
      <c r="VT44" s="13"/>
      <c r="VU44" s="13"/>
      <c r="VV44" s="13"/>
      <c r="VW44" s="13"/>
      <c r="VX44" s="13"/>
      <c r="VY44" s="13"/>
      <c r="VZ44" s="13"/>
      <c r="WA44" s="13"/>
      <c r="WB44" s="13"/>
      <c r="WC44" s="13"/>
      <c r="WD44" s="13"/>
      <c r="WE44" s="13"/>
      <c r="WF44" s="13"/>
      <c r="WG44" s="13"/>
      <c r="WH44" s="13"/>
      <c r="WI44" s="13"/>
      <c r="WJ44" s="13"/>
      <c r="WK44" s="13"/>
      <c r="WL44" s="13"/>
      <c r="WM44" s="13"/>
      <c r="WN44" s="13"/>
      <c r="WO44" s="13"/>
      <c r="WP44" s="13"/>
      <c r="WQ44" s="13"/>
      <c r="WR44" s="13"/>
      <c r="WS44" s="13"/>
      <c r="WT44" s="13"/>
      <c r="WU44" s="13"/>
      <c r="WV44" s="13"/>
      <c r="WW44" s="13"/>
      <c r="WX44" s="13"/>
      <c r="WY44" s="13"/>
      <c r="WZ44" s="13"/>
      <c r="XA44" s="13"/>
      <c r="XB44" s="13"/>
      <c r="XC44" s="13"/>
      <c r="XD44" s="13"/>
      <c r="XE44" s="13"/>
      <c r="XF44" s="13"/>
      <c r="XG44" s="13"/>
      <c r="XH44" s="13"/>
      <c r="XI44" s="13"/>
      <c r="XJ44" s="13"/>
      <c r="XK44" s="13"/>
      <c r="XL44" s="13"/>
      <c r="XM44" s="13"/>
      <c r="XN44" s="13"/>
      <c r="XO44" s="13"/>
      <c r="XP44" s="13"/>
      <c r="XQ44" s="13"/>
      <c r="XR44" s="13"/>
      <c r="XS44" s="13"/>
      <c r="XT44" s="13"/>
      <c r="XU44" s="13"/>
      <c r="XV44" s="13"/>
      <c r="XW44" s="13"/>
      <c r="XX44" s="13"/>
      <c r="XY44" s="13"/>
      <c r="XZ44" s="13"/>
      <c r="YA44" s="13"/>
      <c r="YB44" s="13"/>
      <c r="YC44" s="13"/>
      <c r="YD44" s="13"/>
      <c r="YE44" s="13"/>
      <c r="YF44" s="13"/>
      <c r="YG44" s="13"/>
      <c r="YH44" s="13"/>
      <c r="YI44" s="13"/>
      <c r="YJ44" s="13"/>
      <c r="YK44" s="13"/>
      <c r="YL44" s="13"/>
      <c r="YM44" s="13"/>
      <c r="YN44" s="13"/>
      <c r="YO44" s="13"/>
      <c r="YP44" s="13"/>
      <c r="YQ44" s="13"/>
      <c r="YR44" s="13"/>
      <c r="YS44" s="13"/>
      <c r="YT44" s="13"/>
      <c r="YU44" s="13"/>
      <c r="YV44" s="13"/>
      <c r="YW44" s="13"/>
      <c r="YX44" s="13"/>
      <c r="YY44" s="13"/>
      <c r="YZ44" s="13"/>
      <c r="ZA44" s="13"/>
      <c r="ZB44" s="13"/>
      <c r="ZC44" s="13"/>
      <c r="ZD44" s="13"/>
      <c r="ZE44" s="13"/>
      <c r="ZF44" s="13"/>
      <c r="ZG44" s="13"/>
      <c r="ZH44" s="13"/>
      <c r="ZI44" s="13"/>
      <c r="ZJ44" s="13"/>
      <c r="ZK44" s="13"/>
      <c r="ZL44" s="13"/>
      <c r="ZM44" s="13"/>
      <c r="ZN44" s="13"/>
      <c r="ZO44" s="13"/>
      <c r="ZP44" s="13"/>
      <c r="ZQ44" s="13"/>
      <c r="ZR44" s="13"/>
      <c r="ZS44" s="13"/>
      <c r="ZT44" s="13"/>
      <c r="ZU44" s="13"/>
      <c r="ZV44" s="13"/>
      <c r="ZW44" s="13"/>
      <c r="ZX44" s="13"/>
      <c r="ZY44" s="13"/>
      <c r="ZZ44" s="13"/>
      <c r="AAA44" s="13"/>
      <c r="AAB44" s="13"/>
      <c r="AAC44" s="13"/>
      <c r="AAD44" s="13"/>
      <c r="AAE44" s="13"/>
      <c r="AAF44" s="13"/>
      <c r="AAG44" s="13"/>
      <c r="AAH44" s="13"/>
      <c r="AAI44" s="13"/>
      <c r="AAJ44" s="13"/>
      <c r="AAK44" s="13"/>
      <c r="AAL44" s="13"/>
      <c r="AAM44" s="13"/>
      <c r="AAN44" s="13"/>
      <c r="AAO44" s="13"/>
      <c r="AAP44" s="13"/>
      <c r="AAQ44" s="13"/>
      <c r="AAR44" s="13"/>
      <c r="AAS44" s="13"/>
      <c r="AAT44" s="13"/>
      <c r="AAU44" s="13"/>
      <c r="AAV44" s="13"/>
      <c r="AAW44" s="13"/>
      <c r="AAX44" s="13"/>
      <c r="AAY44" s="13"/>
      <c r="AAZ44" s="13"/>
      <c r="ABA44" s="13"/>
      <c r="ABB44" s="13"/>
      <c r="ABC44" s="13"/>
      <c r="ABD44" s="13"/>
      <c r="ABE44" s="13"/>
      <c r="ABF44" s="13"/>
      <c r="ABG44" s="13"/>
      <c r="ABH44" s="13"/>
      <c r="ABI44" s="13"/>
      <c r="ABJ44" s="13"/>
      <c r="ABK44" s="13"/>
      <c r="ABL44" s="13"/>
      <c r="ABM44" s="13"/>
      <c r="ABN44" s="13"/>
      <c r="ABO44" s="13"/>
      <c r="ABP44" s="13"/>
      <c r="ABQ44" s="13"/>
      <c r="ABR44" s="13"/>
      <c r="ABS44" s="13"/>
      <c r="ABT44" s="13"/>
      <c r="ABU44" s="13"/>
      <c r="ABV44" s="13"/>
      <c r="ABW44" s="13"/>
      <c r="ABX44" s="13"/>
      <c r="ABY44" s="13"/>
      <c r="ABZ44" s="13"/>
      <c r="ACA44" s="13"/>
      <c r="ACB44" s="13"/>
      <c r="ACC44" s="13"/>
      <c r="ACD44" s="13"/>
      <c r="ACE44" s="13"/>
      <c r="ACF44" s="13"/>
      <c r="ACG44" s="13"/>
      <c r="ACH44" s="13"/>
      <c r="ACI44" s="13"/>
      <c r="ACJ44" s="13"/>
      <c r="ACK44" s="13"/>
      <c r="ACL44" s="13"/>
      <c r="ACM44" s="13"/>
      <c r="ACN44" s="13"/>
      <c r="ACO44" s="13"/>
      <c r="ACP44" s="13"/>
      <c r="ACQ44" s="13"/>
      <c r="ACR44" s="13"/>
      <c r="ACS44" s="13"/>
      <c r="ACT44" s="13"/>
      <c r="ACU44" s="13"/>
      <c r="ACV44" s="13"/>
      <c r="ACW44" s="13"/>
      <c r="ACX44" s="13"/>
      <c r="ACY44" s="13"/>
      <c r="ACZ44" s="13"/>
      <c r="ADA44" s="13"/>
      <c r="ADB44" s="13"/>
      <c r="ADC44" s="13"/>
      <c r="ADD44" s="13"/>
      <c r="ADE44" s="13"/>
      <c r="ADF44" s="13"/>
      <c r="ADG44" s="13"/>
      <c r="ADH44" s="13"/>
      <c r="ADI44" s="13"/>
      <c r="ADJ44" s="13"/>
      <c r="ADK44" s="13"/>
      <c r="ADL44" s="13"/>
      <c r="ADM44" s="13"/>
      <c r="ADN44" s="13"/>
      <c r="ADO44" s="13"/>
      <c r="ADP44" s="13"/>
      <c r="ADQ44" s="13"/>
      <c r="ADR44" s="13"/>
      <c r="ADS44" s="13"/>
      <c r="ADT44" s="13"/>
      <c r="ADU44" s="13"/>
      <c r="ADV44" s="13"/>
      <c r="ADW44" s="13"/>
      <c r="ADX44" s="13"/>
      <c r="ADY44" s="13"/>
      <c r="ADZ44" s="13"/>
      <c r="AEA44" s="13"/>
      <c r="AEB44" s="13"/>
      <c r="AEC44" s="13"/>
      <c r="AED44" s="13"/>
      <c r="AEE44" s="13"/>
      <c r="AEF44" s="13"/>
      <c r="AEG44" s="13"/>
      <c r="AEH44" s="13"/>
      <c r="AEI44" s="13"/>
      <c r="AEJ44" s="13"/>
      <c r="AEK44" s="13"/>
      <c r="AEL44" s="13"/>
      <c r="AEM44" s="13"/>
      <c r="AEN44" s="13"/>
      <c r="AEO44" s="13"/>
      <c r="AEP44" s="13"/>
      <c r="AEQ44" s="13"/>
      <c r="AER44" s="13"/>
      <c r="AES44" s="13"/>
      <c r="AET44" s="13"/>
      <c r="AEU44" s="13"/>
      <c r="AEV44" s="13"/>
      <c r="AEW44" s="13"/>
      <c r="AEX44" s="13"/>
      <c r="AEY44" s="13"/>
      <c r="AEZ44" s="13"/>
      <c r="AFA44" s="13"/>
      <c r="AFB44" s="13"/>
      <c r="AFC44" s="13"/>
      <c r="AFD44" s="13"/>
      <c r="AFE44" s="13"/>
      <c r="AFF44" s="13"/>
      <c r="AFG44" s="13"/>
      <c r="AFH44" s="13"/>
      <c r="AFI44" s="13"/>
      <c r="AFJ44" s="13"/>
      <c r="AFK44" s="13"/>
      <c r="AFL44" s="13"/>
      <c r="AFM44" s="13"/>
      <c r="AFN44" s="13"/>
      <c r="AFO44" s="13"/>
      <c r="AFP44" s="13"/>
      <c r="AFQ44" s="13"/>
      <c r="AFR44" s="13"/>
      <c r="AFS44" s="13"/>
      <c r="AFT44" s="13"/>
      <c r="AFU44" s="13"/>
      <c r="AFV44" s="13"/>
      <c r="AFW44" s="13"/>
      <c r="AFX44" s="13"/>
      <c r="AFY44" s="13"/>
      <c r="AFZ44" s="13"/>
      <c r="AGA44" s="13"/>
      <c r="AGB44" s="13"/>
      <c r="AGC44" s="13"/>
      <c r="AGD44" s="13"/>
      <c r="AGE44" s="13"/>
      <c r="AGF44" s="13"/>
      <c r="AGG44" s="13"/>
      <c r="AGH44" s="13"/>
      <c r="AGI44" s="13"/>
      <c r="AGJ44" s="13"/>
      <c r="AGK44" s="13"/>
      <c r="AGL44" s="13"/>
      <c r="AGM44" s="13"/>
      <c r="AGN44" s="13"/>
      <c r="AGO44" s="13"/>
      <c r="AGP44" s="13"/>
      <c r="AGQ44" s="13"/>
      <c r="AGR44" s="13"/>
      <c r="AGS44" s="13"/>
      <c r="AGT44" s="13"/>
      <c r="AGU44" s="13"/>
      <c r="AGV44" s="13"/>
      <c r="AGW44" s="13"/>
      <c r="AGX44" s="13"/>
      <c r="AGY44" s="13"/>
      <c r="AGZ44" s="13"/>
      <c r="AHA44" s="13"/>
      <c r="AHB44" s="13"/>
      <c r="AHC44" s="13"/>
      <c r="AHD44" s="13"/>
      <c r="AHE44" s="13"/>
      <c r="AHF44" s="13"/>
      <c r="AHG44" s="13"/>
      <c r="AHH44" s="13"/>
      <c r="AHI44" s="13"/>
      <c r="AHJ44" s="13"/>
      <c r="AHK44" s="13"/>
      <c r="AHL44" s="13"/>
      <c r="AHM44" s="13"/>
      <c r="AHN44" s="13"/>
      <c r="AHO44" s="13"/>
      <c r="AHP44" s="13"/>
      <c r="AHQ44" s="13"/>
      <c r="AHR44" s="13"/>
      <c r="AHS44" s="13"/>
      <c r="AHT44" s="13"/>
      <c r="AHU44" s="13"/>
      <c r="AHV44" s="13"/>
      <c r="AHW44" s="13"/>
      <c r="AHX44" s="13"/>
      <c r="AHY44" s="13"/>
      <c r="AHZ44" s="13"/>
      <c r="AIA44" s="13"/>
      <c r="AIB44" s="13"/>
      <c r="AIC44" s="13"/>
      <c r="AID44" s="13"/>
      <c r="AIE44" s="13"/>
      <c r="AIF44" s="13"/>
      <c r="AIG44" s="13"/>
      <c r="AIH44" s="13"/>
      <c r="AII44" s="13"/>
      <c r="AIJ44" s="13"/>
      <c r="AIK44" s="13"/>
      <c r="AIL44" s="13"/>
      <c r="AIM44" s="13"/>
      <c r="AIN44" s="13"/>
      <c r="AIO44" s="13"/>
      <c r="AIP44" s="13"/>
      <c r="AIQ44" s="13"/>
      <c r="AIR44" s="13"/>
      <c r="AIS44" s="13"/>
      <c r="AIT44" s="13"/>
      <c r="AIU44" s="13"/>
      <c r="AIV44" s="13"/>
      <c r="AIW44" s="13"/>
      <c r="AIX44" s="13"/>
      <c r="AIY44" s="13"/>
      <c r="AIZ44" s="13"/>
      <c r="AJA44" s="13"/>
      <c r="AJB44" s="13"/>
      <c r="AJC44" s="13"/>
      <c r="AJD44" s="13"/>
      <c r="AJE44" s="13"/>
      <c r="AJF44" s="13"/>
      <c r="AJG44" s="13"/>
      <c r="AJH44" s="13"/>
      <c r="AJI44" s="13"/>
      <c r="AJJ44" s="13"/>
      <c r="AJK44" s="13"/>
      <c r="AJL44" s="13"/>
      <c r="AJM44" s="13"/>
      <c r="AJN44" s="13"/>
      <c r="AJO44" s="13"/>
      <c r="AJP44" s="13"/>
      <c r="AJQ44" s="13"/>
      <c r="AJR44" s="13"/>
      <c r="AJS44" s="13"/>
      <c r="AJT44" s="13"/>
      <c r="AJU44" s="13"/>
      <c r="AJV44" s="13"/>
      <c r="AJW44" s="13"/>
      <c r="AJX44" s="13"/>
      <c r="AJY44" s="13"/>
      <c r="AJZ44" s="13"/>
      <c r="AKA44" s="13"/>
      <c r="AKB44" s="13"/>
      <c r="AKC44" s="13"/>
      <c r="AKD44" s="13"/>
      <c r="AKE44" s="13"/>
      <c r="AKF44" s="13"/>
      <c r="AKG44" s="13"/>
      <c r="AKH44" s="13"/>
      <c r="AKI44" s="13"/>
      <c r="AKJ44" s="13"/>
      <c r="AKK44" s="13"/>
      <c r="AKL44" s="13"/>
      <c r="AKM44" s="13"/>
      <c r="AKN44" s="13"/>
      <c r="AKO44" s="13"/>
      <c r="AKP44" s="13"/>
      <c r="AKQ44" s="13"/>
      <c r="AKR44" s="13"/>
      <c r="AKS44" s="13"/>
      <c r="AKT44" s="13"/>
      <c r="AKU44" s="13"/>
      <c r="AKV44" s="13"/>
      <c r="AKW44" s="13"/>
      <c r="AKX44" s="13"/>
      <c r="AKY44" s="13"/>
      <c r="AKZ44" s="13"/>
      <c r="ALA44" s="13"/>
      <c r="ALB44" s="13"/>
      <c r="ALC44" s="13"/>
      <c r="ALD44" s="13"/>
      <c r="ALE44" s="13"/>
      <c r="ALF44" s="13"/>
      <c r="ALG44" s="13"/>
      <c r="ALH44" s="13"/>
      <c r="ALI44" s="13"/>
      <c r="ALJ44" s="13"/>
      <c r="ALK44" s="13"/>
      <c r="ALL44" s="13"/>
      <c r="ALM44" s="13"/>
      <c r="ALN44" s="13"/>
      <c r="ALO44" s="13"/>
      <c r="ALP44" s="13"/>
      <c r="ALQ44" s="13"/>
      <c r="ALR44" s="13"/>
      <c r="ALS44" s="13"/>
      <c r="ALT44" s="13"/>
      <c r="ALU44" s="13"/>
      <c r="ALV44" s="13"/>
      <c r="ALW44" s="13"/>
      <c r="ALX44" s="13"/>
      <c r="ALY44" s="13"/>
      <c r="ALZ44" s="13"/>
      <c r="AMA44" s="13"/>
      <c r="AMB44" s="13"/>
      <c r="AMC44" s="13"/>
      <c r="AMD44" s="13"/>
      <c r="AME44" s="13"/>
      <c r="AMF44" s="13"/>
      <c r="AMG44" s="13"/>
      <c r="AMH44" s="13"/>
      <c r="AMI44" s="13"/>
      <c r="AMJ44" s="13"/>
      <c r="AMK44" s="13"/>
      <c r="AML44" s="13"/>
      <c r="AMM44" s="13"/>
      <c r="AMN44" s="13"/>
      <c r="AMO44" s="13"/>
      <c r="AMP44" s="13"/>
      <c r="AMQ44" s="13"/>
      <c r="AMR44" s="13"/>
      <c r="AMS44" s="13"/>
      <c r="AMT44" s="13"/>
      <c r="AMU44" s="13"/>
      <c r="AMV44" s="13"/>
      <c r="AMW44" s="13"/>
      <c r="AMX44" s="13"/>
      <c r="AMY44" s="13"/>
      <c r="AMZ44" s="13"/>
      <c r="ANA44" s="13"/>
      <c r="ANB44" s="13"/>
      <c r="ANC44" s="13"/>
      <c r="AND44" s="13"/>
      <c r="ANE44" s="13"/>
      <c r="ANF44" s="13"/>
      <c r="ANG44" s="13"/>
      <c r="ANH44" s="13"/>
      <c r="ANI44" s="13"/>
      <c r="ANJ44" s="13"/>
      <c r="ANK44" s="13"/>
      <c r="ANL44" s="13"/>
      <c r="ANM44" s="13"/>
      <c r="ANN44" s="13"/>
      <c r="ANO44" s="13"/>
      <c r="ANP44" s="13"/>
      <c r="ANQ44" s="13"/>
      <c r="ANR44" s="13"/>
      <c r="ANS44" s="13"/>
      <c r="ANT44" s="13"/>
      <c r="ANU44" s="13"/>
      <c r="ANV44" s="13"/>
      <c r="ANW44" s="13"/>
      <c r="ANX44" s="13"/>
      <c r="ANY44" s="13"/>
      <c r="ANZ44" s="13"/>
      <c r="AOA44" s="13"/>
      <c r="AOB44" s="13"/>
      <c r="AOC44" s="13"/>
      <c r="AOD44" s="13"/>
      <c r="AOE44" s="13"/>
      <c r="AOF44" s="13"/>
      <c r="AOG44" s="13"/>
      <c r="AOH44" s="13"/>
      <c r="AOI44" s="13"/>
      <c r="AOJ44" s="13"/>
      <c r="AOK44" s="13"/>
      <c r="AOL44" s="13"/>
      <c r="AOM44" s="13"/>
      <c r="AON44" s="13"/>
      <c r="AOO44" s="13"/>
      <c r="AOP44" s="13"/>
      <c r="AOQ44" s="13"/>
      <c r="AOR44" s="13"/>
      <c r="AOS44" s="13"/>
      <c r="AOT44" s="13"/>
      <c r="AOU44" s="13"/>
      <c r="AOV44" s="13"/>
      <c r="AOW44" s="13"/>
      <c r="AOX44" s="13"/>
      <c r="AOY44" s="13"/>
      <c r="AOZ44" s="13"/>
      <c r="APA44" s="13"/>
      <c r="APB44" s="13"/>
      <c r="APC44" s="13"/>
      <c r="APD44" s="13"/>
      <c r="APE44" s="13"/>
      <c r="APF44" s="13"/>
      <c r="APG44" s="13"/>
      <c r="APH44" s="13"/>
      <c r="API44" s="13"/>
      <c r="APJ44" s="13"/>
      <c r="APK44" s="13"/>
      <c r="APL44" s="13"/>
      <c r="APM44" s="13"/>
      <c r="APN44" s="13"/>
      <c r="APO44" s="13"/>
      <c r="APP44" s="13"/>
      <c r="APQ44" s="13"/>
      <c r="APR44" s="13"/>
      <c r="APS44" s="13"/>
      <c r="APT44" s="13"/>
      <c r="APU44" s="13"/>
      <c r="APV44" s="13"/>
      <c r="APW44" s="13"/>
      <c r="APX44" s="13"/>
      <c r="APY44" s="13"/>
      <c r="APZ44" s="13"/>
      <c r="AQA44" s="13"/>
      <c r="AQB44" s="13"/>
      <c r="AQC44" s="13"/>
      <c r="AQD44" s="13"/>
      <c r="AQE44" s="13"/>
      <c r="AQF44" s="13"/>
      <c r="AQG44" s="13"/>
      <c r="AQH44" s="13"/>
      <c r="AQI44" s="13"/>
      <c r="AQJ44" s="13"/>
      <c r="AQK44" s="13"/>
      <c r="AQL44" s="13"/>
      <c r="AQM44" s="13"/>
      <c r="AQN44" s="13"/>
      <c r="AQO44" s="13"/>
      <c r="AQP44" s="13"/>
      <c r="AQQ44" s="13"/>
      <c r="AQR44" s="13"/>
      <c r="AQS44" s="13"/>
      <c r="AQT44" s="13"/>
      <c r="AQU44" s="13"/>
      <c r="AQV44" s="13"/>
      <c r="AQW44" s="13"/>
      <c r="AQX44" s="13"/>
      <c r="AQY44" s="13"/>
      <c r="AQZ44" s="13"/>
      <c r="ARA44" s="13"/>
      <c r="ARB44" s="13"/>
      <c r="ARC44" s="13"/>
      <c r="ARD44" s="13"/>
      <c r="ARE44" s="13"/>
      <c r="ARF44" s="13"/>
      <c r="ARG44" s="13"/>
      <c r="ARH44" s="13"/>
      <c r="ARI44" s="13"/>
      <c r="ARJ44" s="13"/>
      <c r="ARK44" s="13"/>
      <c r="ARL44" s="13"/>
      <c r="ARM44" s="13"/>
      <c r="ARN44" s="13"/>
      <c r="ARO44" s="13"/>
      <c r="ARP44" s="13"/>
      <c r="ARQ44" s="13"/>
      <c r="ARR44" s="13"/>
      <c r="ARS44" s="13"/>
      <c r="ART44" s="13"/>
      <c r="ARU44" s="13"/>
      <c r="ARV44" s="13"/>
      <c r="ARW44" s="13"/>
      <c r="ARX44" s="13"/>
      <c r="ARY44" s="13"/>
      <c r="ARZ44" s="13"/>
      <c r="ASA44" s="13"/>
      <c r="ASB44" s="13"/>
      <c r="ASC44" s="13"/>
      <c r="ASD44" s="13"/>
      <c r="ASE44" s="13"/>
      <c r="ASF44" s="13"/>
      <c r="ASG44" s="13"/>
      <c r="ASH44" s="13"/>
      <c r="ASI44" s="13"/>
      <c r="ASJ44" s="13"/>
      <c r="ASK44" s="13"/>
      <c r="ASL44" s="13"/>
      <c r="ASM44" s="13"/>
      <c r="ASN44" s="13"/>
      <c r="ASO44" s="13"/>
      <c r="ASP44" s="13"/>
      <c r="ASQ44" s="13"/>
      <c r="ASR44" s="13"/>
      <c r="ASS44" s="13"/>
      <c r="AST44" s="13"/>
      <c r="ASU44" s="13"/>
      <c r="ASV44" s="13"/>
      <c r="ASW44" s="13"/>
      <c r="ASX44" s="13"/>
      <c r="ASY44" s="13"/>
      <c r="ASZ44" s="13"/>
      <c r="ATA44" s="13"/>
      <c r="ATB44" s="13"/>
      <c r="ATC44" s="13"/>
      <c r="ATD44" s="13"/>
      <c r="ATE44" s="13"/>
      <c r="ATF44" s="13"/>
      <c r="ATG44" s="13"/>
      <c r="ATH44" s="13"/>
      <c r="ATI44" s="13"/>
      <c r="ATJ44" s="13"/>
      <c r="ATK44" s="13"/>
      <c r="ATL44" s="13"/>
      <c r="ATM44" s="13"/>
      <c r="ATN44" s="13"/>
      <c r="ATO44" s="13"/>
      <c r="ATP44" s="13"/>
      <c r="ATQ44" s="13"/>
      <c r="ATR44" s="13"/>
      <c r="ATS44" s="13"/>
      <c r="ATT44" s="13"/>
      <c r="ATU44" s="13"/>
      <c r="ATV44" s="13"/>
      <c r="ATW44" s="13"/>
      <c r="ATX44" s="13"/>
      <c r="ATY44" s="13"/>
      <c r="ATZ44" s="13"/>
      <c r="AUA44" s="13"/>
      <c r="AUB44" s="13"/>
      <c r="AUC44" s="13"/>
      <c r="AUD44" s="13"/>
      <c r="AUE44" s="13"/>
      <c r="AUF44" s="13"/>
      <c r="AUG44" s="13"/>
      <c r="AUH44" s="13"/>
      <c r="AUI44" s="13"/>
      <c r="AUJ44" s="13"/>
      <c r="AUK44" s="13"/>
      <c r="AUL44" s="13"/>
      <c r="AUM44" s="13"/>
      <c r="AUN44" s="13"/>
      <c r="AUO44" s="13"/>
      <c r="AUP44" s="13"/>
      <c r="AUQ44" s="13"/>
      <c r="AUR44" s="13"/>
      <c r="AUS44" s="13"/>
      <c r="AUT44" s="13"/>
      <c r="AUU44" s="13"/>
      <c r="AUV44" s="13"/>
      <c r="AUW44" s="13"/>
      <c r="AUX44" s="13"/>
      <c r="AUY44" s="13"/>
      <c r="AUZ44" s="13"/>
      <c r="AVA44" s="13"/>
      <c r="AVB44" s="13"/>
      <c r="AVC44" s="13"/>
      <c r="AVD44" s="13"/>
      <c r="AVE44" s="13"/>
      <c r="AVF44" s="13"/>
      <c r="AVG44" s="13"/>
      <c r="AVH44" s="13"/>
      <c r="AVI44" s="13"/>
      <c r="AVJ44" s="13"/>
      <c r="AVK44" s="13"/>
      <c r="AVL44" s="13"/>
      <c r="AVM44" s="13"/>
      <c r="AVN44" s="13"/>
      <c r="AVO44" s="13"/>
      <c r="AVP44" s="13"/>
      <c r="AVQ44" s="13"/>
      <c r="AVR44" s="13"/>
      <c r="AVS44" s="13"/>
      <c r="AVT44" s="13"/>
      <c r="AVU44" s="13"/>
      <c r="AVV44" s="13"/>
      <c r="AVW44" s="13"/>
      <c r="AVX44" s="13"/>
      <c r="AVY44" s="13"/>
      <c r="AVZ44" s="13"/>
      <c r="AWA44" s="13"/>
      <c r="AWB44" s="13"/>
      <c r="AWC44" s="13"/>
      <c r="AWD44" s="13"/>
      <c r="AWE44" s="13"/>
      <c r="AWF44" s="13"/>
      <c r="AWG44" s="13"/>
      <c r="AWH44" s="13"/>
      <c r="AWI44" s="13"/>
      <c r="AWJ44" s="13"/>
      <c r="AWK44" s="13"/>
      <c r="AWL44" s="13"/>
      <c r="AWM44" s="13"/>
      <c r="AWN44" s="13"/>
      <c r="AWO44" s="13"/>
      <c r="AWP44" s="13"/>
      <c r="AWQ44" s="13"/>
      <c r="AWR44" s="13"/>
      <c r="AWS44" s="13"/>
      <c r="AWT44" s="13"/>
      <c r="AWU44" s="13"/>
      <c r="AWV44" s="13"/>
      <c r="AWW44" s="13"/>
      <c r="AWX44" s="13"/>
      <c r="AWY44" s="13"/>
      <c r="AWZ44" s="13"/>
      <c r="AXA44" s="13"/>
      <c r="AXB44" s="13"/>
      <c r="AXC44" s="13"/>
      <c r="AXD44" s="13"/>
      <c r="AXE44" s="13"/>
      <c r="AXF44" s="13"/>
      <c r="AXG44" s="13"/>
      <c r="AXH44" s="13"/>
      <c r="AXI44" s="13"/>
      <c r="AXJ44" s="13"/>
      <c r="AXK44" s="13"/>
      <c r="AXL44" s="13"/>
      <c r="AXM44" s="13"/>
      <c r="AXN44" s="13"/>
      <c r="AXO44" s="13"/>
      <c r="AXP44" s="13"/>
      <c r="AXQ44" s="13"/>
      <c r="AXR44" s="13"/>
      <c r="AXS44" s="13"/>
      <c r="AXT44" s="13"/>
      <c r="AXU44" s="13"/>
      <c r="AXV44" s="13"/>
      <c r="AXW44" s="13"/>
      <c r="AXX44" s="13"/>
      <c r="AXY44" s="13"/>
      <c r="AXZ44" s="13"/>
      <c r="AYA44" s="13"/>
      <c r="AYB44" s="13"/>
      <c r="AYC44" s="13"/>
      <c r="AYD44" s="13"/>
      <c r="AYE44" s="13"/>
      <c r="AYF44" s="13"/>
      <c r="AYG44" s="13"/>
      <c r="AYH44" s="13"/>
      <c r="AYI44" s="13"/>
      <c r="AYJ44" s="13"/>
      <c r="AYK44" s="13"/>
      <c r="AYL44" s="13"/>
      <c r="AYM44" s="13"/>
      <c r="AYN44" s="13"/>
      <c r="AYO44" s="13"/>
      <c r="AYP44" s="13"/>
      <c r="AYQ44" s="13"/>
      <c r="AYR44" s="13"/>
      <c r="AYS44" s="13"/>
      <c r="AYT44" s="13"/>
      <c r="AYU44" s="13"/>
      <c r="AYV44" s="13"/>
      <c r="AYW44" s="13"/>
      <c r="AYX44" s="13"/>
      <c r="AYY44" s="13"/>
      <c r="AYZ44" s="13"/>
      <c r="AZA44" s="13"/>
      <c r="AZB44" s="13"/>
      <c r="AZC44" s="13"/>
      <c r="AZD44" s="13"/>
      <c r="AZE44" s="13"/>
      <c r="AZF44" s="13"/>
      <c r="AZG44" s="13"/>
      <c r="AZH44" s="13"/>
      <c r="AZI44" s="13"/>
      <c r="AZJ44" s="13"/>
      <c r="AZK44" s="13"/>
      <c r="AZL44" s="13"/>
      <c r="AZM44" s="13"/>
      <c r="AZN44" s="13"/>
      <c r="AZO44" s="13"/>
      <c r="AZP44" s="13"/>
      <c r="AZQ44" s="13"/>
      <c r="AZR44" s="13"/>
      <c r="AZS44" s="13"/>
      <c r="AZT44" s="13"/>
      <c r="AZU44" s="13"/>
      <c r="AZV44" s="13"/>
      <c r="AZW44" s="13"/>
      <c r="AZX44" s="13"/>
      <c r="AZY44" s="13"/>
      <c r="AZZ44" s="13"/>
      <c r="BAA44" s="13"/>
      <c r="BAB44" s="13"/>
      <c r="BAC44" s="13"/>
      <c r="BAD44" s="13"/>
      <c r="BAE44" s="13"/>
      <c r="BAF44" s="13"/>
      <c r="BAG44" s="13"/>
      <c r="BAH44" s="13"/>
      <c r="BAI44" s="13"/>
      <c r="BAJ44" s="13"/>
      <c r="BAK44" s="13"/>
      <c r="BAL44" s="13"/>
      <c r="BAM44" s="13"/>
      <c r="BAN44" s="13"/>
      <c r="BAO44" s="13"/>
      <c r="BAP44" s="13"/>
      <c r="BAQ44" s="13"/>
      <c r="BAR44" s="13"/>
      <c r="BAS44" s="13"/>
      <c r="BAT44" s="13"/>
      <c r="BAU44" s="13"/>
      <c r="BAV44" s="13"/>
      <c r="BAW44" s="13"/>
      <c r="BAX44" s="13"/>
      <c r="BAY44" s="13"/>
      <c r="BAZ44" s="13"/>
      <c r="BBA44" s="13"/>
      <c r="BBB44" s="13"/>
      <c r="BBC44" s="13"/>
      <c r="BBD44" s="13"/>
      <c r="BBE44" s="13"/>
      <c r="BBF44" s="13"/>
      <c r="BBG44" s="13"/>
      <c r="BBH44" s="13"/>
      <c r="BBI44" s="13"/>
      <c r="BBJ44" s="13"/>
      <c r="BBK44" s="13"/>
      <c r="BBL44" s="13"/>
      <c r="BBM44" s="13"/>
      <c r="BBN44" s="13"/>
      <c r="BBO44" s="13"/>
      <c r="BBP44" s="13"/>
      <c r="BBQ44" s="13"/>
      <c r="BBR44" s="13"/>
      <c r="BBS44" s="13"/>
      <c r="BBT44" s="13"/>
      <c r="BBU44" s="13"/>
      <c r="BBV44" s="13"/>
      <c r="BBW44" s="13"/>
      <c r="BBX44" s="13"/>
      <c r="BBY44" s="13"/>
      <c r="BBZ44" s="13"/>
      <c r="BCA44" s="13"/>
      <c r="BCB44" s="13"/>
      <c r="BCC44" s="13"/>
      <c r="BCD44" s="13"/>
      <c r="BCE44" s="13"/>
      <c r="BCF44" s="13"/>
      <c r="BCG44" s="13"/>
      <c r="BCH44" s="13"/>
      <c r="BCI44" s="13"/>
      <c r="BCJ44" s="13"/>
      <c r="BCK44" s="13"/>
      <c r="BCL44" s="13"/>
      <c r="BCM44" s="13"/>
      <c r="BCN44" s="13"/>
      <c r="BCO44" s="13"/>
      <c r="BCP44" s="13"/>
      <c r="BCQ44" s="13"/>
      <c r="BCR44" s="13"/>
      <c r="BCS44" s="13"/>
      <c r="BCT44" s="13"/>
      <c r="BCU44" s="13"/>
      <c r="BCV44" s="13"/>
      <c r="BCW44" s="13"/>
      <c r="BCX44" s="13"/>
      <c r="BCY44" s="13"/>
      <c r="BCZ44" s="13"/>
      <c r="BDA44" s="13"/>
      <c r="BDB44" s="13"/>
      <c r="BDC44" s="13"/>
      <c r="BDD44" s="13"/>
      <c r="BDE44" s="13"/>
      <c r="BDF44" s="13"/>
      <c r="BDG44" s="13"/>
      <c r="BDH44" s="13"/>
      <c r="BDI44" s="13"/>
      <c r="BDJ44" s="13"/>
      <c r="BDK44" s="13"/>
      <c r="BDL44" s="13"/>
      <c r="BDM44" s="13"/>
      <c r="BDN44" s="13"/>
      <c r="BDO44" s="13"/>
      <c r="BDP44" s="13"/>
      <c r="BDQ44" s="13"/>
      <c r="BDR44" s="13"/>
      <c r="BDS44" s="13"/>
      <c r="BDT44" s="13"/>
      <c r="BDU44" s="13"/>
      <c r="BDV44" s="13"/>
      <c r="BDW44" s="13"/>
      <c r="BDX44" s="13"/>
      <c r="BDY44" s="13"/>
      <c r="BDZ44" s="13"/>
      <c r="BEA44" s="13"/>
      <c r="BEB44" s="13"/>
      <c r="BEC44" s="13"/>
      <c r="BED44" s="13"/>
      <c r="BEE44" s="13"/>
      <c r="BEF44" s="13"/>
      <c r="BEG44" s="13"/>
      <c r="BEH44" s="13"/>
      <c r="BEI44" s="13"/>
      <c r="BEJ44" s="13"/>
      <c r="BEK44" s="13"/>
      <c r="BEL44" s="13"/>
      <c r="BEM44" s="13"/>
      <c r="BEN44" s="13"/>
      <c r="BEO44" s="13"/>
      <c r="BEP44" s="13"/>
      <c r="BEQ44" s="13"/>
      <c r="BER44" s="13"/>
      <c r="BES44" s="13"/>
      <c r="BET44" s="13"/>
      <c r="BEU44" s="13"/>
      <c r="BEV44" s="13"/>
      <c r="BEW44" s="13"/>
      <c r="BEX44" s="13"/>
      <c r="BEY44" s="13"/>
      <c r="BEZ44" s="13"/>
      <c r="BFA44" s="13"/>
      <c r="BFB44" s="13"/>
      <c r="BFC44" s="13"/>
      <c r="BFD44" s="13"/>
      <c r="BFE44" s="13"/>
      <c r="BFF44" s="13"/>
      <c r="BFG44" s="13"/>
      <c r="BFH44" s="13"/>
      <c r="BFI44" s="13"/>
      <c r="BFJ44" s="13"/>
      <c r="BFK44" s="13"/>
      <c r="BFL44" s="13"/>
      <c r="BFM44" s="13"/>
      <c r="BFN44" s="13"/>
      <c r="BFO44" s="13"/>
      <c r="BFP44" s="13"/>
      <c r="BFQ44" s="13"/>
      <c r="BFR44" s="13"/>
      <c r="BFS44" s="13"/>
      <c r="BFT44" s="13"/>
      <c r="BFU44" s="13"/>
      <c r="BFV44" s="13"/>
      <c r="BFW44" s="13"/>
      <c r="BFX44" s="13"/>
      <c r="BFY44" s="13"/>
      <c r="BFZ44" s="13"/>
      <c r="BGA44" s="13"/>
      <c r="BGB44" s="13"/>
      <c r="BGC44" s="13"/>
      <c r="BGD44" s="13"/>
      <c r="BGE44" s="13"/>
      <c r="BGF44" s="13"/>
      <c r="BGG44" s="13"/>
      <c r="BGH44" s="13"/>
      <c r="BGI44" s="13"/>
      <c r="BGJ44" s="13"/>
      <c r="BGK44" s="13"/>
      <c r="BGL44" s="13"/>
      <c r="BGM44" s="13"/>
      <c r="BGN44" s="13"/>
      <c r="BGO44" s="13"/>
      <c r="BGP44" s="13"/>
      <c r="BGQ44" s="13"/>
      <c r="BGR44" s="13"/>
      <c r="BGS44" s="13"/>
      <c r="BGT44" s="13"/>
      <c r="BGU44" s="13"/>
      <c r="BGV44" s="13"/>
      <c r="BGW44" s="13"/>
      <c r="BGX44" s="13"/>
      <c r="BGY44" s="13"/>
      <c r="BGZ44" s="13"/>
      <c r="BHA44" s="13"/>
      <c r="BHB44" s="13"/>
      <c r="BHC44" s="13"/>
      <c r="BHD44" s="13"/>
      <c r="BHE44" s="13"/>
      <c r="BHF44" s="13"/>
      <c r="BHG44" s="13"/>
      <c r="BHH44" s="13"/>
      <c r="BHI44" s="13"/>
      <c r="BHJ44" s="13"/>
      <c r="BHK44" s="13"/>
      <c r="BHL44" s="13"/>
      <c r="BHM44" s="13"/>
      <c r="BHN44" s="13"/>
      <c r="BHO44" s="13"/>
      <c r="BHP44" s="13"/>
      <c r="BHQ44" s="13"/>
      <c r="BHR44" s="13"/>
      <c r="BHS44" s="13"/>
      <c r="BHT44" s="13"/>
      <c r="BHU44" s="13"/>
      <c r="BHV44" s="13"/>
      <c r="BHW44" s="13"/>
      <c r="BHX44" s="13"/>
      <c r="BHY44" s="13"/>
      <c r="BHZ44" s="13"/>
      <c r="BIA44" s="13"/>
      <c r="BIB44" s="13"/>
      <c r="BIC44" s="13"/>
      <c r="BID44" s="13"/>
      <c r="BIE44" s="13"/>
      <c r="BIF44" s="13"/>
      <c r="BIG44" s="13"/>
      <c r="BIH44" s="13"/>
      <c r="BII44" s="13"/>
      <c r="BIJ44" s="13"/>
      <c r="BIK44" s="13"/>
      <c r="BIL44" s="13"/>
      <c r="BIM44" s="13"/>
      <c r="BIN44" s="13"/>
      <c r="BIO44" s="13"/>
      <c r="BIP44" s="13"/>
      <c r="BIQ44" s="13"/>
      <c r="BIR44" s="13"/>
      <c r="BIS44" s="13"/>
      <c r="BIT44" s="13"/>
      <c r="BIU44" s="13"/>
      <c r="BIV44" s="13"/>
      <c r="BIW44" s="13"/>
      <c r="BIX44" s="13"/>
      <c r="BIY44" s="13"/>
      <c r="BIZ44" s="13"/>
      <c r="BJA44" s="13"/>
      <c r="BJB44" s="13"/>
      <c r="BJC44" s="13"/>
      <c r="BJD44" s="13"/>
      <c r="BJE44" s="13"/>
      <c r="BJF44" s="13"/>
      <c r="BJG44" s="13"/>
      <c r="BJH44" s="13"/>
      <c r="BJI44" s="13"/>
      <c r="BJJ44" s="13"/>
      <c r="BJK44" s="13"/>
      <c r="BJL44" s="13"/>
      <c r="BJM44" s="13"/>
      <c r="BJN44" s="13"/>
      <c r="BJO44" s="13"/>
      <c r="BJP44" s="13"/>
      <c r="BJQ44" s="13"/>
      <c r="BJR44" s="13"/>
      <c r="BJS44" s="13"/>
      <c r="BJT44" s="13"/>
      <c r="BJU44" s="13"/>
      <c r="BJV44" s="13"/>
      <c r="BJW44" s="13"/>
      <c r="BJX44" s="13"/>
      <c r="BJY44" s="13"/>
      <c r="BJZ44" s="13"/>
      <c r="BKA44" s="13"/>
      <c r="BKB44" s="13"/>
      <c r="BKC44" s="13"/>
      <c r="BKD44" s="13"/>
      <c r="BKE44" s="13"/>
      <c r="BKF44" s="13"/>
      <c r="BKG44" s="13"/>
      <c r="BKH44" s="13"/>
      <c r="BKI44" s="13"/>
      <c r="BKJ44" s="13"/>
      <c r="BKK44" s="13"/>
      <c r="BKL44" s="13"/>
      <c r="BKM44" s="13"/>
      <c r="BKN44" s="13"/>
      <c r="BKO44" s="13"/>
      <c r="BKP44" s="13"/>
      <c r="BKQ44" s="13"/>
      <c r="BKR44" s="13"/>
      <c r="BKS44" s="13"/>
      <c r="BKT44" s="13"/>
      <c r="BKU44" s="13"/>
      <c r="BKV44" s="13"/>
      <c r="BKW44" s="13"/>
      <c r="BKX44" s="13"/>
      <c r="BKY44" s="13"/>
      <c r="BKZ44" s="13"/>
      <c r="BLA44" s="13"/>
      <c r="BLB44" s="13"/>
      <c r="BLC44" s="13"/>
      <c r="BLD44" s="13"/>
      <c r="BLE44" s="13"/>
      <c r="BLF44" s="13"/>
      <c r="BLG44" s="13"/>
      <c r="BLH44" s="13"/>
      <c r="BLI44" s="13"/>
      <c r="BLJ44" s="13"/>
      <c r="BLK44" s="13"/>
      <c r="BLL44" s="13"/>
      <c r="BLM44" s="13"/>
      <c r="BLN44" s="13"/>
      <c r="BLO44" s="13"/>
      <c r="BLP44" s="13"/>
      <c r="BLQ44" s="13"/>
      <c r="BLR44" s="13"/>
      <c r="BLS44" s="13"/>
      <c r="BLT44" s="13"/>
      <c r="BLU44" s="13"/>
      <c r="BLV44" s="13"/>
      <c r="BLW44" s="13"/>
      <c r="BLX44" s="13"/>
      <c r="BLY44" s="13"/>
      <c r="BLZ44" s="13"/>
      <c r="BMA44" s="13"/>
      <c r="BMB44" s="13"/>
      <c r="BMC44" s="13"/>
      <c r="BMD44" s="13"/>
      <c r="BME44" s="13"/>
      <c r="BMF44" s="13"/>
      <c r="BMG44" s="13"/>
      <c r="BMH44" s="13"/>
      <c r="BMI44" s="13"/>
      <c r="BMJ44" s="13"/>
      <c r="BMK44" s="13"/>
      <c r="BML44" s="13"/>
      <c r="BMM44" s="13"/>
      <c r="BMN44" s="13"/>
      <c r="BMO44" s="13"/>
      <c r="BMP44" s="13"/>
      <c r="BMQ44" s="13"/>
      <c r="BMR44" s="13"/>
      <c r="BMS44" s="13"/>
      <c r="BMT44" s="13"/>
      <c r="BMU44" s="13"/>
      <c r="BMV44" s="13"/>
      <c r="BMW44" s="13"/>
      <c r="BMX44" s="13"/>
      <c r="BMY44" s="13"/>
      <c r="BMZ44" s="13"/>
      <c r="BNA44" s="13"/>
      <c r="BNB44" s="13"/>
      <c r="BNC44" s="13"/>
      <c r="BND44" s="13"/>
      <c r="BNE44" s="13"/>
      <c r="BNF44" s="13"/>
      <c r="BNG44" s="13"/>
      <c r="BNH44" s="13"/>
      <c r="BNI44" s="13"/>
      <c r="BNJ44" s="13"/>
      <c r="BNK44" s="13"/>
      <c r="BNL44" s="13"/>
      <c r="BNM44" s="13"/>
      <c r="BNN44" s="13"/>
      <c r="BNO44" s="13"/>
      <c r="BNP44" s="13"/>
      <c r="BNQ44" s="13"/>
      <c r="BNR44" s="13"/>
      <c r="BNS44" s="13"/>
      <c r="BNT44" s="13"/>
      <c r="BNU44" s="13"/>
      <c r="BNV44" s="13"/>
      <c r="BNW44" s="13"/>
      <c r="BNX44" s="13"/>
      <c r="BNY44" s="13"/>
      <c r="BNZ44" s="13"/>
      <c r="BOA44" s="13"/>
      <c r="BOB44" s="13"/>
      <c r="BOC44" s="13"/>
      <c r="BOD44" s="13"/>
      <c r="BOE44" s="13"/>
      <c r="BOF44" s="13"/>
      <c r="BOG44" s="13"/>
      <c r="BOH44" s="13"/>
      <c r="BOI44" s="13"/>
      <c r="BOJ44" s="13"/>
      <c r="BOK44" s="13"/>
      <c r="BOL44" s="13"/>
      <c r="BOM44" s="13"/>
      <c r="BON44" s="13"/>
      <c r="BOO44" s="13"/>
      <c r="BOP44" s="13"/>
      <c r="BOQ44" s="13"/>
      <c r="BOR44" s="13"/>
      <c r="BOS44" s="13"/>
      <c r="BOT44" s="13"/>
      <c r="BOU44" s="13"/>
      <c r="BOV44" s="13"/>
      <c r="BOW44" s="13"/>
      <c r="BOX44" s="13"/>
      <c r="BOY44" s="13"/>
      <c r="BOZ44" s="13"/>
      <c r="BPA44" s="13"/>
      <c r="BPB44" s="13"/>
      <c r="BPC44" s="13"/>
      <c r="BPD44" s="13"/>
      <c r="BPE44" s="13"/>
      <c r="BPF44" s="13"/>
      <c r="BPG44" s="13"/>
      <c r="BPH44" s="13"/>
      <c r="BPI44" s="13"/>
      <c r="BPJ44" s="13"/>
      <c r="BPK44" s="13"/>
      <c r="BPL44" s="13"/>
      <c r="BPM44" s="13"/>
      <c r="BPN44" s="13"/>
      <c r="BPO44" s="13"/>
      <c r="BPP44" s="13"/>
      <c r="BPQ44" s="13"/>
      <c r="BPR44" s="13"/>
      <c r="BPS44" s="13"/>
      <c r="BPT44" s="13"/>
      <c r="BPU44" s="13"/>
      <c r="BPV44" s="13"/>
      <c r="BPW44" s="13"/>
      <c r="BPX44" s="13"/>
      <c r="BPY44" s="13"/>
      <c r="BPZ44" s="13"/>
      <c r="BQA44" s="13"/>
      <c r="BQB44" s="13"/>
      <c r="BQC44" s="13"/>
      <c r="BQD44" s="13"/>
      <c r="BQE44" s="13"/>
      <c r="BQF44" s="13"/>
      <c r="BQG44" s="13"/>
      <c r="BQH44" s="13"/>
      <c r="BQI44" s="13"/>
      <c r="BQJ44" s="13"/>
      <c r="BQK44" s="13"/>
      <c r="BQL44" s="13"/>
      <c r="BQM44" s="13"/>
      <c r="BQN44" s="13"/>
      <c r="BQO44" s="13"/>
      <c r="BQP44" s="13"/>
      <c r="BQQ44" s="13"/>
      <c r="BQR44" s="13"/>
      <c r="BQS44" s="13"/>
      <c r="BQT44" s="13"/>
      <c r="BQU44" s="13"/>
      <c r="BQV44" s="13"/>
      <c r="BQW44" s="13"/>
      <c r="BQX44" s="13"/>
      <c r="BQY44" s="13"/>
      <c r="BQZ44" s="13"/>
      <c r="BRA44" s="13"/>
      <c r="BRB44" s="13"/>
      <c r="BRC44" s="13"/>
      <c r="BRD44" s="13"/>
      <c r="BRE44" s="13"/>
      <c r="BRF44" s="13"/>
      <c r="BRG44" s="13"/>
      <c r="BRH44" s="13"/>
      <c r="BRI44" s="13"/>
      <c r="BRJ44" s="13"/>
      <c r="BRK44" s="13"/>
      <c r="BRL44" s="13"/>
      <c r="BRM44" s="13"/>
      <c r="BRN44" s="13"/>
      <c r="BRO44" s="13"/>
      <c r="BRP44" s="13"/>
      <c r="BRQ44" s="13"/>
      <c r="BRR44" s="13"/>
      <c r="BRS44" s="13"/>
      <c r="BRT44" s="13"/>
      <c r="BRU44" s="13"/>
      <c r="BRV44" s="13"/>
      <c r="BRW44" s="13"/>
      <c r="BRX44" s="13"/>
      <c r="BRY44" s="13"/>
      <c r="BRZ44" s="13"/>
      <c r="BSA44" s="13"/>
      <c r="BSB44" s="13"/>
      <c r="BSC44" s="13"/>
      <c r="BSD44" s="13"/>
      <c r="BSE44" s="13"/>
      <c r="BSF44" s="13"/>
      <c r="BSG44" s="13"/>
      <c r="BSH44" s="13"/>
      <c r="BSI44" s="13"/>
      <c r="BSJ44" s="13"/>
      <c r="BSK44" s="13"/>
      <c r="BSL44" s="13"/>
      <c r="BSM44" s="13"/>
      <c r="BSN44" s="13"/>
      <c r="BSO44" s="13"/>
      <c r="BSP44" s="13"/>
      <c r="BSQ44" s="13"/>
      <c r="BSR44" s="13"/>
      <c r="BSS44" s="13"/>
      <c r="BST44" s="13"/>
      <c r="BSU44" s="13"/>
      <c r="BSV44" s="13"/>
      <c r="BSW44" s="13"/>
      <c r="BSX44" s="13"/>
      <c r="BSY44" s="13"/>
      <c r="BSZ44" s="13"/>
      <c r="BTA44" s="13"/>
      <c r="BTB44" s="13"/>
      <c r="BTC44" s="13"/>
      <c r="BTD44" s="13"/>
      <c r="BTE44" s="13"/>
      <c r="BTF44" s="13"/>
      <c r="BTG44" s="13"/>
      <c r="BTH44" s="13"/>
      <c r="BTI44" s="13"/>
      <c r="BTJ44" s="13"/>
      <c r="BTK44" s="13"/>
      <c r="BTL44" s="13"/>
      <c r="BTM44" s="13"/>
      <c r="BTN44" s="13"/>
      <c r="BTO44" s="13"/>
      <c r="BTP44" s="13"/>
      <c r="BTQ44" s="13"/>
      <c r="BTR44" s="13"/>
      <c r="BTS44" s="13"/>
      <c r="BTT44" s="13"/>
      <c r="BTU44" s="13"/>
      <c r="BTV44" s="13"/>
      <c r="BTW44" s="13"/>
      <c r="BTX44" s="13"/>
      <c r="BTY44" s="13"/>
      <c r="BTZ44" s="13"/>
      <c r="BUA44" s="13"/>
      <c r="BUB44" s="13"/>
      <c r="BUC44" s="13"/>
      <c r="BUD44" s="13"/>
      <c r="BUE44" s="13"/>
      <c r="BUF44" s="13"/>
      <c r="BUG44" s="13"/>
      <c r="BUH44" s="13"/>
      <c r="BUI44" s="13"/>
      <c r="BUJ44" s="13"/>
      <c r="BUK44" s="13"/>
      <c r="BUL44" s="13"/>
      <c r="BUM44" s="13"/>
      <c r="BUN44" s="13"/>
      <c r="BUO44" s="13"/>
      <c r="BUP44" s="13"/>
      <c r="BUQ44" s="13"/>
      <c r="BUR44" s="13"/>
      <c r="BUS44" s="13"/>
      <c r="BUT44" s="13"/>
      <c r="BUU44" s="13"/>
      <c r="BUV44" s="13"/>
      <c r="BUW44" s="13"/>
      <c r="BUX44" s="13"/>
      <c r="BUY44" s="13"/>
      <c r="BUZ44" s="13"/>
      <c r="BVA44" s="13"/>
      <c r="BVB44" s="13"/>
      <c r="BVC44" s="13"/>
      <c r="BVD44" s="13"/>
      <c r="BVE44" s="13"/>
      <c r="BVF44" s="13"/>
      <c r="BVG44" s="13"/>
      <c r="BVH44" s="13"/>
      <c r="BVI44" s="13"/>
      <c r="BVJ44" s="13"/>
      <c r="BVK44" s="13"/>
      <c r="BVL44" s="13"/>
      <c r="BVM44" s="13"/>
      <c r="BVN44" s="13"/>
      <c r="BVO44" s="13"/>
      <c r="BVP44" s="13"/>
      <c r="BVQ44" s="13"/>
      <c r="BVR44" s="13"/>
      <c r="BVS44" s="13"/>
      <c r="BVT44" s="13"/>
      <c r="BVU44" s="13"/>
      <c r="BVV44" s="13"/>
      <c r="BVW44" s="13"/>
      <c r="BVX44" s="13"/>
      <c r="BVY44" s="13"/>
      <c r="BVZ44" s="13"/>
      <c r="BWA44" s="13"/>
      <c r="BWB44" s="13"/>
      <c r="BWC44" s="13"/>
      <c r="BWD44" s="13"/>
      <c r="BWE44" s="13"/>
      <c r="BWF44" s="13"/>
      <c r="BWG44" s="13"/>
      <c r="BWH44" s="13"/>
      <c r="BWI44" s="13"/>
      <c r="BWJ44" s="13"/>
      <c r="BWK44" s="13"/>
      <c r="BWL44" s="13"/>
      <c r="BWM44" s="13"/>
      <c r="BWN44" s="13"/>
      <c r="BWO44" s="13"/>
      <c r="BWP44" s="13"/>
      <c r="BWQ44" s="13"/>
      <c r="BWR44" s="13"/>
      <c r="BWS44" s="13"/>
      <c r="BWT44" s="13"/>
      <c r="BWU44" s="13"/>
      <c r="BWV44" s="13"/>
      <c r="BWW44" s="13"/>
      <c r="BWX44" s="13"/>
      <c r="BWY44" s="13"/>
      <c r="BWZ44" s="13"/>
      <c r="BXA44" s="13"/>
      <c r="BXB44" s="13"/>
      <c r="BXC44" s="13"/>
      <c r="BXD44" s="13"/>
      <c r="BXE44" s="13"/>
      <c r="BXF44" s="13"/>
      <c r="BXG44" s="13"/>
      <c r="BXH44" s="13"/>
      <c r="BXI44" s="13"/>
      <c r="BXJ44" s="13"/>
      <c r="BXK44" s="13"/>
      <c r="BXL44" s="13"/>
      <c r="BXM44" s="13"/>
      <c r="BXN44" s="13"/>
      <c r="BXO44" s="13"/>
      <c r="BXP44" s="13"/>
      <c r="BXQ44" s="13"/>
      <c r="BXR44" s="13"/>
      <c r="BXS44" s="13"/>
      <c r="BXT44" s="13"/>
      <c r="BXU44" s="13"/>
      <c r="BXV44" s="13"/>
      <c r="BXW44" s="13"/>
      <c r="BXX44" s="13"/>
      <c r="BXY44" s="13"/>
      <c r="BXZ44" s="13"/>
      <c r="BYA44" s="13"/>
      <c r="BYB44" s="13"/>
      <c r="BYC44" s="13"/>
      <c r="BYD44" s="13"/>
      <c r="BYE44" s="13"/>
      <c r="BYF44" s="13"/>
      <c r="BYG44" s="13"/>
      <c r="BYH44" s="13"/>
      <c r="BYI44" s="13"/>
      <c r="BYJ44" s="13"/>
      <c r="BYK44" s="13"/>
      <c r="BYL44" s="13"/>
      <c r="BYM44" s="13"/>
      <c r="BYN44" s="13"/>
      <c r="BYO44" s="13"/>
      <c r="BYP44" s="13"/>
      <c r="BYQ44" s="13"/>
      <c r="BYR44" s="13"/>
      <c r="BYS44" s="13"/>
      <c r="BYT44" s="13"/>
      <c r="BYU44" s="13"/>
      <c r="BYV44" s="13"/>
      <c r="BYW44" s="13"/>
      <c r="BYX44" s="13"/>
      <c r="BYY44" s="13"/>
      <c r="BYZ44" s="13"/>
      <c r="BZA44" s="13"/>
      <c r="BZB44" s="13"/>
      <c r="BZC44" s="13"/>
      <c r="BZD44" s="13"/>
      <c r="BZE44" s="13"/>
      <c r="BZF44" s="13"/>
      <c r="BZG44" s="13"/>
      <c r="BZH44" s="13"/>
      <c r="BZI44" s="13"/>
      <c r="BZJ44" s="13"/>
      <c r="BZK44" s="13"/>
      <c r="BZL44" s="13"/>
      <c r="BZM44" s="13"/>
      <c r="BZN44" s="13"/>
      <c r="BZO44" s="13"/>
      <c r="BZP44" s="13"/>
      <c r="BZQ44" s="13"/>
      <c r="BZR44" s="13"/>
      <c r="BZS44" s="13"/>
      <c r="BZT44" s="13"/>
      <c r="BZU44" s="13"/>
      <c r="BZV44" s="13"/>
      <c r="BZW44" s="13"/>
      <c r="BZX44" s="13"/>
      <c r="BZY44" s="13"/>
      <c r="BZZ44" s="13"/>
      <c r="CAA44" s="13"/>
      <c r="CAB44" s="13"/>
      <c r="CAC44" s="13"/>
      <c r="CAD44" s="13"/>
      <c r="CAE44" s="13"/>
      <c r="CAF44" s="13"/>
      <c r="CAG44" s="13"/>
      <c r="CAH44" s="13"/>
      <c r="CAI44" s="13"/>
      <c r="CAJ44" s="13"/>
      <c r="CAK44" s="13"/>
      <c r="CAL44" s="13"/>
      <c r="CAM44" s="13"/>
      <c r="CAN44" s="13"/>
      <c r="CAO44" s="13"/>
      <c r="CAP44" s="13"/>
      <c r="CAQ44" s="13"/>
      <c r="CAR44" s="13"/>
      <c r="CAS44" s="13"/>
      <c r="CAT44" s="13"/>
      <c r="CAU44" s="13"/>
      <c r="CAV44" s="13"/>
      <c r="CAW44" s="13"/>
      <c r="CAX44" s="13"/>
      <c r="CAY44" s="13"/>
      <c r="CAZ44" s="13"/>
      <c r="CBA44" s="13"/>
      <c r="CBB44" s="13"/>
      <c r="CBC44" s="13"/>
      <c r="CBD44" s="13"/>
      <c r="CBE44" s="13"/>
      <c r="CBF44" s="13"/>
      <c r="CBG44" s="13"/>
      <c r="CBH44" s="13"/>
      <c r="CBI44" s="13"/>
      <c r="CBJ44" s="13"/>
      <c r="CBK44" s="13"/>
      <c r="CBL44" s="13"/>
      <c r="CBM44" s="13"/>
      <c r="CBN44" s="13"/>
      <c r="CBO44" s="13"/>
      <c r="CBP44" s="13"/>
      <c r="CBQ44" s="13"/>
      <c r="CBR44" s="13"/>
      <c r="CBS44" s="13"/>
      <c r="CBT44" s="13"/>
      <c r="CBU44" s="13"/>
      <c r="CBV44" s="13"/>
      <c r="CBW44" s="13"/>
      <c r="CBX44" s="13"/>
      <c r="CBY44" s="13"/>
      <c r="CBZ44" s="13"/>
      <c r="CCA44" s="13"/>
      <c r="CCB44" s="13"/>
      <c r="CCC44" s="13"/>
      <c r="CCD44" s="13"/>
      <c r="CCE44" s="13"/>
      <c r="CCF44" s="13"/>
      <c r="CCG44" s="13"/>
      <c r="CCH44" s="13"/>
      <c r="CCI44" s="13"/>
      <c r="CCJ44" s="13"/>
      <c r="CCK44" s="13"/>
      <c r="CCL44" s="13"/>
      <c r="CCM44" s="13"/>
      <c r="CCN44" s="13"/>
      <c r="CCO44" s="13"/>
      <c r="CCP44" s="13"/>
      <c r="CCQ44" s="13"/>
      <c r="CCR44" s="13"/>
      <c r="CCS44" s="13"/>
      <c r="CCT44" s="13"/>
      <c r="CCU44" s="13"/>
      <c r="CCV44" s="13"/>
      <c r="CCW44" s="13"/>
      <c r="CCX44" s="13"/>
      <c r="CCY44" s="13"/>
      <c r="CCZ44" s="13"/>
      <c r="CDA44" s="13"/>
      <c r="CDB44" s="13"/>
      <c r="CDC44" s="13"/>
      <c r="CDD44" s="13"/>
      <c r="CDE44" s="13"/>
      <c r="CDF44" s="13"/>
      <c r="CDG44" s="13"/>
      <c r="CDH44" s="13"/>
      <c r="CDI44" s="13"/>
      <c r="CDJ44" s="13"/>
      <c r="CDK44" s="13"/>
      <c r="CDL44" s="13"/>
      <c r="CDM44" s="13"/>
      <c r="CDN44" s="13"/>
      <c r="CDO44" s="13"/>
      <c r="CDP44" s="13"/>
      <c r="CDQ44" s="13"/>
      <c r="CDR44" s="13"/>
      <c r="CDS44" s="13"/>
      <c r="CDT44" s="13"/>
      <c r="CDU44" s="13"/>
      <c r="CDV44" s="13"/>
      <c r="CDW44" s="13"/>
      <c r="CDX44" s="13"/>
      <c r="CDY44" s="13"/>
      <c r="CDZ44" s="13"/>
      <c r="CEA44" s="13"/>
      <c r="CEB44" s="13"/>
      <c r="CEC44" s="13"/>
      <c r="CED44" s="13"/>
      <c r="CEE44" s="13"/>
      <c r="CEF44" s="13"/>
      <c r="CEG44" s="13"/>
      <c r="CEH44" s="13"/>
      <c r="CEI44" s="13"/>
      <c r="CEJ44" s="13"/>
      <c r="CEK44" s="13"/>
      <c r="CEL44" s="13"/>
      <c r="CEM44" s="13"/>
      <c r="CEN44" s="13"/>
      <c r="CEO44" s="13"/>
      <c r="CEP44" s="13"/>
      <c r="CEQ44" s="13"/>
      <c r="CER44" s="13"/>
      <c r="CES44" s="13"/>
      <c r="CET44" s="13"/>
      <c r="CEU44" s="13"/>
      <c r="CEV44" s="13"/>
      <c r="CEW44" s="13"/>
      <c r="CEX44" s="13"/>
      <c r="CEY44" s="13"/>
      <c r="CEZ44" s="13"/>
      <c r="CFA44" s="13"/>
      <c r="CFB44" s="13"/>
      <c r="CFC44" s="13"/>
      <c r="CFD44" s="13"/>
      <c r="CFE44" s="13"/>
      <c r="CFF44" s="13"/>
      <c r="CFG44" s="13"/>
      <c r="CFH44" s="13"/>
      <c r="CFI44" s="13"/>
      <c r="CFJ44" s="13"/>
      <c r="CFK44" s="13"/>
      <c r="CFL44" s="13"/>
      <c r="CFM44" s="13"/>
      <c r="CFN44" s="13"/>
      <c r="CFO44" s="13"/>
      <c r="CFP44" s="13"/>
      <c r="CFQ44" s="13"/>
      <c r="CFR44" s="13"/>
      <c r="CFS44" s="13"/>
      <c r="CFT44" s="13"/>
      <c r="CFU44" s="13"/>
      <c r="CFV44" s="13"/>
      <c r="CFW44" s="13"/>
      <c r="CFX44" s="13"/>
      <c r="CFY44" s="13"/>
      <c r="CFZ44" s="13"/>
      <c r="CGA44" s="13"/>
      <c r="CGB44" s="13"/>
      <c r="CGC44" s="13"/>
      <c r="CGD44" s="13"/>
      <c r="CGE44" s="13"/>
      <c r="CGF44" s="13"/>
      <c r="CGG44" s="13"/>
      <c r="CGH44" s="13"/>
      <c r="CGI44" s="13"/>
      <c r="CGJ44" s="13"/>
      <c r="CGK44" s="13"/>
      <c r="CGL44" s="13"/>
      <c r="CGM44" s="13"/>
      <c r="CGN44" s="13"/>
      <c r="CGO44" s="13"/>
      <c r="CGP44" s="13"/>
      <c r="CGQ44" s="13"/>
      <c r="CGR44" s="13"/>
      <c r="CGS44" s="13"/>
      <c r="CGT44" s="13"/>
      <c r="CGU44" s="13"/>
      <c r="CGV44" s="13"/>
      <c r="CGW44" s="13"/>
      <c r="CGX44" s="13"/>
      <c r="CGY44" s="13"/>
      <c r="CGZ44" s="13"/>
      <c r="CHA44" s="13"/>
      <c r="CHB44" s="13"/>
      <c r="CHC44" s="13"/>
      <c r="CHD44" s="13"/>
      <c r="CHE44" s="13"/>
      <c r="CHF44" s="13"/>
      <c r="CHG44" s="13"/>
      <c r="CHH44" s="13"/>
      <c r="CHI44" s="13"/>
      <c r="CHJ44" s="13"/>
      <c r="CHK44" s="13"/>
      <c r="CHL44" s="13"/>
      <c r="CHM44" s="13"/>
      <c r="CHN44" s="13"/>
      <c r="CHO44" s="13"/>
      <c r="CHP44" s="13"/>
      <c r="CHQ44" s="13"/>
      <c r="CHR44" s="13"/>
      <c r="CHS44" s="13"/>
      <c r="CHT44" s="13"/>
      <c r="CHU44" s="13"/>
      <c r="CHV44" s="13"/>
      <c r="CHW44" s="13"/>
      <c r="CHX44" s="13"/>
      <c r="CHY44" s="13"/>
      <c r="CHZ44" s="13"/>
      <c r="CIA44" s="13"/>
      <c r="CIB44" s="13"/>
      <c r="CIC44" s="13"/>
      <c r="CID44" s="13"/>
      <c r="CIE44" s="13"/>
      <c r="CIF44" s="13"/>
      <c r="CIG44" s="13"/>
      <c r="CIH44" s="13"/>
      <c r="CII44" s="13"/>
      <c r="CIJ44" s="13"/>
      <c r="CIK44" s="13"/>
      <c r="CIL44" s="13"/>
      <c r="CIM44" s="13"/>
      <c r="CIN44" s="13"/>
      <c r="CIO44" s="13"/>
      <c r="CIP44" s="13"/>
      <c r="CIQ44" s="13"/>
      <c r="CIR44" s="13"/>
      <c r="CIS44" s="13"/>
      <c r="CIT44" s="13"/>
      <c r="CIU44" s="13"/>
      <c r="CIV44" s="13"/>
      <c r="CIW44" s="13"/>
      <c r="CIX44" s="13"/>
      <c r="CIY44" s="13"/>
      <c r="CIZ44" s="13"/>
      <c r="CJA44" s="13"/>
      <c r="CJB44" s="13"/>
      <c r="CJC44" s="13"/>
      <c r="CJD44" s="13"/>
      <c r="CJE44" s="13"/>
      <c r="CJF44" s="13"/>
      <c r="CJG44" s="13"/>
      <c r="CJH44" s="13"/>
      <c r="CJI44" s="13"/>
      <c r="CJJ44" s="13"/>
      <c r="CJK44" s="13"/>
      <c r="CJL44" s="13"/>
      <c r="CJM44" s="13"/>
      <c r="CJN44" s="13"/>
      <c r="CJO44" s="13"/>
      <c r="CJP44" s="13"/>
      <c r="CJQ44" s="13"/>
      <c r="CJR44" s="13"/>
      <c r="CJS44" s="13"/>
      <c r="CJT44" s="13"/>
      <c r="CJU44" s="13"/>
      <c r="CJV44" s="13"/>
      <c r="CJW44" s="13"/>
      <c r="CJX44" s="13"/>
      <c r="CJY44" s="13"/>
      <c r="CJZ44" s="13"/>
      <c r="CKA44" s="13"/>
      <c r="CKB44" s="13"/>
      <c r="CKC44" s="13"/>
      <c r="CKD44" s="13"/>
      <c r="CKE44" s="13"/>
      <c r="CKF44" s="13"/>
      <c r="CKG44" s="13"/>
      <c r="CKH44" s="13"/>
      <c r="CKI44" s="13"/>
      <c r="CKJ44" s="13"/>
      <c r="CKK44" s="13"/>
      <c r="CKL44" s="13"/>
      <c r="CKM44" s="13"/>
      <c r="CKN44" s="13"/>
      <c r="CKO44" s="13"/>
      <c r="CKP44" s="13"/>
      <c r="CKQ44" s="13"/>
      <c r="CKR44" s="13"/>
      <c r="CKS44" s="13"/>
      <c r="CKT44" s="13"/>
      <c r="CKU44" s="13"/>
      <c r="CKV44" s="13"/>
      <c r="CKW44" s="13"/>
      <c r="CKX44" s="13"/>
      <c r="CKY44" s="13"/>
      <c r="CKZ44" s="13"/>
      <c r="CLA44" s="13"/>
      <c r="CLB44" s="13"/>
      <c r="CLC44" s="13"/>
      <c r="CLD44" s="13"/>
      <c r="CLE44" s="13"/>
      <c r="CLF44" s="13"/>
      <c r="CLG44" s="13"/>
      <c r="CLH44" s="13"/>
      <c r="CLI44" s="13"/>
      <c r="CLJ44" s="13"/>
      <c r="CLK44" s="13"/>
      <c r="CLL44" s="13"/>
      <c r="CLM44" s="13"/>
      <c r="CLN44" s="13"/>
      <c r="CLO44" s="13"/>
      <c r="CLP44" s="13"/>
      <c r="CLQ44" s="13"/>
      <c r="CLR44" s="13"/>
      <c r="CLS44" s="13"/>
      <c r="CLT44" s="13"/>
      <c r="CLU44" s="13"/>
      <c r="CLV44" s="13"/>
      <c r="CLW44" s="13"/>
      <c r="CLX44" s="13"/>
      <c r="CLY44" s="13"/>
      <c r="CLZ44" s="13"/>
      <c r="CMA44" s="13"/>
      <c r="CMB44" s="13"/>
      <c r="CMC44" s="13"/>
      <c r="CMD44" s="13"/>
      <c r="CME44" s="13"/>
      <c r="CMF44" s="13"/>
      <c r="CMG44" s="13"/>
      <c r="CMH44" s="13"/>
      <c r="CMI44" s="13"/>
      <c r="CMJ44" s="13"/>
      <c r="CMK44" s="13"/>
      <c r="CML44" s="13"/>
      <c r="CMM44" s="13"/>
      <c r="CMN44" s="13"/>
      <c r="CMO44" s="13"/>
      <c r="CMP44" s="13"/>
      <c r="CMQ44" s="13"/>
      <c r="CMR44" s="13"/>
      <c r="CMS44" s="13"/>
      <c r="CMT44" s="13"/>
      <c r="CMU44" s="13"/>
      <c r="CMV44" s="13"/>
      <c r="CMW44" s="13"/>
      <c r="CMX44" s="13"/>
      <c r="CMY44" s="13"/>
      <c r="CMZ44" s="13"/>
      <c r="CNA44" s="13"/>
      <c r="CNB44" s="13"/>
      <c r="CNC44" s="13"/>
      <c r="CND44" s="13"/>
      <c r="CNE44" s="13"/>
      <c r="CNF44" s="13"/>
      <c r="CNG44" s="13"/>
      <c r="CNH44" s="13"/>
      <c r="CNI44" s="13"/>
      <c r="CNJ44" s="13"/>
      <c r="CNK44" s="13"/>
      <c r="CNL44" s="13"/>
      <c r="CNM44" s="13"/>
      <c r="CNN44" s="13"/>
      <c r="CNO44" s="13"/>
      <c r="CNP44" s="13"/>
      <c r="CNQ44" s="13"/>
      <c r="CNR44" s="13"/>
      <c r="CNS44" s="13"/>
      <c r="CNT44" s="13"/>
      <c r="CNU44" s="13"/>
      <c r="CNV44" s="13"/>
      <c r="CNW44" s="13"/>
      <c r="CNX44" s="13"/>
      <c r="CNY44" s="13"/>
      <c r="CNZ44" s="13"/>
      <c r="COA44" s="13"/>
      <c r="COB44" s="13"/>
      <c r="COC44" s="13"/>
      <c r="COD44" s="13"/>
      <c r="COE44" s="13"/>
      <c r="COF44" s="13"/>
      <c r="COG44" s="13"/>
      <c r="COH44" s="13"/>
      <c r="COI44" s="13"/>
      <c r="COJ44" s="13"/>
      <c r="COK44" s="13"/>
      <c r="COL44" s="13"/>
      <c r="COM44" s="13"/>
      <c r="CON44" s="13"/>
      <c r="COO44" s="13"/>
      <c r="COP44" s="13"/>
      <c r="COQ44" s="13"/>
      <c r="COR44" s="13"/>
      <c r="COS44" s="13"/>
      <c r="COT44" s="13"/>
      <c r="COU44" s="13"/>
      <c r="COV44" s="13"/>
      <c r="COW44" s="13"/>
      <c r="COX44" s="13"/>
      <c r="COY44" s="13"/>
      <c r="COZ44" s="13"/>
      <c r="CPA44" s="13"/>
      <c r="CPB44" s="13"/>
      <c r="CPC44" s="13"/>
      <c r="CPD44" s="13"/>
      <c r="CPE44" s="13"/>
      <c r="CPF44" s="13"/>
      <c r="CPG44" s="13"/>
      <c r="CPH44" s="13"/>
      <c r="CPI44" s="13"/>
      <c r="CPJ44" s="13"/>
      <c r="CPK44" s="13"/>
      <c r="CPL44" s="13"/>
      <c r="CPM44" s="13"/>
      <c r="CPN44" s="13"/>
      <c r="CPO44" s="13"/>
      <c r="CPP44" s="13"/>
      <c r="CPQ44" s="13"/>
      <c r="CPR44" s="13"/>
      <c r="CPS44" s="13"/>
      <c r="CPT44" s="13"/>
      <c r="CPU44" s="13"/>
      <c r="CPV44" s="13"/>
      <c r="CPW44" s="13"/>
      <c r="CPX44" s="13"/>
      <c r="CPY44" s="13"/>
      <c r="CPZ44" s="13"/>
      <c r="CQA44" s="13"/>
      <c r="CQB44" s="13"/>
      <c r="CQC44" s="13"/>
      <c r="CQD44" s="13"/>
      <c r="CQE44" s="13"/>
      <c r="CQF44" s="13"/>
      <c r="CQG44" s="13"/>
      <c r="CQH44" s="13"/>
      <c r="CQI44" s="13"/>
      <c r="CQJ44" s="13"/>
      <c r="CQK44" s="13"/>
      <c r="CQL44" s="13"/>
      <c r="CQM44" s="13"/>
      <c r="CQN44" s="13"/>
      <c r="CQO44" s="13"/>
      <c r="CQP44" s="13"/>
      <c r="CQQ44" s="13"/>
      <c r="CQR44" s="13"/>
      <c r="CQS44" s="13"/>
      <c r="CQT44" s="13"/>
      <c r="CQU44" s="13"/>
      <c r="CQV44" s="13"/>
      <c r="CQW44" s="13"/>
      <c r="CQX44" s="13"/>
      <c r="CQY44" s="13"/>
      <c r="CQZ44" s="13"/>
      <c r="CRA44" s="13"/>
      <c r="CRB44" s="13"/>
      <c r="CRC44" s="13"/>
      <c r="CRD44" s="13"/>
      <c r="CRE44" s="13"/>
      <c r="CRF44" s="13"/>
      <c r="CRG44" s="13"/>
      <c r="CRH44" s="13"/>
      <c r="CRI44" s="13"/>
      <c r="CRJ44" s="13"/>
      <c r="CRK44" s="13"/>
      <c r="CRL44" s="13"/>
      <c r="CRM44" s="13"/>
      <c r="CRN44" s="13"/>
      <c r="CRO44" s="13"/>
      <c r="CRP44" s="13"/>
      <c r="CRQ44" s="13"/>
      <c r="CRR44" s="13"/>
      <c r="CRS44" s="13"/>
      <c r="CRT44" s="13"/>
      <c r="CRU44" s="13"/>
      <c r="CRV44" s="13"/>
      <c r="CRW44" s="13"/>
      <c r="CRX44" s="13"/>
      <c r="CRY44" s="13"/>
      <c r="CRZ44" s="13"/>
      <c r="CSA44" s="13"/>
      <c r="CSB44" s="13"/>
      <c r="CSC44" s="13"/>
      <c r="CSD44" s="13"/>
      <c r="CSE44" s="13"/>
      <c r="CSF44" s="13"/>
      <c r="CSG44" s="13"/>
      <c r="CSH44" s="13"/>
      <c r="CSI44" s="13"/>
      <c r="CSJ44" s="13"/>
      <c r="CSK44" s="13"/>
      <c r="CSL44" s="13"/>
      <c r="CSM44" s="13"/>
      <c r="CSN44" s="13"/>
      <c r="CSO44" s="13"/>
      <c r="CSP44" s="13"/>
      <c r="CSQ44" s="13"/>
      <c r="CSR44" s="13"/>
      <c r="CSS44" s="13"/>
      <c r="CST44" s="13"/>
      <c r="CSU44" s="13"/>
      <c r="CSV44" s="13"/>
      <c r="CSW44" s="13"/>
      <c r="CSX44" s="13"/>
      <c r="CSY44" s="13"/>
      <c r="CSZ44" s="13"/>
      <c r="CTA44" s="13"/>
      <c r="CTB44" s="13"/>
      <c r="CTC44" s="13"/>
      <c r="CTD44" s="13"/>
      <c r="CTE44" s="13"/>
      <c r="CTF44" s="13"/>
      <c r="CTG44" s="13"/>
      <c r="CTH44" s="13"/>
      <c r="CTI44" s="13"/>
      <c r="CTJ44" s="13"/>
      <c r="CTK44" s="13"/>
      <c r="CTL44" s="13"/>
      <c r="CTM44" s="13"/>
      <c r="CTN44" s="13"/>
      <c r="CTO44" s="13"/>
      <c r="CTP44" s="13"/>
      <c r="CTQ44" s="13"/>
      <c r="CTR44" s="13"/>
      <c r="CTS44" s="13"/>
      <c r="CTT44" s="13"/>
      <c r="CTU44" s="13"/>
      <c r="CTV44" s="13"/>
      <c r="CTW44" s="13"/>
      <c r="CTX44" s="13"/>
      <c r="CTY44" s="13"/>
      <c r="CTZ44" s="13"/>
      <c r="CUA44" s="13"/>
      <c r="CUB44" s="13"/>
      <c r="CUC44" s="13"/>
      <c r="CUD44" s="13"/>
      <c r="CUE44" s="13"/>
      <c r="CUF44" s="13"/>
      <c r="CUG44" s="13"/>
      <c r="CUH44" s="13"/>
      <c r="CUI44" s="13"/>
      <c r="CUJ44" s="13"/>
      <c r="CUK44" s="13"/>
      <c r="CUL44" s="13"/>
      <c r="CUM44" s="13"/>
      <c r="CUN44" s="13"/>
      <c r="CUO44" s="13"/>
      <c r="CUP44" s="13"/>
      <c r="CUQ44" s="13"/>
      <c r="CUR44" s="13"/>
      <c r="CUS44" s="13"/>
      <c r="CUT44" s="13"/>
      <c r="CUU44" s="13"/>
      <c r="CUV44" s="13"/>
      <c r="CUW44" s="13"/>
      <c r="CUX44" s="13"/>
      <c r="CUY44" s="13"/>
      <c r="CUZ44" s="13"/>
      <c r="CVA44" s="13"/>
      <c r="CVB44" s="13"/>
      <c r="CVC44" s="13"/>
      <c r="CVD44" s="13"/>
      <c r="CVE44" s="13"/>
      <c r="CVF44" s="13"/>
      <c r="CVG44" s="13"/>
      <c r="CVH44" s="13"/>
      <c r="CVI44" s="13"/>
      <c r="CVJ44" s="13"/>
      <c r="CVK44" s="13"/>
      <c r="CVL44" s="13"/>
      <c r="CVM44" s="13"/>
      <c r="CVN44" s="13"/>
      <c r="CVO44" s="13"/>
      <c r="CVP44" s="13"/>
      <c r="CVQ44" s="13"/>
      <c r="CVR44" s="13"/>
      <c r="CVS44" s="13"/>
      <c r="CVT44" s="13"/>
      <c r="CVU44" s="13"/>
      <c r="CVV44" s="13"/>
      <c r="CVW44" s="13"/>
      <c r="CVX44" s="13"/>
      <c r="CVY44" s="13"/>
      <c r="CVZ44" s="13"/>
      <c r="CWA44" s="13"/>
      <c r="CWB44" s="13"/>
      <c r="CWC44" s="13"/>
      <c r="CWD44" s="13"/>
      <c r="CWE44" s="13"/>
      <c r="CWF44" s="13"/>
      <c r="CWG44" s="13"/>
      <c r="CWH44" s="13"/>
      <c r="CWI44" s="13"/>
      <c r="CWJ44" s="13"/>
      <c r="CWK44" s="13"/>
      <c r="CWL44" s="13"/>
      <c r="CWM44" s="13"/>
      <c r="CWN44" s="13"/>
      <c r="CWO44" s="13"/>
      <c r="CWP44" s="13"/>
      <c r="CWQ44" s="13"/>
      <c r="CWR44" s="13"/>
      <c r="CWS44" s="13"/>
      <c r="CWT44" s="13"/>
      <c r="CWU44" s="13"/>
      <c r="CWV44" s="13"/>
      <c r="CWW44" s="13"/>
      <c r="CWX44" s="13"/>
      <c r="CWY44" s="13"/>
      <c r="CWZ44" s="13"/>
      <c r="CXA44" s="13"/>
      <c r="CXB44" s="13"/>
      <c r="CXC44" s="13"/>
      <c r="CXD44" s="13"/>
      <c r="CXE44" s="13"/>
      <c r="CXF44" s="13"/>
      <c r="CXG44" s="13"/>
      <c r="CXH44" s="13"/>
      <c r="CXI44" s="13"/>
      <c r="CXJ44" s="13"/>
      <c r="CXK44" s="13"/>
      <c r="CXL44" s="13"/>
      <c r="CXM44" s="13"/>
      <c r="CXN44" s="13"/>
      <c r="CXO44" s="13"/>
      <c r="CXP44" s="13"/>
      <c r="CXQ44" s="13"/>
      <c r="CXR44" s="13"/>
      <c r="CXS44" s="13"/>
      <c r="CXT44" s="13"/>
      <c r="CXU44" s="13"/>
      <c r="CXV44" s="13"/>
      <c r="CXW44" s="13"/>
      <c r="CXX44" s="13"/>
      <c r="CXY44" s="13"/>
      <c r="CXZ44" s="13"/>
      <c r="CYA44" s="13"/>
      <c r="CYB44" s="13"/>
      <c r="CYC44" s="13"/>
      <c r="CYD44" s="13"/>
      <c r="CYE44" s="13"/>
      <c r="CYF44" s="13"/>
      <c r="CYG44" s="13"/>
      <c r="CYH44" s="13"/>
      <c r="CYI44" s="13"/>
      <c r="CYJ44" s="13"/>
      <c r="CYK44" s="13"/>
      <c r="CYL44" s="13"/>
      <c r="CYM44" s="13"/>
      <c r="CYN44" s="13"/>
      <c r="CYO44" s="13"/>
      <c r="CYP44" s="13"/>
      <c r="CYQ44" s="13"/>
      <c r="CYR44" s="13"/>
      <c r="CYS44" s="13"/>
      <c r="CYT44" s="13"/>
      <c r="CYU44" s="13"/>
      <c r="CYV44" s="13"/>
      <c r="CYW44" s="13"/>
      <c r="CYX44" s="13"/>
      <c r="CYY44" s="13"/>
      <c r="CYZ44" s="13"/>
      <c r="CZA44" s="13"/>
      <c r="CZB44" s="13"/>
      <c r="CZC44" s="13"/>
      <c r="CZD44" s="13"/>
      <c r="CZE44" s="13"/>
      <c r="CZF44" s="13"/>
      <c r="CZG44" s="13"/>
      <c r="CZH44" s="13"/>
      <c r="CZI44" s="13"/>
      <c r="CZJ44" s="13"/>
      <c r="CZK44" s="13"/>
      <c r="CZL44" s="13"/>
      <c r="CZM44" s="13"/>
      <c r="CZN44" s="13"/>
      <c r="CZO44" s="13"/>
      <c r="CZP44" s="13"/>
      <c r="CZQ44" s="13"/>
      <c r="CZR44" s="13"/>
      <c r="CZS44" s="13"/>
      <c r="CZT44" s="13"/>
      <c r="CZU44" s="13"/>
      <c r="CZV44" s="13"/>
      <c r="CZW44" s="13"/>
      <c r="CZX44" s="13"/>
      <c r="CZY44" s="13"/>
      <c r="CZZ44" s="13"/>
      <c r="DAA44" s="13"/>
      <c r="DAB44" s="13"/>
      <c r="DAC44" s="13"/>
      <c r="DAD44" s="13"/>
      <c r="DAE44" s="13"/>
      <c r="DAF44" s="13"/>
      <c r="DAG44" s="13"/>
      <c r="DAH44" s="13"/>
      <c r="DAI44" s="13"/>
      <c r="DAJ44" s="13"/>
      <c r="DAK44" s="13"/>
      <c r="DAL44" s="13"/>
      <c r="DAM44" s="13"/>
      <c r="DAN44" s="13"/>
      <c r="DAO44" s="13"/>
      <c r="DAP44" s="13"/>
      <c r="DAQ44" s="13"/>
      <c r="DAR44" s="13"/>
      <c r="DAS44" s="13"/>
      <c r="DAT44" s="13"/>
      <c r="DAU44" s="13"/>
      <c r="DAV44" s="13"/>
      <c r="DAW44" s="13"/>
      <c r="DAX44" s="13"/>
      <c r="DAY44" s="13"/>
      <c r="DAZ44" s="13"/>
      <c r="DBA44" s="13"/>
      <c r="DBB44" s="13"/>
      <c r="DBC44" s="13"/>
      <c r="DBD44" s="13"/>
      <c r="DBE44" s="13"/>
      <c r="DBF44" s="13"/>
      <c r="DBG44" s="13"/>
      <c r="DBH44" s="13"/>
      <c r="DBI44" s="13"/>
      <c r="DBJ44" s="13"/>
      <c r="DBK44" s="13"/>
      <c r="DBL44" s="13"/>
      <c r="DBM44" s="13"/>
      <c r="DBN44" s="13"/>
      <c r="DBO44" s="13"/>
      <c r="DBP44" s="13"/>
      <c r="DBQ44" s="13"/>
      <c r="DBR44" s="13"/>
      <c r="DBS44" s="13"/>
      <c r="DBT44" s="13"/>
      <c r="DBU44" s="13"/>
      <c r="DBV44" s="13"/>
      <c r="DBW44" s="13"/>
      <c r="DBX44" s="13"/>
      <c r="DBY44" s="13"/>
      <c r="DBZ44" s="13"/>
      <c r="DCA44" s="13"/>
      <c r="DCB44" s="13"/>
      <c r="DCC44" s="13"/>
      <c r="DCD44" s="13"/>
      <c r="DCE44" s="13"/>
      <c r="DCF44" s="13"/>
      <c r="DCG44" s="13"/>
      <c r="DCH44" s="13"/>
      <c r="DCI44" s="13"/>
      <c r="DCJ44" s="13"/>
      <c r="DCK44" s="13"/>
      <c r="DCL44" s="13"/>
      <c r="DCM44" s="13"/>
      <c r="DCN44" s="13"/>
      <c r="DCO44" s="13"/>
      <c r="DCP44" s="13"/>
      <c r="DCQ44" s="13"/>
      <c r="DCR44" s="13"/>
      <c r="DCS44" s="13"/>
      <c r="DCT44" s="13"/>
      <c r="DCU44" s="13"/>
      <c r="DCV44" s="13"/>
      <c r="DCW44" s="13"/>
      <c r="DCX44" s="13"/>
      <c r="DCY44" s="13"/>
      <c r="DCZ44" s="13"/>
      <c r="DDA44" s="13"/>
      <c r="DDB44" s="13"/>
      <c r="DDC44" s="13"/>
      <c r="DDD44" s="13"/>
      <c r="DDE44" s="13"/>
      <c r="DDF44" s="13"/>
      <c r="DDG44" s="13"/>
      <c r="DDH44" s="13"/>
      <c r="DDI44" s="13"/>
      <c r="DDJ44" s="13"/>
      <c r="DDK44" s="13"/>
      <c r="DDL44" s="13"/>
      <c r="DDM44" s="13"/>
      <c r="DDN44" s="13"/>
      <c r="DDO44" s="13"/>
      <c r="DDP44" s="13"/>
      <c r="DDQ44" s="13"/>
      <c r="DDR44" s="13"/>
      <c r="DDS44" s="13"/>
      <c r="DDT44" s="13"/>
      <c r="DDU44" s="13"/>
      <c r="DDV44" s="13"/>
      <c r="DDW44" s="13"/>
      <c r="DDX44" s="13"/>
      <c r="DDY44" s="13"/>
      <c r="DDZ44" s="13"/>
      <c r="DEA44" s="13"/>
      <c r="DEB44" s="13"/>
      <c r="DEC44" s="13"/>
      <c r="DED44" s="13"/>
      <c r="DEE44" s="13"/>
      <c r="DEF44" s="13"/>
      <c r="DEG44" s="13"/>
      <c r="DEH44" s="13"/>
      <c r="DEI44" s="13"/>
      <c r="DEJ44" s="13"/>
      <c r="DEK44" s="13"/>
      <c r="DEL44" s="13"/>
      <c r="DEM44" s="13"/>
      <c r="DEN44" s="13"/>
      <c r="DEO44" s="13"/>
      <c r="DEP44" s="13"/>
      <c r="DEQ44" s="13"/>
      <c r="DER44" s="13"/>
      <c r="DES44" s="13"/>
      <c r="DET44" s="13"/>
      <c r="DEU44" s="13"/>
      <c r="DEV44" s="13"/>
      <c r="DEW44" s="13"/>
      <c r="DEX44" s="13"/>
      <c r="DEY44" s="13"/>
      <c r="DEZ44" s="13"/>
      <c r="DFA44" s="13"/>
      <c r="DFB44" s="13"/>
      <c r="DFC44" s="13"/>
      <c r="DFD44" s="13"/>
      <c r="DFE44" s="13"/>
      <c r="DFF44" s="13"/>
      <c r="DFG44" s="13"/>
      <c r="DFH44" s="13"/>
      <c r="DFI44" s="13"/>
      <c r="DFJ44" s="13"/>
      <c r="DFK44" s="13"/>
      <c r="DFL44" s="13"/>
      <c r="DFM44" s="13"/>
      <c r="DFN44" s="13"/>
      <c r="DFO44" s="13"/>
      <c r="DFP44" s="13"/>
      <c r="DFQ44" s="13"/>
      <c r="DFR44" s="13"/>
      <c r="DFS44" s="13"/>
      <c r="DFT44" s="13"/>
      <c r="DFU44" s="13"/>
      <c r="DFV44" s="13"/>
      <c r="DFW44" s="13"/>
      <c r="DFX44" s="13"/>
      <c r="DFY44" s="13"/>
      <c r="DFZ44" s="13"/>
      <c r="DGA44" s="13"/>
      <c r="DGB44" s="13"/>
      <c r="DGC44" s="13"/>
      <c r="DGD44" s="13"/>
      <c r="DGE44" s="13"/>
      <c r="DGF44" s="13"/>
      <c r="DGG44" s="13"/>
      <c r="DGH44" s="13"/>
      <c r="DGI44" s="13"/>
      <c r="DGJ44" s="13"/>
      <c r="DGK44" s="13"/>
      <c r="DGL44" s="13"/>
      <c r="DGM44" s="13"/>
      <c r="DGN44" s="13"/>
      <c r="DGO44" s="13"/>
      <c r="DGP44" s="13"/>
      <c r="DGQ44" s="13"/>
      <c r="DGR44" s="13"/>
      <c r="DGS44" s="13"/>
      <c r="DGT44" s="13"/>
      <c r="DGU44" s="13"/>
      <c r="DGV44" s="13"/>
      <c r="DGW44" s="13"/>
      <c r="DGX44" s="13"/>
      <c r="DGY44" s="13"/>
      <c r="DGZ44" s="13"/>
      <c r="DHA44" s="13"/>
      <c r="DHB44" s="13"/>
      <c r="DHC44" s="13"/>
      <c r="DHD44" s="13"/>
      <c r="DHE44" s="13"/>
      <c r="DHF44" s="13"/>
      <c r="DHG44" s="13"/>
      <c r="DHH44" s="13"/>
      <c r="DHI44" s="13"/>
      <c r="DHJ44" s="13"/>
      <c r="DHK44" s="13"/>
      <c r="DHL44" s="13"/>
      <c r="DHM44" s="13"/>
      <c r="DHN44" s="13"/>
      <c r="DHO44" s="13"/>
      <c r="DHP44" s="13"/>
      <c r="DHQ44" s="13"/>
      <c r="DHR44" s="13"/>
      <c r="DHS44" s="13"/>
      <c r="DHT44" s="13"/>
      <c r="DHU44" s="13"/>
      <c r="DHV44" s="13"/>
      <c r="DHW44" s="13"/>
      <c r="DHX44" s="13"/>
      <c r="DHY44" s="13"/>
      <c r="DHZ44" s="13"/>
      <c r="DIA44" s="13"/>
      <c r="DIB44" s="13"/>
      <c r="DIC44" s="13"/>
      <c r="DID44" s="13"/>
      <c r="DIE44" s="13"/>
      <c r="DIF44" s="13"/>
      <c r="DIG44" s="13"/>
      <c r="DIH44" s="13"/>
      <c r="DII44" s="13"/>
      <c r="DIJ44" s="13"/>
      <c r="DIK44" s="13"/>
      <c r="DIL44" s="13"/>
      <c r="DIM44" s="13"/>
      <c r="DIN44" s="13"/>
      <c r="DIO44" s="13"/>
      <c r="DIP44" s="13"/>
      <c r="DIQ44" s="13"/>
      <c r="DIR44" s="13"/>
      <c r="DIS44" s="13"/>
      <c r="DIT44" s="13"/>
      <c r="DIU44" s="13"/>
      <c r="DIV44" s="13"/>
      <c r="DIW44" s="13"/>
      <c r="DIX44" s="13"/>
      <c r="DIY44" s="13"/>
      <c r="DIZ44" s="13"/>
      <c r="DJA44" s="13"/>
      <c r="DJB44" s="13"/>
      <c r="DJC44" s="13"/>
      <c r="DJD44" s="13"/>
      <c r="DJE44" s="13"/>
      <c r="DJF44" s="13"/>
      <c r="DJG44" s="13"/>
      <c r="DJH44" s="13"/>
      <c r="DJI44" s="13"/>
      <c r="DJJ44" s="13"/>
      <c r="DJK44" s="13"/>
      <c r="DJL44" s="13"/>
      <c r="DJM44" s="13"/>
      <c r="DJN44" s="13"/>
      <c r="DJO44" s="13"/>
      <c r="DJP44" s="13"/>
      <c r="DJQ44" s="13"/>
      <c r="DJR44" s="13"/>
      <c r="DJS44" s="13"/>
      <c r="DJT44" s="13"/>
      <c r="DJU44" s="13"/>
      <c r="DJV44" s="13"/>
      <c r="DJW44" s="13"/>
      <c r="DJX44" s="13"/>
      <c r="DJY44" s="13"/>
      <c r="DJZ44" s="13"/>
      <c r="DKA44" s="13"/>
      <c r="DKB44" s="13"/>
      <c r="DKC44" s="13"/>
      <c r="DKD44" s="13"/>
      <c r="DKE44" s="13"/>
      <c r="DKF44" s="13"/>
      <c r="DKG44" s="13"/>
      <c r="DKH44" s="13"/>
      <c r="DKI44" s="13"/>
      <c r="DKJ44" s="13"/>
      <c r="DKK44" s="13"/>
      <c r="DKL44" s="13"/>
      <c r="DKM44" s="13"/>
      <c r="DKN44" s="13"/>
      <c r="DKO44" s="13"/>
      <c r="DKP44" s="13"/>
      <c r="DKQ44" s="13"/>
      <c r="DKR44" s="13"/>
      <c r="DKS44" s="13"/>
      <c r="DKT44" s="13"/>
      <c r="DKU44" s="13"/>
      <c r="DKV44" s="13"/>
      <c r="DKW44" s="13"/>
      <c r="DKX44" s="13"/>
      <c r="DKY44" s="13"/>
      <c r="DKZ44" s="13"/>
      <c r="DLA44" s="13"/>
      <c r="DLB44" s="13"/>
      <c r="DLC44" s="13"/>
      <c r="DLD44" s="13"/>
      <c r="DLE44" s="13"/>
      <c r="DLF44" s="13"/>
      <c r="DLG44" s="13"/>
      <c r="DLH44" s="13"/>
      <c r="DLI44" s="13"/>
      <c r="DLJ44" s="13"/>
      <c r="DLK44" s="13"/>
      <c r="DLL44" s="13"/>
      <c r="DLM44" s="13"/>
      <c r="DLN44" s="13"/>
      <c r="DLO44" s="13"/>
      <c r="DLP44" s="13"/>
      <c r="DLQ44" s="13"/>
      <c r="DLR44" s="13"/>
      <c r="DLS44" s="13"/>
      <c r="DLT44" s="13"/>
      <c r="DLU44" s="13"/>
      <c r="DLV44" s="13"/>
      <c r="DLW44" s="13"/>
      <c r="DLX44" s="13"/>
      <c r="DLY44" s="13"/>
      <c r="DLZ44" s="13"/>
      <c r="DMA44" s="13"/>
      <c r="DMB44" s="13"/>
      <c r="DMC44" s="13"/>
      <c r="DMD44" s="13"/>
      <c r="DME44" s="13"/>
      <c r="DMF44" s="13"/>
      <c r="DMG44" s="13"/>
      <c r="DMH44" s="13"/>
      <c r="DMI44" s="13"/>
      <c r="DMJ44" s="13"/>
      <c r="DMK44" s="13"/>
      <c r="DML44" s="13"/>
      <c r="DMM44" s="13"/>
      <c r="DMN44" s="13"/>
      <c r="DMO44" s="13"/>
      <c r="DMP44" s="13"/>
      <c r="DMQ44" s="13"/>
      <c r="DMR44" s="13"/>
      <c r="DMS44" s="13"/>
      <c r="DMT44" s="13"/>
      <c r="DMU44" s="13"/>
      <c r="DMV44" s="13"/>
      <c r="DMW44" s="13"/>
      <c r="DMX44" s="13"/>
      <c r="DMY44" s="13"/>
      <c r="DMZ44" s="13"/>
      <c r="DNA44" s="13"/>
      <c r="DNB44" s="13"/>
      <c r="DNC44" s="13"/>
      <c r="DND44" s="13"/>
      <c r="DNE44" s="13"/>
      <c r="DNF44" s="13"/>
      <c r="DNG44" s="13"/>
      <c r="DNH44" s="13"/>
      <c r="DNI44" s="13"/>
      <c r="DNJ44" s="13"/>
      <c r="DNK44" s="13"/>
      <c r="DNL44" s="13"/>
      <c r="DNM44" s="13"/>
      <c r="DNN44" s="13"/>
      <c r="DNO44" s="13"/>
      <c r="DNP44" s="13"/>
      <c r="DNQ44" s="13"/>
      <c r="DNR44" s="13"/>
      <c r="DNS44" s="13"/>
      <c r="DNT44" s="13"/>
      <c r="DNU44" s="13"/>
      <c r="DNV44" s="13"/>
      <c r="DNW44" s="13"/>
      <c r="DNX44" s="13"/>
      <c r="DNY44" s="13"/>
      <c r="DNZ44" s="13"/>
      <c r="DOA44" s="13"/>
      <c r="DOB44" s="13"/>
      <c r="DOC44" s="13"/>
      <c r="DOD44" s="13"/>
      <c r="DOE44" s="13"/>
      <c r="DOF44" s="13"/>
      <c r="DOG44" s="13"/>
      <c r="DOH44" s="13"/>
      <c r="DOI44" s="13"/>
      <c r="DOJ44" s="13"/>
      <c r="DOK44" s="13"/>
      <c r="DOL44" s="13"/>
      <c r="DOM44" s="13"/>
      <c r="DON44" s="13"/>
      <c r="DOO44" s="13"/>
      <c r="DOP44" s="13"/>
      <c r="DOQ44" s="13"/>
      <c r="DOR44" s="13"/>
      <c r="DOS44" s="13"/>
      <c r="DOT44" s="13"/>
      <c r="DOU44" s="13"/>
      <c r="DOV44" s="13"/>
      <c r="DOW44" s="13"/>
      <c r="DOX44" s="13"/>
      <c r="DOY44" s="13"/>
      <c r="DOZ44" s="13"/>
      <c r="DPA44" s="13"/>
      <c r="DPB44" s="13"/>
      <c r="DPC44" s="13"/>
      <c r="DPD44" s="13"/>
      <c r="DPE44" s="13"/>
      <c r="DPF44" s="13"/>
      <c r="DPG44" s="13"/>
      <c r="DPH44" s="13"/>
      <c r="DPI44" s="13"/>
      <c r="DPJ44" s="13"/>
      <c r="DPK44" s="13"/>
      <c r="DPL44" s="13"/>
      <c r="DPM44" s="13"/>
      <c r="DPN44" s="13"/>
      <c r="DPO44" s="13"/>
      <c r="DPP44" s="13"/>
      <c r="DPQ44" s="13"/>
      <c r="DPR44" s="13"/>
      <c r="DPS44" s="13"/>
      <c r="DPT44" s="13"/>
      <c r="DPU44" s="13"/>
      <c r="DPV44" s="13"/>
      <c r="DPW44" s="13"/>
      <c r="DPX44" s="13"/>
      <c r="DPY44" s="13"/>
      <c r="DPZ44" s="13"/>
      <c r="DQA44" s="13"/>
      <c r="DQB44" s="13"/>
      <c r="DQC44" s="13"/>
      <c r="DQD44" s="13"/>
      <c r="DQE44" s="13"/>
      <c r="DQF44" s="13"/>
      <c r="DQG44" s="13"/>
      <c r="DQH44" s="13"/>
      <c r="DQI44" s="13"/>
      <c r="DQJ44" s="13"/>
      <c r="DQK44" s="13"/>
      <c r="DQL44" s="13"/>
      <c r="DQM44" s="13"/>
      <c r="DQN44" s="13"/>
      <c r="DQO44" s="13"/>
      <c r="DQP44" s="13"/>
      <c r="DQQ44" s="13"/>
      <c r="DQR44" s="13"/>
      <c r="DQS44" s="13"/>
      <c r="DQT44" s="13"/>
      <c r="DQU44" s="13"/>
      <c r="DQV44" s="13"/>
      <c r="DQW44" s="13"/>
      <c r="DQX44" s="13"/>
      <c r="DQY44" s="13"/>
      <c r="DQZ44" s="13"/>
      <c r="DRA44" s="13"/>
      <c r="DRB44" s="13"/>
      <c r="DRC44" s="13"/>
      <c r="DRD44" s="13"/>
      <c r="DRE44" s="13"/>
      <c r="DRF44" s="13"/>
      <c r="DRG44" s="13"/>
      <c r="DRH44" s="13"/>
      <c r="DRI44" s="13"/>
      <c r="DRJ44" s="13"/>
      <c r="DRK44" s="13"/>
      <c r="DRL44" s="13"/>
      <c r="DRM44" s="13"/>
      <c r="DRN44" s="13"/>
      <c r="DRO44" s="13"/>
      <c r="DRP44" s="13"/>
      <c r="DRQ44" s="13"/>
      <c r="DRR44" s="13"/>
      <c r="DRS44" s="13"/>
      <c r="DRT44" s="13"/>
      <c r="DRU44" s="13"/>
      <c r="DRV44" s="13"/>
      <c r="DRW44" s="13"/>
      <c r="DRX44" s="13"/>
      <c r="DRY44" s="13"/>
      <c r="DRZ44" s="13"/>
      <c r="DSA44" s="13"/>
      <c r="DSB44" s="13"/>
      <c r="DSC44" s="13"/>
      <c r="DSD44" s="13"/>
      <c r="DSE44" s="13"/>
      <c r="DSF44" s="13"/>
      <c r="DSG44" s="13"/>
      <c r="DSH44" s="13"/>
      <c r="DSI44" s="13"/>
      <c r="DSJ44" s="13"/>
      <c r="DSK44" s="13"/>
      <c r="DSL44" s="13"/>
      <c r="DSM44" s="13"/>
      <c r="DSN44" s="13"/>
      <c r="DSO44" s="13"/>
      <c r="DSP44" s="13"/>
      <c r="DSQ44" s="13"/>
      <c r="DSR44" s="13"/>
      <c r="DSS44" s="13"/>
      <c r="DST44" s="13"/>
      <c r="DSU44" s="13"/>
      <c r="DSV44" s="13"/>
      <c r="DSW44" s="13"/>
      <c r="DSX44" s="13"/>
      <c r="DSY44" s="13"/>
      <c r="DSZ44" s="13"/>
      <c r="DTA44" s="13"/>
      <c r="DTB44" s="13"/>
      <c r="DTC44" s="13"/>
      <c r="DTD44" s="13"/>
      <c r="DTE44" s="13"/>
      <c r="DTF44" s="13"/>
      <c r="DTG44" s="13"/>
      <c r="DTH44" s="13"/>
      <c r="DTI44" s="13"/>
      <c r="DTJ44" s="13"/>
      <c r="DTK44" s="13"/>
      <c r="DTL44" s="13"/>
      <c r="DTM44" s="13"/>
      <c r="DTN44" s="13"/>
      <c r="DTO44" s="13"/>
      <c r="DTP44" s="13"/>
      <c r="DTQ44" s="13"/>
      <c r="DTR44" s="13"/>
      <c r="DTS44" s="13"/>
      <c r="DTT44" s="13"/>
      <c r="DTU44" s="13"/>
      <c r="DTV44" s="13"/>
      <c r="DTW44" s="13"/>
      <c r="DTX44" s="13"/>
      <c r="DTY44" s="13"/>
      <c r="DTZ44" s="13"/>
      <c r="DUA44" s="13"/>
      <c r="DUB44" s="13"/>
      <c r="DUC44" s="13"/>
      <c r="DUD44" s="13"/>
      <c r="DUE44" s="13"/>
      <c r="DUF44" s="13"/>
      <c r="DUG44" s="13"/>
      <c r="DUH44" s="13"/>
      <c r="DUI44" s="13"/>
      <c r="DUJ44" s="13"/>
      <c r="DUK44" s="13"/>
      <c r="DUL44" s="13"/>
      <c r="DUM44" s="13"/>
      <c r="DUN44" s="13"/>
      <c r="DUO44" s="13"/>
      <c r="DUP44" s="13"/>
      <c r="DUQ44" s="13"/>
      <c r="DUR44" s="13"/>
      <c r="DUS44" s="13"/>
      <c r="DUT44" s="13"/>
      <c r="DUU44" s="13"/>
      <c r="DUV44" s="13"/>
      <c r="DUW44" s="13"/>
      <c r="DUX44" s="13"/>
      <c r="DUY44" s="13"/>
      <c r="DUZ44" s="13"/>
      <c r="DVA44" s="13"/>
      <c r="DVB44" s="13"/>
      <c r="DVC44" s="13"/>
      <c r="DVD44" s="13"/>
      <c r="DVE44" s="13"/>
      <c r="DVF44" s="13"/>
      <c r="DVG44" s="13"/>
      <c r="DVH44" s="13"/>
      <c r="DVI44" s="13"/>
      <c r="DVJ44" s="13"/>
      <c r="DVK44" s="13"/>
      <c r="DVL44" s="13"/>
      <c r="DVM44" s="13"/>
      <c r="DVN44" s="13"/>
      <c r="DVO44" s="13"/>
      <c r="DVP44" s="13"/>
      <c r="DVQ44" s="13"/>
      <c r="DVR44" s="13"/>
      <c r="DVS44" s="13"/>
      <c r="DVT44" s="13"/>
      <c r="DVU44" s="13"/>
      <c r="DVV44" s="13"/>
      <c r="DVW44" s="13"/>
      <c r="DVX44" s="13"/>
      <c r="DVY44" s="13"/>
      <c r="DVZ44" s="13"/>
      <c r="DWA44" s="13"/>
      <c r="DWB44" s="13"/>
      <c r="DWC44" s="13"/>
      <c r="DWD44" s="13"/>
      <c r="DWE44" s="13"/>
      <c r="DWF44" s="13"/>
      <c r="DWG44" s="13"/>
      <c r="DWH44" s="13"/>
      <c r="DWI44" s="13"/>
      <c r="DWJ44" s="13"/>
      <c r="DWK44" s="13"/>
      <c r="DWL44" s="13"/>
      <c r="DWM44" s="13"/>
      <c r="DWN44" s="13"/>
      <c r="DWO44" s="13"/>
      <c r="DWP44" s="13"/>
      <c r="DWQ44" s="13"/>
      <c r="DWR44" s="13"/>
      <c r="DWS44" s="13"/>
      <c r="DWT44" s="13"/>
      <c r="DWU44" s="13"/>
      <c r="DWV44" s="13"/>
      <c r="DWW44" s="13"/>
      <c r="DWX44" s="13"/>
      <c r="DWY44" s="13"/>
      <c r="DWZ44" s="13"/>
      <c r="DXA44" s="13"/>
      <c r="DXB44" s="13"/>
      <c r="DXC44" s="13"/>
      <c r="DXD44" s="13"/>
      <c r="DXE44" s="13"/>
      <c r="DXF44" s="13"/>
      <c r="DXG44" s="13"/>
      <c r="DXH44" s="13"/>
      <c r="DXI44" s="13"/>
      <c r="DXJ44" s="13"/>
      <c r="DXK44" s="13"/>
      <c r="DXL44" s="13"/>
      <c r="DXM44" s="13"/>
      <c r="DXN44" s="13"/>
      <c r="DXO44" s="13"/>
      <c r="DXP44" s="13"/>
      <c r="DXQ44" s="13"/>
      <c r="DXR44" s="13"/>
      <c r="DXS44" s="13"/>
      <c r="DXT44" s="13"/>
      <c r="DXU44" s="13"/>
      <c r="DXV44" s="13"/>
      <c r="DXW44" s="13"/>
      <c r="DXX44" s="13"/>
      <c r="DXY44" s="13"/>
      <c r="DXZ44" s="13"/>
      <c r="DYA44" s="13"/>
      <c r="DYB44" s="13"/>
      <c r="DYC44" s="13"/>
      <c r="DYD44" s="13"/>
      <c r="DYE44" s="13"/>
      <c r="DYF44" s="13"/>
      <c r="DYG44" s="13"/>
      <c r="DYH44" s="13"/>
      <c r="DYI44" s="13"/>
      <c r="DYJ44" s="13"/>
      <c r="DYK44" s="13"/>
      <c r="DYL44" s="13"/>
      <c r="DYM44" s="13"/>
      <c r="DYN44" s="13"/>
      <c r="DYO44" s="13"/>
      <c r="DYP44" s="13"/>
      <c r="DYQ44" s="13"/>
      <c r="DYR44" s="13"/>
      <c r="DYS44" s="13"/>
      <c r="DYT44" s="13"/>
      <c r="DYU44" s="13"/>
      <c r="DYV44" s="13"/>
      <c r="DYW44" s="13"/>
      <c r="DYX44" s="13"/>
      <c r="DYY44" s="13"/>
      <c r="DYZ44" s="13"/>
      <c r="DZA44" s="13"/>
      <c r="DZB44" s="13"/>
      <c r="DZC44" s="13"/>
      <c r="DZD44" s="13"/>
      <c r="DZE44" s="13"/>
      <c r="DZF44" s="13"/>
      <c r="DZG44" s="13"/>
      <c r="DZH44" s="13"/>
      <c r="DZI44" s="13"/>
      <c r="DZJ44" s="13"/>
      <c r="DZK44" s="13"/>
      <c r="DZL44" s="13"/>
      <c r="DZM44" s="13"/>
      <c r="DZN44" s="13"/>
      <c r="DZO44" s="13"/>
      <c r="DZP44" s="13"/>
      <c r="DZQ44" s="13"/>
      <c r="DZR44" s="13"/>
      <c r="DZS44" s="13"/>
      <c r="DZT44" s="13"/>
      <c r="DZU44" s="13"/>
      <c r="DZV44" s="13"/>
      <c r="DZW44" s="13"/>
      <c r="DZX44" s="13"/>
      <c r="DZY44" s="13"/>
      <c r="DZZ44" s="13"/>
      <c r="EAA44" s="13"/>
      <c r="EAB44" s="13"/>
      <c r="EAC44" s="13"/>
      <c r="EAD44" s="13"/>
      <c r="EAE44" s="13"/>
      <c r="EAF44" s="13"/>
      <c r="EAG44" s="13"/>
      <c r="EAH44" s="13"/>
      <c r="EAI44" s="13"/>
      <c r="EAJ44" s="13"/>
      <c r="EAK44" s="13"/>
      <c r="EAL44" s="13"/>
      <c r="EAM44" s="13"/>
      <c r="EAN44" s="13"/>
      <c r="EAO44" s="13"/>
      <c r="EAP44" s="13"/>
      <c r="EAQ44" s="13"/>
      <c r="EAR44" s="13"/>
      <c r="EAS44" s="13"/>
      <c r="EAT44" s="13"/>
      <c r="EAU44" s="13"/>
      <c r="EAV44" s="13"/>
      <c r="EAW44" s="13"/>
      <c r="EAX44" s="13"/>
      <c r="EAY44" s="13"/>
      <c r="EAZ44" s="13"/>
      <c r="EBA44" s="13"/>
      <c r="EBB44" s="13"/>
      <c r="EBC44" s="13"/>
      <c r="EBD44" s="13"/>
      <c r="EBE44" s="13"/>
      <c r="EBF44" s="13"/>
      <c r="EBG44" s="13"/>
      <c r="EBH44" s="13"/>
      <c r="EBI44" s="13"/>
      <c r="EBJ44" s="13"/>
      <c r="EBK44" s="13"/>
      <c r="EBL44" s="13"/>
      <c r="EBM44" s="13"/>
      <c r="EBN44" s="13"/>
      <c r="EBO44" s="13"/>
      <c r="EBP44" s="13"/>
      <c r="EBQ44" s="13"/>
      <c r="EBR44" s="13"/>
      <c r="EBS44" s="13"/>
      <c r="EBT44" s="13"/>
      <c r="EBU44" s="13"/>
      <c r="EBV44" s="13"/>
      <c r="EBW44" s="13"/>
      <c r="EBX44" s="13"/>
      <c r="EBY44" s="13"/>
      <c r="EBZ44" s="13"/>
      <c r="ECA44" s="13"/>
      <c r="ECB44" s="13"/>
      <c r="ECC44" s="13"/>
      <c r="ECD44" s="13"/>
      <c r="ECE44" s="13"/>
      <c r="ECF44" s="13"/>
      <c r="ECG44" s="13"/>
      <c r="ECH44" s="13"/>
      <c r="ECI44" s="13"/>
      <c r="ECJ44" s="13"/>
      <c r="ECK44" s="13"/>
      <c r="ECL44" s="13"/>
      <c r="ECM44" s="13"/>
      <c r="ECN44" s="13"/>
      <c r="ECO44" s="13"/>
      <c r="ECP44" s="13"/>
      <c r="ECQ44" s="13"/>
      <c r="ECR44" s="13"/>
      <c r="ECS44" s="13"/>
      <c r="ECT44" s="13"/>
      <c r="ECU44" s="13"/>
      <c r="ECV44" s="13"/>
      <c r="ECW44" s="13"/>
      <c r="ECX44" s="13"/>
      <c r="ECY44" s="13"/>
      <c r="ECZ44" s="13"/>
      <c r="EDA44" s="13"/>
      <c r="EDB44" s="13"/>
      <c r="EDC44" s="13"/>
      <c r="EDD44" s="13"/>
      <c r="EDE44" s="13"/>
      <c r="EDF44" s="13"/>
      <c r="EDG44" s="13"/>
      <c r="EDH44" s="13"/>
      <c r="EDI44" s="13"/>
      <c r="EDJ44" s="13"/>
      <c r="EDK44" s="13"/>
      <c r="EDL44" s="13"/>
      <c r="EDM44" s="13"/>
      <c r="EDN44" s="13"/>
      <c r="EDO44" s="13"/>
      <c r="EDP44" s="13"/>
      <c r="EDQ44" s="13"/>
      <c r="EDR44" s="13"/>
      <c r="EDS44" s="13"/>
      <c r="EDT44" s="13"/>
      <c r="EDU44" s="13"/>
      <c r="EDV44" s="13"/>
      <c r="EDW44" s="13"/>
      <c r="EDX44" s="13"/>
      <c r="EDY44" s="13"/>
      <c r="EDZ44" s="13"/>
      <c r="EEA44" s="13"/>
      <c r="EEB44" s="13"/>
      <c r="EEC44" s="13"/>
      <c r="EED44" s="13"/>
      <c r="EEE44" s="13"/>
      <c r="EEF44" s="13"/>
      <c r="EEG44" s="13"/>
      <c r="EEH44" s="13"/>
      <c r="EEI44" s="13"/>
      <c r="EEJ44" s="13"/>
      <c r="EEK44" s="13"/>
      <c r="EEL44" s="13"/>
      <c r="EEM44" s="13"/>
      <c r="EEN44" s="13"/>
      <c r="EEO44" s="13"/>
      <c r="EEP44" s="13"/>
      <c r="EEQ44" s="13"/>
      <c r="EER44" s="13"/>
      <c r="EES44" s="13"/>
      <c r="EET44" s="13"/>
      <c r="EEU44" s="13"/>
      <c r="EEV44" s="13"/>
      <c r="EEW44" s="13"/>
      <c r="EEX44" s="13"/>
      <c r="EEY44" s="13"/>
      <c r="EEZ44" s="13"/>
      <c r="EFA44" s="13"/>
      <c r="EFB44" s="13"/>
      <c r="EFC44" s="13"/>
      <c r="EFD44" s="13"/>
      <c r="EFE44" s="13"/>
      <c r="EFF44" s="13"/>
      <c r="EFG44" s="13"/>
      <c r="EFH44" s="13"/>
      <c r="EFI44" s="13"/>
      <c r="EFJ44" s="13"/>
      <c r="EFK44" s="13"/>
      <c r="EFL44" s="13"/>
      <c r="EFM44" s="13"/>
      <c r="EFN44" s="13"/>
      <c r="EFO44" s="13"/>
      <c r="EFP44" s="13"/>
      <c r="EFQ44" s="13"/>
      <c r="EFR44" s="13"/>
      <c r="EFS44" s="13"/>
      <c r="EFT44" s="13"/>
      <c r="EFU44" s="13"/>
      <c r="EFV44" s="13"/>
      <c r="EFW44" s="13"/>
      <c r="EFX44" s="13"/>
      <c r="EFY44" s="13"/>
      <c r="EFZ44" s="13"/>
      <c r="EGA44" s="13"/>
      <c r="EGB44" s="13"/>
      <c r="EGC44" s="13"/>
      <c r="EGD44" s="13"/>
      <c r="EGE44" s="13"/>
      <c r="EGF44" s="13"/>
      <c r="EGG44" s="13"/>
      <c r="EGH44" s="13"/>
      <c r="EGI44" s="13"/>
      <c r="EGJ44" s="13"/>
      <c r="EGK44" s="13"/>
      <c r="EGL44" s="13"/>
      <c r="EGM44" s="13"/>
      <c r="EGN44" s="13"/>
      <c r="EGO44" s="13"/>
      <c r="EGP44" s="13"/>
      <c r="EGQ44" s="13"/>
      <c r="EGR44" s="13"/>
      <c r="EGS44" s="13"/>
      <c r="EGT44" s="13"/>
      <c r="EGU44" s="13"/>
      <c r="EGV44" s="13"/>
      <c r="EGW44" s="13"/>
      <c r="EGX44" s="13"/>
      <c r="EGY44" s="13"/>
      <c r="EGZ44" s="13"/>
      <c r="EHA44" s="13"/>
      <c r="EHB44" s="13"/>
      <c r="EHC44" s="13"/>
      <c r="EHD44" s="13"/>
      <c r="EHE44" s="13"/>
      <c r="EHF44" s="13"/>
      <c r="EHG44" s="13"/>
      <c r="EHH44" s="13"/>
      <c r="EHI44" s="13"/>
      <c r="EHJ44" s="13"/>
      <c r="EHK44" s="13"/>
      <c r="EHL44" s="13"/>
      <c r="EHM44" s="13"/>
      <c r="EHN44" s="13"/>
      <c r="EHO44" s="13"/>
      <c r="EHP44" s="13"/>
      <c r="EHQ44" s="13"/>
      <c r="EHR44" s="13"/>
      <c r="EHS44" s="13"/>
      <c r="EHT44" s="13"/>
      <c r="EHU44" s="13"/>
      <c r="EHV44" s="13"/>
      <c r="EHW44" s="13"/>
      <c r="EHX44" s="13"/>
      <c r="EHY44" s="13"/>
      <c r="EHZ44" s="13"/>
      <c r="EIA44" s="13"/>
      <c r="EIB44" s="13"/>
      <c r="EIC44" s="13"/>
      <c r="EID44" s="13"/>
      <c r="EIE44" s="13"/>
      <c r="EIF44" s="13"/>
      <c r="EIG44" s="13"/>
      <c r="EIH44" s="13"/>
      <c r="EII44" s="13"/>
      <c r="EIJ44" s="13"/>
      <c r="EIK44" s="13"/>
      <c r="EIL44" s="13"/>
      <c r="EIM44" s="13"/>
      <c r="EIN44" s="13"/>
      <c r="EIO44" s="13"/>
      <c r="EIP44" s="13"/>
      <c r="EIQ44" s="13"/>
      <c r="EIR44" s="13"/>
      <c r="EIS44" s="13"/>
      <c r="EIT44" s="13"/>
      <c r="EIU44" s="13"/>
      <c r="EIV44" s="13"/>
      <c r="EIW44" s="13"/>
      <c r="EIX44" s="13"/>
      <c r="EIY44" s="13"/>
      <c r="EIZ44" s="13"/>
      <c r="EJA44" s="13"/>
      <c r="EJB44" s="13"/>
      <c r="EJC44" s="13"/>
      <c r="EJD44" s="13"/>
      <c r="EJE44" s="13"/>
      <c r="EJF44" s="13"/>
      <c r="EJG44" s="13"/>
      <c r="EJH44" s="13"/>
      <c r="EJI44" s="13"/>
      <c r="EJJ44" s="13"/>
      <c r="EJK44" s="13"/>
      <c r="EJL44" s="13"/>
      <c r="EJM44" s="13"/>
      <c r="EJN44" s="13"/>
      <c r="EJO44" s="13"/>
      <c r="EJP44" s="13"/>
      <c r="EJQ44" s="13"/>
      <c r="EJR44" s="13"/>
      <c r="EJS44" s="13"/>
      <c r="EJT44" s="13"/>
      <c r="EJU44" s="13"/>
      <c r="EJV44" s="13"/>
      <c r="EJW44" s="13"/>
      <c r="EJX44" s="13"/>
      <c r="EJY44" s="13"/>
      <c r="EJZ44" s="13"/>
      <c r="EKA44" s="13"/>
      <c r="EKB44" s="13"/>
      <c r="EKC44" s="13"/>
      <c r="EKD44" s="13"/>
      <c r="EKE44" s="13"/>
      <c r="EKF44" s="13"/>
      <c r="EKG44" s="13"/>
      <c r="EKH44" s="13"/>
      <c r="EKI44" s="13"/>
      <c r="EKJ44" s="13"/>
      <c r="EKK44" s="13"/>
      <c r="EKL44" s="13"/>
      <c r="EKM44" s="13"/>
      <c r="EKN44" s="13"/>
      <c r="EKO44" s="13"/>
      <c r="EKP44" s="13"/>
      <c r="EKQ44" s="13"/>
      <c r="EKR44" s="13"/>
      <c r="EKS44" s="13"/>
      <c r="EKT44" s="13"/>
      <c r="EKU44" s="13"/>
      <c r="EKV44" s="13"/>
      <c r="EKW44" s="13"/>
      <c r="EKX44" s="13"/>
      <c r="EKY44" s="13"/>
      <c r="EKZ44" s="13"/>
      <c r="ELA44" s="13"/>
      <c r="ELB44" s="13"/>
      <c r="ELC44" s="13"/>
      <c r="ELD44" s="13"/>
      <c r="ELE44" s="13"/>
      <c r="ELF44" s="13"/>
      <c r="ELG44" s="13"/>
      <c r="ELH44" s="13"/>
      <c r="ELI44" s="13"/>
      <c r="ELJ44" s="13"/>
      <c r="ELK44" s="13"/>
      <c r="ELL44" s="13"/>
      <c r="ELM44" s="13"/>
      <c r="ELN44" s="13"/>
      <c r="ELO44" s="13"/>
      <c r="ELP44" s="13"/>
      <c r="ELQ44" s="13"/>
      <c r="ELR44" s="13"/>
      <c r="ELS44" s="13"/>
      <c r="ELT44" s="13"/>
      <c r="ELU44" s="13"/>
      <c r="ELV44" s="13"/>
      <c r="ELW44" s="13"/>
      <c r="ELX44" s="13"/>
      <c r="ELY44" s="13"/>
      <c r="ELZ44" s="13"/>
      <c r="EMA44" s="13"/>
      <c r="EMB44" s="13"/>
      <c r="EMC44" s="13"/>
      <c r="EMD44" s="13"/>
      <c r="EME44" s="13"/>
      <c r="EMF44" s="13"/>
      <c r="EMG44" s="13"/>
      <c r="EMH44" s="13"/>
      <c r="EMI44" s="13"/>
      <c r="EMJ44" s="13"/>
      <c r="EMK44" s="13"/>
      <c r="EML44" s="13"/>
      <c r="EMM44" s="13"/>
      <c r="EMN44" s="13"/>
      <c r="EMO44" s="13"/>
      <c r="EMP44" s="13"/>
      <c r="EMQ44" s="13"/>
      <c r="EMR44" s="13"/>
      <c r="EMS44" s="13"/>
      <c r="EMT44" s="13"/>
      <c r="EMU44" s="13"/>
      <c r="EMV44" s="13"/>
      <c r="EMW44" s="13"/>
      <c r="EMX44" s="13"/>
      <c r="EMY44" s="13"/>
      <c r="EMZ44" s="13"/>
      <c r="ENA44" s="13"/>
      <c r="ENB44" s="13"/>
      <c r="ENC44" s="13"/>
      <c r="END44" s="13"/>
      <c r="ENE44" s="13"/>
      <c r="ENF44" s="13"/>
      <c r="ENG44" s="13"/>
      <c r="ENH44" s="13"/>
      <c r="ENI44" s="13"/>
      <c r="ENJ44" s="13"/>
      <c r="ENK44" s="13"/>
      <c r="ENL44" s="13"/>
      <c r="ENM44" s="13"/>
      <c r="ENN44" s="13"/>
      <c r="ENO44" s="13"/>
      <c r="ENP44" s="13"/>
      <c r="ENQ44" s="13"/>
      <c r="ENR44" s="13"/>
      <c r="ENS44" s="13"/>
      <c r="ENT44" s="13"/>
      <c r="ENU44" s="13"/>
      <c r="ENV44" s="13"/>
      <c r="ENW44" s="13"/>
      <c r="ENX44" s="13"/>
      <c r="ENY44" s="13"/>
      <c r="ENZ44" s="13"/>
      <c r="EOA44" s="13"/>
      <c r="EOB44" s="13"/>
      <c r="EOC44" s="13"/>
      <c r="EOD44" s="13"/>
      <c r="EOE44" s="13"/>
      <c r="EOF44" s="13"/>
      <c r="EOG44" s="13"/>
      <c r="EOH44" s="13"/>
      <c r="EOI44" s="13"/>
      <c r="EOJ44" s="13"/>
      <c r="EOK44" s="13"/>
      <c r="EOL44" s="13"/>
      <c r="EOM44" s="13"/>
      <c r="EON44" s="13"/>
      <c r="EOO44" s="13"/>
      <c r="EOP44" s="13"/>
      <c r="EOQ44" s="13"/>
      <c r="EOR44" s="13"/>
      <c r="EOS44" s="13"/>
      <c r="EOT44" s="13"/>
      <c r="EOU44" s="13"/>
      <c r="EOV44" s="13"/>
      <c r="EOW44" s="13"/>
      <c r="EOX44" s="13"/>
      <c r="EOY44" s="13"/>
      <c r="EOZ44" s="13"/>
      <c r="EPA44" s="13"/>
      <c r="EPB44" s="13"/>
      <c r="EPC44" s="13"/>
      <c r="EPD44" s="13"/>
      <c r="EPE44" s="13"/>
      <c r="EPF44" s="13"/>
      <c r="EPG44" s="13"/>
      <c r="EPH44" s="13"/>
      <c r="EPI44" s="13"/>
      <c r="EPJ44" s="13"/>
      <c r="EPK44" s="13"/>
      <c r="EPL44" s="13"/>
      <c r="EPM44" s="13"/>
      <c r="EPN44" s="13"/>
      <c r="EPO44" s="13"/>
      <c r="EPP44" s="13"/>
      <c r="EPQ44" s="13"/>
      <c r="EPR44" s="13"/>
      <c r="EPS44" s="13"/>
      <c r="EPT44" s="13"/>
      <c r="EPU44" s="13"/>
      <c r="EPV44" s="13"/>
      <c r="EPW44" s="13"/>
      <c r="EPX44" s="13"/>
      <c r="EPY44" s="13"/>
      <c r="EPZ44" s="13"/>
      <c r="EQA44" s="13"/>
      <c r="EQB44" s="13"/>
      <c r="EQC44" s="13"/>
      <c r="EQD44" s="13"/>
      <c r="EQE44" s="13"/>
      <c r="EQF44" s="13"/>
      <c r="EQG44" s="13"/>
      <c r="EQH44" s="13"/>
      <c r="EQI44" s="13"/>
      <c r="EQJ44" s="13"/>
      <c r="EQK44" s="13"/>
      <c r="EQL44" s="13"/>
      <c r="EQM44" s="13"/>
      <c r="EQN44" s="13"/>
      <c r="EQO44" s="13"/>
      <c r="EQP44" s="13"/>
      <c r="EQQ44" s="13"/>
      <c r="EQR44" s="13"/>
      <c r="EQS44" s="13"/>
      <c r="EQT44" s="13"/>
      <c r="EQU44" s="13"/>
      <c r="EQV44" s="13"/>
      <c r="EQW44" s="13"/>
      <c r="EQX44" s="13"/>
      <c r="EQY44" s="13"/>
      <c r="EQZ44" s="13"/>
      <c r="ERA44" s="13"/>
      <c r="ERB44" s="13"/>
      <c r="ERC44" s="13"/>
      <c r="ERD44" s="13"/>
      <c r="ERE44" s="13"/>
      <c r="ERF44" s="13"/>
      <c r="ERG44" s="13"/>
      <c r="ERH44" s="13"/>
      <c r="ERI44" s="13"/>
      <c r="ERJ44" s="13"/>
      <c r="ERK44" s="13"/>
      <c r="ERL44" s="13"/>
      <c r="ERM44" s="13"/>
      <c r="ERN44" s="13"/>
      <c r="ERO44" s="13"/>
      <c r="ERP44" s="13"/>
      <c r="ERQ44" s="13"/>
      <c r="ERR44" s="13"/>
      <c r="ERS44" s="13"/>
      <c r="ERT44" s="13"/>
      <c r="ERU44" s="13"/>
      <c r="ERV44" s="13"/>
      <c r="ERW44" s="13"/>
      <c r="ERX44" s="13"/>
      <c r="ERY44" s="13"/>
      <c r="ERZ44" s="13"/>
      <c r="ESA44" s="13"/>
      <c r="ESB44" s="13"/>
      <c r="ESC44" s="13"/>
      <c r="ESD44" s="13"/>
      <c r="ESE44" s="13"/>
      <c r="ESF44" s="13"/>
      <c r="ESG44" s="13"/>
      <c r="ESH44" s="13"/>
      <c r="ESI44" s="13"/>
      <c r="ESJ44" s="13"/>
      <c r="ESK44" s="13"/>
      <c r="ESL44" s="13"/>
      <c r="ESM44" s="13"/>
      <c r="ESN44" s="13"/>
      <c r="ESO44" s="13"/>
      <c r="ESP44" s="13"/>
      <c r="ESQ44" s="13"/>
      <c r="ESR44" s="13"/>
      <c r="ESS44" s="13"/>
      <c r="EST44" s="13"/>
      <c r="ESU44" s="13"/>
      <c r="ESV44" s="13"/>
      <c r="ESW44" s="13"/>
      <c r="ESX44" s="13"/>
      <c r="ESY44" s="13"/>
      <c r="ESZ44" s="13"/>
      <c r="ETA44" s="13"/>
      <c r="ETB44" s="13"/>
      <c r="ETC44" s="13"/>
      <c r="ETD44" s="13"/>
      <c r="ETE44" s="13"/>
      <c r="ETF44" s="13"/>
      <c r="ETG44" s="13"/>
      <c r="ETH44" s="13"/>
      <c r="ETI44" s="13"/>
      <c r="ETJ44" s="13"/>
      <c r="ETK44" s="13"/>
      <c r="ETL44" s="13"/>
      <c r="ETM44" s="13"/>
      <c r="ETN44" s="13"/>
      <c r="ETO44" s="13"/>
      <c r="ETP44" s="13"/>
      <c r="ETQ44" s="13"/>
      <c r="ETR44" s="13"/>
      <c r="ETS44" s="13"/>
      <c r="ETT44" s="13"/>
      <c r="ETU44" s="13"/>
      <c r="ETV44" s="13"/>
      <c r="ETW44" s="13"/>
      <c r="ETX44" s="13"/>
      <c r="ETY44" s="13"/>
      <c r="ETZ44" s="13"/>
      <c r="EUA44" s="13"/>
      <c r="EUB44" s="13"/>
      <c r="EUC44" s="13"/>
      <c r="EUD44" s="13"/>
      <c r="EUE44" s="13"/>
      <c r="EUF44" s="13"/>
      <c r="EUG44" s="13"/>
      <c r="EUH44" s="13"/>
      <c r="EUI44" s="13"/>
      <c r="EUJ44" s="13"/>
      <c r="EUK44" s="13"/>
      <c r="EUL44" s="13"/>
      <c r="EUM44" s="13"/>
      <c r="EUN44" s="13"/>
      <c r="EUO44" s="13"/>
      <c r="EUP44" s="13"/>
      <c r="EUQ44" s="13"/>
      <c r="EUR44" s="13"/>
      <c r="EUS44" s="13"/>
      <c r="EUT44" s="13"/>
      <c r="EUU44" s="13"/>
      <c r="EUV44" s="13"/>
      <c r="EUW44" s="13"/>
      <c r="EUX44" s="13"/>
      <c r="EUY44" s="13"/>
      <c r="EUZ44" s="13"/>
      <c r="EVA44" s="13"/>
      <c r="EVB44" s="13"/>
      <c r="EVC44" s="13"/>
      <c r="EVD44" s="13"/>
      <c r="EVE44" s="13"/>
      <c r="EVF44" s="13"/>
      <c r="EVG44" s="13"/>
      <c r="EVH44" s="13"/>
      <c r="EVI44" s="13"/>
      <c r="EVJ44" s="13"/>
      <c r="EVK44" s="13"/>
      <c r="EVL44" s="13"/>
      <c r="EVM44" s="13"/>
      <c r="EVN44" s="13"/>
      <c r="EVO44" s="13"/>
      <c r="EVP44" s="13"/>
      <c r="EVQ44" s="13"/>
      <c r="EVR44" s="13"/>
      <c r="EVS44" s="13"/>
      <c r="EVT44" s="13"/>
      <c r="EVU44" s="13"/>
      <c r="EVV44" s="13"/>
      <c r="EVW44" s="13"/>
      <c r="EVX44" s="13"/>
      <c r="EVY44" s="13"/>
      <c r="EVZ44" s="13"/>
      <c r="EWA44" s="13"/>
      <c r="EWB44" s="13"/>
      <c r="EWC44" s="13"/>
      <c r="EWD44" s="13"/>
      <c r="EWE44" s="13"/>
      <c r="EWF44" s="13"/>
      <c r="EWG44" s="13"/>
      <c r="EWH44" s="13"/>
      <c r="EWI44" s="13"/>
      <c r="EWJ44" s="13"/>
      <c r="EWK44" s="13"/>
      <c r="EWL44" s="13"/>
      <c r="EWM44" s="13"/>
      <c r="EWN44" s="13"/>
      <c r="EWO44" s="13"/>
      <c r="EWP44" s="13"/>
      <c r="EWQ44" s="13"/>
      <c r="EWR44" s="13"/>
      <c r="EWS44" s="13"/>
      <c r="EWT44" s="13"/>
      <c r="EWU44" s="13"/>
      <c r="EWV44" s="13"/>
      <c r="EWW44" s="13"/>
      <c r="EWX44" s="13"/>
      <c r="EWY44" s="13"/>
      <c r="EWZ44" s="13"/>
      <c r="EXA44" s="13"/>
      <c r="EXB44" s="13"/>
      <c r="EXC44" s="13"/>
      <c r="EXD44" s="13"/>
      <c r="EXE44" s="13"/>
      <c r="EXF44" s="13"/>
      <c r="EXG44" s="13"/>
      <c r="EXH44" s="13"/>
      <c r="EXI44" s="13"/>
      <c r="EXJ44" s="13"/>
      <c r="EXK44" s="13"/>
      <c r="EXL44" s="13"/>
      <c r="EXM44" s="13"/>
      <c r="EXN44" s="13"/>
      <c r="EXO44" s="13"/>
      <c r="EXP44" s="13"/>
      <c r="EXQ44" s="13"/>
      <c r="EXR44" s="13"/>
      <c r="EXS44" s="13"/>
      <c r="EXT44" s="13"/>
      <c r="EXU44" s="13"/>
      <c r="EXV44" s="13"/>
      <c r="EXW44" s="13"/>
      <c r="EXX44" s="13"/>
      <c r="EXY44" s="13"/>
      <c r="EXZ44" s="13"/>
      <c r="EYA44" s="13"/>
      <c r="EYB44" s="13"/>
      <c r="EYC44" s="13"/>
      <c r="EYD44" s="13"/>
      <c r="EYE44" s="13"/>
      <c r="EYF44" s="13"/>
      <c r="EYG44" s="13"/>
      <c r="EYH44" s="13"/>
      <c r="EYI44" s="13"/>
      <c r="EYJ44" s="13"/>
      <c r="EYK44" s="13"/>
      <c r="EYL44" s="13"/>
      <c r="EYM44" s="13"/>
      <c r="EYN44" s="13"/>
      <c r="EYO44" s="13"/>
      <c r="EYP44" s="13"/>
      <c r="EYQ44" s="13"/>
      <c r="EYR44" s="13"/>
      <c r="EYS44" s="13"/>
      <c r="EYT44" s="13"/>
      <c r="EYU44" s="13"/>
      <c r="EYV44" s="13"/>
      <c r="EYW44" s="13"/>
      <c r="EYX44" s="13"/>
      <c r="EYY44" s="13"/>
      <c r="EYZ44" s="13"/>
      <c r="EZA44" s="13"/>
      <c r="EZB44" s="13"/>
      <c r="EZC44" s="13"/>
      <c r="EZD44" s="13"/>
      <c r="EZE44" s="13"/>
      <c r="EZF44" s="13"/>
      <c r="EZG44" s="13"/>
      <c r="EZH44" s="13"/>
      <c r="EZI44" s="13"/>
      <c r="EZJ44" s="13"/>
      <c r="EZK44" s="13"/>
      <c r="EZL44" s="13"/>
      <c r="EZM44" s="13"/>
      <c r="EZN44" s="13"/>
      <c r="EZO44" s="13"/>
      <c r="EZP44" s="13"/>
      <c r="EZQ44" s="13"/>
      <c r="EZR44" s="13"/>
      <c r="EZS44" s="13"/>
      <c r="EZT44" s="13"/>
      <c r="EZU44" s="13"/>
      <c r="EZV44" s="13"/>
      <c r="EZW44" s="13"/>
      <c r="EZX44" s="13"/>
      <c r="EZY44" s="13"/>
      <c r="EZZ44" s="13"/>
      <c r="FAA44" s="13"/>
      <c r="FAB44" s="13"/>
      <c r="FAC44" s="13"/>
      <c r="FAD44" s="13"/>
      <c r="FAE44" s="13"/>
      <c r="FAF44" s="13"/>
      <c r="FAG44" s="13"/>
      <c r="FAH44" s="13"/>
      <c r="FAI44" s="13"/>
      <c r="FAJ44" s="13"/>
      <c r="FAK44" s="13"/>
      <c r="FAL44" s="13"/>
      <c r="FAM44" s="13"/>
      <c r="FAN44" s="13"/>
      <c r="FAO44" s="13"/>
      <c r="FAP44" s="13"/>
      <c r="FAQ44" s="13"/>
      <c r="FAR44" s="13"/>
      <c r="FAS44" s="13"/>
      <c r="FAT44" s="13"/>
      <c r="FAU44" s="13"/>
      <c r="FAV44" s="13"/>
      <c r="FAW44" s="13"/>
      <c r="FAX44" s="13"/>
      <c r="FAY44" s="13"/>
      <c r="FAZ44" s="13"/>
      <c r="FBA44" s="13"/>
      <c r="FBB44" s="13"/>
      <c r="FBC44" s="13"/>
      <c r="FBD44" s="13"/>
      <c r="FBE44" s="13"/>
      <c r="FBF44" s="13"/>
      <c r="FBG44" s="13"/>
      <c r="FBH44" s="13"/>
      <c r="FBI44" s="13"/>
      <c r="FBJ44" s="13"/>
      <c r="FBK44" s="13"/>
      <c r="FBL44" s="13"/>
      <c r="FBM44" s="13"/>
      <c r="FBN44" s="13"/>
      <c r="FBO44" s="13"/>
      <c r="FBP44" s="13"/>
      <c r="FBQ44" s="13"/>
      <c r="FBR44" s="13"/>
      <c r="FBS44" s="13"/>
      <c r="FBT44" s="13"/>
      <c r="FBU44" s="13"/>
      <c r="FBV44" s="13"/>
      <c r="FBW44" s="13"/>
      <c r="FBX44" s="13"/>
      <c r="FBY44" s="13"/>
      <c r="FBZ44" s="13"/>
      <c r="FCA44" s="13"/>
      <c r="FCB44" s="13"/>
      <c r="FCC44" s="13"/>
      <c r="FCD44" s="13"/>
      <c r="FCE44" s="13"/>
      <c r="FCF44" s="13"/>
      <c r="FCG44" s="13"/>
      <c r="FCH44" s="13"/>
      <c r="FCI44" s="13"/>
      <c r="FCJ44" s="13"/>
      <c r="FCK44" s="13"/>
      <c r="FCL44" s="13"/>
      <c r="FCM44" s="13"/>
      <c r="FCN44" s="13"/>
      <c r="FCO44" s="13"/>
      <c r="FCP44" s="13"/>
      <c r="FCQ44" s="13"/>
      <c r="FCR44" s="13"/>
      <c r="FCS44" s="13"/>
      <c r="FCT44" s="13"/>
      <c r="FCU44" s="13"/>
      <c r="FCV44" s="13"/>
      <c r="FCW44" s="13"/>
      <c r="FCX44" s="13"/>
      <c r="FCY44" s="13"/>
      <c r="FCZ44" s="13"/>
      <c r="FDA44" s="13"/>
      <c r="FDB44" s="13"/>
      <c r="FDC44" s="13"/>
      <c r="FDD44" s="13"/>
      <c r="FDE44" s="13"/>
      <c r="FDF44" s="13"/>
      <c r="FDG44" s="13"/>
      <c r="FDH44" s="13"/>
      <c r="FDI44" s="13"/>
      <c r="FDJ44" s="13"/>
      <c r="FDK44" s="13"/>
      <c r="FDL44" s="13"/>
      <c r="FDM44" s="13"/>
      <c r="FDN44" s="13"/>
      <c r="FDO44" s="13"/>
      <c r="FDP44" s="13"/>
      <c r="FDQ44" s="13"/>
      <c r="FDR44" s="13"/>
      <c r="FDS44" s="13"/>
      <c r="FDT44" s="13"/>
      <c r="FDU44" s="13"/>
      <c r="FDV44" s="13"/>
      <c r="FDW44" s="13"/>
      <c r="FDX44" s="13"/>
      <c r="FDY44" s="13"/>
      <c r="FDZ44" s="13"/>
      <c r="FEA44" s="13"/>
      <c r="FEB44" s="13"/>
      <c r="FEC44" s="13"/>
      <c r="FED44" s="13"/>
      <c r="FEE44" s="13"/>
      <c r="FEF44" s="13"/>
      <c r="FEG44" s="13"/>
      <c r="FEH44" s="13"/>
      <c r="FEI44" s="13"/>
      <c r="FEJ44" s="13"/>
      <c r="FEK44" s="13"/>
      <c r="FEL44" s="13"/>
      <c r="FEM44" s="13"/>
      <c r="FEN44" s="13"/>
      <c r="FEO44" s="13"/>
      <c r="FEP44" s="13"/>
      <c r="FEQ44" s="13"/>
      <c r="FER44" s="13"/>
      <c r="FES44" s="13"/>
      <c r="FET44" s="13"/>
      <c r="FEU44" s="13"/>
      <c r="FEV44" s="13"/>
      <c r="FEW44" s="13"/>
      <c r="FEX44" s="13"/>
      <c r="FEY44" s="13"/>
      <c r="FEZ44" s="13"/>
      <c r="FFA44" s="13"/>
      <c r="FFB44" s="13"/>
      <c r="FFC44" s="13"/>
      <c r="FFD44" s="13"/>
      <c r="FFE44" s="13"/>
      <c r="FFF44" s="13"/>
      <c r="FFG44" s="13"/>
      <c r="FFH44" s="13"/>
      <c r="FFI44" s="13"/>
      <c r="FFJ44" s="13"/>
      <c r="FFK44" s="13"/>
      <c r="FFL44" s="13"/>
      <c r="FFM44" s="13"/>
      <c r="FFN44" s="13"/>
      <c r="FFO44" s="13"/>
      <c r="FFP44" s="13"/>
      <c r="FFQ44" s="13"/>
      <c r="FFR44" s="13"/>
      <c r="FFS44" s="13"/>
      <c r="FFT44" s="13"/>
      <c r="FFU44" s="13"/>
      <c r="FFV44" s="13"/>
      <c r="FFW44" s="13"/>
      <c r="FFX44" s="13"/>
      <c r="FFY44" s="13"/>
      <c r="FFZ44" s="13"/>
      <c r="FGA44" s="13"/>
      <c r="FGB44" s="13"/>
      <c r="FGC44" s="13"/>
      <c r="FGD44" s="13"/>
      <c r="FGE44" s="13"/>
      <c r="FGF44" s="13"/>
      <c r="FGG44" s="13"/>
      <c r="FGH44" s="13"/>
      <c r="FGI44" s="13"/>
      <c r="FGJ44" s="13"/>
      <c r="FGK44" s="13"/>
      <c r="FGL44" s="13"/>
      <c r="FGM44" s="13"/>
      <c r="FGN44" s="13"/>
      <c r="FGO44" s="13"/>
      <c r="FGP44" s="13"/>
      <c r="FGQ44" s="13"/>
      <c r="FGR44" s="13"/>
      <c r="FGS44" s="13"/>
      <c r="FGT44" s="13"/>
      <c r="FGU44" s="13"/>
      <c r="FGV44" s="13"/>
      <c r="FGW44" s="13"/>
      <c r="FGX44" s="13"/>
      <c r="FGY44" s="13"/>
      <c r="FGZ44" s="13"/>
      <c r="FHA44" s="13"/>
      <c r="FHB44" s="13"/>
      <c r="FHC44" s="13"/>
      <c r="FHD44" s="13"/>
      <c r="FHE44" s="13"/>
      <c r="FHF44" s="13"/>
      <c r="FHG44" s="13"/>
      <c r="FHH44" s="13"/>
      <c r="FHI44" s="13"/>
      <c r="FHJ44" s="13"/>
      <c r="FHK44" s="13"/>
      <c r="FHL44" s="13"/>
      <c r="FHM44" s="13"/>
      <c r="FHN44" s="13"/>
      <c r="FHO44" s="13"/>
      <c r="FHP44" s="13"/>
      <c r="FHQ44" s="13"/>
      <c r="FHR44" s="13"/>
      <c r="FHS44" s="13"/>
      <c r="FHT44" s="13"/>
      <c r="FHU44" s="13"/>
      <c r="FHV44" s="13"/>
      <c r="FHW44" s="13"/>
      <c r="FHX44" s="13"/>
      <c r="FHY44" s="13"/>
      <c r="FHZ44" s="13"/>
      <c r="FIA44" s="13"/>
      <c r="FIB44" s="13"/>
      <c r="FIC44" s="13"/>
      <c r="FID44" s="13"/>
      <c r="FIE44" s="13"/>
      <c r="FIF44" s="13"/>
      <c r="FIG44" s="13"/>
      <c r="FIH44" s="13"/>
      <c r="FII44" s="13"/>
      <c r="FIJ44" s="13"/>
      <c r="FIK44" s="13"/>
      <c r="FIL44" s="13"/>
      <c r="FIM44" s="13"/>
      <c r="FIN44" s="13"/>
      <c r="FIO44" s="13"/>
      <c r="FIP44" s="13"/>
      <c r="FIQ44" s="13"/>
      <c r="FIR44" s="13"/>
      <c r="FIS44" s="13"/>
      <c r="FIT44" s="13"/>
      <c r="FIU44" s="13"/>
      <c r="FIV44" s="13"/>
      <c r="FIW44" s="13"/>
      <c r="FIX44" s="13"/>
      <c r="FIY44" s="13"/>
      <c r="FIZ44" s="13"/>
      <c r="FJA44" s="13"/>
      <c r="FJB44" s="13"/>
      <c r="FJC44" s="13"/>
      <c r="FJD44" s="13"/>
      <c r="FJE44" s="13"/>
      <c r="FJF44" s="13"/>
      <c r="FJG44" s="13"/>
      <c r="FJH44" s="13"/>
      <c r="FJI44" s="13"/>
      <c r="FJJ44" s="13"/>
      <c r="FJK44" s="13"/>
      <c r="FJL44" s="13"/>
      <c r="FJM44" s="13"/>
      <c r="FJN44" s="13"/>
      <c r="FJO44" s="13"/>
      <c r="FJP44" s="13"/>
      <c r="FJQ44" s="13"/>
      <c r="FJR44" s="13"/>
      <c r="FJS44" s="13"/>
      <c r="FJT44" s="13"/>
      <c r="FJU44" s="13"/>
      <c r="FJV44" s="13"/>
      <c r="FJW44" s="13"/>
      <c r="FJX44" s="13"/>
      <c r="FJY44" s="13"/>
      <c r="FJZ44" s="13"/>
      <c r="FKA44" s="13"/>
      <c r="FKB44" s="13"/>
      <c r="FKC44" s="13"/>
      <c r="FKD44" s="13"/>
      <c r="FKE44" s="13"/>
      <c r="FKF44" s="13"/>
      <c r="FKG44" s="13"/>
      <c r="FKH44" s="13"/>
      <c r="FKI44" s="13"/>
      <c r="FKJ44" s="13"/>
      <c r="FKK44" s="13"/>
      <c r="FKL44" s="13"/>
      <c r="FKM44" s="13"/>
      <c r="FKN44" s="13"/>
      <c r="FKO44" s="13"/>
      <c r="FKP44" s="13"/>
      <c r="FKQ44" s="13"/>
      <c r="FKR44" s="13"/>
      <c r="FKS44" s="13"/>
      <c r="FKT44" s="13"/>
      <c r="FKU44" s="13"/>
      <c r="FKV44" s="13"/>
      <c r="FKW44" s="13"/>
      <c r="FKX44" s="13"/>
      <c r="FKY44" s="13"/>
      <c r="FKZ44" s="13"/>
      <c r="FLA44" s="13"/>
      <c r="FLB44" s="13"/>
      <c r="FLC44" s="13"/>
      <c r="FLD44" s="13"/>
      <c r="FLE44" s="13"/>
      <c r="FLF44" s="13"/>
      <c r="FLG44" s="13"/>
      <c r="FLH44" s="13"/>
      <c r="FLI44" s="13"/>
      <c r="FLJ44" s="13"/>
      <c r="FLK44" s="13"/>
      <c r="FLL44" s="13"/>
      <c r="FLM44" s="13"/>
      <c r="FLN44" s="13"/>
      <c r="FLO44" s="13"/>
      <c r="FLP44" s="13"/>
      <c r="FLQ44" s="13"/>
      <c r="FLR44" s="13"/>
      <c r="FLS44" s="13"/>
      <c r="FLT44" s="13"/>
      <c r="FLU44" s="13"/>
      <c r="FLV44" s="13"/>
      <c r="FLW44" s="13"/>
      <c r="FLX44" s="13"/>
      <c r="FLY44" s="13"/>
      <c r="FLZ44" s="13"/>
      <c r="FMA44" s="13"/>
      <c r="FMB44" s="13"/>
      <c r="FMC44" s="13"/>
      <c r="FMD44" s="13"/>
      <c r="FME44" s="13"/>
      <c r="FMF44" s="13"/>
      <c r="FMG44" s="13"/>
      <c r="FMH44" s="13"/>
      <c r="FMI44" s="13"/>
      <c r="FMJ44" s="13"/>
      <c r="FMK44" s="13"/>
      <c r="FML44" s="13"/>
      <c r="FMM44" s="13"/>
      <c r="FMN44" s="13"/>
      <c r="FMO44" s="13"/>
      <c r="FMP44" s="13"/>
      <c r="FMQ44" s="13"/>
      <c r="FMR44" s="13"/>
      <c r="FMS44" s="13"/>
      <c r="FMT44" s="13"/>
      <c r="FMU44" s="13"/>
      <c r="FMV44" s="13"/>
      <c r="FMW44" s="13"/>
      <c r="FMX44" s="13"/>
      <c r="FMY44" s="13"/>
      <c r="FMZ44" s="13"/>
      <c r="FNA44" s="13"/>
      <c r="FNB44" s="13"/>
      <c r="FNC44" s="13"/>
      <c r="FND44" s="13"/>
      <c r="FNE44" s="13"/>
      <c r="FNF44" s="13"/>
      <c r="FNG44" s="13"/>
      <c r="FNH44" s="13"/>
      <c r="FNI44" s="13"/>
      <c r="FNJ44" s="13"/>
      <c r="FNK44" s="13"/>
      <c r="FNL44" s="13"/>
      <c r="FNM44" s="13"/>
      <c r="FNN44" s="13"/>
      <c r="FNO44" s="13"/>
      <c r="FNP44" s="13"/>
      <c r="FNQ44" s="13"/>
      <c r="FNR44" s="13"/>
      <c r="FNS44" s="13"/>
      <c r="FNT44" s="13"/>
      <c r="FNU44" s="13"/>
      <c r="FNV44" s="13"/>
      <c r="FNW44" s="13"/>
      <c r="FNX44" s="13"/>
      <c r="FNY44" s="13"/>
      <c r="FNZ44" s="13"/>
      <c r="FOA44" s="13"/>
      <c r="FOB44" s="13"/>
      <c r="FOC44" s="13"/>
      <c r="FOD44" s="13"/>
      <c r="FOE44" s="13"/>
      <c r="FOF44" s="13"/>
      <c r="FOG44" s="13"/>
      <c r="FOH44" s="13"/>
      <c r="FOI44" s="13"/>
      <c r="FOJ44" s="13"/>
      <c r="FOK44" s="13"/>
      <c r="FOL44" s="13"/>
      <c r="FOM44" s="13"/>
      <c r="FON44" s="13"/>
      <c r="FOO44" s="13"/>
      <c r="FOP44" s="13"/>
      <c r="FOQ44" s="13"/>
      <c r="FOR44" s="13"/>
      <c r="FOS44" s="13"/>
      <c r="FOT44" s="13"/>
      <c r="FOU44" s="13"/>
      <c r="FOV44" s="13"/>
      <c r="FOW44" s="13"/>
      <c r="FOX44" s="13"/>
      <c r="FOY44" s="13"/>
      <c r="FOZ44" s="13"/>
      <c r="FPA44" s="13"/>
      <c r="FPB44" s="13"/>
      <c r="FPC44" s="13"/>
      <c r="FPD44" s="13"/>
      <c r="FPE44" s="13"/>
      <c r="FPF44" s="13"/>
      <c r="FPG44" s="13"/>
      <c r="FPH44" s="13"/>
      <c r="FPI44" s="13"/>
      <c r="FPJ44" s="13"/>
      <c r="FPK44" s="13"/>
      <c r="FPL44" s="13"/>
      <c r="FPM44" s="13"/>
      <c r="FPN44" s="13"/>
      <c r="FPO44" s="13"/>
      <c r="FPP44" s="13"/>
      <c r="FPQ44" s="13"/>
      <c r="FPR44" s="13"/>
      <c r="FPS44" s="13"/>
      <c r="FPT44" s="13"/>
      <c r="FPU44" s="13"/>
      <c r="FPV44" s="13"/>
      <c r="FPW44" s="13"/>
      <c r="FPX44" s="13"/>
      <c r="FPY44" s="13"/>
      <c r="FPZ44" s="13"/>
      <c r="FQA44" s="13"/>
      <c r="FQB44" s="13"/>
      <c r="FQC44" s="13"/>
      <c r="FQD44" s="13"/>
      <c r="FQE44" s="13"/>
      <c r="FQF44" s="13"/>
      <c r="FQG44" s="13"/>
      <c r="FQH44" s="13"/>
      <c r="FQI44" s="13"/>
      <c r="FQJ44" s="13"/>
      <c r="FQK44" s="13"/>
      <c r="FQL44" s="13"/>
      <c r="FQM44" s="13"/>
      <c r="FQN44" s="13"/>
      <c r="FQO44" s="13"/>
      <c r="FQP44" s="13"/>
      <c r="FQQ44" s="13"/>
      <c r="FQR44" s="13"/>
      <c r="FQS44" s="13"/>
      <c r="FQT44" s="13"/>
      <c r="FQU44" s="13"/>
      <c r="FQV44" s="13"/>
      <c r="FQW44" s="13"/>
      <c r="FQX44" s="13"/>
      <c r="FQY44" s="13"/>
      <c r="FQZ44" s="13"/>
      <c r="FRA44" s="13"/>
      <c r="FRB44" s="13"/>
      <c r="FRC44" s="13"/>
      <c r="FRD44" s="13"/>
      <c r="FRE44" s="13"/>
      <c r="FRF44" s="13"/>
      <c r="FRG44" s="13"/>
      <c r="FRH44" s="13"/>
      <c r="FRI44" s="13"/>
      <c r="FRJ44" s="13"/>
      <c r="FRK44" s="13"/>
      <c r="FRL44" s="13"/>
      <c r="FRM44" s="13"/>
      <c r="FRN44" s="13"/>
      <c r="FRO44" s="13"/>
      <c r="FRP44" s="13"/>
      <c r="FRQ44" s="13"/>
      <c r="FRR44" s="13"/>
      <c r="FRS44" s="13"/>
      <c r="FRT44" s="13"/>
      <c r="FRU44" s="13"/>
      <c r="FRV44" s="13"/>
      <c r="FRW44" s="13"/>
      <c r="FRX44" s="13"/>
      <c r="FRY44" s="13"/>
      <c r="FRZ44" s="13"/>
      <c r="FSA44" s="13"/>
      <c r="FSB44" s="13"/>
      <c r="FSC44" s="13"/>
      <c r="FSD44" s="13"/>
      <c r="FSE44" s="13"/>
      <c r="FSF44" s="13"/>
      <c r="FSG44" s="13"/>
      <c r="FSH44" s="13"/>
      <c r="FSI44" s="13"/>
      <c r="FSJ44" s="13"/>
      <c r="FSK44" s="13"/>
      <c r="FSL44" s="13"/>
      <c r="FSM44" s="13"/>
      <c r="FSN44" s="13"/>
      <c r="FSO44" s="13"/>
      <c r="FSP44" s="13"/>
      <c r="FSQ44" s="13"/>
      <c r="FSR44" s="13"/>
      <c r="FSS44" s="13"/>
      <c r="FST44" s="13"/>
      <c r="FSU44" s="13"/>
      <c r="FSV44" s="13"/>
      <c r="FSW44" s="13"/>
      <c r="FSX44" s="13"/>
      <c r="FSY44" s="13"/>
      <c r="FSZ44" s="13"/>
      <c r="FTA44" s="13"/>
      <c r="FTB44" s="13"/>
      <c r="FTC44" s="13"/>
      <c r="FTD44" s="13"/>
      <c r="FTE44" s="13"/>
      <c r="FTF44" s="13"/>
      <c r="FTG44" s="13"/>
      <c r="FTH44" s="13"/>
      <c r="FTI44" s="13"/>
      <c r="FTJ44" s="13"/>
      <c r="FTK44" s="13"/>
      <c r="FTL44" s="13"/>
      <c r="FTM44" s="13"/>
      <c r="FTN44" s="13"/>
      <c r="FTO44" s="13"/>
      <c r="FTP44" s="13"/>
      <c r="FTQ44" s="13"/>
      <c r="FTR44" s="13"/>
      <c r="FTS44" s="13"/>
      <c r="FTT44" s="13"/>
      <c r="FTU44" s="13"/>
      <c r="FTV44" s="13"/>
      <c r="FTW44" s="13"/>
      <c r="FTX44" s="13"/>
      <c r="FTY44" s="13"/>
      <c r="FTZ44" s="13"/>
      <c r="FUA44" s="13"/>
      <c r="FUB44" s="13"/>
      <c r="FUC44" s="13"/>
      <c r="FUD44" s="13"/>
      <c r="FUE44" s="13"/>
      <c r="FUF44" s="13"/>
      <c r="FUG44" s="13"/>
      <c r="FUH44" s="13"/>
      <c r="FUI44" s="13"/>
      <c r="FUJ44" s="13"/>
      <c r="FUK44" s="13"/>
      <c r="FUL44" s="13"/>
      <c r="FUM44" s="13"/>
      <c r="FUN44" s="13"/>
      <c r="FUO44" s="13"/>
      <c r="FUP44" s="13"/>
      <c r="FUQ44" s="13"/>
      <c r="FUR44" s="13"/>
      <c r="FUS44" s="13"/>
      <c r="FUT44" s="13"/>
      <c r="FUU44" s="13"/>
      <c r="FUV44" s="13"/>
      <c r="FUW44" s="13"/>
      <c r="FUX44" s="13"/>
      <c r="FUY44" s="13"/>
      <c r="FUZ44" s="13"/>
      <c r="FVA44" s="13"/>
      <c r="FVB44" s="13"/>
      <c r="FVC44" s="13"/>
      <c r="FVD44" s="13"/>
      <c r="FVE44" s="13"/>
      <c r="FVF44" s="13"/>
      <c r="FVG44" s="13"/>
      <c r="FVH44" s="13"/>
      <c r="FVI44" s="13"/>
      <c r="FVJ44" s="13"/>
      <c r="FVK44" s="13"/>
      <c r="FVL44" s="13"/>
      <c r="FVM44" s="13"/>
      <c r="FVN44" s="13"/>
      <c r="FVO44" s="13"/>
      <c r="FVP44" s="13"/>
      <c r="FVQ44" s="13"/>
      <c r="FVR44" s="13"/>
      <c r="FVS44" s="13"/>
      <c r="FVT44" s="13"/>
      <c r="FVU44" s="13"/>
      <c r="FVV44" s="13"/>
      <c r="FVW44" s="13"/>
      <c r="FVX44" s="13"/>
      <c r="FVY44" s="13"/>
      <c r="FVZ44" s="13"/>
      <c r="FWA44" s="13"/>
      <c r="FWB44" s="13"/>
      <c r="FWC44" s="13"/>
      <c r="FWD44" s="13"/>
      <c r="FWE44" s="13"/>
      <c r="FWF44" s="13"/>
      <c r="FWG44" s="13"/>
      <c r="FWH44" s="13"/>
      <c r="FWI44" s="13"/>
      <c r="FWJ44" s="13"/>
      <c r="FWK44" s="13"/>
      <c r="FWL44" s="13"/>
      <c r="FWM44" s="13"/>
      <c r="FWN44" s="13"/>
      <c r="FWO44" s="13"/>
      <c r="FWP44" s="13"/>
      <c r="FWQ44" s="13"/>
      <c r="FWR44" s="13"/>
      <c r="FWS44" s="13"/>
      <c r="FWT44" s="13"/>
      <c r="FWU44" s="13"/>
      <c r="FWV44" s="13"/>
      <c r="FWW44" s="13"/>
      <c r="FWX44" s="13"/>
      <c r="FWY44" s="13"/>
      <c r="FWZ44" s="13"/>
      <c r="FXA44" s="13"/>
      <c r="FXB44" s="13"/>
      <c r="FXC44" s="13"/>
      <c r="FXD44" s="13"/>
      <c r="FXE44" s="13"/>
      <c r="FXF44" s="13"/>
      <c r="FXG44" s="13"/>
      <c r="FXH44" s="13"/>
      <c r="FXI44" s="13"/>
      <c r="FXJ44" s="13"/>
      <c r="FXK44" s="13"/>
      <c r="FXL44" s="13"/>
      <c r="FXM44" s="13"/>
      <c r="FXN44" s="13"/>
      <c r="FXO44" s="13"/>
      <c r="FXP44" s="13"/>
      <c r="FXQ44" s="13"/>
      <c r="FXR44" s="13"/>
      <c r="FXS44" s="13"/>
      <c r="FXT44" s="13"/>
      <c r="FXU44" s="13"/>
      <c r="FXV44" s="13"/>
      <c r="FXW44" s="13"/>
      <c r="FXX44" s="13"/>
      <c r="FXY44" s="13"/>
      <c r="FXZ44" s="13"/>
      <c r="FYA44" s="13"/>
      <c r="FYB44" s="13"/>
      <c r="FYC44" s="13"/>
      <c r="FYD44" s="13"/>
      <c r="FYE44" s="13"/>
      <c r="FYF44" s="13"/>
      <c r="FYG44" s="13"/>
      <c r="FYH44" s="13"/>
      <c r="FYI44" s="13"/>
      <c r="FYJ44" s="13"/>
      <c r="FYK44" s="13"/>
      <c r="FYL44" s="13"/>
      <c r="FYM44" s="13"/>
      <c r="FYN44" s="13"/>
      <c r="FYO44" s="13"/>
      <c r="FYP44" s="13"/>
      <c r="FYQ44" s="13"/>
      <c r="FYR44" s="13"/>
      <c r="FYS44" s="13"/>
      <c r="FYT44" s="13"/>
      <c r="FYU44" s="13"/>
      <c r="FYV44" s="13"/>
      <c r="FYW44" s="13"/>
      <c r="FYX44" s="13"/>
      <c r="FYY44" s="13"/>
      <c r="FYZ44" s="13"/>
      <c r="FZA44" s="13"/>
      <c r="FZB44" s="13"/>
      <c r="FZC44" s="13"/>
      <c r="FZD44" s="13"/>
      <c r="FZE44" s="13"/>
      <c r="FZF44" s="13"/>
      <c r="FZG44" s="13"/>
      <c r="FZH44" s="13"/>
      <c r="FZI44" s="13"/>
      <c r="FZJ44" s="13"/>
      <c r="FZK44" s="13"/>
      <c r="FZL44" s="13"/>
      <c r="FZM44" s="13"/>
      <c r="FZN44" s="13"/>
      <c r="FZO44" s="13"/>
      <c r="FZP44" s="13"/>
      <c r="FZQ44" s="13"/>
      <c r="FZR44" s="13"/>
      <c r="FZS44" s="13"/>
      <c r="FZT44" s="13"/>
      <c r="FZU44" s="13"/>
      <c r="FZV44" s="13"/>
      <c r="FZW44" s="13"/>
      <c r="FZX44" s="13"/>
      <c r="FZY44" s="13"/>
      <c r="FZZ44" s="13"/>
      <c r="GAA44" s="13"/>
      <c r="GAB44" s="13"/>
      <c r="GAC44" s="13"/>
      <c r="GAD44" s="13"/>
      <c r="GAE44" s="13"/>
      <c r="GAF44" s="13"/>
      <c r="GAG44" s="13"/>
      <c r="GAH44" s="13"/>
      <c r="GAI44" s="13"/>
      <c r="GAJ44" s="13"/>
      <c r="GAK44" s="13"/>
      <c r="GAL44" s="13"/>
      <c r="GAM44" s="13"/>
      <c r="GAN44" s="13"/>
      <c r="GAO44" s="13"/>
      <c r="GAP44" s="13"/>
      <c r="GAQ44" s="13"/>
      <c r="GAR44" s="13"/>
      <c r="GAS44" s="13"/>
      <c r="GAT44" s="13"/>
      <c r="GAU44" s="13"/>
      <c r="GAV44" s="13"/>
      <c r="GAW44" s="13"/>
      <c r="GAX44" s="13"/>
      <c r="GAY44" s="13"/>
      <c r="GAZ44" s="13"/>
      <c r="GBA44" s="13"/>
      <c r="GBB44" s="13"/>
      <c r="GBC44" s="13"/>
      <c r="GBD44" s="13"/>
      <c r="GBE44" s="13"/>
      <c r="GBF44" s="13"/>
      <c r="GBG44" s="13"/>
      <c r="GBH44" s="13"/>
      <c r="GBI44" s="13"/>
      <c r="GBJ44" s="13"/>
      <c r="GBK44" s="13"/>
      <c r="GBL44" s="13"/>
      <c r="GBM44" s="13"/>
      <c r="GBN44" s="13"/>
      <c r="GBO44" s="13"/>
      <c r="GBP44" s="13"/>
      <c r="GBQ44" s="13"/>
      <c r="GBR44" s="13"/>
      <c r="GBS44" s="13"/>
      <c r="GBT44" s="13"/>
      <c r="GBU44" s="13"/>
      <c r="GBV44" s="13"/>
      <c r="GBW44" s="13"/>
      <c r="GBX44" s="13"/>
      <c r="GBY44" s="13"/>
      <c r="GBZ44" s="13"/>
      <c r="GCA44" s="13"/>
      <c r="GCB44" s="13"/>
      <c r="GCC44" s="13"/>
      <c r="GCD44" s="13"/>
      <c r="GCE44" s="13"/>
      <c r="GCF44" s="13"/>
      <c r="GCG44" s="13"/>
      <c r="GCH44" s="13"/>
      <c r="GCI44" s="13"/>
      <c r="GCJ44" s="13"/>
      <c r="GCK44" s="13"/>
      <c r="GCL44" s="13"/>
      <c r="GCM44" s="13"/>
      <c r="GCN44" s="13"/>
      <c r="GCO44" s="13"/>
      <c r="GCP44" s="13"/>
      <c r="GCQ44" s="13"/>
      <c r="GCR44" s="13"/>
      <c r="GCS44" s="13"/>
      <c r="GCT44" s="13"/>
      <c r="GCU44" s="13"/>
      <c r="GCV44" s="13"/>
      <c r="GCW44" s="13"/>
      <c r="GCX44" s="13"/>
      <c r="GCY44" s="13"/>
      <c r="GCZ44" s="13"/>
      <c r="GDA44" s="13"/>
      <c r="GDB44" s="13"/>
      <c r="GDC44" s="13"/>
      <c r="GDD44" s="13"/>
      <c r="GDE44" s="13"/>
      <c r="GDF44" s="13"/>
      <c r="GDG44" s="13"/>
      <c r="GDH44" s="13"/>
      <c r="GDI44" s="13"/>
      <c r="GDJ44" s="13"/>
      <c r="GDK44" s="13"/>
      <c r="GDL44" s="13"/>
      <c r="GDM44" s="13"/>
      <c r="GDN44" s="13"/>
      <c r="GDO44" s="13"/>
      <c r="GDP44" s="13"/>
      <c r="GDQ44" s="13"/>
      <c r="GDR44" s="13"/>
      <c r="GDS44" s="13"/>
      <c r="GDT44" s="13"/>
      <c r="GDU44" s="13"/>
      <c r="GDV44" s="13"/>
      <c r="GDW44" s="13"/>
      <c r="GDX44" s="13"/>
      <c r="GDY44" s="13"/>
      <c r="GDZ44" s="13"/>
      <c r="GEA44" s="13"/>
      <c r="GEB44" s="13"/>
      <c r="GEC44" s="13"/>
      <c r="GED44" s="13"/>
      <c r="GEE44" s="13"/>
      <c r="GEF44" s="13"/>
      <c r="GEG44" s="13"/>
      <c r="GEH44" s="13"/>
      <c r="GEI44" s="13"/>
      <c r="GEJ44" s="13"/>
      <c r="GEK44" s="13"/>
      <c r="GEL44" s="13"/>
      <c r="GEM44" s="13"/>
      <c r="GEN44" s="13"/>
      <c r="GEO44" s="13"/>
      <c r="GEP44" s="13"/>
      <c r="GEQ44" s="13"/>
      <c r="GER44" s="13"/>
      <c r="GES44" s="13"/>
      <c r="GET44" s="13"/>
      <c r="GEU44" s="13"/>
      <c r="GEV44" s="13"/>
      <c r="GEW44" s="13"/>
      <c r="GEX44" s="13"/>
      <c r="GEY44" s="13"/>
      <c r="GEZ44" s="13"/>
      <c r="GFA44" s="13"/>
      <c r="GFB44" s="13"/>
      <c r="GFC44" s="13"/>
      <c r="GFD44" s="13"/>
      <c r="GFE44" s="13"/>
      <c r="GFF44" s="13"/>
      <c r="GFG44" s="13"/>
      <c r="GFH44" s="13"/>
      <c r="GFI44" s="13"/>
      <c r="GFJ44" s="13"/>
      <c r="GFK44" s="13"/>
      <c r="GFL44" s="13"/>
      <c r="GFM44" s="13"/>
      <c r="GFN44" s="13"/>
      <c r="GFO44" s="13"/>
      <c r="GFP44" s="13"/>
      <c r="GFQ44" s="13"/>
      <c r="GFR44" s="13"/>
      <c r="GFS44" s="13"/>
      <c r="GFT44" s="13"/>
      <c r="GFU44" s="13"/>
      <c r="GFV44" s="13"/>
      <c r="GFW44" s="13"/>
      <c r="GFX44" s="13"/>
      <c r="GFY44" s="13"/>
      <c r="GFZ44" s="13"/>
      <c r="GGA44" s="13"/>
      <c r="GGB44" s="13"/>
      <c r="GGC44" s="13"/>
      <c r="GGD44" s="13"/>
      <c r="GGE44" s="13"/>
      <c r="GGF44" s="13"/>
      <c r="GGG44" s="13"/>
      <c r="GGH44" s="13"/>
      <c r="GGI44" s="13"/>
      <c r="GGJ44" s="13"/>
      <c r="GGK44" s="13"/>
      <c r="GGL44" s="13"/>
      <c r="GGM44" s="13"/>
      <c r="GGN44" s="13"/>
      <c r="GGO44" s="13"/>
      <c r="GGP44" s="13"/>
      <c r="GGQ44" s="13"/>
      <c r="GGR44" s="13"/>
      <c r="GGS44" s="13"/>
      <c r="GGT44" s="13"/>
      <c r="GGU44" s="13"/>
      <c r="GGV44" s="13"/>
      <c r="GGW44" s="13"/>
      <c r="GGX44" s="13"/>
      <c r="GGY44" s="13"/>
      <c r="GGZ44" s="13"/>
      <c r="GHA44" s="13"/>
      <c r="GHB44" s="13"/>
      <c r="GHC44" s="13"/>
      <c r="GHD44" s="13"/>
      <c r="GHE44" s="13"/>
      <c r="GHF44" s="13"/>
      <c r="GHG44" s="13"/>
      <c r="GHH44" s="13"/>
      <c r="GHI44" s="13"/>
      <c r="GHJ44" s="13"/>
      <c r="GHK44" s="13"/>
      <c r="GHL44" s="13"/>
      <c r="GHM44" s="13"/>
      <c r="GHN44" s="13"/>
      <c r="GHO44" s="13"/>
      <c r="GHP44" s="13"/>
      <c r="GHQ44" s="13"/>
      <c r="GHR44" s="13"/>
      <c r="GHS44" s="13"/>
      <c r="GHT44" s="13"/>
      <c r="GHU44" s="13"/>
      <c r="GHV44" s="13"/>
      <c r="GHW44" s="13"/>
      <c r="GHX44" s="13"/>
      <c r="GHY44" s="13"/>
      <c r="GHZ44" s="13"/>
      <c r="GIA44" s="13"/>
      <c r="GIB44" s="13"/>
      <c r="GIC44" s="13"/>
      <c r="GID44" s="13"/>
      <c r="GIE44" s="13"/>
      <c r="GIF44" s="13"/>
      <c r="GIG44" s="13"/>
      <c r="GIH44" s="13"/>
      <c r="GII44" s="13"/>
      <c r="GIJ44" s="13"/>
      <c r="GIK44" s="13"/>
      <c r="GIL44" s="13"/>
      <c r="GIM44" s="13"/>
      <c r="GIN44" s="13"/>
      <c r="GIO44" s="13"/>
      <c r="GIP44" s="13"/>
      <c r="GIQ44" s="13"/>
      <c r="GIR44" s="13"/>
      <c r="GIS44" s="13"/>
      <c r="GIT44" s="13"/>
      <c r="GIU44" s="13"/>
      <c r="GIV44" s="13"/>
      <c r="GIW44" s="13"/>
      <c r="GIX44" s="13"/>
      <c r="GIY44" s="13"/>
      <c r="GIZ44" s="13"/>
      <c r="GJA44" s="13"/>
      <c r="GJB44" s="13"/>
      <c r="GJC44" s="13"/>
      <c r="GJD44" s="13"/>
      <c r="GJE44" s="13"/>
      <c r="GJF44" s="13"/>
      <c r="GJG44" s="13"/>
      <c r="GJH44" s="13"/>
      <c r="GJI44" s="13"/>
      <c r="GJJ44" s="13"/>
      <c r="GJK44" s="13"/>
      <c r="GJL44" s="13"/>
      <c r="GJM44" s="13"/>
      <c r="GJN44" s="13"/>
      <c r="GJO44" s="13"/>
      <c r="GJP44" s="13"/>
      <c r="GJQ44" s="13"/>
      <c r="GJR44" s="13"/>
      <c r="GJS44" s="13"/>
      <c r="GJT44" s="13"/>
      <c r="GJU44" s="13"/>
      <c r="GJV44" s="13"/>
      <c r="GJW44" s="13"/>
      <c r="GJX44" s="13"/>
      <c r="GJY44" s="13"/>
      <c r="GJZ44" s="13"/>
      <c r="GKA44" s="13"/>
      <c r="GKB44" s="13"/>
      <c r="GKC44" s="13"/>
      <c r="GKD44" s="13"/>
      <c r="GKE44" s="13"/>
      <c r="GKF44" s="13"/>
      <c r="GKG44" s="13"/>
      <c r="GKH44" s="13"/>
      <c r="GKI44" s="13"/>
      <c r="GKJ44" s="13"/>
      <c r="GKK44" s="13"/>
      <c r="GKL44" s="13"/>
      <c r="GKM44" s="13"/>
      <c r="GKN44" s="13"/>
      <c r="GKO44" s="13"/>
      <c r="GKP44" s="13"/>
      <c r="GKQ44" s="13"/>
      <c r="GKR44" s="13"/>
      <c r="GKS44" s="13"/>
      <c r="GKT44" s="13"/>
      <c r="GKU44" s="13"/>
      <c r="GKV44" s="13"/>
      <c r="GKW44" s="13"/>
      <c r="GKX44" s="13"/>
      <c r="GKY44" s="13"/>
      <c r="GKZ44" s="13"/>
      <c r="GLA44" s="13"/>
      <c r="GLB44" s="13"/>
      <c r="GLC44" s="13"/>
      <c r="GLD44" s="13"/>
      <c r="GLE44" s="13"/>
      <c r="GLF44" s="13"/>
      <c r="GLG44" s="13"/>
      <c r="GLH44" s="13"/>
      <c r="GLI44" s="13"/>
      <c r="GLJ44" s="13"/>
      <c r="GLK44" s="13"/>
      <c r="GLL44" s="13"/>
      <c r="GLM44" s="13"/>
      <c r="GLN44" s="13"/>
      <c r="GLO44" s="13"/>
      <c r="GLP44" s="13"/>
      <c r="GLQ44" s="13"/>
      <c r="GLR44" s="13"/>
      <c r="GLS44" s="13"/>
      <c r="GLT44" s="13"/>
      <c r="GLU44" s="13"/>
      <c r="GLV44" s="13"/>
      <c r="GLW44" s="13"/>
      <c r="GLX44" s="13"/>
      <c r="GLY44" s="13"/>
      <c r="GLZ44" s="13"/>
      <c r="GMA44" s="13"/>
      <c r="GMB44" s="13"/>
      <c r="GMC44" s="13"/>
      <c r="GMD44" s="13"/>
      <c r="GME44" s="13"/>
      <c r="GMF44" s="13"/>
      <c r="GMG44" s="13"/>
      <c r="GMH44" s="13"/>
      <c r="GMI44" s="13"/>
      <c r="GMJ44" s="13"/>
      <c r="GMK44" s="13"/>
      <c r="GML44" s="13"/>
      <c r="GMM44" s="13"/>
      <c r="GMN44" s="13"/>
      <c r="GMO44" s="13"/>
      <c r="GMP44" s="13"/>
      <c r="GMQ44" s="13"/>
      <c r="GMR44" s="13"/>
      <c r="GMS44" s="13"/>
      <c r="GMT44" s="13"/>
      <c r="GMU44" s="13"/>
      <c r="GMV44" s="13"/>
      <c r="GMW44" s="13"/>
      <c r="GMX44" s="13"/>
      <c r="GMY44" s="13"/>
      <c r="GMZ44" s="13"/>
      <c r="GNA44" s="13"/>
      <c r="GNB44" s="13"/>
      <c r="GNC44" s="13"/>
      <c r="GND44" s="13"/>
      <c r="GNE44" s="13"/>
      <c r="GNF44" s="13"/>
      <c r="GNG44" s="13"/>
      <c r="GNH44" s="13"/>
      <c r="GNI44" s="13"/>
      <c r="GNJ44" s="13"/>
      <c r="GNK44" s="13"/>
      <c r="GNL44" s="13"/>
      <c r="GNM44" s="13"/>
      <c r="GNN44" s="13"/>
      <c r="GNO44" s="13"/>
      <c r="GNP44" s="13"/>
      <c r="GNQ44" s="13"/>
      <c r="GNR44" s="13"/>
      <c r="GNS44" s="13"/>
      <c r="GNT44" s="13"/>
      <c r="GNU44" s="13"/>
      <c r="GNV44" s="13"/>
      <c r="GNW44" s="13"/>
      <c r="GNX44" s="13"/>
      <c r="GNY44" s="13"/>
      <c r="GNZ44" s="13"/>
      <c r="GOA44" s="13"/>
      <c r="GOB44" s="13"/>
      <c r="GOC44" s="13"/>
      <c r="GOD44" s="13"/>
      <c r="GOE44" s="13"/>
      <c r="GOF44" s="13"/>
      <c r="GOG44" s="13"/>
      <c r="GOH44" s="13"/>
      <c r="GOI44" s="13"/>
      <c r="GOJ44" s="13"/>
      <c r="GOK44" s="13"/>
      <c r="GOL44" s="13"/>
      <c r="GOM44" s="13"/>
      <c r="GON44" s="13"/>
      <c r="GOO44" s="13"/>
      <c r="GOP44" s="13"/>
      <c r="GOQ44" s="13"/>
      <c r="GOR44" s="13"/>
      <c r="GOS44" s="13"/>
      <c r="GOT44" s="13"/>
      <c r="GOU44" s="13"/>
      <c r="GOV44" s="13"/>
      <c r="GOW44" s="13"/>
      <c r="GOX44" s="13"/>
      <c r="GOY44" s="13"/>
      <c r="GOZ44" s="13"/>
      <c r="GPA44" s="13"/>
      <c r="GPB44" s="13"/>
      <c r="GPC44" s="13"/>
      <c r="GPD44" s="13"/>
      <c r="GPE44" s="13"/>
      <c r="GPF44" s="13"/>
      <c r="GPG44" s="13"/>
      <c r="GPH44" s="13"/>
      <c r="GPI44" s="13"/>
      <c r="GPJ44" s="13"/>
      <c r="GPK44" s="13"/>
      <c r="GPL44" s="13"/>
      <c r="GPM44" s="13"/>
      <c r="GPN44" s="13"/>
      <c r="GPO44" s="13"/>
      <c r="GPP44" s="13"/>
      <c r="GPQ44" s="13"/>
      <c r="GPR44" s="13"/>
      <c r="GPS44" s="13"/>
      <c r="GPT44" s="13"/>
      <c r="GPU44" s="13"/>
      <c r="GPV44" s="13"/>
      <c r="GPW44" s="13"/>
      <c r="GPX44" s="13"/>
      <c r="GPY44" s="13"/>
      <c r="GPZ44" s="13"/>
      <c r="GQA44" s="13"/>
      <c r="GQB44" s="13"/>
      <c r="GQC44" s="13"/>
      <c r="GQD44" s="13"/>
      <c r="GQE44" s="13"/>
      <c r="GQF44" s="13"/>
      <c r="GQG44" s="13"/>
      <c r="GQH44" s="13"/>
      <c r="GQI44" s="13"/>
      <c r="GQJ44" s="13"/>
      <c r="GQK44" s="13"/>
      <c r="GQL44" s="13"/>
      <c r="GQM44" s="13"/>
      <c r="GQN44" s="13"/>
      <c r="GQO44" s="13"/>
      <c r="GQP44" s="13"/>
      <c r="GQQ44" s="13"/>
      <c r="GQR44" s="13"/>
      <c r="GQS44" s="13"/>
      <c r="GQT44" s="13"/>
      <c r="GQU44" s="13"/>
      <c r="GQV44" s="13"/>
      <c r="GQW44" s="13"/>
      <c r="GQX44" s="13"/>
      <c r="GQY44" s="13"/>
      <c r="GQZ44" s="13"/>
      <c r="GRA44" s="13"/>
      <c r="GRB44" s="13"/>
      <c r="GRC44" s="13"/>
      <c r="GRD44" s="13"/>
      <c r="GRE44" s="13"/>
      <c r="GRF44" s="13"/>
      <c r="GRG44" s="13"/>
      <c r="GRH44" s="13"/>
      <c r="GRI44" s="13"/>
      <c r="GRJ44" s="13"/>
      <c r="GRK44" s="13"/>
      <c r="GRL44" s="13"/>
      <c r="GRM44" s="13"/>
      <c r="GRN44" s="13"/>
      <c r="GRO44" s="13"/>
      <c r="GRP44" s="13"/>
      <c r="GRQ44" s="13"/>
      <c r="GRR44" s="13"/>
      <c r="GRS44" s="13"/>
      <c r="GRT44" s="13"/>
      <c r="GRU44" s="13"/>
      <c r="GRV44" s="13"/>
      <c r="GRW44" s="13"/>
      <c r="GRX44" s="13"/>
      <c r="GRY44" s="13"/>
      <c r="GRZ44" s="13"/>
      <c r="GSA44" s="13"/>
      <c r="GSB44" s="13"/>
      <c r="GSC44" s="13"/>
      <c r="GSD44" s="13"/>
      <c r="GSE44" s="13"/>
      <c r="GSF44" s="13"/>
      <c r="GSG44" s="13"/>
      <c r="GSH44" s="13"/>
      <c r="GSI44" s="13"/>
      <c r="GSJ44" s="13"/>
      <c r="GSK44" s="13"/>
      <c r="GSL44" s="13"/>
      <c r="GSM44" s="13"/>
      <c r="GSN44" s="13"/>
      <c r="GSO44" s="13"/>
      <c r="GSP44" s="13"/>
      <c r="GSQ44" s="13"/>
      <c r="GSR44" s="13"/>
      <c r="GSS44" s="13"/>
      <c r="GST44" s="13"/>
      <c r="GSU44" s="13"/>
      <c r="GSV44" s="13"/>
      <c r="GSW44" s="13"/>
      <c r="GSX44" s="13"/>
      <c r="GSY44" s="13"/>
      <c r="GSZ44" s="13"/>
      <c r="GTA44" s="13"/>
      <c r="GTB44" s="13"/>
      <c r="GTC44" s="13"/>
      <c r="GTD44" s="13"/>
      <c r="GTE44" s="13"/>
      <c r="GTF44" s="13"/>
      <c r="GTG44" s="13"/>
      <c r="GTH44" s="13"/>
      <c r="GTI44" s="13"/>
      <c r="GTJ44" s="13"/>
      <c r="GTK44" s="13"/>
      <c r="GTL44" s="13"/>
      <c r="GTM44" s="13"/>
      <c r="GTN44" s="13"/>
      <c r="GTO44" s="13"/>
      <c r="GTP44" s="13"/>
      <c r="GTQ44" s="13"/>
      <c r="GTR44" s="13"/>
      <c r="GTS44" s="13"/>
      <c r="GTT44" s="13"/>
      <c r="GTU44" s="13"/>
      <c r="GTV44" s="13"/>
      <c r="GTW44" s="13"/>
      <c r="GTX44" s="13"/>
      <c r="GTY44" s="13"/>
      <c r="GTZ44" s="13"/>
      <c r="GUA44" s="13"/>
      <c r="GUB44" s="13"/>
      <c r="GUC44" s="13"/>
      <c r="GUD44" s="13"/>
      <c r="GUE44" s="13"/>
      <c r="GUF44" s="13"/>
      <c r="GUG44" s="13"/>
      <c r="GUH44" s="13"/>
      <c r="GUI44" s="13"/>
      <c r="GUJ44" s="13"/>
      <c r="GUK44" s="13"/>
      <c r="GUL44" s="13"/>
      <c r="GUM44" s="13"/>
      <c r="GUN44" s="13"/>
      <c r="GUO44" s="13"/>
      <c r="GUP44" s="13"/>
      <c r="GUQ44" s="13"/>
      <c r="GUR44" s="13"/>
      <c r="GUS44" s="13"/>
      <c r="GUT44" s="13"/>
      <c r="GUU44" s="13"/>
      <c r="GUV44" s="13"/>
      <c r="GUW44" s="13"/>
      <c r="GUX44" s="13"/>
      <c r="GUY44" s="13"/>
      <c r="GUZ44" s="13"/>
      <c r="GVA44" s="13"/>
      <c r="GVB44" s="13"/>
      <c r="GVC44" s="13"/>
      <c r="GVD44" s="13"/>
      <c r="GVE44" s="13"/>
      <c r="GVF44" s="13"/>
      <c r="GVG44" s="13"/>
      <c r="GVH44" s="13"/>
      <c r="GVI44" s="13"/>
      <c r="GVJ44" s="13"/>
      <c r="GVK44" s="13"/>
      <c r="GVL44" s="13"/>
      <c r="GVM44" s="13"/>
      <c r="GVN44" s="13"/>
      <c r="GVO44" s="13"/>
      <c r="GVP44" s="13"/>
      <c r="GVQ44" s="13"/>
      <c r="GVR44" s="13"/>
      <c r="GVS44" s="13"/>
      <c r="GVT44" s="13"/>
      <c r="GVU44" s="13"/>
      <c r="GVV44" s="13"/>
      <c r="GVW44" s="13"/>
      <c r="GVX44" s="13"/>
      <c r="GVY44" s="13"/>
      <c r="GVZ44" s="13"/>
      <c r="GWA44" s="13"/>
      <c r="GWB44" s="13"/>
      <c r="GWC44" s="13"/>
      <c r="GWD44" s="13"/>
      <c r="GWE44" s="13"/>
      <c r="GWF44" s="13"/>
      <c r="GWG44" s="13"/>
      <c r="GWH44" s="13"/>
      <c r="GWI44" s="13"/>
      <c r="GWJ44" s="13"/>
      <c r="GWK44" s="13"/>
      <c r="GWL44" s="13"/>
      <c r="GWM44" s="13"/>
      <c r="GWN44" s="13"/>
      <c r="GWO44" s="13"/>
      <c r="GWP44" s="13"/>
      <c r="GWQ44" s="13"/>
      <c r="GWR44" s="13"/>
      <c r="GWS44" s="13"/>
      <c r="GWT44" s="13"/>
      <c r="GWU44" s="13"/>
      <c r="GWV44" s="13"/>
      <c r="GWW44" s="13"/>
      <c r="GWX44" s="13"/>
      <c r="GWY44" s="13"/>
      <c r="GWZ44" s="13"/>
      <c r="GXA44" s="13"/>
      <c r="GXB44" s="13"/>
      <c r="GXC44" s="13"/>
      <c r="GXD44" s="13"/>
      <c r="GXE44" s="13"/>
      <c r="GXF44" s="13"/>
      <c r="GXG44" s="13"/>
      <c r="GXH44" s="13"/>
      <c r="GXI44" s="13"/>
      <c r="GXJ44" s="13"/>
      <c r="GXK44" s="13"/>
      <c r="GXL44" s="13"/>
      <c r="GXM44" s="13"/>
      <c r="GXN44" s="13"/>
      <c r="GXO44" s="13"/>
      <c r="GXP44" s="13"/>
      <c r="GXQ44" s="13"/>
      <c r="GXR44" s="13"/>
      <c r="GXS44" s="13"/>
      <c r="GXT44" s="13"/>
      <c r="GXU44" s="13"/>
      <c r="GXV44" s="13"/>
      <c r="GXW44" s="13"/>
      <c r="GXX44" s="13"/>
      <c r="GXY44" s="13"/>
      <c r="GXZ44" s="13"/>
      <c r="GYA44" s="13"/>
      <c r="GYB44" s="13"/>
      <c r="GYC44" s="13"/>
      <c r="GYD44" s="13"/>
      <c r="GYE44" s="13"/>
      <c r="GYF44" s="13"/>
      <c r="GYG44" s="13"/>
      <c r="GYH44" s="13"/>
      <c r="GYI44" s="13"/>
      <c r="GYJ44" s="13"/>
      <c r="GYK44" s="13"/>
      <c r="GYL44" s="13"/>
      <c r="GYM44" s="13"/>
      <c r="GYN44" s="13"/>
      <c r="GYO44" s="13"/>
      <c r="GYP44" s="13"/>
      <c r="GYQ44" s="13"/>
      <c r="GYR44" s="13"/>
      <c r="GYS44" s="13"/>
      <c r="GYT44" s="13"/>
      <c r="GYU44" s="13"/>
      <c r="GYV44" s="13"/>
      <c r="GYW44" s="13"/>
      <c r="GYX44" s="13"/>
      <c r="GYY44" s="13"/>
      <c r="GYZ44" s="13"/>
      <c r="GZA44" s="13"/>
      <c r="GZB44" s="13"/>
      <c r="GZC44" s="13"/>
      <c r="GZD44" s="13"/>
      <c r="GZE44" s="13"/>
      <c r="GZF44" s="13"/>
      <c r="GZG44" s="13"/>
      <c r="GZH44" s="13"/>
      <c r="GZI44" s="13"/>
      <c r="GZJ44" s="13"/>
      <c r="GZK44" s="13"/>
      <c r="GZL44" s="13"/>
      <c r="GZM44" s="13"/>
      <c r="GZN44" s="13"/>
      <c r="GZO44" s="13"/>
      <c r="GZP44" s="13"/>
      <c r="GZQ44" s="13"/>
      <c r="GZR44" s="13"/>
      <c r="GZS44" s="13"/>
      <c r="GZT44" s="13"/>
      <c r="GZU44" s="13"/>
      <c r="GZV44" s="13"/>
      <c r="GZW44" s="13"/>
      <c r="GZX44" s="13"/>
      <c r="GZY44" s="13"/>
      <c r="GZZ44" s="13"/>
      <c r="HAA44" s="13"/>
      <c r="HAB44" s="13"/>
      <c r="HAC44" s="13"/>
      <c r="HAD44" s="13"/>
      <c r="HAE44" s="13"/>
      <c r="HAF44" s="13"/>
      <c r="HAG44" s="13"/>
      <c r="HAH44" s="13"/>
      <c r="HAI44" s="13"/>
      <c r="HAJ44" s="13"/>
      <c r="HAK44" s="13"/>
      <c r="HAL44" s="13"/>
      <c r="HAM44" s="13"/>
      <c r="HAN44" s="13"/>
      <c r="HAO44" s="13"/>
      <c r="HAP44" s="13"/>
      <c r="HAQ44" s="13"/>
      <c r="HAR44" s="13"/>
      <c r="HAS44" s="13"/>
      <c r="HAT44" s="13"/>
      <c r="HAU44" s="13"/>
      <c r="HAV44" s="13"/>
      <c r="HAW44" s="13"/>
      <c r="HAX44" s="13"/>
      <c r="HAY44" s="13"/>
      <c r="HAZ44" s="13"/>
      <c r="HBA44" s="13"/>
      <c r="HBB44" s="13"/>
      <c r="HBC44" s="13"/>
      <c r="HBD44" s="13"/>
      <c r="HBE44" s="13"/>
      <c r="HBF44" s="13"/>
      <c r="HBG44" s="13"/>
      <c r="HBH44" s="13"/>
      <c r="HBI44" s="13"/>
      <c r="HBJ44" s="13"/>
      <c r="HBK44" s="13"/>
      <c r="HBL44" s="13"/>
      <c r="HBM44" s="13"/>
      <c r="HBN44" s="13"/>
      <c r="HBO44" s="13"/>
      <c r="HBP44" s="13"/>
      <c r="HBQ44" s="13"/>
      <c r="HBR44" s="13"/>
      <c r="HBS44" s="13"/>
      <c r="HBT44" s="13"/>
      <c r="HBU44" s="13"/>
      <c r="HBV44" s="13"/>
      <c r="HBW44" s="13"/>
      <c r="HBX44" s="13"/>
      <c r="HBY44" s="13"/>
      <c r="HBZ44" s="13"/>
      <c r="HCA44" s="13"/>
      <c r="HCB44" s="13"/>
      <c r="HCC44" s="13"/>
      <c r="HCD44" s="13"/>
      <c r="HCE44" s="13"/>
      <c r="HCF44" s="13"/>
      <c r="HCG44" s="13"/>
      <c r="HCH44" s="13"/>
      <c r="HCI44" s="13"/>
      <c r="HCJ44" s="13"/>
      <c r="HCK44" s="13"/>
      <c r="HCL44" s="13"/>
      <c r="HCM44" s="13"/>
      <c r="HCN44" s="13"/>
      <c r="HCO44" s="13"/>
      <c r="HCP44" s="13"/>
      <c r="HCQ44" s="13"/>
      <c r="HCR44" s="13"/>
      <c r="HCS44" s="13"/>
      <c r="HCT44" s="13"/>
      <c r="HCU44" s="13"/>
      <c r="HCV44" s="13"/>
      <c r="HCW44" s="13"/>
      <c r="HCX44" s="13"/>
      <c r="HCY44" s="13"/>
      <c r="HCZ44" s="13"/>
      <c r="HDA44" s="13"/>
      <c r="HDB44" s="13"/>
      <c r="HDC44" s="13"/>
      <c r="HDD44" s="13"/>
      <c r="HDE44" s="13"/>
      <c r="HDF44" s="13"/>
      <c r="HDG44" s="13"/>
      <c r="HDH44" s="13"/>
      <c r="HDI44" s="13"/>
      <c r="HDJ44" s="13"/>
      <c r="HDK44" s="13"/>
      <c r="HDL44" s="13"/>
      <c r="HDM44" s="13"/>
      <c r="HDN44" s="13"/>
      <c r="HDO44" s="13"/>
      <c r="HDP44" s="13"/>
      <c r="HDQ44" s="13"/>
      <c r="HDR44" s="13"/>
      <c r="HDS44" s="13"/>
      <c r="HDT44" s="13"/>
      <c r="HDU44" s="13"/>
      <c r="HDV44" s="13"/>
      <c r="HDW44" s="13"/>
      <c r="HDX44" s="13"/>
      <c r="HDY44" s="13"/>
      <c r="HDZ44" s="13"/>
      <c r="HEA44" s="13"/>
      <c r="HEB44" s="13"/>
      <c r="HEC44" s="13"/>
      <c r="HED44" s="13"/>
      <c r="HEE44" s="13"/>
      <c r="HEF44" s="13"/>
      <c r="HEG44" s="13"/>
      <c r="HEH44" s="13"/>
      <c r="HEI44" s="13"/>
      <c r="HEJ44" s="13"/>
      <c r="HEK44" s="13"/>
      <c r="HEL44" s="13"/>
      <c r="HEM44" s="13"/>
      <c r="HEN44" s="13"/>
      <c r="HEO44" s="13"/>
      <c r="HEP44" s="13"/>
      <c r="HEQ44" s="13"/>
      <c r="HER44" s="13"/>
      <c r="HES44" s="13"/>
      <c r="HET44" s="13"/>
      <c r="HEU44" s="13"/>
      <c r="HEV44" s="13"/>
      <c r="HEW44" s="13"/>
      <c r="HEX44" s="13"/>
      <c r="HEY44" s="13"/>
      <c r="HEZ44" s="13"/>
      <c r="HFA44" s="13"/>
      <c r="HFB44" s="13"/>
      <c r="HFC44" s="13"/>
      <c r="HFD44" s="13"/>
      <c r="HFE44" s="13"/>
      <c r="HFF44" s="13"/>
      <c r="HFG44" s="13"/>
      <c r="HFH44" s="13"/>
      <c r="HFI44" s="13"/>
      <c r="HFJ44" s="13"/>
      <c r="HFK44" s="13"/>
      <c r="HFL44" s="13"/>
      <c r="HFM44" s="13"/>
      <c r="HFN44" s="13"/>
      <c r="HFO44" s="13"/>
      <c r="HFP44" s="13"/>
      <c r="HFQ44" s="13"/>
      <c r="HFR44" s="13"/>
      <c r="HFS44" s="13"/>
      <c r="HFT44" s="13"/>
      <c r="HFU44" s="13"/>
      <c r="HFV44" s="13"/>
      <c r="HFW44" s="13"/>
      <c r="HFX44" s="13"/>
      <c r="HFY44" s="13"/>
      <c r="HFZ44" s="13"/>
      <c r="HGA44" s="13"/>
      <c r="HGB44" s="13"/>
      <c r="HGC44" s="13"/>
      <c r="HGD44" s="13"/>
      <c r="HGE44" s="13"/>
      <c r="HGF44" s="13"/>
      <c r="HGG44" s="13"/>
      <c r="HGH44" s="13"/>
      <c r="HGI44" s="13"/>
      <c r="HGJ44" s="13"/>
      <c r="HGK44" s="13"/>
      <c r="HGL44" s="13"/>
      <c r="HGM44" s="13"/>
      <c r="HGN44" s="13"/>
      <c r="HGO44" s="13"/>
      <c r="HGP44" s="13"/>
      <c r="HGQ44" s="13"/>
      <c r="HGR44" s="13"/>
      <c r="HGS44" s="13"/>
      <c r="HGT44" s="13"/>
      <c r="HGU44" s="13"/>
      <c r="HGV44" s="13"/>
      <c r="HGW44" s="13"/>
      <c r="HGX44" s="13"/>
      <c r="HGY44" s="13"/>
      <c r="HGZ44" s="13"/>
      <c r="HHA44" s="13"/>
      <c r="HHB44" s="13"/>
      <c r="HHC44" s="13"/>
      <c r="HHD44" s="13"/>
      <c r="HHE44" s="13"/>
      <c r="HHF44" s="13"/>
      <c r="HHG44" s="13"/>
      <c r="HHH44" s="13"/>
      <c r="HHI44" s="13"/>
      <c r="HHJ44" s="13"/>
      <c r="HHK44" s="13"/>
      <c r="HHL44" s="13"/>
      <c r="HHM44" s="13"/>
      <c r="HHN44" s="13"/>
      <c r="HHO44" s="13"/>
      <c r="HHP44" s="13"/>
      <c r="HHQ44" s="13"/>
      <c r="HHR44" s="13"/>
      <c r="HHS44" s="13"/>
      <c r="HHT44" s="13"/>
      <c r="HHU44" s="13"/>
      <c r="HHV44" s="13"/>
      <c r="HHW44" s="13"/>
      <c r="HHX44" s="13"/>
      <c r="HHY44" s="13"/>
      <c r="HHZ44" s="13"/>
      <c r="HIA44" s="13"/>
      <c r="HIB44" s="13"/>
      <c r="HIC44" s="13"/>
      <c r="HID44" s="13"/>
      <c r="HIE44" s="13"/>
      <c r="HIF44" s="13"/>
      <c r="HIG44" s="13"/>
      <c r="HIH44" s="13"/>
      <c r="HII44" s="13"/>
      <c r="HIJ44" s="13"/>
      <c r="HIK44" s="13"/>
      <c r="HIL44" s="13"/>
      <c r="HIM44" s="13"/>
      <c r="HIN44" s="13"/>
      <c r="HIO44" s="13"/>
      <c r="HIP44" s="13"/>
      <c r="HIQ44" s="13"/>
      <c r="HIR44" s="13"/>
      <c r="HIS44" s="13"/>
      <c r="HIT44" s="13"/>
      <c r="HIU44" s="13"/>
      <c r="HIV44" s="13"/>
      <c r="HIW44" s="13"/>
      <c r="HIX44" s="13"/>
      <c r="HIY44" s="13"/>
      <c r="HIZ44" s="13"/>
      <c r="HJA44" s="13"/>
      <c r="HJB44" s="13"/>
      <c r="HJC44" s="13"/>
      <c r="HJD44" s="13"/>
      <c r="HJE44" s="13"/>
      <c r="HJF44" s="13"/>
      <c r="HJG44" s="13"/>
      <c r="HJH44" s="13"/>
      <c r="HJI44" s="13"/>
      <c r="HJJ44" s="13"/>
      <c r="HJK44" s="13"/>
      <c r="HJL44" s="13"/>
      <c r="HJM44" s="13"/>
      <c r="HJN44" s="13"/>
      <c r="HJO44" s="13"/>
      <c r="HJP44" s="13"/>
      <c r="HJQ44" s="13"/>
      <c r="HJR44" s="13"/>
      <c r="HJS44" s="13"/>
      <c r="HJT44" s="13"/>
      <c r="HJU44" s="13"/>
      <c r="HJV44" s="13"/>
      <c r="HJW44" s="13"/>
      <c r="HJX44" s="13"/>
      <c r="HJY44" s="13"/>
      <c r="HJZ44" s="13"/>
      <c r="HKA44" s="13"/>
      <c r="HKB44" s="13"/>
      <c r="HKC44" s="13"/>
      <c r="HKD44" s="13"/>
      <c r="HKE44" s="13"/>
      <c r="HKF44" s="13"/>
      <c r="HKG44" s="13"/>
      <c r="HKH44" s="13"/>
      <c r="HKI44" s="13"/>
      <c r="HKJ44" s="13"/>
      <c r="HKK44" s="13"/>
      <c r="HKL44" s="13"/>
      <c r="HKM44" s="13"/>
      <c r="HKN44" s="13"/>
      <c r="HKO44" s="13"/>
      <c r="HKP44" s="13"/>
      <c r="HKQ44" s="13"/>
      <c r="HKR44" s="13"/>
      <c r="HKS44" s="13"/>
      <c r="HKT44" s="13"/>
      <c r="HKU44" s="13"/>
      <c r="HKV44" s="13"/>
      <c r="HKW44" s="13"/>
      <c r="HKX44" s="13"/>
      <c r="HKY44" s="13"/>
      <c r="HKZ44" s="13"/>
      <c r="HLA44" s="13"/>
      <c r="HLB44" s="13"/>
      <c r="HLC44" s="13"/>
      <c r="HLD44" s="13"/>
      <c r="HLE44" s="13"/>
      <c r="HLF44" s="13"/>
      <c r="HLG44" s="13"/>
      <c r="HLH44" s="13"/>
      <c r="HLI44" s="13"/>
      <c r="HLJ44" s="13"/>
      <c r="HLK44" s="13"/>
      <c r="HLL44" s="13"/>
      <c r="HLM44" s="13"/>
      <c r="HLN44" s="13"/>
      <c r="HLO44" s="13"/>
      <c r="HLP44" s="13"/>
      <c r="HLQ44" s="13"/>
      <c r="HLR44" s="13"/>
      <c r="HLS44" s="13"/>
      <c r="HLT44" s="13"/>
      <c r="HLU44" s="13"/>
      <c r="HLV44" s="13"/>
      <c r="HLW44" s="13"/>
      <c r="HLX44" s="13"/>
      <c r="HLY44" s="13"/>
      <c r="HLZ44" s="13"/>
      <c r="HMA44" s="13"/>
      <c r="HMB44" s="13"/>
      <c r="HMC44" s="13"/>
      <c r="HMD44" s="13"/>
      <c r="HME44" s="13"/>
      <c r="HMF44" s="13"/>
      <c r="HMG44" s="13"/>
      <c r="HMH44" s="13"/>
      <c r="HMI44" s="13"/>
      <c r="HMJ44" s="13"/>
      <c r="HMK44" s="13"/>
      <c r="HML44" s="13"/>
      <c r="HMM44" s="13"/>
      <c r="HMN44" s="13"/>
      <c r="HMO44" s="13"/>
      <c r="HMP44" s="13"/>
      <c r="HMQ44" s="13"/>
      <c r="HMR44" s="13"/>
      <c r="HMS44" s="13"/>
      <c r="HMT44" s="13"/>
      <c r="HMU44" s="13"/>
      <c r="HMV44" s="13"/>
      <c r="HMW44" s="13"/>
      <c r="HMX44" s="13"/>
      <c r="HMY44" s="13"/>
      <c r="HMZ44" s="13"/>
      <c r="HNA44" s="13"/>
      <c r="HNB44" s="13"/>
      <c r="HNC44" s="13"/>
      <c r="HND44" s="13"/>
      <c r="HNE44" s="13"/>
      <c r="HNF44" s="13"/>
      <c r="HNG44" s="13"/>
      <c r="HNH44" s="13"/>
      <c r="HNI44" s="13"/>
      <c r="HNJ44" s="13"/>
      <c r="HNK44" s="13"/>
      <c r="HNL44" s="13"/>
      <c r="HNM44" s="13"/>
      <c r="HNN44" s="13"/>
      <c r="HNO44" s="13"/>
      <c r="HNP44" s="13"/>
      <c r="HNQ44" s="13"/>
      <c r="HNR44" s="13"/>
      <c r="HNS44" s="13"/>
      <c r="HNT44" s="13"/>
      <c r="HNU44" s="13"/>
      <c r="HNV44" s="13"/>
      <c r="HNW44" s="13"/>
      <c r="HNX44" s="13"/>
      <c r="HNY44" s="13"/>
      <c r="HNZ44" s="13"/>
      <c r="HOA44" s="13"/>
      <c r="HOB44" s="13"/>
      <c r="HOC44" s="13"/>
      <c r="HOD44" s="13"/>
      <c r="HOE44" s="13"/>
      <c r="HOF44" s="13"/>
      <c r="HOG44" s="13"/>
      <c r="HOH44" s="13"/>
      <c r="HOI44" s="13"/>
      <c r="HOJ44" s="13"/>
      <c r="HOK44" s="13"/>
      <c r="HOL44" s="13"/>
      <c r="HOM44" s="13"/>
      <c r="HON44" s="13"/>
      <c r="HOO44" s="13"/>
      <c r="HOP44" s="13"/>
      <c r="HOQ44" s="13"/>
      <c r="HOR44" s="13"/>
      <c r="HOS44" s="13"/>
      <c r="HOT44" s="13"/>
      <c r="HOU44" s="13"/>
      <c r="HOV44" s="13"/>
      <c r="HOW44" s="13"/>
      <c r="HOX44" s="13"/>
      <c r="HOY44" s="13"/>
      <c r="HOZ44" s="13"/>
      <c r="HPA44" s="13"/>
      <c r="HPB44" s="13"/>
      <c r="HPC44" s="13"/>
      <c r="HPD44" s="13"/>
      <c r="HPE44" s="13"/>
      <c r="HPF44" s="13"/>
      <c r="HPG44" s="13"/>
      <c r="HPH44" s="13"/>
      <c r="HPI44" s="13"/>
      <c r="HPJ44" s="13"/>
      <c r="HPK44" s="13"/>
      <c r="HPL44" s="13"/>
      <c r="HPM44" s="13"/>
      <c r="HPN44" s="13"/>
      <c r="HPO44" s="13"/>
      <c r="HPP44" s="13"/>
      <c r="HPQ44" s="13"/>
      <c r="HPR44" s="13"/>
      <c r="HPS44" s="13"/>
      <c r="HPT44" s="13"/>
      <c r="HPU44" s="13"/>
      <c r="HPV44" s="13"/>
      <c r="HPW44" s="13"/>
      <c r="HPX44" s="13"/>
      <c r="HPY44" s="13"/>
      <c r="HPZ44" s="13"/>
      <c r="HQA44" s="13"/>
      <c r="HQB44" s="13"/>
      <c r="HQC44" s="13"/>
      <c r="HQD44" s="13"/>
      <c r="HQE44" s="13"/>
      <c r="HQF44" s="13"/>
      <c r="HQG44" s="13"/>
      <c r="HQH44" s="13"/>
      <c r="HQI44" s="13"/>
      <c r="HQJ44" s="13"/>
      <c r="HQK44" s="13"/>
      <c r="HQL44" s="13"/>
      <c r="HQM44" s="13"/>
      <c r="HQN44" s="13"/>
      <c r="HQO44" s="13"/>
      <c r="HQP44" s="13"/>
      <c r="HQQ44" s="13"/>
      <c r="HQR44" s="13"/>
      <c r="HQS44" s="13"/>
      <c r="HQT44" s="13"/>
      <c r="HQU44" s="13"/>
      <c r="HQV44" s="13"/>
      <c r="HQW44" s="13"/>
      <c r="HQX44" s="13"/>
      <c r="HQY44" s="13"/>
      <c r="HQZ44" s="13"/>
      <c r="HRA44" s="13"/>
      <c r="HRB44" s="13"/>
      <c r="HRC44" s="13"/>
      <c r="HRD44" s="13"/>
      <c r="HRE44" s="13"/>
      <c r="HRF44" s="13"/>
      <c r="HRG44" s="13"/>
      <c r="HRH44" s="13"/>
      <c r="HRI44" s="13"/>
      <c r="HRJ44" s="13"/>
      <c r="HRK44" s="13"/>
      <c r="HRL44" s="13"/>
      <c r="HRM44" s="13"/>
      <c r="HRN44" s="13"/>
      <c r="HRO44" s="13"/>
      <c r="HRP44" s="13"/>
      <c r="HRQ44" s="13"/>
      <c r="HRR44" s="13"/>
      <c r="HRS44" s="13"/>
      <c r="HRT44" s="13"/>
      <c r="HRU44" s="13"/>
      <c r="HRV44" s="13"/>
      <c r="HRW44" s="13"/>
      <c r="HRX44" s="13"/>
      <c r="HRY44" s="13"/>
      <c r="HRZ44" s="13"/>
      <c r="HSA44" s="13"/>
      <c r="HSB44" s="13"/>
      <c r="HSC44" s="13"/>
      <c r="HSD44" s="13"/>
      <c r="HSE44" s="13"/>
      <c r="HSF44" s="13"/>
      <c r="HSG44" s="13"/>
      <c r="HSH44" s="13"/>
      <c r="HSI44" s="13"/>
      <c r="HSJ44" s="13"/>
      <c r="HSK44" s="13"/>
      <c r="HSL44" s="13"/>
      <c r="HSM44" s="13"/>
      <c r="HSN44" s="13"/>
      <c r="HSO44" s="13"/>
      <c r="HSP44" s="13"/>
      <c r="HSQ44" s="13"/>
      <c r="HSR44" s="13"/>
      <c r="HSS44" s="13"/>
      <c r="HST44" s="13"/>
      <c r="HSU44" s="13"/>
      <c r="HSV44" s="13"/>
      <c r="HSW44" s="13"/>
      <c r="HSX44" s="13"/>
      <c r="HSY44" s="13"/>
      <c r="HSZ44" s="13"/>
      <c r="HTA44" s="13"/>
      <c r="HTB44" s="13"/>
      <c r="HTC44" s="13"/>
      <c r="HTD44" s="13"/>
      <c r="HTE44" s="13"/>
      <c r="HTF44" s="13"/>
      <c r="HTG44" s="13"/>
      <c r="HTH44" s="13"/>
      <c r="HTI44" s="13"/>
      <c r="HTJ44" s="13"/>
      <c r="HTK44" s="13"/>
      <c r="HTL44" s="13"/>
      <c r="HTM44" s="13"/>
      <c r="HTN44" s="13"/>
      <c r="HTO44" s="13"/>
      <c r="HTP44" s="13"/>
      <c r="HTQ44" s="13"/>
      <c r="HTR44" s="13"/>
      <c r="HTS44" s="13"/>
      <c r="HTT44" s="13"/>
      <c r="HTU44" s="13"/>
      <c r="HTV44" s="13"/>
      <c r="HTW44" s="13"/>
      <c r="HTX44" s="13"/>
      <c r="HTY44" s="13"/>
      <c r="HTZ44" s="13"/>
      <c r="HUA44" s="13"/>
      <c r="HUB44" s="13"/>
      <c r="HUC44" s="13"/>
      <c r="HUD44" s="13"/>
      <c r="HUE44" s="13"/>
      <c r="HUF44" s="13"/>
      <c r="HUG44" s="13"/>
      <c r="HUH44" s="13"/>
      <c r="HUI44" s="13"/>
      <c r="HUJ44" s="13"/>
      <c r="HUK44" s="13"/>
      <c r="HUL44" s="13"/>
      <c r="HUM44" s="13"/>
      <c r="HUN44" s="13"/>
      <c r="HUO44" s="13"/>
      <c r="HUP44" s="13"/>
      <c r="HUQ44" s="13"/>
      <c r="HUR44" s="13"/>
      <c r="HUS44" s="13"/>
      <c r="HUT44" s="13"/>
      <c r="HUU44" s="13"/>
      <c r="HUV44" s="13"/>
      <c r="HUW44" s="13"/>
      <c r="HUX44" s="13"/>
      <c r="HUY44" s="13"/>
      <c r="HUZ44" s="13"/>
      <c r="HVA44" s="13"/>
      <c r="HVB44" s="13"/>
      <c r="HVC44" s="13"/>
      <c r="HVD44" s="13"/>
      <c r="HVE44" s="13"/>
      <c r="HVF44" s="13"/>
      <c r="HVG44" s="13"/>
      <c r="HVH44" s="13"/>
      <c r="HVI44" s="13"/>
      <c r="HVJ44" s="13"/>
      <c r="HVK44" s="13"/>
      <c r="HVL44" s="13"/>
      <c r="HVM44" s="13"/>
      <c r="HVN44" s="13"/>
      <c r="HVO44" s="13"/>
      <c r="HVP44" s="13"/>
      <c r="HVQ44" s="13"/>
      <c r="HVR44" s="13"/>
      <c r="HVS44" s="13"/>
      <c r="HVT44" s="13"/>
      <c r="HVU44" s="13"/>
      <c r="HVV44" s="13"/>
      <c r="HVW44" s="13"/>
      <c r="HVX44" s="13"/>
      <c r="HVY44" s="13"/>
      <c r="HVZ44" s="13"/>
      <c r="HWA44" s="13"/>
      <c r="HWB44" s="13"/>
      <c r="HWC44" s="13"/>
      <c r="HWD44" s="13"/>
      <c r="HWE44" s="13"/>
      <c r="HWF44" s="13"/>
      <c r="HWG44" s="13"/>
      <c r="HWH44" s="13"/>
      <c r="HWI44" s="13"/>
      <c r="HWJ44" s="13"/>
      <c r="HWK44" s="13"/>
      <c r="HWL44" s="13"/>
      <c r="HWM44" s="13"/>
      <c r="HWN44" s="13"/>
      <c r="HWO44" s="13"/>
      <c r="HWP44" s="13"/>
      <c r="HWQ44" s="13"/>
      <c r="HWR44" s="13"/>
      <c r="HWS44" s="13"/>
      <c r="HWT44" s="13"/>
      <c r="HWU44" s="13"/>
      <c r="HWV44" s="13"/>
      <c r="HWW44" s="13"/>
      <c r="HWX44" s="13"/>
      <c r="HWY44" s="13"/>
      <c r="HWZ44" s="13"/>
      <c r="HXA44" s="13"/>
      <c r="HXB44" s="13"/>
      <c r="HXC44" s="13"/>
      <c r="HXD44" s="13"/>
      <c r="HXE44" s="13"/>
      <c r="HXF44" s="13"/>
      <c r="HXG44" s="13"/>
      <c r="HXH44" s="13"/>
      <c r="HXI44" s="13"/>
      <c r="HXJ44" s="13"/>
      <c r="HXK44" s="13"/>
      <c r="HXL44" s="13"/>
      <c r="HXM44" s="13"/>
      <c r="HXN44" s="13"/>
      <c r="HXO44" s="13"/>
      <c r="HXP44" s="13"/>
      <c r="HXQ44" s="13"/>
      <c r="HXR44" s="13"/>
      <c r="HXS44" s="13"/>
      <c r="HXT44" s="13"/>
      <c r="HXU44" s="13"/>
      <c r="HXV44" s="13"/>
      <c r="HXW44" s="13"/>
      <c r="HXX44" s="13"/>
      <c r="HXY44" s="13"/>
      <c r="HXZ44" s="13"/>
      <c r="HYA44" s="13"/>
      <c r="HYB44" s="13"/>
      <c r="HYC44" s="13"/>
      <c r="HYD44" s="13"/>
      <c r="HYE44" s="13"/>
      <c r="HYF44" s="13"/>
      <c r="HYG44" s="13"/>
      <c r="HYH44" s="13"/>
      <c r="HYI44" s="13"/>
      <c r="HYJ44" s="13"/>
      <c r="HYK44" s="13"/>
      <c r="HYL44" s="13"/>
      <c r="HYM44" s="13"/>
      <c r="HYN44" s="13"/>
      <c r="HYO44" s="13"/>
      <c r="HYP44" s="13"/>
      <c r="HYQ44" s="13"/>
      <c r="HYR44" s="13"/>
      <c r="HYS44" s="13"/>
      <c r="HYT44" s="13"/>
      <c r="HYU44" s="13"/>
      <c r="HYV44" s="13"/>
      <c r="HYW44" s="13"/>
      <c r="HYX44" s="13"/>
      <c r="HYY44" s="13"/>
      <c r="HYZ44" s="13"/>
      <c r="HZA44" s="13"/>
      <c r="HZB44" s="13"/>
      <c r="HZC44" s="13"/>
      <c r="HZD44" s="13"/>
      <c r="HZE44" s="13"/>
      <c r="HZF44" s="13"/>
      <c r="HZG44" s="13"/>
      <c r="HZH44" s="13"/>
      <c r="HZI44" s="13"/>
      <c r="HZJ44" s="13"/>
      <c r="HZK44" s="13"/>
      <c r="HZL44" s="13"/>
      <c r="HZM44" s="13"/>
      <c r="HZN44" s="13"/>
      <c r="HZO44" s="13"/>
      <c r="HZP44" s="13"/>
      <c r="HZQ44" s="13"/>
      <c r="HZR44" s="13"/>
      <c r="HZS44" s="13"/>
      <c r="HZT44" s="13"/>
      <c r="HZU44" s="13"/>
      <c r="HZV44" s="13"/>
      <c r="HZW44" s="13"/>
      <c r="HZX44" s="13"/>
      <c r="HZY44" s="13"/>
      <c r="HZZ44" s="13"/>
      <c r="IAA44" s="13"/>
      <c r="IAB44" s="13"/>
      <c r="IAC44" s="13"/>
      <c r="IAD44" s="13"/>
      <c r="IAE44" s="13"/>
      <c r="IAF44" s="13"/>
      <c r="IAG44" s="13"/>
      <c r="IAH44" s="13"/>
      <c r="IAI44" s="13"/>
      <c r="IAJ44" s="13"/>
      <c r="IAK44" s="13"/>
      <c r="IAL44" s="13"/>
      <c r="IAM44" s="13"/>
      <c r="IAN44" s="13"/>
      <c r="IAO44" s="13"/>
      <c r="IAP44" s="13"/>
      <c r="IAQ44" s="13"/>
      <c r="IAR44" s="13"/>
      <c r="IAS44" s="13"/>
      <c r="IAT44" s="13"/>
      <c r="IAU44" s="13"/>
      <c r="IAV44" s="13"/>
      <c r="IAW44" s="13"/>
      <c r="IAX44" s="13"/>
      <c r="IAY44" s="13"/>
      <c r="IAZ44" s="13"/>
      <c r="IBA44" s="13"/>
      <c r="IBB44" s="13"/>
      <c r="IBC44" s="13"/>
      <c r="IBD44" s="13"/>
      <c r="IBE44" s="13"/>
      <c r="IBF44" s="13"/>
      <c r="IBG44" s="13"/>
      <c r="IBH44" s="13"/>
      <c r="IBI44" s="13"/>
      <c r="IBJ44" s="13"/>
      <c r="IBK44" s="13"/>
      <c r="IBL44" s="13"/>
      <c r="IBM44" s="13"/>
      <c r="IBN44" s="13"/>
      <c r="IBO44" s="13"/>
      <c r="IBP44" s="13"/>
      <c r="IBQ44" s="13"/>
      <c r="IBR44" s="13"/>
      <c r="IBS44" s="13"/>
      <c r="IBT44" s="13"/>
      <c r="IBU44" s="13"/>
      <c r="IBV44" s="13"/>
      <c r="IBW44" s="13"/>
      <c r="IBX44" s="13"/>
      <c r="IBY44" s="13"/>
      <c r="IBZ44" s="13"/>
      <c r="ICA44" s="13"/>
      <c r="ICB44" s="13"/>
      <c r="ICC44" s="13"/>
      <c r="ICD44" s="13"/>
      <c r="ICE44" s="13"/>
      <c r="ICF44" s="13"/>
      <c r="ICG44" s="13"/>
      <c r="ICH44" s="13"/>
      <c r="ICI44" s="13"/>
      <c r="ICJ44" s="13"/>
      <c r="ICK44" s="13"/>
      <c r="ICL44" s="13"/>
      <c r="ICM44" s="13"/>
      <c r="ICN44" s="13"/>
      <c r="ICO44" s="13"/>
      <c r="ICP44" s="13"/>
      <c r="ICQ44" s="13"/>
      <c r="ICR44" s="13"/>
      <c r="ICS44" s="13"/>
      <c r="ICT44" s="13"/>
      <c r="ICU44" s="13"/>
      <c r="ICV44" s="13"/>
      <c r="ICW44" s="13"/>
      <c r="ICX44" s="13"/>
      <c r="ICY44" s="13"/>
      <c r="ICZ44" s="13"/>
      <c r="IDA44" s="13"/>
      <c r="IDB44" s="13"/>
      <c r="IDC44" s="13"/>
      <c r="IDD44" s="13"/>
      <c r="IDE44" s="13"/>
      <c r="IDF44" s="13"/>
      <c r="IDG44" s="13"/>
      <c r="IDH44" s="13"/>
      <c r="IDI44" s="13"/>
      <c r="IDJ44" s="13"/>
      <c r="IDK44" s="13"/>
      <c r="IDL44" s="13"/>
      <c r="IDM44" s="13"/>
      <c r="IDN44" s="13"/>
      <c r="IDO44" s="13"/>
      <c r="IDP44" s="13"/>
      <c r="IDQ44" s="13"/>
      <c r="IDR44" s="13"/>
      <c r="IDS44" s="13"/>
      <c r="IDT44" s="13"/>
      <c r="IDU44" s="13"/>
      <c r="IDV44" s="13"/>
      <c r="IDW44" s="13"/>
      <c r="IDX44" s="13"/>
      <c r="IDY44" s="13"/>
      <c r="IDZ44" s="13"/>
      <c r="IEA44" s="13"/>
      <c r="IEB44" s="13"/>
      <c r="IEC44" s="13"/>
      <c r="IED44" s="13"/>
      <c r="IEE44" s="13"/>
      <c r="IEF44" s="13"/>
      <c r="IEG44" s="13"/>
      <c r="IEH44" s="13"/>
      <c r="IEI44" s="13"/>
      <c r="IEJ44" s="13"/>
      <c r="IEK44" s="13"/>
      <c r="IEL44" s="13"/>
      <c r="IEM44" s="13"/>
      <c r="IEN44" s="13"/>
      <c r="IEO44" s="13"/>
      <c r="IEP44" s="13"/>
      <c r="IEQ44" s="13"/>
      <c r="IER44" s="13"/>
      <c r="IES44" s="13"/>
      <c r="IET44" s="13"/>
      <c r="IEU44" s="13"/>
      <c r="IEV44" s="13"/>
      <c r="IEW44" s="13"/>
      <c r="IEX44" s="13"/>
      <c r="IEY44" s="13"/>
      <c r="IEZ44" s="13"/>
      <c r="IFA44" s="13"/>
      <c r="IFB44" s="13"/>
      <c r="IFC44" s="13"/>
      <c r="IFD44" s="13"/>
      <c r="IFE44" s="13"/>
      <c r="IFF44" s="13"/>
      <c r="IFG44" s="13"/>
      <c r="IFH44" s="13"/>
      <c r="IFI44" s="13"/>
      <c r="IFJ44" s="13"/>
      <c r="IFK44" s="13"/>
      <c r="IFL44" s="13"/>
      <c r="IFM44" s="13"/>
      <c r="IFN44" s="13"/>
      <c r="IFO44" s="13"/>
      <c r="IFP44" s="13"/>
      <c r="IFQ44" s="13"/>
      <c r="IFR44" s="13"/>
      <c r="IFS44" s="13"/>
      <c r="IFT44" s="13"/>
      <c r="IFU44" s="13"/>
      <c r="IFV44" s="13"/>
      <c r="IFW44" s="13"/>
      <c r="IFX44" s="13"/>
      <c r="IFY44" s="13"/>
      <c r="IFZ44" s="13"/>
      <c r="IGA44" s="13"/>
      <c r="IGB44" s="13"/>
      <c r="IGC44" s="13"/>
      <c r="IGD44" s="13"/>
      <c r="IGE44" s="13"/>
      <c r="IGF44" s="13"/>
      <c r="IGG44" s="13"/>
      <c r="IGH44" s="13"/>
      <c r="IGI44" s="13"/>
      <c r="IGJ44" s="13"/>
      <c r="IGK44" s="13"/>
      <c r="IGL44" s="13"/>
      <c r="IGM44" s="13"/>
      <c r="IGN44" s="13"/>
      <c r="IGO44" s="13"/>
      <c r="IGP44" s="13"/>
      <c r="IGQ44" s="13"/>
      <c r="IGR44" s="13"/>
      <c r="IGS44" s="13"/>
      <c r="IGT44" s="13"/>
      <c r="IGU44" s="13"/>
      <c r="IGV44" s="13"/>
      <c r="IGW44" s="13"/>
      <c r="IGX44" s="13"/>
      <c r="IGY44" s="13"/>
      <c r="IGZ44" s="13"/>
      <c r="IHA44" s="13"/>
      <c r="IHB44" s="13"/>
      <c r="IHC44" s="13"/>
      <c r="IHD44" s="13"/>
      <c r="IHE44" s="13"/>
      <c r="IHF44" s="13"/>
      <c r="IHG44" s="13"/>
      <c r="IHH44" s="13"/>
      <c r="IHI44" s="13"/>
      <c r="IHJ44" s="13"/>
      <c r="IHK44" s="13"/>
      <c r="IHL44" s="13"/>
      <c r="IHM44" s="13"/>
      <c r="IHN44" s="13"/>
      <c r="IHO44" s="13"/>
      <c r="IHP44" s="13"/>
      <c r="IHQ44" s="13"/>
      <c r="IHR44" s="13"/>
      <c r="IHS44" s="13"/>
      <c r="IHT44" s="13"/>
      <c r="IHU44" s="13"/>
      <c r="IHV44" s="13"/>
      <c r="IHW44" s="13"/>
      <c r="IHX44" s="13"/>
      <c r="IHY44" s="13"/>
      <c r="IHZ44" s="13"/>
      <c r="IIA44" s="13"/>
      <c r="IIB44" s="13"/>
      <c r="IIC44" s="13"/>
      <c r="IID44" s="13"/>
      <c r="IIE44" s="13"/>
      <c r="IIF44" s="13"/>
      <c r="IIG44" s="13"/>
      <c r="IIH44" s="13"/>
      <c r="III44" s="13"/>
      <c r="IIJ44" s="13"/>
      <c r="IIK44" s="13"/>
      <c r="IIL44" s="13"/>
      <c r="IIM44" s="13"/>
      <c r="IIN44" s="13"/>
      <c r="IIO44" s="13"/>
      <c r="IIP44" s="13"/>
      <c r="IIQ44" s="13"/>
      <c r="IIR44" s="13"/>
      <c r="IIS44" s="13"/>
      <c r="IIT44" s="13"/>
      <c r="IIU44" s="13"/>
      <c r="IIV44" s="13"/>
      <c r="IIW44" s="13"/>
      <c r="IIX44" s="13"/>
      <c r="IIY44" s="13"/>
      <c r="IIZ44" s="13"/>
      <c r="IJA44" s="13"/>
      <c r="IJB44" s="13"/>
      <c r="IJC44" s="13"/>
      <c r="IJD44" s="13"/>
      <c r="IJE44" s="13"/>
      <c r="IJF44" s="13"/>
      <c r="IJG44" s="13"/>
      <c r="IJH44" s="13"/>
      <c r="IJI44" s="13"/>
      <c r="IJJ44" s="13"/>
      <c r="IJK44" s="13"/>
      <c r="IJL44" s="13"/>
      <c r="IJM44" s="13"/>
      <c r="IJN44" s="13"/>
      <c r="IJO44" s="13"/>
      <c r="IJP44" s="13"/>
      <c r="IJQ44" s="13"/>
      <c r="IJR44" s="13"/>
      <c r="IJS44" s="13"/>
      <c r="IJT44" s="13"/>
      <c r="IJU44" s="13"/>
      <c r="IJV44" s="13"/>
      <c r="IJW44" s="13"/>
      <c r="IJX44" s="13"/>
      <c r="IJY44" s="13"/>
      <c r="IJZ44" s="13"/>
      <c r="IKA44" s="13"/>
      <c r="IKB44" s="13"/>
      <c r="IKC44" s="13"/>
      <c r="IKD44" s="13"/>
      <c r="IKE44" s="13"/>
      <c r="IKF44" s="13"/>
      <c r="IKG44" s="13"/>
      <c r="IKH44" s="13"/>
      <c r="IKI44" s="13"/>
      <c r="IKJ44" s="13"/>
      <c r="IKK44" s="13"/>
      <c r="IKL44" s="13"/>
      <c r="IKM44" s="13"/>
      <c r="IKN44" s="13"/>
      <c r="IKO44" s="13"/>
      <c r="IKP44" s="13"/>
      <c r="IKQ44" s="13"/>
      <c r="IKR44" s="13"/>
      <c r="IKS44" s="13"/>
      <c r="IKT44" s="13"/>
      <c r="IKU44" s="13"/>
      <c r="IKV44" s="13"/>
      <c r="IKW44" s="13"/>
      <c r="IKX44" s="13"/>
      <c r="IKY44" s="13"/>
      <c r="IKZ44" s="13"/>
      <c r="ILA44" s="13"/>
      <c r="ILB44" s="13"/>
      <c r="ILC44" s="13"/>
      <c r="ILD44" s="13"/>
      <c r="ILE44" s="13"/>
      <c r="ILF44" s="13"/>
      <c r="ILG44" s="13"/>
      <c r="ILH44" s="13"/>
      <c r="ILI44" s="13"/>
      <c r="ILJ44" s="13"/>
      <c r="ILK44" s="13"/>
      <c r="ILL44" s="13"/>
      <c r="ILM44" s="13"/>
      <c r="ILN44" s="13"/>
      <c r="ILO44" s="13"/>
      <c r="ILP44" s="13"/>
      <c r="ILQ44" s="13"/>
      <c r="ILR44" s="13"/>
      <c r="ILS44" s="13"/>
      <c r="ILT44" s="13"/>
      <c r="ILU44" s="13"/>
      <c r="ILV44" s="13"/>
      <c r="ILW44" s="13"/>
      <c r="ILX44" s="13"/>
      <c r="ILY44" s="13"/>
      <c r="ILZ44" s="13"/>
      <c r="IMA44" s="13"/>
      <c r="IMB44" s="13"/>
      <c r="IMC44" s="13"/>
      <c r="IMD44" s="13"/>
      <c r="IME44" s="13"/>
      <c r="IMF44" s="13"/>
      <c r="IMG44" s="13"/>
      <c r="IMH44" s="13"/>
      <c r="IMI44" s="13"/>
      <c r="IMJ44" s="13"/>
      <c r="IMK44" s="13"/>
      <c r="IML44" s="13"/>
      <c r="IMM44" s="13"/>
      <c r="IMN44" s="13"/>
      <c r="IMO44" s="13"/>
      <c r="IMP44" s="13"/>
      <c r="IMQ44" s="13"/>
      <c r="IMR44" s="13"/>
      <c r="IMS44" s="13"/>
      <c r="IMT44" s="13"/>
      <c r="IMU44" s="13"/>
      <c r="IMV44" s="13"/>
      <c r="IMW44" s="13"/>
      <c r="IMX44" s="13"/>
      <c r="IMY44" s="13"/>
      <c r="IMZ44" s="13"/>
      <c r="INA44" s="13"/>
      <c r="INB44" s="13"/>
      <c r="INC44" s="13"/>
      <c r="IND44" s="13"/>
      <c r="INE44" s="13"/>
      <c r="INF44" s="13"/>
      <c r="ING44" s="13"/>
      <c r="INH44" s="13"/>
      <c r="INI44" s="13"/>
      <c r="INJ44" s="13"/>
      <c r="INK44" s="13"/>
      <c r="INL44" s="13"/>
      <c r="INM44" s="13"/>
      <c r="INN44" s="13"/>
      <c r="INO44" s="13"/>
      <c r="INP44" s="13"/>
      <c r="INQ44" s="13"/>
      <c r="INR44" s="13"/>
      <c r="INS44" s="13"/>
      <c r="INT44" s="13"/>
      <c r="INU44" s="13"/>
      <c r="INV44" s="13"/>
      <c r="INW44" s="13"/>
      <c r="INX44" s="13"/>
      <c r="INY44" s="13"/>
      <c r="INZ44" s="13"/>
      <c r="IOA44" s="13"/>
      <c r="IOB44" s="13"/>
      <c r="IOC44" s="13"/>
      <c r="IOD44" s="13"/>
      <c r="IOE44" s="13"/>
      <c r="IOF44" s="13"/>
      <c r="IOG44" s="13"/>
      <c r="IOH44" s="13"/>
      <c r="IOI44" s="13"/>
      <c r="IOJ44" s="13"/>
      <c r="IOK44" s="13"/>
      <c r="IOL44" s="13"/>
      <c r="IOM44" s="13"/>
      <c r="ION44" s="13"/>
      <c r="IOO44" s="13"/>
      <c r="IOP44" s="13"/>
      <c r="IOQ44" s="13"/>
      <c r="IOR44" s="13"/>
      <c r="IOS44" s="13"/>
      <c r="IOT44" s="13"/>
      <c r="IOU44" s="13"/>
      <c r="IOV44" s="13"/>
      <c r="IOW44" s="13"/>
      <c r="IOX44" s="13"/>
      <c r="IOY44" s="13"/>
      <c r="IOZ44" s="13"/>
      <c r="IPA44" s="13"/>
      <c r="IPB44" s="13"/>
      <c r="IPC44" s="13"/>
      <c r="IPD44" s="13"/>
      <c r="IPE44" s="13"/>
      <c r="IPF44" s="13"/>
      <c r="IPG44" s="13"/>
      <c r="IPH44" s="13"/>
      <c r="IPI44" s="13"/>
      <c r="IPJ44" s="13"/>
      <c r="IPK44" s="13"/>
      <c r="IPL44" s="13"/>
      <c r="IPM44" s="13"/>
      <c r="IPN44" s="13"/>
      <c r="IPO44" s="13"/>
      <c r="IPP44" s="13"/>
      <c r="IPQ44" s="13"/>
      <c r="IPR44" s="13"/>
      <c r="IPS44" s="13"/>
      <c r="IPT44" s="13"/>
      <c r="IPU44" s="13"/>
      <c r="IPV44" s="13"/>
      <c r="IPW44" s="13"/>
      <c r="IPX44" s="13"/>
      <c r="IPY44" s="13"/>
      <c r="IPZ44" s="13"/>
      <c r="IQA44" s="13"/>
      <c r="IQB44" s="13"/>
      <c r="IQC44" s="13"/>
      <c r="IQD44" s="13"/>
      <c r="IQE44" s="13"/>
      <c r="IQF44" s="13"/>
      <c r="IQG44" s="13"/>
      <c r="IQH44" s="13"/>
      <c r="IQI44" s="13"/>
      <c r="IQJ44" s="13"/>
      <c r="IQK44" s="13"/>
      <c r="IQL44" s="13"/>
      <c r="IQM44" s="13"/>
      <c r="IQN44" s="13"/>
      <c r="IQO44" s="13"/>
      <c r="IQP44" s="13"/>
      <c r="IQQ44" s="13"/>
      <c r="IQR44" s="13"/>
      <c r="IQS44" s="13"/>
      <c r="IQT44" s="13"/>
      <c r="IQU44" s="13"/>
      <c r="IQV44" s="13"/>
      <c r="IQW44" s="13"/>
      <c r="IQX44" s="13"/>
      <c r="IQY44" s="13"/>
      <c r="IQZ44" s="13"/>
      <c r="IRA44" s="13"/>
      <c r="IRB44" s="13"/>
      <c r="IRC44" s="13"/>
      <c r="IRD44" s="13"/>
      <c r="IRE44" s="13"/>
      <c r="IRF44" s="13"/>
      <c r="IRG44" s="13"/>
      <c r="IRH44" s="13"/>
      <c r="IRI44" s="13"/>
      <c r="IRJ44" s="13"/>
      <c r="IRK44" s="13"/>
      <c r="IRL44" s="13"/>
      <c r="IRM44" s="13"/>
      <c r="IRN44" s="13"/>
      <c r="IRO44" s="13"/>
      <c r="IRP44" s="13"/>
      <c r="IRQ44" s="13"/>
      <c r="IRR44" s="13"/>
      <c r="IRS44" s="13"/>
      <c r="IRT44" s="13"/>
      <c r="IRU44" s="13"/>
      <c r="IRV44" s="13"/>
      <c r="IRW44" s="13"/>
      <c r="IRX44" s="13"/>
      <c r="IRY44" s="13"/>
      <c r="IRZ44" s="13"/>
      <c r="ISA44" s="13"/>
      <c r="ISB44" s="13"/>
      <c r="ISC44" s="13"/>
      <c r="ISD44" s="13"/>
      <c r="ISE44" s="13"/>
      <c r="ISF44" s="13"/>
      <c r="ISG44" s="13"/>
      <c r="ISH44" s="13"/>
      <c r="ISI44" s="13"/>
      <c r="ISJ44" s="13"/>
      <c r="ISK44" s="13"/>
      <c r="ISL44" s="13"/>
      <c r="ISM44" s="13"/>
      <c r="ISN44" s="13"/>
      <c r="ISO44" s="13"/>
      <c r="ISP44" s="13"/>
      <c r="ISQ44" s="13"/>
      <c r="ISR44" s="13"/>
      <c r="ISS44" s="13"/>
      <c r="IST44" s="13"/>
      <c r="ISU44" s="13"/>
      <c r="ISV44" s="13"/>
      <c r="ISW44" s="13"/>
      <c r="ISX44" s="13"/>
      <c r="ISY44" s="13"/>
      <c r="ISZ44" s="13"/>
      <c r="ITA44" s="13"/>
      <c r="ITB44" s="13"/>
      <c r="ITC44" s="13"/>
      <c r="ITD44" s="13"/>
      <c r="ITE44" s="13"/>
      <c r="ITF44" s="13"/>
      <c r="ITG44" s="13"/>
      <c r="ITH44" s="13"/>
      <c r="ITI44" s="13"/>
      <c r="ITJ44" s="13"/>
      <c r="ITK44" s="13"/>
      <c r="ITL44" s="13"/>
      <c r="ITM44" s="13"/>
      <c r="ITN44" s="13"/>
      <c r="ITO44" s="13"/>
      <c r="ITP44" s="13"/>
      <c r="ITQ44" s="13"/>
      <c r="ITR44" s="13"/>
      <c r="ITS44" s="13"/>
      <c r="ITT44" s="13"/>
      <c r="ITU44" s="13"/>
      <c r="ITV44" s="13"/>
      <c r="ITW44" s="13"/>
      <c r="ITX44" s="13"/>
      <c r="ITY44" s="13"/>
      <c r="ITZ44" s="13"/>
      <c r="IUA44" s="13"/>
      <c r="IUB44" s="13"/>
      <c r="IUC44" s="13"/>
      <c r="IUD44" s="13"/>
      <c r="IUE44" s="13"/>
      <c r="IUF44" s="13"/>
      <c r="IUG44" s="13"/>
      <c r="IUH44" s="13"/>
      <c r="IUI44" s="13"/>
      <c r="IUJ44" s="13"/>
      <c r="IUK44" s="13"/>
      <c r="IUL44" s="13"/>
      <c r="IUM44" s="13"/>
      <c r="IUN44" s="13"/>
      <c r="IUO44" s="13"/>
      <c r="IUP44" s="13"/>
      <c r="IUQ44" s="13"/>
      <c r="IUR44" s="13"/>
      <c r="IUS44" s="13"/>
      <c r="IUT44" s="13"/>
      <c r="IUU44" s="13"/>
      <c r="IUV44" s="13"/>
      <c r="IUW44" s="13"/>
      <c r="IUX44" s="13"/>
      <c r="IUY44" s="13"/>
      <c r="IUZ44" s="13"/>
      <c r="IVA44" s="13"/>
      <c r="IVB44" s="13"/>
      <c r="IVC44" s="13"/>
      <c r="IVD44" s="13"/>
      <c r="IVE44" s="13"/>
      <c r="IVF44" s="13"/>
      <c r="IVG44" s="13"/>
      <c r="IVH44" s="13"/>
      <c r="IVI44" s="13"/>
      <c r="IVJ44" s="13"/>
      <c r="IVK44" s="13"/>
      <c r="IVL44" s="13"/>
      <c r="IVM44" s="13"/>
      <c r="IVN44" s="13"/>
      <c r="IVO44" s="13"/>
      <c r="IVP44" s="13"/>
      <c r="IVQ44" s="13"/>
      <c r="IVR44" s="13"/>
      <c r="IVS44" s="13"/>
      <c r="IVT44" s="13"/>
      <c r="IVU44" s="13"/>
      <c r="IVV44" s="13"/>
      <c r="IVW44" s="13"/>
      <c r="IVX44" s="13"/>
      <c r="IVY44" s="13"/>
      <c r="IVZ44" s="13"/>
      <c r="IWA44" s="13"/>
      <c r="IWB44" s="13"/>
      <c r="IWC44" s="13"/>
      <c r="IWD44" s="13"/>
      <c r="IWE44" s="13"/>
      <c r="IWF44" s="13"/>
      <c r="IWG44" s="13"/>
      <c r="IWH44" s="13"/>
      <c r="IWI44" s="13"/>
      <c r="IWJ44" s="13"/>
      <c r="IWK44" s="13"/>
      <c r="IWL44" s="13"/>
      <c r="IWM44" s="13"/>
      <c r="IWN44" s="13"/>
      <c r="IWO44" s="13"/>
      <c r="IWP44" s="13"/>
      <c r="IWQ44" s="13"/>
      <c r="IWR44" s="13"/>
      <c r="IWS44" s="13"/>
      <c r="IWT44" s="13"/>
      <c r="IWU44" s="13"/>
      <c r="IWV44" s="13"/>
      <c r="IWW44" s="13"/>
      <c r="IWX44" s="13"/>
      <c r="IWY44" s="13"/>
      <c r="IWZ44" s="13"/>
      <c r="IXA44" s="13"/>
      <c r="IXB44" s="13"/>
      <c r="IXC44" s="13"/>
      <c r="IXD44" s="13"/>
      <c r="IXE44" s="13"/>
      <c r="IXF44" s="13"/>
      <c r="IXG44" s="13"/>
      <c r="IXH44" s="13"/>
      <c r="IXI44" s="13"/>
      <c r="IXJ44" s="13"/>
      <c r="IXK44" s="13"/>
      <c r="IXL44" s="13"/>
      <c r="IXM44" s="13"/>
      <c r="IXN44" s="13"/>
      <c r="IXO44" s="13"/>
      <c r="IXP44" s="13"/>
      <c r="IXQ44" s="13"/>
      <c r="IXR44" s="13"/>
      <c r="IXS44" s="13"/>
      <c r="IXT44" s="13"/>
      <c r="IXU44" s="13"/>
      <c r="IXV44" s="13"/>
      <c r="IXW44" s="13"/>
      <c r="IXX44" s="13"/>
      <c r="IXY44" s="13"/>
      <c r="IXZ44" s="13"/>
      <c r="IYA44" s="13"/>
      <c r="IYB44" s="13"/>
      <c r="IYC44" s="13"/>
      <c r="IYD44" s="13"/>
      <c r="IYE44" s="13"/>
      <c r="IYF44" s="13"/>
      <c r="IYG44" s="13"/>
      <c r="IYH44" s="13"/>
      <c r="IYI44" s="13"/>
      <c r="IYJ44" s="13"/>
      <c r="IYK44" s="13"/>
      <c r="IYL44" s="13"/>
      <c r="IYM44" s="13"/>
      <c r="IYN44" s="13"/>
      <c r="IYO44" s="13"/>
      <c r="IYP44" s="13"/>
      <c r="IYQ44" s="13"/>
      <c r="IYR44" s="13"/>
      <c r="IYS44" s="13"/>
      <c r="IYT44" s="13"/>
      <c r="IYU44" s="13"/>
      <c r="IYV44" s="13"/>
      <c r="IYW44" s="13"/>
      <c r="IYX44" s="13"/>
      <c r="IYY44" s="13"/>
      <c r="IYZ44" s="13"/>
      <c r="IZA44" s="13"/>
      <c r="IZB44" s="13"/>
      <c r="IZC44" s="13"/>
      <c r="IZD44" s="13"/>
      <c r="IZE44" s="13"/>
      <c r="IZF44" s="13"/>
      <c r="IZG44" s="13"/>
      <c r="IZH44" s="13"/>
      <c r="IZI44" s="13"/>
      <c r="IZJ44" s="13"/>
      <c r="IZK44" s="13"/>
      <c r="IZL44" s="13"/>
      <c r="IZM44" s="13"/>
      <c r="IZN44" s="13"/>
      <c r="IZO44" s="13"/>
      <c r="IZP44" s="13"/>
      <c r="IZQ44" s="13"/>
      <c r="IZR44" s="13"/>
      <c r="IZS44" s="13"/>
      <c r="IZT44" s="13"/>
      <c r="IZU44" s="13"/>
      <c r="IZV44" s="13"/>
      <c r="IZW44" s="13"/>
      <c r="IZX44" s="13"/>
      <c r="IZY44" s="13"/>
      <c r="IZZ44" s="13"/>
      <c r="JAA44" s="13"/>
      <c r="JAB44" s="13"/>
      <c r="JAC44" s="13"/>
      <c r="JAD44" s="13"/>
      <c r="JAE44" s="13"/>
      <c r="JAF44" s="13"/>
      <c r="JAG44" s="13"/>
      <c r="JAH44" s="13"/>
      <c r="JAI44" s="13"/>
      <c r="JAJ44" s="13"/>
      <c r="JAK44" s="13"/>
      <c r="JAL44" s="13"/>
      <c r="JAM44" s="13"/>
      <c r="JAN44" s="13"/>
      <c r="JAO44" s="13"/>
      <c r="JAP44" s="13"/>
      <c r="JAQ44" s="13"/>
      <c r="JAR44" s="13"/>
      <c r="JAS44" s="13"/>
      <c r="JAT44" s="13"/>
      <c r="JAU44" s="13"/>
      <c r="JAV44" s="13"/>
      <c r="JAW44" s="13"/>
      <c r="JAX44" s="13"/>
      <c r="JAY44" s="13"/>
      <c r="JAZ44" s="13"/>
      <c r="JBA44" s="13"/>
      <c r="JBB44" s="13"/>
      <c r="JBC44" s="13"/>
      <c r="JBD44" s="13"/>
      <c r="JBE44" s="13"/>
      <c r="JBF44" s="13"/>
      <c r="JBG44" s="13"/>
      <c r="JBH44" s="13"/>
      <c r="JBI44" s="13"/>
      <c r="JBJ44" s="13"/>
      <c r="JBK44" s="13"/>
      <c r="JBL44" s="13"/>
      <c r="JBM44" s="13"/>
      <c r="JBN44" s="13"/>
      <c r="JBO44" s="13"/>
      <c r="JBP44" s="13"/>
      <c r="JBQ44" s="13"/>
      <c r="JBR44" s="13"/>
      <c r="JBS44" s="13"/>
      <c r="JBT44" s="13"/>
      <c r="JBU44" s="13"/>
      <c r="JBV44" s="13"/>
      <c r="JBW44" s="13"/>
      <c r="JBX44" s="13"/>
      <c r="JBY44" s="13"/>
      <c r="JBZ44" s="13"/>
      <c r="JCA44" s="13"/>
      <c r="JCB44" s="13"/>
      <c r="JCC44" s="13"/>
      <c r="JCD44" s="13"/>
      <c r="JCE44" s="13"/>
      <c r="JCF44" s="13"/>
      <c r="JCG44" s="13"/>
      <c r="JCH44" s="13"/>
      <c r="JCI44" s="13"/>
      <c r="JCJ44" s="13"/>
      <c r="JCK44" s="13"/>
      <c r="JCL44" s="13"/>
      <c r="JCM44" s="13"/>
      <c r="JCN44" s="13"/>
      <c r="JCO44" s="13"/>
      <c r="JCP44" s="13"/>
      <c r="JCQ44" s="13"/>
      <c r="JCR44" s="13"/>
      <c r="JCS44" s="13"/>
      <c r="JCT44" s="13"/>
      <c r="JCU44" s="13"/>
      <c r="JCV44" s="13"/>
      <c r="JCW44" s="13"/>
      <c r="JCX44" s="13"/>
      <c r="JCY44" s="13"/>
      <c r="JCZ44" s="13"/>
      <c r="JDA44" s="13"/>
      <c r="JDB44" s="13"/>
      <c r="JDC44" s="13"/>
      <c r="JDD44" s="13"/>
      <c r="JDE44" s="13"/>
      <c r="JDF44" s="13"/>
      <c r="JDG44" s="13"/>
      <c r="JDH44" s="13"/>
      <c r="JDI44" s="13"/>
      <c r="JDJ44" s="13"/>
      <c r="JDK44" s="13"/>
      <c r="JDL44" s="13"/>
      <c r="JDM44" s="13"/>
      <c r="JDN44" s="13"/>
      <c r="JDO44" s="13"/>
      <c r="JDP44" s="13"/>
      <c r="JDQ44" s="13"/>
      <c r="JDR44" s="13"/>
      <c r="JDS44" s="13"/>
      <c r="JDT44" s="13"/>
      <c r="JDU44" s="13"/>
      <c r="JDV44" s="13"/>
      <c r="JDW44" s="13"/>
      <c r="JDX44" s="13"/>
      <c r="JDY44" s="13"/>
      <c r="JDZ44" s="13"/>
      <c r="JEA44" s="13"/>
      <c r="JEB44" s="13"/>
      <c r="JEC44" s="13"/>
      <c r="JED44" s="13"/>
      <c r="JEE44" s="13"/>
      <c r="JEF44" s="13"/>
      <c r="JEG44" s="13"/>
      <c r="JEH44" s="13"/>
      <c r="JEI44" s="13"/>
      <c r="JEJ44" s="13"/>
      <c r="JEK44" s="13"/>
      <c r="JEL44" s="13"/>
      <c r="JEM44" s="13"/>
      <c r="JEN44" s="13"/>
      <c r="JEO44" s="13"/>
      <c r="JEP44" s="13"/>
      <c r="JEQ44" s="13"/>
      <c r="JER44" s="13"/>
      <c r="JES44" s="13"/>
      <c r="JET44" s="13"/>
      <c r="JEU44" s="13"/>
      <c r="JEV44" s="13"/>
      <c r="JEW44" s="13"/>
      <c r="JEX44" s="13"/>
      <c r="JEY44" s="13"/>
      <c r="JEZ44" s="13"/>
      <c r="JFA44" s="13"/>
      <c r="JFB44" s="13"/>
      <c r="JFC44" s="13"/>
      <c r="JFD44" s="13"/>
      <c r="JFE44" s="13"/>
      <c r="JFF44" s="13"/>
      <c r="JFG44" s="13"/>
      <c r="JFH44" s="13"/>
      <c r="JFI44" s="13"/>
      <c r="JFJ44" s="13"/>
      <c r="JFK44" s="13"/>
      <c r="JFL44" s="13"/>
      <c r="JFM44" s="13"/>
      <c r="JFN44" s="13"/>
      <c r="JFO44" s="13"/>
      <c r="JFP44" s="13"/>
      <c r="JFQ44" s="13"/>
      <c r="JFR44" s="13"/>
      <c r="JFS44" s="13"/>
      <c r="JFT44" s="13"/>
      <c r="JFU44" s="13"/>
      <c r="JFV44" s="13"/>
      <c r="JFW44" s="13"/>
      <c r="JFX44" s="13"/>
      <c r="JFY44" s="13"/>
      <c r="JFZ44" s="13"/>
      <c r="JGA44" s="13"/>
      <c r="JGB44" s="13"/>
      <c r="JGC44" s="13"/>
      <c r="JGD44" s="13"/>
      <c r="JGE44" s="13"/>
      <c r="JGF44" s="13"/>
      <c r="JGG44" s="13"/>
      <c r="JGH44" s="13"/>
      <c r="JGI44" s="13"/>
      <c r="JGJ44" s="13"/>
      <c r="JGK44" s="13"/>
      <c r="JGL44" s="13"/>
      <c r="JGM44" s="13"/>
      <c r="JGN44" s="13"/>
      <c r="JGO44" s="13"/>
      <c r="JGP44" s="13"/>
      <c r="JGQ44" s="13"/>
      <c r="JGR44" s="13"/>
      <c r="JGS44" s="13"/>
      <c r="JGT44" s="13"/>
      <c r="JGU44" s="13"/>
      <c r="JGV44" s="13"/>
      <c r="JGW44" s="13"/>
      <c r="JGX44" s="13"/>
      <c r="JGY44" s="13"/>
      <c r="JGZ44" s="13"/>
      <c r="JHA44" s="13"/>
      <c r="JHB44" s="13"/>
      <c r="JHC44" s="13"/>
      <c r="JHD44" s="13"/>
      <c r="JHE44" s="13"/>
      <c r="JHF44" s="13"/>
      <c r="JHG44" s="13"/>
      <c r="JHH44" s="13"/>
      <c r="JHI44" s="13"/>
      <c r="JHJ44" s="13"/>
      <c r="JHK44" s="13"/>
      <c r="JHL44" s="13"/>
      <c r="JHM44" s="13"/>
      <c r="JHN44" s="13"/>
      <c r="JHO44" s="13"/>
      <c r="JHP44" s="13"/>
      <c r="JHQ44" s="13"/>
      <c r="JHR44" s="13"/>
      <c r="JHS44" s="13"/>
      <c r="JHT44" s="13"/>
      <c r="JHU44" s="13"/>
      <c r="JHV44" s="13"/>
      <c r="JHW44" s="13"/>
      <c r="JHX44" s="13"/>
      <c r="JHY44" s="13"/>
      <c r="JHZ44" s="13"/>
      <c r="JIA44" s="13"/>
      <c r="JIB44" s="13"/>
      <c r="JIC44" s="13"/>
      <c r="JID44" s="13"/>
      <c r="JIE44" s="13"/>
      <c r="JIF44" s="13"/>
      <c r="JIG44" s="13"/>
      <c r="JIH44" s="13"/>
      <c r="JII44" s="13"/>
      <c r="JIJ44" s="13"/>
      <c r="JIK44" s="13"/>
      <c r="JIL44" s="13"/>
      <c r="JIM44" s="13"/>
      <c r="JIN44" s="13"/>
      <c r="JIO44" s="13"/>
      <c r="JIP44" s="13"/>
      <c r="JIQ44" s="13"/>
      <c r="JIR44" s="13"/>
      <c r="JIS44" s="13"/>
      <c r="JIT44" s="13"/>
      <c r="JIU44" s="13"/>
      <c r="JIV44" s="13"/>
      <c r="JIW44" s="13"/>
      <c r="JIX44" s="13"/>
      <c r="JIY44" s="13"/>
      <c r="JIZ44" s="13"/>
      <c r="JJA44" s="13"/>
      <c r="JJB44" s="13"/>
      <c r="JJC44" s="13"/>
      <c r="JJD44" s="13"/>
      <c r="JJE44" s="13"/>
      <c r="JJF44" s="13"/>
      <c r="JJG44" s="13"/>
      <c r="JJH44" s="13"/>
      <c r="JJI44" s="13"/>
      <c r="JJJ44" s="13"/>
      <c r="JJK44" s="13"/>
      <c r="JJL44" s="13"/>
      <c r="JJM44" s="13"/>
      <c r="JJN44" s="13"/>
      <c r="JJO44" s="13"/>
      <c r="JJP44" s="13"/>
      <c r="JJQ44" s="13"/>
      <c r="JJR44" s="13"/>
      <c r="JJS44" s="13"/>
      <c r="JJT44" s="13"/>
      <c r="JJU44" s="13"/>
      <c r="JJV44" s="13"/>
      <c r="JJW44" s="13"/>
      <c r="JJX44" s="13"/>
      <c r="JJY44" s="13"/>
      <c r="JJZ44" s="13"/>
      <c r="JKA44" s="13"/>
      <c r="JKB44" s="13"/>
      <c r="JKC44" s="13"/>
      <c r="JKD44" s="13"/>
      <c r="JKE44" s="13"/>
      <c r="JKF44" s="13"/>
      <c r="JKG44" s="13"/>
      <c r="JKH44" s="13"/>
      <c r="JKI44" s="13"/>
      <c r="JKJ44" s="13"/>
      <c r="JKK44" s="13"/>
      <c r="JKL44" s="13"/>
      <c r="JKM44" s="13"/>
      <c r="JKN44" s="13"/>
      <c r="JKO44" s="13"/>
      <c r="JKP44" s="13"/>
      <c r="JKQ44" s="13"/>
      <c r="JKR44" s="13"/>
      <c r="JKS44" s="13"/>
      <c r="JKT44" s="13"/>
      <c r="JKU44" s="13"/>
      <c r="JKV44" s="13"/>
      <c r="JKW44" s="13"/>
      <c r="JKX44" s="13"/>
      <c r="JKY44" s="13"/>
      <c r="JKZ44" s="13"/>
      <c r="JLA44" s="13"/>
      <c r="JLB44" s="13"/>
      <c r="JLC44" s="13"/>
      <c r="JLD44" s="13"/>
      <c r="JLE44" s="13"/>
      <c r="JLF44" s="13"/>
      <c r="JLG44" s="13"/>
      <c r="JLH44" s="13"/>
      <c r="JLI44" s="13"/>
      <c r="JLJ44" s="13"/>
      <c r="JLK44" s="13"/>
      <c r="JLL44" s="13"/>
      <c r="JLM44" s="13"/>
      <c r="JLN44" s="13"/>
      <c r="JLO44" s="13"/>
      <c r="JLP44" s="13"/>
      <c r="JLQ44" s="13"/>
      <c r="JLR44" s="13"/>
      <c r="JLS44" s="13"/>
      <c r="JLT44" s="13"/>
      <c r="JLU44" s="13"/>
      <c r="JLV44" s="13"/>
      <c r="JLW44" s="13"/>
      <c r="JLX44" s="13"/>
      <c r="JLY44" s="13"/>
      <c r="JLZ44" s="13"/>
      <c r="JMA44" s="13"/>
      <c r="JMB44" s="13"/>
      <c r="JMC44" s="13"/>
      <c r="JMD44" s="13"/>
      <c r="JME44" s="13"/>
      <c r="JMF44" s="13"/>
      <c r="JMG44" s="13"/>
      <c r="JMH44" s="13"/>
      <c r="JMI44" s="13"/>
      <c r="JMJ44" s="13"/>
      <c r="JMK44" s="13"/>
      <c r="JML44" s="13"/>
      <c r="JMM44" s="13"/>
      <c r="JMN44" s="13"/>
      <c r="JMO44" s="13"/>
      <c r="JMP44" s="13"/>
      <c r="JMQ44" s="13"/>
      <c r="JMR44" s="13"/>
      <c r="JMS44" s="13"/>
      <c r="JMT44" s="13"/>
      <c r="JMU44" s="13"/>
      <c r="JMV44" s="13"/>
      <c r="JMW44" s="13"/>
      <c r="JMX44" s="13"/>
      <c r="JMY44" s="13"/>
      <c r="JMZ44" s="13"/>
      <c r="JNA44" s="13"/>
      <c r="JNB44" s="13"/>
      <c r="JNC44" s="13"/>
      <c r="JND44" s="13"/>
      <c r="JNE44" s="13"/>
      <c r="JNF44" s="13"/>
      <c r="JNG44" s="13"/>
      <c r="JNH44" s="13"/>
      <c r="JNI44" s="13"/>
      <c r="JNJ44" s="13"/>
      <c r="JNK44" s="13"/>
      <c r="JNL44" s="13"/>
      <c r="JNM44" s="13"/>
      <c r="JNN44" s="13"/>
      <c r="JNO44" s="13"/>
      <c r="JNP44" s="13"/>
      <c r="JNQ44" s="13"/>
      <c r="JNR44" s="13"/>
      <c r="JNS44" s="13"/>
      <c r="JNT44" s="13"/>
      <c r="JNU44" s="13"/>
      <c r="JNV44" s="13"/>
      <c r="JNW44" s="13"/>
      <c r="JNX44" s="13"/>
      <c r="JNY44" s="13"/>
      <c r="JNZ44" s="13"/>
      <c r="JOA44" s="13"/>
      <c r="JOB44" s="13"/>
      <c r="JOC44" s="13"/>
      <c r="JOD44" s="13"/>
      <c r="JOE44" s="13"/>
      <c r="JOF44" s="13"/>
      <c r="JOG44" s="13"/>
      <c r="JOH44" s="13"/>
      <c r="JOI44" s="13"/>
      <c r="JOJ44" s="13"/>
      <c r="JOK44" s="13"/>
      <c r="JOL44" s="13"/>
      <c r="JOM44" s="13"/>
      <c r="JON44" s="13"/>
      <c r="JOO44" s="13"/>
      <c r="JOP44" s="13"/>
      <c r="JOQ44" s="13"/>
      <c r="JOR44" s="13"/>
      <c r="JOS44" s="13"/>
      <c r="JOT44" s="13"/>
      <c r="JOU44" s="13"/>
      <c r="JOV44" s="13"/>
      <c r="JOW44" s="13"/>
      <c r="JOX44" s="13"/>
      <c r="JOY44" s="13"/>
      <c r="JOZ44" s="13"/>
      <c r="JPA44" s="13"/>
      <c r="JPB44" s="13"/>
      <c r="JPC44" s="13"/>
      <c r="JPD44" s="13"/>
      <c r="JPE44" s="13"/>
      <c r="JPF44" s="13"/>
      <c r="JPG44" s="13"/>
      <c r="JPH44" s="13"/>
      <c r="JPI44" s="13"/>
      <c r="JPJ44" s="13"/>
      <c r="JPK44" s="13"/>
      <c r="JPL44" s="13"/>
      <c r="JPM44" s="13"/>
      <c r="JPN44" s="13"/>
      <c r="JPO44" s="13"/>
      <c r="JPP44" s="13"/>
      <c r="JPQ44" s="13"/>
      <c r="JPR44" s="13"/>
      <c r="JPS44" s="13"/>
      <c r="JPT44" s="13"/>
      <c r="JPU44" s="13"/>
      <c r="JPV44" s="13"/>
      <c r="JPW44" s="13"/>
      <c r="JPX44" s="13"/>
      <c r="JPY44" s="13"/>
      <c r="JPZ44" s="13"/>
      <c r="JQA44" s="13"/>
      <c r="JQB44" s="13"/>
      <c r="JQC44" s="13"/>
      <c r="JQD44" s="13"/>
      <c r="JQE44" s="13"/>
      <c r="JQF44" s="13"/>
      <c r="JQG44" s="13"/>
      <c r="JQH44" s="13"/>
      <c r="JQI44" s="13"/>
      <c r="JQJ44" s="13"/>
      <c r="JQK44" s="13"/>
      <c r="JQL44" s="13"/>
      <c r="JQM44" s="13"/>
      <c r="JQN44" s="13"/>
      <c r="JQO44" s="13"/>
      <c r="JQP44" s="13"/>
      <c r="JQQ44" s="13"/>
      <c r="JQR44" s="13"/>
      <c r="JQS44" s="13"/>
      <c r="JQT44" s="13"/>
      <c r="JQU44" s="13"/>
      <c r="JQV44" s="13"/>
      <c r="JQW44" s="13"/>
      <c r="JQX44" s="13"/>
      <c r="JQY44" s="13"/>
      <c r="JQZ44" s="13"/>
      <c r="JRA44" s="13"/>
      <c r="JRB44" s="13"/>
      <c r="JRC44" s="13"/>
      <c r="JRD44" s="13"/>
      <c r="JRE44" s="13"/>
      <c r="JRF44" s="13"/>
      <c r="JRG44" s="13"/>
      <c r="JRH44" s="13"/>
      <c r="JRI44" s="13"/>
      <c r="JRJ44" s="13"/>
      <c r="JRK44" s="13"/>
      <c r="JRL44" s="13"/>
      <c r="JRM44" s="13"/>
      <c r="JRN44" s="13"/>
      <c r="JRO44" s="13"/>
      <c r="JRP44" s="13"/>
      <c r="JRQ44" s="13"/>
      <c r="JRR44" s="13"/>
      <c r="JRS44" s="13"/>
      <c r="JRT44" s="13"/>
      <c r="JRU44" s="13"/>
      <c r="JRV44" s="13"/>
      <c r="JRW44" s="13"/>
      <c r="JRX44" s="13"/>
      <c r="JRY44" s="13"/>
      <c r="JRZ44" s="13"/>
      <c r="JSA44" s="13"/>
      <c r="JSB44" s="13"/>
      <c r="JSC44" s="13"/>
      <c r="JSD44" s="13"/>
      <c r="JSE44" s="13"/>
      <c r="JSF44" s="13"/>
      <c r="JSG44" s="13"/>
      <c r="JSH44" s="13"/>
      <c r="JSI44" s="13"/>
      <c r="JSJ44" s="13"/>
      <c r="JSK44" s="13"/>
      <c r="JSL44" s="13"/>
      <c r="JSM44" s="13"/>
      <c r="JSN44" s="13"/>
      <c r="JSO44" s="13"/>
      <c r="JSP44" s="13"/>
      <c r="JSQ44" s="13"/>
      <c r="JSR44" s="13"/>
      <c r="JSS44" s="13"/>
      <c r="JST44" s="13"/>
      <c r="JSU44" s="13"/>
      <c r="JSV44" s="13"/>
      <c r="JSW44" s="13"/>
      <c r="JSX44" s="13"/>
      <c r="JSY44" s="13"/>
      <c r="JSZ44" s="13"/>
      <c r="JTA44" s="13"/>
      <c r="JTB44" s="13"/>
      <c r="JTC44" s="13"/>
      <c r="JTD44" s="13"/>
      <c r="JTE44" s="13"/>
      <c r="JTF44" s="13"/>
      <c r="JTG44" s="13"/>
      <c r="JTH44" s="13"/>
      <c r="JTI44" s="13"/>
      <c r="JTJ44" s="13"/>
      <c r="JTK44" s="13"/>
      <c r="JTL44" s="13"/>
      <c r="JTM44" s="13"/>
      <c r="JTN44" s="13"/>
      <c r="JTO44" s="13"/>
      <c r="JTP44" s="13"/>
      <c r="JTQ44" s="13"/>
      <c r="JTR44" s="13"/>
      <c r="JTS44" s="13"/>
      <c r="JTT44" s="13"/>
      <c r="JTU44" s="13"/>
      <c r="JTV44" s="13"/>
      <c r="JTW44" s="13"/>
      <c r="JTX44" s="13"/>
      <c r="JTY44" s="13"/>
      <c r="JTZ44" s="13"/>
      <c r="JUA44" s="13"/>
      <c r="JUB44" s="13"/>
      <c r="JUC44" s="13"/>
      <c r="JUD44" s="13"/>
      <c r="JUE44" s="13"/>
      <c r="JUF44" s="13"/>
      <c r="JUG44" s="13"/>
      <c r="JUH44" s="13"/>
      <c r="JUI44" s="13"/>
      <c r="JUJ44" s="13"/>
      <c r="JUK44" s="13"/>
      <c r="JUL44" s="13"/>
      <c r="JUM44" s="13"/>
      <c r="JUN44" s="13"/>
      <c r="JUO44" s="13"/>
      <c r="JUP44" s="13"/>
      <c r="JUQ44" s="13"/>
      <c r="JUR44" s="13"/>
      <c r="JUS44" s="13"/>
      <c r="JUT44" s="13"/>
      <c r="JUU44" s="13"/>
      <c r="JUV44" s="13"/>
      <c r="JUW44" s="13"/>
      <c r="JUX44" s="13"/>
      <c r="JUY44" s="13"/>
      <c r="JUZ44" s="13"/>
      <c r="JVA44" s="13"/>
      <c r="JVB44" s="13"/>
      <c r="JVC44" s="13"/>
      <c r="JVD44" s="13"/>
      <c r="JVE44" s="13"/>
      <c r="JVF44" s="13"/>
      <c r="JVG44" s="13"/>
      <c r="JVH44" s="13"/>
      <c r="JVI44" s="13"/>
      <c r="JVJ44" s="13"/>
      <c r="JVK44" s="13"/>
      <c r="JVL44" s="13"/>
      <c r="JVM44" s="13"/>
      <c r="JVN44" s="13"/>
      <c r="JVO44" s="13"/>
      <c r="JVP44" s="13"/>
      <c r="JVQ44" s="13"/>
      <c r="JVR44" s="13"/>
      <c r="JVS44" s="13"/>
      <c r="JVT44" s="13"/>
      <c r="JVU44" s="13"/>
      <c r="JVV44" s="13"/>
      <c r="JVW44" s="13"/>
      <c r="JVX44" s="13"/>
      <c r="JVY44" s="13"/>
      <c r="JVZ44" s="13"/>
      <c r="JWA44" s="13"/>
      <c r="JWB44" s="13"/>
      <c r="JWC44" s="13"/>
      <c r="JWD44" s="13"/>
      <c r="JWE44" s="13"/>
      <c r="JWF44" s="13"/>
      <c r="JWG44" s="13"/>
      <c r="JWH44" s="13"/>
      <c r="JWI44" s="13"/>
      <c r="JWJ44" s="13"/>
      <c r="JWK44" s="13"/>
      <c r="JWL44" s="13"/>
      <c r="JWM44" s="13"/>
      <c r="JWN44" s="13"/>
      <c r="JWO44" s="13"/>
      <c r="JWP44" s="13"/>
      <c r="JWQ44" s="13"/>
      <c r="JWR44" s="13"/>
      <c r="JWS44" s="13"/>
      <c r="JWT44" s="13"/>
      <c r="JWU44" s="13"/>
      <c r="JWV44" s="13"/>
      <c r="JWW44" s="13"/>
      <c r="JWX44" s="13"/>
      <c r="JWY44" s="13"/>
      <c r="JWZ44" s="13"/>
      <c r="JXA44" s="13"/>
      <c r="JXB44" s="13"/>
      <c r="JXC44" s="13"/>
      <c r="JXD44" s="13"/>
      <c r="JXE44" s="13"/>
      <c r="JXF44" s="13"/>
      <c r="JXG44" s="13"/>
      <c r="JXH44" s="13"/>
      <c r="JXI44" s="13"/>
      <c r="JXJ44" s="13"/>
      <c r="JXK44" s="13"/>
      <c r="JXL44" s="13"/>
      <c r="JXM44" s="13"/>
      <c r="JXN44" s="13"/>
      <c r="JXO44" s="13"/>
      <c r="JXP44" s="13"/>
      <c r="JXQ44" s="13"/>
      <c r="JXR44" s="13"/>
      <c r="JXS44" s="13"/>
      <c r="JXT44" s="13"/>
      <c r="JXU44" s="13"/>
      <c r="JXV44" s="13"/>
      <c r="JXW44" s="13"/>
      <c r="JXX44" s="13"/>
      <c r="JXY44" s="13"/>
      <c r="JXZ44" s="13"/>
      <c r="JYA44" s="13"/>
      <c r="JYB44" s="13"/>
      <c r="JYC44" s="13"/>
      <c r="JYD44" s="13"/>
      <c r="JYE44" s="13"/>
      <c r="JYF44" s="13"/>
      <c r="JYG44" s="13"/>
      <c r="JYH44" s="13"/>
      <c r="JYI44" s="13"/>
      <c r="JYJ44" s="13"/>
      <c r="JYK44" s="13"/>
      <c r="JYL44" s="13"/>
      <c r="JYM44" s="13"/>
      <c r="JYN44" s="13"/>
      <c r="JYO44" s="13"/>
      <c r="JYP44" s="13"/>
      <c r="JYQ44" s="13"/>
      <c r="JYR44" s="13"/>
      <c r="JYS44" s="13"/>
      <c r="JYT44" s="13"/>
      <c r="JYU44" s="13"/>
      <c r="JYV44" s="13"/>
      <c r="JYW44" s="13"/>
      <c r="JYX44" s="13"/>
      <c r="JYY44" s="13"/>
      <c r="JYZ44" s="13"/>
      <c r="JZA44" s="13"/>
      <c r="JZB44" s="13"/>
      <c r="JZC44" s="13"/>
      <c r="JZD44" s="13"/>
      <c r="JZE44" s="13"/>
      <c r="JZF44" s="13"/>
      <c r="JZG44" s="13"/>
      <c r="JZH44" s="13"/>
      <c r="JZI44" s="13"/>
      <c r="JZJ44" s="13"/>
      <c r="JZK44" s="13"/>
      <c r="JZL44" s="13"/>
      <c r="JZM44" s="13"/>
      <c r="JZN44" s="13"/>
      <c r="JZO44" s="13"/>
      <c r="JZP44" s="13"/>
      <c r="JZQ44" s="13"/>
      <c r="JZR44" s="13"/>
      <c r="JZS44" s="13"/>
      <c r="JZT44" s="13"/>
      <c r="JZU44" s="13"/>
      <c r="JZV44" s="13"/>
      <c r="JZW44" s="13"/>
      <c r="JZX44" s="13"/>
      <c r="JZY44" s="13"/>
      <c r="JZZ44" s="13"/>
      <c r="KAA44" s="13"/>
      <c r="KAB44" s="13"/>
      <c r="KAC44" s="13"/>
      <c r="KAD44" s="13"/>
      <c r="KAE44" s="13"/>
      <c r="KAF44" s="13"/>
      <c r="KAG44" s="13"/>
      <c r="KAH44" s="13"/>
      <c r="KAI44" s="13"/>
      <c r="KAJ44" s="13"/>
      <c r="KAK44" s="13"/>
      <c r="KAL44" s="13"/>
      <c r="KAM44" s="13"/>
      <c r="KAN44" s="13"/>
      <c r="KAO44" s="13"/>
      <c r="KAP44" s="13"/>
      <c r="KAQ44" s="13"/>
      <c r="KAR44" s="13"/>
      <c r="KAS44" s="13"/>
      <c r="KAT44" s="13"/>
      <c r="KAU44" s="13"/>
      <c r="KAV44" s="13"/>
      <c r="KAW44" s="13"/>
      <c r="KAX44" s="13"/>
      <c r="KAY44" s="13"/>
      <c r="KAZ44" s="13"/>
      <c r="KBA44" s="13"/>
      <c r="KBB44" s="13"/>
      <c r="KBC44" s="13"/>
      <c r="KBD44" s="13"/>
      <c r="KBE44" s="13"/>
      <c r="KBF44" s="13"/>
      <c r="KBG44" s="13"/>
      <c r="KBH44" s="13"/>
      <c r="KBI44" s="13"/>
      <c r="KBJ44" s="13"/>
      <c r="KBK44" s="13"/>
      <c r="KBL44" s="13"/>
      <c r="KBM44" s="13"/>
      <c r="KBN44" s="13"/>
      <c r="KBO44" s="13"/>
      <c r="KBP44" s="13"/>
      <c r="KBQ44" s="13"/>
      <c r="KBR44" s="13"/>
      <c r="KBS44" s="13"/>
      <c r="KBT44" s="13"/>
      <c r="KBU44" s="13"/>
      <c r="KBV44" s="13"/>
      <c r="KBW44" s="13"/>
      <c r="KBX44" s="13"/>
      <c r="KBY44" s="13"/>
      <c r="KBZ44" s="13"/>
      <c r="KCA44" s="13"/>
      <c r="KCB44" s="13"/>
      <c r="KCC44" s="13"/>
      <c r="KCD44" s="13"/>
      <c r="KCE44" s="13"/>
      <c r="KCF44" s="13"/>
      <c r="KCG44" s="13"/>
      <c r="KCH44" s="13"/>
      <c r="KCI44" s="13"/>
      <c r="KCJ44" s="13"/>
      <c r="KCK44" s="13"/>
      <c r="KCL44" s="13"/>
      <c r="KCM44" s="13"/>
      <c r="KCN44" s="13"/>
      <c r="KCO44" s="13"/>
      <c r="KCP44" s="13"/>
      <c r="KCQ44" s="13"/>
      <c r="KCR44" s="13"/>
      <c r="KCS44" s="13"/>
      <c r="KCT44" s="13"/>
      <c r="KCU44" s="13"/>
      <c r="KCV44" s="13"/>
      <c r="KCW44" s="13"/>
      <c r="KCX44" s="13"/>
      <c r="KCY44" s="13"/>
      <c r="KCZ44" s="13"/>
      <c r="KDA44" s="13"/>
      <c r="KDB44" s="13"/>
      <c r="KDC44" s="13"/>
      <c r="KDD44" s="13"/>
      <c r="KDE44" s="13"/>
      <c r="KDF44" s="13"/>
      <c r="KDG44" s="13"/>
      <c r="KDH44" s="13"/>
      <c r="KDI44" s="13"/>
      <c r="KDJ44" s="13"/>
      <c r="KDK44" s="13"/>
      <c r="KDL44" s="13"/>
      <c r="KDM44" s="13"/>
      <c r="KDN44" s="13"/>
      <c r="KDO44" s="13"/>
      <c r="KDP44" s="13"/>
      <c r="KDQ44" s="13"/>
      <c r="KDR44" s="13"/>
      <c r="KDS44" s="13"/>
      <c r="KDT44" s="13"/>
      <c r="KDU44" s="13"/>
      <c r="KDV44" s="13"/>
      <c r="KDW44" s="13"/>
      <c r="KDX44" s="13"/>
      <c r="KDY44" s="13"/>
      <c r="KDZ44" s="13"/>
      <c r="KEA44" s="13"/>
      <c r="KEB44" s="13"/>
      <c r="KEC44" s="13"/>
      <c r="KED44" s="13"/>
      <c r="KEE44" s="13"/>
      <c r="KEF44" s="13"/>
      <c r="KEG44" s="13"/>
      <c r="KEH44" s="13"/>
      <c r="KEI44" s="13"/>
      <c r="KEJ44" s="13"/>
      <c r="KEK44" s="13"/>
      <c r="KEL44" s="13"/>
      <c r="KEM44" s="13"/>
      <c r="KEN44" s="13"/>
      <c r="KEO44" s="13"/>
      <c r="KEP44" s="13"/>
      <c r="KEQ44" s="13"/>
      <c r="KER44" s="13"/>
      <c r="KES44" s="13"/>
      <c r="KET44" s="13"/>
      <c r="KEU44" s="13"/>
      <c r="KEV44" s="13"/>
      <c r="KEW44" s="13"/>
      <c r="KEX44" s="13"/>
      <c r="KEY44" s="13"/>
      <c r="KEZ44" s="13"/>
      <c r="KFA44" s="13"/>
      <c r="KFB44" s="13"/>
      <c r="KFC44" s="13"/>
      <c r="KFD44" s="13"/>
      <c r="KFE44" s="13"/>
      <c r="KFF44" s="13"/>
      <c r="KFG44" s="13"/>
      <c r="KFH44" s="13"/>
      <c r="KFI44" s="13"/>
      <c r="KFJ44" s="13"/>
      <c r="KFK44" s="13"/>
      <c r="KFL44" s="13"/>
      <c r="KFM44" s="13"/>
      <c r="KFN44" s="13"/>
      <c r="KFO44" s="13"/>
      <c r="KFP44" s="13"/>
      <c r="KFQ44" s="13"/>
      <c r="KFR44" s="13"/>
      <c r="KFS44" s="13"/>
      <c r="KFT44" s="13"/>
      <c r="KFU44" s="13"/>
      <c r="KFV44" s="13"/>
      <c r="KFW44" s="13"/>
      <c r="KFX44" s="13"/>
      <c r="KFY44" s="13"/>
      <c r="KFZ44" s="13"/>
      <c r="KGA44" s="13"/>
      <c r="KGB44" s="13"/>
      <c r="KGC44" s="13"/>
      <c r="KGD44" s="13"/>
      <c r="KGE44" s="13"/>
      <c r="KGF44" s="13"/>
      <c r="KGG44" s="13"/>
      <c r="KGH44" s="13"/>
      <c r="KGI44" s="13"/>
      <c r="KGJ44" s="13"/>
      <c r="KGK44" s="13"/>
      <c r="KGL44" s="13"/>
      <c r="KGM44" s="13"/>
      <c r="KGN44" s="13"/>
      <c r="KGO44" s="13"/>
      <c r="KGP44" s="13"/>
      <c r="KGQ44" s="13"/>
      <c r="KGR44" s="13"/>
      <c r="KGS44" s="13"/>
      <c r="KGT44" s="13"/>
      <c r="KGU44" s="13"/>
      <c r="KGV44" s="13"/>
      <c r="KGW44" s="13"/>
      <c r="KGX44" s="13"/>
      <c r="KGY44" s="13"/>
      <c r="KGZ44" s="13"/>
      <c r="KHA44" s="13"/>
      <c r="KHB44" s="13"/>
      <c r="KHC44" s="13"/>
      <c r="KHD44" s="13"/>
      <c r="KHE44" s="13"/>
      <c r="KHF44" s="13"/>
      <c r="KHG44" s="13"/>
      <c r="KHH44" s="13"/>
      <c r="KHI44" s="13"/>
      <c r="KHJ44" s="13"/>
      <c r="KHK44" s="13"/>
      <c r="KHL44" s="13"/>
      <c r="KHM44" s="13"/>
      <c r="KHN44" s="13"/>
      <c r="KHO44" s="13"/>
      <c r="KHP44" s="13"/>
      <c r="KHQ44" s="13"/>
      <c r="KHR44" s="13"/>
      <c r="KHS44" s="13"/>
      <c r="KHT44" s="13"/>
      <c r="KHU44" s="13"/>
      <c r="KHV44" s="13"/>
      <c r="KHW44" s="13"/>
      <c r="KHX44" s="13"/>
      <c r="KHY44" s="13"/>
      <c r="KHZ44" s="13"/>
      <c r="KIA44" s="13"/>
      <c r="KIB44" s="13"/>
      <c r="KIC44" s="13"/>
      <c r="KID44" s="13"/>
      <c r="KIE44" s="13"/>
      <c r="KIF44" s="13"/>
      <c r="KIG44" s="13"/>
      <c r="KIH44" s="13"/>
      <c r="KII44" s="13"/>
      <c r="KIJ44" s="13"/>
      <c r="KIK44" s="13"/>
      <c r="KIL44" s="13"/>
      <c r="KIM44" s="13"/>
      <c r="KIN44" s="13"/>
      <c r="KIO44" s="13"/>
      <c r="KIP44" s="13"/>
      <c r="KIQ44" s="13"/>
      <c r="KIR44" s="13"/>
      <c r="KIS44" s="13"/>
      <c r="KIT44" s="13"/>
      <c r="KIU44" s="13"/>
      <c r="KIV44" s="13"/>
      <c r="KIW44" s="13"/>
      <c r="KIX44" s="13"/>
      <c r="KIY44" s="13"/>
      <c r="KIZ44" s="13"/>
      <c r="KJA44" s="13"/>
      <c r="KJB44" s="13"/>
      <c r="KJC44" s="13"/>
      <c r="KJD44" s="13"/>
      <c r="KJE44" s="13"/>
      <c r="KJF44" s="13"/>
      <c r="KJG44" s="13"/>
      <c r="KJH44" s="13"/>
      <c r="KJI44" s="13"/>
      <c r="KJJ44" s="13"/>
      <c r="KJK44" s="13"/>
      <c r="KJL44" s="13"/>
      <c r="KJM44" s="13"/>
      <c r="KJN44" s="13"/>
      <c r="KJO44" s="13"/>
      <c r="KJP44" s="13"/>
      <c r="KJQ44" s="13"/>
      <c r="KJR44" s="13"/>
      <c r="KJS44" s="13"/>
      <c r="KJT44" s="13"/>
      <c r="KJU44" s="13"/>
      <c r="KJV44" s="13"/>
      <c r="KJW44" s="13"/>
      <c r="KJX44" s="13"/>
      <c r="KJY44" s="13"/>
      <c r="KJZ44" s="13"/>
      <c r="KKA44" s="13"/>
      <c r="KKB44" s="13"/>
      <c r="KKC44" s="13"/>
      <c r="KKD44" s="13"/>
      <c r="KKE44" s="13"/>
      <c r="KKF44" s="13"/>
      <c r="KKG44" s="13"/>
      <c r="KKH44" s="13"/>
      <c r="KKI44" s="13"/>
      <c r="KKJ44" s="13"/>
      <c r="KKK44" s="13"/>
      <c r="KKL44" s="13"/>
      <c r="KKM44" s="13"/>
      <c r="KKN44" s="13"/>
      <c r="KKO44" s="13"/>
      <c r="KKP44" s="13"/>
      <c r="KKQ44" s="13"/>
      <c r="KKR44" s="13"/>
      <c r="KKS44" s="13"/>
      <c r="KKT44" s="13"/>
      <c r="KKU44" s="13"/>
      <c r="KKV44" s="13"/>
      <c r="KKW44" s="13"/>
      <c r="KKX44" s="13"/>
      <c r="KKY44" s="13"/>
      <c r="KKZ44" s="13"/>
      <c r="KLA44" s="13"/>
      <c r="KLB44" s="13"/>
      <c r="KLC44" s="13"/>
      <c r="KLD44" s="13"/>
      <c r="KLE44" s="13"/>
      <c r="KLF44" s="13"/>
      <c r="KLG44" s="13"/>
      <c r="KLH44" s="13"/>
      <c r="KLI44" s="13"/>
      <c r="KLJ44" s="13"/>
      <c r="KLK44" s="13"/>
      <c r="KLL44" s="13"/>
      <c r="KLM44" s="13"/>
      <c r="KLN44" s="13"/>
      <c r="KLO44" s="13"/>
      <c r="KLP44" s="13"/>
      <c r="KLQ44" s="13"/>
      <c r="KLR44" s="13"/>
      <c r="KLS44" s="13"/>
      <c r="KLT44" s="13"/>
      <c r="KLU44" s="13"/>
      <c r="KLV44" s="13"/>
      <c r="KLW44" s="13"/>
      <c r="KLX44" s="13"/>
      <c r="KLY44" s="13"/>
      <c r="KLZ44" s="13"/>
      <c r="KMA44" s="13"/>
      <c r="KMB44" s="13"/>
      <c r="KMC44" s="13"/>
      <c r="KMD44" s="13"/>
      <c r="KME44" s="13"/>
      <c r="KMF44" s="13"/>
      <c r="KMG44" s="13"/>
      <c r="KMH44" s="13"/>
      <c r="KMI44" s="13"/>
      <c r="KMJ44" s="13"/>
      <c r="KMK44" s="13"/>
      <c r="KML44" s="13"/>
      <c r="KMM44" s="13"/>
      <c r="KMN44" s="13"/>
      <c r="KMO44" s="13"/>
      <c r="KMP44" s="13"/>
      <c r="KMQ44" s="13"/>
      <c r="KMR44" s="13"/>
      <c r="KMS44" s="13"/>
      <c r="KMT44" s="13"/>
      <c r="KMU44" s="13"/>
      <c r="KMV44" s="13"/>
      <c r="KMW44" s="13"/>
      <c r="KMX44" s="13"/>
      <c r="KMY44" s="13"/>
      <c r="KMZ44" s="13"/>
      <c r="KNA44" s="13"/>
      <c r="KNB44" s="13"/>
      <c r="KNC44" s="13"/>
      <c r="KND44" s="13"/>
      <c r="KNE44" s="13"/>
      <c r="KNF44" s="13"/>
      <c r="KNG44" s="13"/>
      <c r="KNH44" s="13"/>
      <c r="KNI44" s="13"/>
      <c r="KNJ44" s="13"/>
      <c r="KNK44" s="13"/>
      <c r="KNL44" s="13"/>
      <c r="KNM44" s="13"/>
      <c r="KNN44" s="13"/>
      <c r="KNO44" s="13"/>
      <c r="KNP44" s="13"/>
      <c r="KNQ44" s="13"/>
      <c r="KNR44" s="13"/>
      <c r="KNS44" s="13"/>
      <c r="KNT44" s="13"/>
      <c r="KNU44" s="13"/>
      <c r="KNV44" s="13"/>
      <c r="KNW44" s="13"/>
      <c r="KNX44" s="13"/>
      <c r="KNY44" s="13"/>
      <c r="KNZ44" s="13"/>
      <c r="KOA44" s="13"/>
      <c r="KOB44" s="13"/>
      <c r="KOC44" s="13"/>
      <c r="KOD44" s="13"/>
      <c r="KOE44" s="13"/>
      <c r="KOF44" s="13"/>
      <c r="KOG44" s="13"/>
      <c r="KOH44" s="13"/>
      <c r="KOI44" s="13"/>
      <c r="KOJ44" s="13"/>
      <c r="KOK44" s="13"/>
      <c r="KOL44" s="13"/>
      <c r="KOM44" s="13"/>
      <c r="KON44" s="13"/>
      <c r="KOO44" s="13"/>
      <c r="KOP44" s="13"/>
      <c r="KOQ44" s="13"/>
      <c r="KOR44" s="13"/>
      <c r="KOS44" s="13"/>
      <c r="KOT44" s="13"/>
      <c r="KOU44" s="13"/>
      <c r="KOV44" s="13"/>
      <c r="KOW44" s="13"/>
      <c r="KOX44" s="13"/>
      <c r="KOY44" s="13"/>
      <c r="KOZ44" s="13"/>
      <c r="KPA44" s="13"/>
      <c r="KPB44" s="13"/>
      <c r="KPC44" s="13"/>
      <c r="KPD44" s="13"/>
      <c r="KPE44" s="13"/>
      <c r="KPF44" s="13"/>
      <c r="KPG44" s="13"/>
      <c r="KPH44" s="13"/>
      <c r="KPI44" s="13"/>
      <c r="KPJ44" s="13"/>
      <c r="KPK44" s="13"/>
      <c r="KPL44" s="13"/>
      <c r="KPM44" s="13"/>
      <c r="KPN44" s="13"/>
      <c r="KPO44" s="13"/>
      <c r="KPP44" s="13"/>
      <c r="KPQ44" s="13"/>
      <c r="KPR44" s="13"/>
      <c r="KPS44" s="13"/>
      <c r="KPT44" s="13"/>
      <c r="KPU44" s="13"/>
      <c r="KPV44" s="13"/>
      <c r="KPW44" s="13"/>
      <c r="KPX44" s="13"/>
      <c r="KPY44" s="13"/>
      <c r="KPZ44" s="13"/>
      <c r="KQA44" s="13"/>
      <c r="KQB44" s="13"/>
      <c r="KQC44" s="13"/>
      <c r="KQD44" s="13"/>
      <c r="KQE44" s="13"/>
      <c r="KQF44" s="13"/>
      <c r="KQG44" s="13"/>
      <c r="KQH44" s="13"/>
      <c r="KQI44" s="13"/>
      <c r="KQJ44" s="13"/>
      <c r="KQK44" s="13"/>
      <c r="KQL44" s="13"/>
      <c r="KQM44" s="13"/>
      <c r="KQN44" s="13"/>
      <c r="KQO44" s="13"/>
      <c r="KQP44" s="13"/>
      <c r="KQQ44" s="13"/>
      <c r="KQR44" s="13"/>
      <c r="KQS44" s="13"/>
      <c r="KQT44" s="13"/>
      <c r="KQU44" s="13"/>
      <c r="KQV44" s="13"/>
      <c r="KQW44" s="13"/>
      <c r="KQX44" s="13"/>
      <c r="KQY44" s="13"/>
      <c r="KQZ44" s="13"/>
      <c r="KRA44" s="13"/>
      <c r="KRB44" s="13"/>
      <c r="KRC44" s="13"/>
      <c r="KRD44" s="13"/>
      <c r="KRE44" s="13"/>
      <c r="KRF44" s="13"/>
      <c r="KRG44" s="13"/>
      <c r="KRH44" s="13"/>
      <c r="KRI44" s="13"/>
      <c r="KRJ44" s="13"/>
      <c r="KRK44" s="13"/>
      <c r="KRL44" s="13"/>
      <c r="KRM44" s="13"/>
      <c r="KRN44" s="13"/>
      <c r="KRO44" s="13"/>
      <c r="KRP44" s="13"/>
      <c r="KRQ44" s="13"/>
      <c r="KRR44" s="13"/>
      <c r="KRS44" s="13"/>
      <c r="KRT44" s="13"/>
      <c r="KRU44" s="13"/>
      <c r="KRV44" s="13"/>
      <c r="KRW44" s="13"/>
      <c r="KRX44" s="13"/>
      <c r="KRY44" s="13"/>
      <c r="KRZ44" s="13"/>
      <c r="KSA44" s="13"/>
      <c r="KSB44" s="13"/>
      <c r="KSC44" s="13"/>
      <c r="KSD44" s="13"/>
      <c r="KSE44" s="13"/>
      <c r="KSF44" s="13"/>
      <c r="KSG44" s="13"/>
      <c r="KSH44" s="13"/>
      <c r="KSI44" s="13"/>
      <c r="KSJ44" s="13"/>
      <c r="KSK44" s="13"/>
      <c r="KSL44" s="13"/>
      <c r="KSM44" s="13"/>
      <c r="KSN44" s="13"/>
      <c r="KSO44" s="13"/>
      <c r="KSP44" s="13"/>
      <c r="KSQ44" s="13"/>
      <c r="KSR44" s="13"/>
      <c r="KSS44" s="13"/>
      <c r="KST44" s="13"/>
      <c r="KSU44" s="13"/>
      <c r="KSV44" s="13"/>
      <c r="KSW44" s="13"/>
      <c r="KSX44" s="13"/>
      <c r="KSY44" s="13"/>
      <c r="KSZ44" s="13"/>
      <c r="KTA44" s="13"/>
      <c r="KTB44" s="13"/>
      <c r="KTC44" s="13"/>
      <c r="KTD44" s="13"/>
      <c r="KTE44" s="13"/>
      <c r="KTF44" s="13"/>
      <c r="KTG44" s="13"/>
      <c r="KTH44" s="13"/>
      <c r="KTI44" s="13"/>
      <c r="KTJ44" s="13"/>
      <c r="KTK44" s="13"/>
      <c r="KTL44" s="13"/>
      <c r="KTM44" s="13"/>
      <c r="KTN44" s="13"/>
      <c r="KTO44" s="13"/>
      <c r="KTP44" s="13"/>
      <c r="KTQ44" s="13"/>
      <c r="KTR44" s="13"/>
      <c r="KTS44" s="13"/>
      <c r="KTT44" s="13"/>
      <c r="KTU44" s="13"/>
      <c r="KTV44" s="13"/>
      <c r="KTW44" s="13"/>
      <c r="KTX44" s="13"/>
      <c r="KTY44" s="13"/>
      <c r="KTZ44" s="13"/>
      <c r="KUA44" s="13"/>
      <c r="KUB44" s="13"/>
      <c r="KUC44" s="13"/>
      <c r="KUD44" s="13"/>
      <c r="KUE44" s="13"/>
      <c r="KUF44" s="13"/>
      <c r="KUG44" s="13"/>
      <c r="KUH44" s="13"/>
      <c r="KUI44" s="13"/>
      <c r="KUJ44" s="13"/>
      <c r="KUK44" s="13"/>
      <c r="KUL44" s="13"/>
      <c r="KUM44" s="13"/>
      <c r="KUN44" s="13"/>
      <c r="KUO44" s="13"/>
      <c r="KUP44" s="13"/>
      <c r="KUQ44" s="13"/>
      <c r="KUR44" s="13"/>
      <c r="KUS44" s="13"/>
      <c r="KUT44" s="13"/>
      <c r="KUU44" s="13"/>
      <c r="KUV44" s="13"/>
      <c r="KUW44" s="13"/>
      <c r="KUX44" s="13"/>
      <c r="KUY44" s="13"/>
      <c r="KUZ44" s="13"/>
      <c r="KVA44" s="13"/>
      <c r="KVB44" s="13"/>
      <c r="KVC44" s="13"/>
      <c r="KVD44" s="13"/>
      <c r="KVE44" s="13"/>
      <c r="KVF44" s="13"/>
      <c r="KVG44" s="13"/>
      <c r="KVH44" s="13"/>
      <c r="KVI44" s="13"/>
      <c r="KVJ44" s="13"/>
      <c r="KVK44" s="13"/>
      <c r="KVL44" s="13"/>
      <c r="KVM44" s="13"/>
      <c r="KVN44" s="13"/>
      <c r="KVO44" s="13"/>
      <c r="KVP44" s="13"/>
      <c r="KVQ44" s="13"/>
      <c r="KVR44" s="13"/>
      <c r="KVS44" s="13"/>
      <c r="KVT44" s="13"/>
      <c r="KVU44" s="13"/>
      <c r="KVV44" s="13"/>
      <c r="KVW44" s="13"/>
      <c r="KVX44" s="13"/>
      <c r="KVY44" s="13"/>
      <c r="KVZ44" s="13"/>
      <c r="KWA44" s="13"/>
      <c r="KWB44" s="13"/>
      <c r="KWC44" s="13"/>
      <c r="KWD44" s="13"/>
      <c r="KWE44" s="13"/>
      <c r="KWF44" s="13"/>
      <c r="KWG44" s="13"/>
      <c r="KWH44" s="13"/>
      <c r="KWI44" s="13"/>
      <c r="KWJ44" s="13"/>
      <c r="KWK44" s="13"/>
      <c r="KWL44" s="13"/>
      <c r="KWM44" s="13"/>
      <c r="KWN44" s="13"/>
      <c r="KWO44" s="13"/>
      <c r="KWP44" s="13"/>
      <c r="KWQ44" s="13"/>
      <c r="KWR44" s="13"/>
      <c r="KWS44" s="13"/>
      <c r="KWT44" s="13"/>
      <c r="KWU44" s="13"/>
      <c r="KWV44" s="13"/>
      <c r="KWW44" s="13"/>
      <c r="KWX44" s="13"/>
      <c r="KWY44" s="13"/>
      <c r="KWZ44" s="13"/>
      <c r="KXA44" s="13"/>
      <c r="KXB44" s="13"/>
      <c r="KXC44" s="13"/>
      <c r="KXD44" s="13"/>
      <c r="KXE44" s="13"/>
      <c r="KXF44" s="13"/>
      <c r="KXG44" s="13"/>
      <c r="KXH44" s="13"/>
      <c r="KXI44" s="13"/>
      <c r="KXJ44" s="13"/>
      <c r="KXK44" s="13"/>
      <c r="KXL44" s="13"/>
      <c r="KXM44" s="13"/>
      <c r="KXN44" s="13"/>
      <c r="KXO44" s="13"/>
      <c r="KXP44" s="13"/>
      <c r="KXQ44" s="13"/>
      <c r="KXR44" s="13"/>
      <c r="KXS44" s="13"/>
      <c r="KXT44" s="13"/>
      <c r="KXU44" s="13"/>
      <c r="KXV44" s="13"/>
      <c r="KXW44" s="13"/>
      <c r="KXX44" s="13"/>
      <c r="KXY44" s="13"/>
      <c r="KXZ44" s="13"/>
      <c r="KYA44" s="13"/>
      <c r="KYB44" s="13"/>
      <c r="KYC44" s="13"/>
      <c r="KYD44" s="13"/>
      <c r="KYE44" s="13"/>
      <c r="KYF44" s="13"/>
      <c r="KYG44" s="13"/>
      <c r="KYH44" s="13"/>
      <c r="KYI44" s="13"/>
      <c r="KYJ44" s="13"/>
      <c r="KYK44" s="13"/>
      <c r="KYL44" s="13"/>
      <c r="KYM44" s="13"/>
      <c r="KYN44" s="13"/>
      <c r="KYO44" s="13"/>
      <c r="KYP44" s="13"/>
      <c r="KYQ44" s="13"/>
      <c r="KYR44" s="13"/>
      <c r="KYS44" s="13"/>
      <c r="KYT44" s="13"/>
      <c r="KYU44" s="13"/>
      <c r="KYV44" s="13"/>
      <c r="KYW44" s="13"/>
      <c r="KYX44" s="13"/>
      <c r="KYY44" s="13"/>
      <c r="KYZ44" s="13"/>
      <c r="KZA44" s="13"/>
      <c r="KZB44" s="13"/>
      <c r="KZC44" s="13"/>
      <c r="KZD44" s="13"/>
      <c r="KZE44" s="13"/>
      <c r="KZF44" s="13"/>
      <c r="KZG44" s="13"/>
      <c r="KZH44" s="13"/>
      <c r="KZI44" s="13"/>
      <c r="KZJ44" s="13"/>
      <c r="KZK44" s="13"/>
      <c r="KZL44" s="13"/>
      <c r="KZM44" s="13"/>
      <c r="KZN44" s="13"/>
      <c r="KZO44" s="13"/>
      <c r="KZP44" s="13"/>
      <c r="KZQ44" s="13"/>
      <c r="KZR44" s="13"/>
      <c r="KZS44" s="13"/>
      <c r="KZT44" s="13"/>
      <c r="KZU44" s="13"/>
      <c r="KZV44" s="13"/>
      <c r="KZW44" s="13"/>
      <c r="KZX44" s="13"/>
      <c r="KZY44" s="13"/>
      <c r="KZZ44" s="13"/>
      <c r="LAA44" s="13"/>
      <c r="LAB44" s="13"/>
      <c r="LAC44" s="13"/>
      <c r="LAD44" s="13"/>
      <c r="LAE44" s="13"/>
      <c r="LAF44" s="13"/>
      <c r="LAG44" s="13"/>
      <c r="LAH44" s="13"/>
      <c r="LAI44" s="13"/>
      <c r="LAJ44" s="13"/>
      <c r="LAK44" s="13"/>
      <c r="LAL44" s="13"/>
      <c r="LAM44" s="13"/>
      <c r="LAN44" s="13"/>
      <c r="LAO44" s="13"/>
      <c r="LAP44" s="13"/>
      <c r="LAQ44" s="13"/>
      <c r="LAR44" s="13"/>
      <c r="LAS44" s="13"/>
      <c r="LAT44" s="13"/>
      <c r="LAU44" s="13"/>
      <c r="LAV44" s="13"/>
      <c r="LAW44" s="13"/>
      <c r="LAX44" s="13"/>
      <c r="LAY44" s="13"/>
      <c r="LAZ44" s="13"/>
      <c r="LBA44" s="13"/>
      <c r="LBB44" s="13"/>
      <c r="LBC44" s="13"/>
      <c r="LBD44" s="13"/>
      <c r="LBE44" s="13"/>
      <c r="LBF44" s="13"/>
      <c r="LBG44" s="13"/>
      <c r="LBH44" s="13"/>
      <c r="LBI44" s="13"/>
      <c r="LBJ44" s="13"/>
      <c r="LBK44" s="13"/>
      <c r="LBL44" s="13"/>
      <c r="LBM44" s="13"/>
      <c r="LBN44" s="13"/>
      <c r="LBO44" s="13"/>
      <c r="LBP44" s="13"/>
      <c r="LBQ44" s="13"/>
      <c r="LBR44" s="13"/>
      <c r="LBS44" s="13"/>
      <c r="LBT44" s="13"/>
      <c r="LBU44" s="13"/>
      <c r="LBV44" s="13"/>
      <c r="LBW44" s="13"/>
      <c r="LBX44" s="13"/>
      <c r="LBY44" s="13"/>
      <c r="LBZ44" s="13"/>
      <c r="LCA44" s="13"/>
      <c r="LCB44" s="13"/>
      <c r="LCC44" s="13"/>
      <c r="LCD44" s="13"/>
      <c r="LCE44" s="13"/>
      <c r="LCF44" s="13"/>
      <c r="LCG44" s="13"/>
      <c r="LCH44" s="13"/>
      <c r="LCI44" s="13"/>
      <c r="LCJ44" s="13"/>
      <c r="LCK44" s="13"/>
      <c r="LCL44" s="13"/>
      <c r="LCM44" s="13"/>
      <c r="LCN44" s="13"/>
      <c r="LCO44" s="13"/>
      <c r="LCP44" s="13"/>
      <c r="LCQ44" s="13"/>
      <c r="LCR44" s="13"/>
      <c r="LCS44" s="13"/>
      <c r="LCT44" s="13"/>
      <c r="LCU44" s="13"/>
      <c r="LCV44" s="13"/>
      <c r="LCW44" s="13"/>
      <c r="LCX44" s="13"/>
      <c r="LCY44" s="13"/>
      <c r="LCZ44" s="13"/>
      <c r="LDA44" s="13"/>
      <c r="LDB44" s="13"/>
      <c r="LDC44" s="13"/>
      <c r="LDD44" s="13"/>
      <c r="LDE44" s="13"/>
      <c r="LDF44" s="13"/>
      <c r="LDG44" s="13"/>
      <c r="LDH44" s="13"/>
      <c r="LDI44" s="13"/>
      <c r="LDJ44" s="13"/>
      <c r="LDK44" s="13"/>
      <c r="LDL44" s="13"/>
      <c r="LDM44" s="13"/>
      <c r="LDN44" s="13"/>
      <c r="LDO44" s="13"/>
      <c r="LDP44" s="13"/>
      <c r="LDQ44" s="13"/>
      <c r="LDR44" s="13"/>
      <c r="LDS44" s="13"/>
      <c r="LDT44" s="13"/>
      <c r="LDU44" s="13"/>
      <c r="LDV44" s="13"/>
      <c r="LDW44" s="13"/>
      <c r="LDX44" s="13"/>
      <c r="LDY44" s="13"/>
      <c r="LDZ44" s="13"/>
      <c r="LEA44" s="13"/>
      <c r="LEB44" s="13"/>
      <c r="LEC44" s="13"/>
      <c r="LED44" s="13"/>
      <c r="LEE44" s="13"/>
      <c r="LEF44" s="13"/>
      <c r="LEG44" s="13"/>
      <c r="LEH44" s="13"/>
      <c r="LEI44" s="13"/>
      <c r="LEJ44" s="13"/>
      <c r="LEK44" s="13"/>
      <c r="LEL44" s="13"/>
      <c r="LEM44" s="13"/>
      <c r="LEN44" s="13"/>
      <c r="LEO44" s="13"/>
      <c r="LEP44" s="13"/>
      <c r="LEQ44" s="13"/>
      <c r="LER44" s="13"/>
      <c r="LES44" s="13"/>
      <c r="LET44" s="13"/>
      <c r="LEU44" s="13"/>
      <c r="LEV44" s="13"/>
      <c r="LEW44" s="13"/>
      <c r="LEX44" s="13"/>
      <c r="LEY44" s="13"/>
      <c r="LEZ44" s="13"/>
      <c r="LFA44" s="13"/>
      <c r="LFB44" s="13"/>
      <c r="LFC44" s="13"/>
      <c r="LFD44" s="13"/>
      <c r="LFE44" s="13"/>
      <c r="LFF44" s="13"/>
      <c r="LFG44" s="13"/>
      <c r="LFH44" s="13"/>
      <c r="LFI44" s="13"/>
      <c r="LFJ44" s="13"/>
      <c r="LFK44" s="13"/>
      <c r="LFL44" s="13"/>
      <c r="LFM44" s="13"/>
      <c r="LFN44" s="13"/>
      <c r="LFO44" s="13"/>
      <c r="LFP44" s="13"/>
      <c r="LFQ44" s="13"/>
      <c r="LFR44" s="13"/>
      <c r="LFS44" s="13"/>
      <c r="LFT44" s="13"/>
      <c r="LFU44" s="13"/>
      <c r="LFV44" s="13"/>
      <c r="LFW44" s="13"/>
      <c r="LFX44" s="13"/>
      <c r="LFY44" s="13"/>
      <c r="LFZ44" s="13"/>
      <c r="LGA44" s="13"/>
      <c r="LGB44" s="13"/>
      <c r="LGC44" s="13"/>
      <c r="LGD44" s="13"/>
      <c r="LGE44" s="13"/>
      <c r="LGF44" s="13"/>
      <c r="LGG44" s="13"/>
      <c r="LGH44" s="13"/>
      <c r="LGI44" s="13"/>
      <c r="LGJ44" s="13"/>
      <c r="LGK44" s="13"/>
      <c r="LGL44" s="13"/>
      <c r="LGM44" s="13"/>
      <c r="LGN44" s="13"/>
      <c r="LGO44" s="13"/>
      <c r="LGP44" s="13"/>
      <c r="LGQ44" s="13"/>
      <c r="LGR44" s="13"/>
      <c r="LGS44" s="13"/>
      <c r="LGT44" s="13"/>
      <c r="LGU44" s="13"/>
      <c r="LGV44" s="13"/>
      <c r="LGW44" s="13"/>
      <c r="LGX44" s="13"/>
      <c r="LGY44" s="13"/>
      <c r="LGZ44" s="13"/>
      <c r="LHA44" s="13"/>
      <c r="LHB44" s="13"/>
      <c r="LHC44" s="13"/>
      <c r="LHD44" s="13"/>
      <c r="LHE44" s="13"/>
      <c r="LHF44" s="13"/>
      <c r="LHG44" s="13"/>
      <c r="LHH44" s="13"/>
      <c r="LHI44" s="13"/>
      <c r="LHJ44" s="13"/>
      <c r="LHK44" s="13"/>
      <c r="LHL44" s="13"/>
      <c r="LHM44" s="13"/>
      <c r="LHN44" s="13"/>
      <c r="LHO44" s="13"/>
      <c r="LHP44" s="13"/>
      <c r="LHQ44" s="13"/>
      <c r="LHR44" s="13"/>
      <c r="LHS44" s="13"/>
      <c r="LHT44" s="13"/>
      <c r="LHU44" s="13"/>
      <c r="LHV44" s="13"/>
      <c r="LHW44" s="13"/>
      <c r="LHX44" s="13"/>
      <c r="LHY44" s="13"/>
      <c r="LHZ44" s="13"/>
      <c r="LIA44" s="13"/>
      <c r="LIB44" s="13"/>
      <c r="LIC44" s="13"/>
      <c r="LID44" s="13"/>
      <c r="LIE44" s="13"/>
      <c r="LIF44" s="13"/>
      <c r="LIG44" s="13"/>
      <c r="LIH44" s="13"/>
      <c r="LII44" s="13"/>
      <c r="LIJ44" s="13"/>
      <c r="LIK44" s="13"/>
      <c r="LIL44" s="13"/>
      <c r="LIM44" s="13"/>
      <c r="LIN44" s="13"/>
      <c r="LIO44" s="13"/>
      <c r="LIP44" s="13"/>
      <c r="LIQ44" s="13"/>
      <c r="LIR44" s="13"/>
      <c r="LIS44" s="13"/>
      <c r="LIT44" s="13"/>
      <c r="LIU44" s="13"/>
      <c r="LIV44" s="13"/>
      <c r="LIW44" s="13"/>
      <c r="LIX44" s="13"/>
      <c r="LIY44" s="13"/>
      <c r="LIZ44" s="13"/>
      <c r="LJA44" s="13"/>
      <c r="LJB44" s="13"/>
      <c r="LJC44" s="13"/>
      <c r="LJD44" s="13"/>
      <c r="LJE44" s="13"/>
      <c r="LJF44" s="13"/>
      <c r="LJG44" s="13"/>
      <c r="LJH44" s="13"/>
      <c r="LJI44" s="13"/>
      <c r="LJJ44" s="13"/>
      <c r="LJK44" s="13"/>
      <c r="LJL44" s="13"/>
      <c r="LJM44" s="13"/>
      <c r="LJN44" s="13"/>
      <c r="LJO44" s="13"/>
      <c r="LJP44" s="13"/>
      <c r="LJQ44" s="13"/>
      <c r="LJR44" s="13"/>
      <c r="LJS44" s="13"/>
      <c r="LJT44" s="13"/>
      <c r="LJU44" s="13"/>
      <c r="LJV44" s="13"/>
      <c r="LJW44" s="13"/>
      <c r="LJX44" s="13"/>
      <c r="LJY44" s="13"/>
      <c r="LJZ44" s="13"/>
      <c r="LKA44" s="13"/>
      <c r="LKB44" s="13"/>
      <c r="LKC44" s="13"/>
      <c r="LKD44" s="13"/>
      <c r="LKE44" s="13"/>
      <c r="LKF44" s="13"/>
      <c r="LKG44" s="13"/>
      <c r="LKH44" s="13"/>
      <c r="LKI44" s="13"/>
      <c r="LKJ44" s="13"/>
      <c r="LKK44" s="13"/>
      <c r="LKL44" s="13"/>
      <c r="LKM44" s="13"/>
      <c r="LKN44" s="13"/>
      <c r="LKO44" s="13"/>
      <c r="LKP44" s="13"/>
      <c r="LKQ44" s="13"/>
      <c r="LKR44" s="13"/>
      <c r="LKS44" s="13"/>
      <c r="LKT44" s="13"/>
      <c r="LKU44" s="13"/>
      <c r="LKV44" s="13"/>
      <c r="LKW44" s="13"/>
      <c r="LKX44" s="13"/>
      <c r="LKY44" s="13"/>
      <c r="LKZ44" s="13"/>
      <c r="LLA44" s="13"/>
      <c r="LLB44" s="13"/>
      <c r="LLC44" s="13"/>
      <c r="LLD44" s="13"/>
      <c r="LLE44" s="13"/>
      <c r="LLF44" s="13"/>
      <c r="LLG44" s="13"/>
      <c r="LLH44" s="13"/>
      <c r="LLI44" s="13"/>
      <c r="LLJ44" s="13"/>
      <c r="LLK44" s="13"/>
      <c r="LLL44" s="13"/>
      <c r="LLM44" s="13"/>
      <c r="LLN44" s="13"/>
      <c r="LLO44" s="13"/>
      <c r="LLP44" s="13"/>
      <c r="LLQ44" s="13"/>
      <c r="LLR44" s="13"/>
      <c r="LLS44" s="13"/>
      <c r="LLT44" s="13"/>
      <c r="LLU44" s="13"/>
      <c r="LLV44" s="13"/>
      <c r="LLW44" s="13"/>
      <c r="LLX44" s="13"/>
      <c r="LLY44" s="13"/>
      <c r="LLZ44" s="13"/>
      <c r="LMA44" s="13"/>
      <c r="LMB44" s="13"/>
      <c r="LMC44" s="13"/>
      <c r="LMD44" s="13"/>
      <c r="LME44" s="13"/>
      <c r="LMF44" s="13"/>
      <c r="LMG44" s="13"/>
      <c r="LMH44" s="13"/>
      <c r="LMI44" s="13"/>
      <c r="LMJ44" s="13"/>
      <c r="LMK44" s="13"/>
      <c r="LML44" s="13"/>
      <c r="LMM44" s="13"/>
      <c r="LMN44" s="13"/>
      <c r="LMO44" s="13"/>
      <c r="LMP44" s="13"/>
      <c r="LMQ44" s="13"/>
      <c r="LMR44" s="13"/>
      <c r="LMS44" s="13"/>
      <c r="LMT44" s="13"/>
      <c r="LMU44" s="13"/>
      <c r="LMV44" s="13"/>
      <c r="LMW44" s="13"/>
      <c r="LMX44" s="13"/>
      <c r="LMY44" s="13"/>
      <c r="LMZ44" s="13"/>
      <c r="LNA44" s="13"/>
      <c r="LNB44" s="13"/>
      <c r="LNC44" s="13"/>
      <c r="LND44" s="13"/>
      <c r="LNE44" s="13"/>
      <c r="LNF44" s="13"/>
      <c r="LNG44" s="13"/>
      <c r="LNH44" s="13"/>
      <c r="LNI44" s="13"/>
      <c r="LNJ44" s="13"/>
      <c r="LNK44" s="13"/>
      <c r="LNL44" s="13"/>
      <c r="LNM44" s="13"/>
      <c r="LNN44" s="13"/>
      <c r="LNO44" s="13"/>
      <c r="LNP44" s="13"/>
      <c r="LNQ44" s="13"/>
      <c r="LNR44" s="13"/>
      <c r="LNS44" s="13"/>
      <c r="LNT44" s="13"/>
      <c r="LNU44" s="13"/>
      <c r="LNV44" s="13"/>
      <c r="LNW44" s="13"/>
      <c r="LNX44" s="13"/>
      <c r="LNY44" s="13"/>
      <c r="LNZ44" s="13"/>
      <c r="LOA44" s="13"/>
      <c r="LOB44" s="13"/>
      <c r="LOC44" s="13"/>
      <c r="LOD44" s="13"/>
      <c r="LOE44" s="13"/>
      <c r="LOF44" s="13"/>
      <c r="LOG44" s="13"/>
      <c r="LOH44" s="13"/>
      <c r="LOI44" s="13"/>
      <c r="LOJ44" s="13"/>
      <c r="LOK44" s="13"/>
      <c r="LOL44" s="13"/>
      <c r="LOM44" s="13"/>
      <c r="LON44" s="13"/>
      <c r="LOO44" s="13"/>
      <c r="LOP44" s="13"/>
      <c r="LOQ44" s="13"/>
      <c r="LOR44" s="13"/>
      <c r="LOS44" s="13"/>
      <c r="LOT44" s="13"/>
      <c r="LOU44" s="13"/>
      <c r="LOV44" s="13"/>
      <c r="LOW44" s="13"/>
      <c r="LOX44" s="13"/>
      <c r="LOY44" s="13"/>
      <c r="LOZ44" s="13"/>
      <c r="LPA44" s="13"/>
      <c r="LPB44" s="13"/>
      <c r="LPC44" s="13"/>
      <c r="LPD44" s="13"/>
      <c r="LPE44" s="13"/>
      <c r="LPF44" s="13"/>
      <c r="LPG44" s="13"/>
      <c r="LPH44" s="13"/>
      <c r="LPI44" s="13"/>
      <c r="LPJ44" s="13"/>
      <c r="LPK44" s="13"/>
      <c r="LPL44" s="13"/>
      <c r="LPM44" s="13"/>
      <c r="LPN44" s="13"/>
      <c r="LPO44" s="13"/>
      <c r="LPP44" s="13"/>
      <c r="LPQ44" s="13"/>
      <c r="LPR44" s="13"/>
      <c r="LPS44" s="13"/>
      <c r="LPT44" s="13"/>
      <c r="LPU44" s="13"/>
      <c r="LPV44" s="13"/>
      <c r="LPW44" s="13"/>
      <c r="LPX44" s="13"/>
      <c r="LPY44" s="13"/>
      <c r="LPZ44" s="13"/>
      <c r="LQA44" s="13"/>
      <c r="LQB44" s="13"/>
      <c r="LQC44" s="13"/>
      <c r="LQD44" s="13"/>
      <c r="LQE44" s="13"/>
      <c r="LQF44" s="13"/>
      <c r="LQG44" s="13"/>
      <c r="LQH44" s="13"/>
      <c r="LQI44" s="13"/>
      <c r="LQJ44" s="13"/>
      <c r="LQK44" s="13"/>
      <c r="LQL44" s="13"/>
      <c r="LQM44" s="13"/>
      <c r="LQN44" s="13"/>
      <c r="LQO44" s="13"/>
      <c r="LQP44" s="13"/>
      <c r="LQQ44" s="13"/>
      <c r="LQR44" s="13"/>
      <c r="LQS44" s="13"/>
      <c r="LQT44" s="13"/>
      <c r="LQU44" s="13"/>
      <c r="LQV44" s="13"/>
      <c r="LQW44" s="13"/>
      <c r="LQX44" s="13"/>
      <c r="LQY44" s="13"/>
      <c r="LQZ44" s="13"/>
      <c r="LRA44" s="13"/>
      <c r="LRB44" s="13"/>
      <c r="LRC44" s="13"/>
      <c r="LRD44" s="13"/>
      <c r="LRE44" s="13"/>
      <c r="LRF44" s="13"/>
      <c r="LRG44" s="13"/>
      <c r="LRH44" s="13"/>
      <c r="LRI44" s="13"/>
      <c r="LRJ44" s="13"/>
      <c r="LRK44" s="13"/>
      <c r="LRL44" s="13"/>
      <c r="LRM44" s="13"/>
      <c r="LRN44" s="13"/>
      <c r="LRO44" s="13"/>
      <c r="LRP44" s="13"/>
      <c r="LRQ44" s="13"/>
      <c r="LRR44" s="13"/>
      <c r="LRS44" s="13"/>
      <c r="LRT44" s="13"/>
      <c r="LRU44" s="13"/>
      <c r="LRV44" s="13"/>
      <c r="LRW44" s="13"/>
      <c r="LRX44" s="13"/>
      <c r="LRY44" s="13"/>
      <c r="LRZ44" s="13"/>
      <c r="LSA44" s="13"/>
      <c r="LSB44" s="13"/>
      <c r="LSC44" s="13"/>
      <c r="LSD44" s="13"/>
      <c r="LSE44" s="13"/>
      <c r="LSF44" s="13"/>
      <c r="LSG44" s="13"/>
      <c r="LSH44" s="13"/>
      <c r="LSI44" s="13"/>
      <c r="LSJ44" s="13"/>
      <c r="LSK44" s="13"/>
      <c r="LSL44" s="13"/>
      <c r="LSM44" s="13"/>
      <c r="LSN44" s="13"/>
      <c r="LSO44" s="13"/>
      <c r="LSP44" s="13"/>
      <c r="LSQ44" s="13"/>
      <c r="LSR44" s="13"/>
      <c r="LSS44" s="13"/>
      <c r="LST44" s="13"/>
      <c r="LSU44" s="13"/>
      <c r="LSV44" s="13"/>
      <c r="LSW44" s="13"/>
      <c r="LSX44" s="13"/>
      <c r="LSY44" s="13"/>
      <c r="LSZ44" s="13"/>
      <c r="LTA44" s="13"/>
      <c r="LTB44" s="13"/>
      <c r="LTC44" s="13"/>
      <c r="LTD44" s="13"/>
      <c r="LTE44" s="13"/>
      <c r="LTF44" s="13"/>
      <c r="LTG44" s="13"/>
      <c r="LTH44" s="13"/>
      <c r="LTI44" s="13"/>
      <c r="LTJ44" s="13"/>
      <c r="LTK44" s="13"/>
      <c r="LTL44" s="13"/>
      <c r="LTM44" s="13"/>
      <c r="LTN44" s="13"/>
      <c r="LTO44" s="13"/>
      <c r="LTP44" s="13"/>
      <c r="LTQ44" s="13"/>
      <c r="LTR44" s="13"/>
      <c r="LTS44" s="13"/>
      <c r="LTT44" s="13"/>
      <c r="LTU44" s="13"/>
      <c r="LTV44" s="13"/>
      <c r="LTW44" s="13"/>
      <c r="LTX44" s="13"/>
      <c r="LTY44" s="13"/>
      <c r="LTZ44" s="13"/>
      <c r="LUA44" s="13"/>
      <c r="LUB44" s="13"/>
      <c r="LUC44" s="13"/>
      <c r="LUD44" s="13"/>
      <c r="LUE44" s="13"/>
      <c r="LUF44" s="13"/>
      <c r="LUG44" s="13"/>
      <c r="LUH44" s="13"/>
      <c r="LUI44" s="13"/>
      <c r="LUJ44" s="13"/>
      <c r="LUK44" s="13"/>
      <c r="LUL44" s="13"/>
      <c r="LUM44" s="13"/>
      <c r="LUN44" s="13"/>
      <c r="LUO44" s="13"/>
      <c r="LUP44" s="13"/>
      <c r="LUQ44" s="13"/>
      <c r="LUR44" s="13"/>
      <c r="LUS44" s="13"/>
      <c r="LUT44" s="13"/>
      <c r="LUU44" s="13"/>
      <c r="LUV44" s="13"/>
      <c r="LUW44" s="13"/>
      <c r="LUX44" s="13"/>
      <c r="LUY44" s="13"/>
      <c r="LUZ44" s="13"/>
      <c r="LVA44" s="13"/>
      <c r="LVB44" s="13"/>
      <c r="LVC44" s="13"/>
      <c r="LVD44" s="13"/>
      <c r="LVE44" s="13"/>
      <c r="LVF44" s="13"/>
      <c r="LVG44" s="13"/>
      <c r="LVH44" s="13"/>
      <c r="LVI44" s="13"/>
      <c r="LVJ44" s="13"/>
      <c r="LVK44" s="13"/>
      <c r="LVL44" s="13"/>
      <c r="LVM44" s="13"/>
      <c r="LVN44" s="13"/>
      <c r="LVO44" s="13"/>
      <c r="LVP44" s="13"/>
      <c r="LVQ44" s="13"/>
      <c r="LVR44" s="13"/>
      <c r="LVS44" s="13"/>
      <c r="LVT44" s="13"/>
      <c r="LVU44" s="13"/>
      <c r="LVV44" s="13"/>
      <c r="LVW44" s="13"/>
      <c r="LVX44" s="13"/>
      <c r="LVY44" s="13"/>
      <c r="LVZ44" s="13"/>
      <c r="LWA44" s="13"/>
      <c r="LWB44" s="13"/>
      <c r="LWC44" s="13"/>
      <c r="LWD44" s="13"/>
      <c r="LWE44" s="13"/>
      <c r="LWF44" s="13"/>
      <c r="LWG44" s="13"/>
      <c r="LWH44" s="13"/>
      <c r="LWI44" s="13"/>
      <c r="LWJ44" s="13"/>
      <c r="LWK44" s="13"/>
      <c r="LWL44" s="13"/>
      <c r="LWM44" s="13"/>
      <c r="LWN44" s="13"/>
      <c r="LWO44" s="13"/>
      <c r="LWP44" s="13"/>
      <c r="LWQ44" s="13"/>
      <c r="LWR44" s="13"/>
      <c r="LWS44" s="13"/>
      <c r="LWT44" s="13"/>
      <c r="LWU44" s="13"/>
      <c r="LWV44" s="13"/>
      <c r="LWW44" s="13"/>
      <c r="LWX44" s="13"/>
      <c r="LWY44" s="13"/>
      <c r="LWZ44" s="13"/>
      <c r="LXA44" s="13"/>
      <c r="LXB44" s="13"/>
      <c r="LXC44" s="13"/>
      <c r="LXD44" s="13"/>
      <c r="LXE44" s="13"/>
      <c r="LXF44" s="13"/>
      <c r="LXG44" s="13"/>
      <c r="LXH44" s="13"/>
      <c r="LXI44" s="13"/>
      <c r="LXJ44" s="13"/>
      <c r="LXK44" s="13"/>
      <c r="LXL44" s="13"/>
      <c r="LXM44" s="13"/>
      <c r="LXN44" s="13"/>
      <c r="LXO44" s="13"/>
      <c r="LXP44" s="13"/>
      <c r="LXQ44" s="13"/>
      <c r="LXR44" s="13"/>
      <c r="LXS44" s="13"/>
      <c r="LXT44" s="13"/>
      <c r="LXU44" s="13"/>
      <c r="LXV44" s="13"/>
      <c r="LXW44" s="13"/>
      <c r="LXX44" s="13"/>
      <c r="LXY44" s="13"/>
      <c r="LXZ44" s="13"/>
      <c r="LYA44" s="13"/>
      <c r="LYB44" s="13"/>
      <c r="LYC44" s="13"/>
      <c r="LYD44" s="13"/>
      <c r="LYE44" s="13"/>
      <c r="LYF44" s="13"/>
      <c r="LYG44" s="13"/>
      <c r="LYH44" s="13"/>
      <c r="LYI44" s="13"/>
      <c r="LYJ44" s="13"/>
      <c r="LYK44" s="13"/>
      <c r="LYL44" s="13"/>
      <c r="LYM44" s="13"/>
      <c r="LYN44" s="13"/>
      <c r="LYO44" s="13"/>
      <c r="LYP44" s="13"/>
      <c r="LYQ44" s="13"/>
      <c r="LYR44" s="13"/>
      <c r="LYS44" s="13"/>
      <c r="LYT44" s="13"/>
      <c r="LYU44" s="13"/>
      <c r="LYV44" s="13"/>
      <c r="LYW44" s="13"/>
      <c r="LYX44" s="13"/>
      <c r="LYY44" s="13"/>
      <c r="LYZ44" s="13"/>
      <c r="LZA44" s="13"/>
      <c r="LZB44" s="13"/>
      <c r="LZC44" s="13"/>
      <c r="LZD44" s="13"/>
      <c r="LZE44" s="13"/>
      <c r="LZF44" s="13"/>
      <c r="LZG44" s="13"/>
      <c r="LZH44" s="13"/>
      <c r="LZI44" s="13"/>
      <c r="LZJ44" s="13"/>
      <c r="LZK44" s="13"/>
      <c r="LZL44" s="13"/>
      <c r="LZM44" s="13"/>
      <c r="LZN44" s="13"/>
      <c r="LZO44" s="13"/>
      <c r="LZP44" s="13"/>
      <c r="LZQ44" s="13"/>
      <c r="LZR44" s="13"/>
      <c r="LZS44" s="13"/>
      <c r="LZT44" s="13"/>
      <c r="LZU44" s="13"/>
      <c r="LZV44" s="13"/>
      <c r="LZW44" s="13"/>
      <c r="LZX44" s="13"/>
      <c r="LZY44" s="13"/>
      <c r="LZZ44" s="13"/>
      <c r="MAA44" s="13"/>
      <c r="MAB44" s="13"/>
      <c r="MAC44" s="13"/>
      <c r="MAD44" s="13"/>
      <c r="MAE44" s="13"/>
      <c r="MAF44" s="13"/>
      <c r="MAG44" s="13"/>
      <c r="MAH44" s="13"/>
      <c r="MAI44" s="13"/>
      <c r="MAJ44" s="13"/>
      <c r="MAK44" s="13"/>
      <c r="MAL44" s="13"/>
      <c r="MAM44" s="13"/>
      <c r="MAN44" s="13"/>
      <c r="MAO44" s="13"/>
      <c r="MAP44" s="13"/>
      <c r="MAQ44" s="13"/>
      <c r="MAR44" s="13"/>
      <c r="MAS44" s="13"/>
      <c r="MAT44" s="13"/>
      <c r="MAU44" s="13"/>
      <c r="MAV44" s="13"/>
      <c r="MAW44" s="13"/>
      <c r="MAX44" s="13"/>
      <c r="MAY44" s="13"/>
      <c r="MAZ44" s="13"/>
      <c r="MBA44" s="13"/>
      <c r="MBB44" s="13"/>
      <c r="MBC44" s="13"/>
      <c r="MBD44" s="13"/>
      <c r="MBE44" s="13"/>
      <c r="MBF44" s="13"/>
      <c r="MBG44" s="13"/>
      <c r="MBH44" s="13"/>
      <c r="MBI44" s="13"/>
      <c r="MBJ44" s="13"/>
      <c r="MBK44" s="13"/>
      <c r="MBL44" s="13"/>
      <c r="MBM44" s="13"/>
      <c r="MBN44" s="13"/>
      <c r="MBO44" s="13"/>
      <c r="MBP44" s="13"/>
      <c r="MBQ44" s="13"/>
      <c r="MBR44" s="13"/>
      <c r="MBS44" s="13"/>
      <c r="MBT44" s="13"/>
      <c r="MBU44" s="13"/>
      <c r="MBV44" s="13"/>
      <c r="MBW44" s="13"/>
      <c r="MBX44" s="13"/>
      <c r="MBY44" s="13"/>
      <c r="MBZ44" s="13"/>
      <c r="MCA44" s="13"/>
      <c r="MCB44" s="13"/>
      <c r="MCC44" s="13"/>
      <c r="MCD44" s="13"/>
      <c r="MCE44" s="13"/>
      <c r="MCF44" s="13"/>
      <c r="MCG44" s="13"/>
      <c r="MCH44" s="13"/>
      <c r="MCI44" s="13"/>
      <c r="MCJ44" s="13"/>
      <c r="MCK44" s="13"/>
      <c r="MCL44" s="13"/>
      <c r="MCM44" s="13"/>
      <c r="MCN44" s="13"/>
      <c r="MCO44" s="13"/>
      <c r="MCP44" s="13"/>
      <c r="MCQ44" s="13"/>
      <c r="MCR44" s="13"/>
      <c r="MCS44" s="13"/>
      <c r="MCT44" s="13"/>
      <c r="MCU44" s="13"/>
      <c r="MCV44" s="13"/>
      <c r="MCW44" s="13"/>
      <c r="MCX44" s="13"/>
      <c r="MCY44" s="13"/>
      <c r="MCZ44" s="13"/>
      <c r="MDA44" s="13"/>
      <c r="MDB44" s="13"/>
      <c r="MDC44" s="13"/>
      <c r="MDD44" s="13"/>
      <c r="MDE44" s="13"/>
      <c r="MDF44" s="13"/>
      <c r="MDG44" s="13"/>
      <c r="MDH44" s="13"/>
      <c r="MDI44" s="13"/>
      <c r="MDJ44" s="13"/>
      <c r="MDK44" s="13"/>
      <c r="MDL44" s="13"/>
      <c r="MDM44" s="13"/>
      <c r="MDN44" s="13"/>
      <c r="MDO44" s="13"/>
      <c r="MDP44" s="13"/>
      <c r="MDQ44" s="13"/>
      <c r="MDR44" s="13"/>
      <c r="MDS44" s="13"/>
      <c r="MDT44" s="13"/>
      <c r="MDU44" s="13"/>
      <c r="MDV44" s="13"/>
      <c r="MDW44" s="13"/>
      <c r="MDX44" s="13"/>
      <c r="MDY44" s="13"/>
      <c r="MDZ44" s="13"/>
      <c r="MEA44" s="13"/>
      <c r="MEB44" s="13"/>
      <c r="MEC44" s="13"/>
      <c r="MED44" s="13"/>
      <c r="MEE44" s="13"/>
      <c r="MEF44" s="13"/>
      <c r="MEG44" s="13"/>
      <c r="MEH44" s="13"/>
      <c r="MEI44" s="13"/>
      <c r="MEJ44" s="13"/>
      <c r="MEK44" s="13"/>
      <c r="MEL44" s="13"/>
      <c r="MEM44" s="13"/>
      <c r="MEN44" s="13"/>
      <c r="MEO44" s="13"/>
      <c r="MEP44" s="13"/>
      <c r="MEQ44" s="13"/>
      <c r="MER44" s="13"/>
      <c r="MES44" s="13"/>
      <c r="MET44" s="13"/>
      <c r="MEU44" s="13"/>
      <c r="MEV44" s="13"/>
      <c r="MEW44" s="13"/>
      <c r="MEX44" s="13"/>
      <c r="MEY44" s="13"/>
      <c r="MEZ44" s="13"/>
      <c r="MFA44" s="13"/>
      <c r="MFB44" s="13"/>
      <c r="MFC44" s="13"/>
      <c r="MFD44" s="13"/>
      <c r="MFE44" s="13"/>
      <c r="MFF44" s="13"/>
      <c r="MFG44" s="13"/>
      <c r="MFH44" s="13"/>
      <c r="MFI44" s="13"/>
      <c r="MFJ44" s="13"/>
      <c r="MFK44" s="13"/>
      <c r="MFL44" s="13"/>
      <c r="MFM44" s="13"/>
      <c r="MFN44" s="13"/>
      <c r="MFO44" s="13"/>
      <c r="MFP44" s="13"/>
      <c r="MFQ44" s="13"/>
      <c r="MFR44" s="13"/>
      <c r="MFS44" s="13"/>
      <c r="MFT44" s="13"/>
      <c r="MFU44" s="13"/>
      <c r="MFV44" s="13"/>
      <c r="MFW44" s="13"/>
      <c r="MFX44" s="13"/>
      <c r="MFY44" s="13"/>
      <c r="MFZ44" s="13"/>
      <c r="MGA44" s="13"/>
      <c r="MGB44" s="13"/>
      <c r="MGC44" s="13"/>
      <c r="MGD44" s="13"/>
      <c r="MGE44" s="13"/>
      <c r="MGF44" s="13"/>
      <c r="MGG44" s="13"/>
      <c r="MGH44" s="13"/>
      <c r="MGI44" s="13"/>
      <c r="MGJ44" s="13"/>
      <c r="MGK44" s="13"/>
      <c r="MGL44" s="13"/>
      <c r="MGM44" s="13"/>
      <c r="MGN44" s="13"/>
      <c r="MGO44" s="13"/>
      <c r="MGP44" s="13"/>
      <c r="MGQ44" s="13"/>
      <c r="MGR44" s="13"/>
      <c r="MGS44" s="13"/>
      <c r="MGT44" s="13"/>
      <c r="MGU44" s="13"/>
      <c r="MGV44" s="13"/>
      <c r="MGW44" s="13"/>
      <c r="MGX44" s="13"/>
      <c r="MGY44" s="13"/>
      <c r="MGZ44" s="13"/>
      <c r="MHA44" s="13"/>
      <c r="MHB44" s="13"/>
      <c r="MHC44" s="13"/>
      <c r="MHD44" s="13"/>
      <c r="MHE44" s="13"/>
      <c r="MHF44" s="13"/>
      <c r="MHG44" s="13"/>
      <c r="MHH44" s="13"/>
      <c r="MHI44" s="13"/>
      <c r="MHJ44" s="13"/>
      <c r="MHK44" s="13"/>
      <c r="MHL44" s="13"/>
      <c r="MHM44" s="13"/>
      <c r="MHN44" s="13"/>
      <c r="MHO44" s="13"/>
      <c r="MHP44" s="13"/>
      <c r="MHQ44" s="13"/>
      <c r="MHR44" s="13"/>
      <c r="MHS44" s="13"/>
      <c r="MHT44" s="13"/>
      <c r="MHU44" s="13"/>
      <c r="MHV44" s="13"/>
      <c r="MHW44" s="13"/>
      <c r="MHX44" s="13"/>
      <c r="MHY44" s="13"/>
      <c r="MHZ44" s="13"/>
      <c r="MIA44" s="13"/>
      <c r="MIB44" s="13"/>
      <c r="MIC44" s="13"/>
      <c r="MID44" s="13"/>
      <c r="MIE44" s="13"/>
      <c r="MIF44" s="13"/>
      <c r="MIG44" s="13"/>
      <c r="MIH44" s="13"/>
      <c r="MII44" s="13"/>
      <c r="MIJ44" s="13"/>
      <c r="MIK44" s="13"/>
      <c r="MIL44" s="13"/>
      <c r="MIM44" s="13"/>
      <c r="MIN44" s="13"/>
      <c r="MIO44" s="13"/>
      <c r="MIP44" s="13"/>
      <c r="MIQ44" s="13"/>
      <c r="MIR44" s="13"/>
      <c r="MIS44" s="13"/>
      <c r="MIT44" s="13"/>
      <c r="MIU44" s="13"/>
      <c r="MIV44" s="13"/>
      <c r="MIW44" s="13"/>
      <c r="MIX44" s="13"/>
      <c r="MIY44" s="13"/>
      <c r="MIZ44" s="13"/>
      <c r="MJA44" s="13"/>
      <c r="MJB44" s="13"/>
      <c r="MJC44" s="13"/>
      <c r="MJD44" s="13"/>
      <c r="MJE44" s="13"/>
      <c r="MJF44" s="13"/>
      <c r="MJG44" s="13"/>
      <c r="MJH44" s="13"/>
      <c r="MJI44" s="13"/>
      <c r="MJJ44" s="13"/>
      <c r="MJK44" s="13"/>
      <c r="MJL44" s="13"/>
      <c r="MJM44" s="13"/>
      <c r="MJN44" s="13"/>
      <c r="MJO44" s="13"/>
      <c r="MJP44" s="13"/>
      <c r="MJQ44" s="13"/>
      <c r="MJR44" s="13"/>
      <c r="MJS44" s="13"/>
      <c r="MJT44" s="13"/>
      <c r="MJU44" s="13"/>
      <c r="MJV44" s="13"/>
      <c r="MJW44" s="13"/>
      <c r="MJX44" s="13"/>
      <c r="MJY44" s="13"/>
      <c r="MJZ44" s="13"/>
      <c r="MKA44" s="13"/>
      <c r="MKB44" s="13"/>
      <c r="MKC44" s="13"/>
      <c r="MKD44" s="13"/>
      <c r="MKE44" s="13"/>
      <c r="MKF44" s="13"/>
      <c r="MKG44" s="13"/>
      <c r="MKH44" s="13"/>
      <c r="MKI44" s="13"/>
      <c r="MKJ44" s="13"/>
      <c r="MKK44" s="13"/>
      <c r="MKL44" s="13"/>
      <c r="MKM44" s="13"/>
      <c r="MKN44" s="13"/>
      <c r="MKO44" s="13"/>
      <c r="MKP44" s="13"/>
      <c r="MKQ44" s="13"/>
      <c r="MKR44" s="13"/>
      <c r="MKS44" s="13"/>
      <c r="MKT44" s="13"/>
      <c r="MKU44" s="13"/>
      <c r="MKV44" s="13"/>
      <c r="MKW44" s="13"/>
      <c r="MKX44" s="13"/>
      <c r="MKY44" s="13"/>
      <c r="MKZ44" s="13"/>
      <c r="MLA44" s="13"/>
      <c r="MLB44" s="13"/>
      <c r="MLC44" s="13"/>
      <c r="MLD44" s="13"/>
      <c r="MLE44" s="13"/>
      <c r="MLF44" s="13"/>
      <c r="MLG44" s="13"/>
      <c r="MLH44" s="13"/>
      <c r="MLI44" s="13"/>
      <c r="MLJ44" s="13"/>
      <c r="MLK44" s="13"/>
      <c r="MLL44" s="13"/>
      <c r="MLM44" s="13"/>
      <c r="MLN44" s="13"/>
      <c r="MLO44" s="13"/>
      <c r="MLP44" s="13"/>
      <c r="MLQ44" s="13"/>
      <c r="MLR44" s="13"/>
      <c r="MLS44" s="13"/>
      <c r="MLT44" s="13"/>
      <c r="MLU44" s="13"/>
      <c r="MLV44" s="13"/>
      <c r="MLW44" s="13"/>
      <c r="MLX44" s="13"/>
      <c r="MLY44" s="13"/>
      <c r="MLZ44" s="13"/>
      <c r="MMA44" s="13"/>
      <c r="MMB44" s="13"/>
      <c r="MMC44" s="13"/>
      <c r="MMD44" s="13"/>
      <c r="MME44" s="13"/>
      <c r="MMF44" s="13"/>
      <c r="MMG44" s="13"/>
      <c r="MMH44" s="13"/>
      <c r="MMI44" s="13"/>
      <c r="MMJ44" s="13"/>
      <c r="MMK44" s="13"/>
      <c r="MML44" s="13"/>
      <c r="MMM44" s="13"/>
      <c r="MMN44" s="13"/>
      <c r="MMO44" s="13"/>
      <c r="MMP44" s="13"/>
      <c r="MMQ44" s="13"/>
      <c r="MMR44" s="13"/>
      <c r="MMS44" s="13"/>
      <c r="MMT44" s="13"/>
      <c r="MMU44" s="13"/>
      <c r="MMV44" s="13"/>
      <c r="MMW44" s="13"/>
      <c r="MMX44" s="13"/>
      <c r="MMY44" s="13"/>
      <c r="MMZ44" s="13"/>
      <c r="MNA44" s="13"/>
      <c r="MNB44" s="13"/>
      <c r="MNC44" s="13"/>
      <c r="MND44" s="13"/>
      <c r="MNE44" s="13"/>
      <c r="MNF44" s="13"/>
      <c r="MNG44" s="13"/>
      <c r="MNH44" s="13"/>
      <c r="MNI44" s="13"/>
      <c r="MNJ44" s="13"/>
      <c r="MNK44" s="13"/>
      <c r="MNL44" s="13"/>
      <c r="MNM44" s="13"/>
      <c r="MNN44" s="13"/>
      <c r="MNO44" s="13"/>
      <c r="MNP44" s="13"/>
      <c r="MNQ44" s="13"/>
      <c r="MNR44" s="13"/>
      <c r="MNS44" s="13"/>
      <c r="MNT44" s="13"/>
      <c r="MNU44" s="13"/>
      <c r="MNV44" s="13"/>
      <c r="MNW44" s="13"/>
      <c r="MNX44" s="13"/>
      <c r="MNY44" s="13"/>
      <c r="MNZ44" s="13"/>
      <c r="MOA44" s="13"/>
      <c r="MOB44" s="13"/>
      <c r="MOC44" s="13"/>
      <c r="MOD44" s="13"/>
      <c r="MOE44" s="13"/>
      <c r="MOF44" s="13"/>
      <c r="MOG44" s="13"/>
      <c r="MOH44" s="13"/>
      <c r="MOI44" s="13"/>
      <c r="MOJ44" s="13"/>
      <c r="MOK44" s="13"/>
      <c r="MOL44" s="13"/>
      <c r="MOM44" s="13"/>
      <c r="MON44" s="13"/>
      <c r="MOO44" s="13"/>
      <c r="MOP44" s="13"/>
      <c r="MOQ44" s="13"/>
      <c r="MOR44" s="13"/>
      <c r="MOS44" s="13"/>
      <c r="MOT44" s="13"/>
      <c r="MOU44" s="13"/>
      <c r="MOV44" s="13"/>
      <c r="MOW44" s="13"/>
      <c r="MOX44" s="13"/>
      <c r="MOY44" s="13"/>
      <c r="MOZ44" s="13"/>
      <c r="MPA44" s="13"/>
      <c r="MPB44" s="13"/>
      <c r="MPC44" s="13"/>
      <c r="MPD44" s="13"/>
      <c r="MPE44" s="13"/>
      <c r="MPF44" s="13"/>
      <c r="MPG44" s="13"/>
      <c r="MPH44" s="13"/>
      <c r="MPI44" s="13"/>
      <c r="MPJ44" s="13"/>
      <c r="MPK44" s="13"/>
      <c r="MPL44" s="13"/>
      <c r="MPM44" s="13"/>
      <c r="MPN44" s="13"/>
      <c r="MPO44" s="13"/>
      <c r="MPP44" s="13"/>
      <c r="MPQ44" s="13"/>
      <c r="MPR44" s="13"/>
      <c r="MPS44" s="13"/>
      <c r="MPT44" s="13"/>
      <c r="MPU44" s="13"/>
      <c r="MPV44" s="13"/>
      <c r="MPW44" s="13"/>
      <c r="MPX44" s="13"/>
      <c r="MPY44" s="13"/>
      <c r="MPZ44" s="13"/>
      <c r="MQA44" s="13"/>
      <c r="MQB44" s="13"/>
      <c r="MQC44" s="13"/>
      <c r="MQD44" s="13"/>
      <c r="MQE44" s="13"/>
      <c r="MQF44" s="13"/>
      <c r="MQG44" s="13"/>
      <c r="MQH44" s="13"/>
      <c r="MQI44" s="13"/>
      <c r="MQJ44" s="13"/>
      <c r="MQK44" s="13"/>
      <c r="MQL44" s="13"/>
      <c r="MQM44" s="13"/>
      <c r="MQN44" s="13"/>
      <c r="MQO44" s="13"/>
      <c r="MQP44" s="13"/>
      <c r="MQQ44" s="13"/>
      <c r="MQR44" s="13"/>
      <c r="MQS44" s="13"/>
      <c r="MQT44" s="13"/>
      <c r="MQU44" s="13"/>
      <c r="MQV44" s="13"/>
      <c r="MQW44" s="13"/>
      <c r="MQX44" s="13"/>
      <c r="MQY44" s="13"/>
      <c r="MQZ44" s="13"/>
      <c r="MRA44" s="13"/>
      <c r="MRB44" s="13"/>
      <c r="MRC44" s="13"/>
      <c r="MRD44" s="13"/>
      <c r="MRE44" s="13"/>
      <c r="MRF44" s="13"/>
      <c r="MRG44" s="13"/>
      <c r="MRH44" s="13"/>
      <c r="MRI44" s="13"/>
      <c r="MRJ44" s="13"/>
      <c r="MRK44" s="13"/>
      <c r="MRL44" s="13"/>
      <c r="MRM44" s="13"/>
      <c r="MRN44" s="13"/>
      <c r="MRO44" s="13"/>
      <c r="MRP44" s="13"/>
      <c r="MRQ44" s="13"/>
      <c r="MRR44" s="13"/>
      <c r="MRS44" s="13"/>
      <c r="MRT44" s="13"/>
      <c r="MRU44" s="13"/>
      <c r="MRV44" s="13"/>
      <c r="MRW44" s="13"/>
      <c r="MRX44" s="13"/>
      <c r="MRY44" s="13"/>
      <c r="MRZ44" s="13"/>
      <c r="MSA44" s="13"/>
      <c r="MSB44" s="13"/>
      <c r="MSC44" s="13"/>
      <c r="MSD44" s="13"/>
      <c r="MSE44" s="13"/>
      <c r="MSF44" s="13"/>
      <c r="MSG44" s="13"/>
      <c r="MSH44" s="13"/>
      <c r="MSI44" s="13"/>
      <c r="MSJ44" s="13"/>
      <c r="MSK44" s="13"/>
      <c r="MSL44" s="13"/>
      <c r="MSM44" s="13"/>
      <c r="MSN44" s="13"/>
      <c r="MSO44" s="13"/>
      <c r="MSP44" s="13"/>
      <c r="MSQ44" s="13"/>
      <c r="MSR44" s="13"/>
      <c r="MSS44" s="13"/>
      <c r="MST44" s="13"/>
      <c r="MSU44" s="13"/>
      <c r="MSV44" s="13"/>
      <c r="MSW44" s="13"/>
      <c r="MSX44" s="13"/>
      <c r="MSY44" s="13"/>
      <c r="MSZ44" s="13"/>
      <c r="MTA44" s="13"/>
      <c r="MTB44" s="13"/>
      <c r="MTC44" s="13"/>
      <c r="MTD44" s="13"/>
      <c r="MTE44" s="13"/>
      <c r="MTF44" s="13"/>
      <c r="MTG44" s="13"/>
      <c r="MTH44" s="13"/>
      <c r="MTI44" s="13"/>
      <c r="MTJ44" s="13"/>
      <c r="MTK44" s="13"/>
      <c r="MTL44" s="13"/>
      <c r="MTM44" s="13"/>
      <c r="MTN44" s="13"/>
      <c r="MTO44" s="13"/>
      <c r="MTP44" s="13"/>
      <c r="MTQ44" s="13"/>
      <c r="MTR44" s="13"/>
      <c r="MTS44" s="13"/>
      <c r="MTT44" s="13"/>
      <c r="MTU44" s="13"/>
      <c r="MTV44" s="13"/>
      <c r="MTW44" s="13"/>
      <c r="MTX44" s="13"/>
      <c r="MTY44" s="13"/>
      <c r="MTZ44" s="13"/>
      <c r="MUA44" s="13"/>
      <c r="MUB44" s="13"/>
      <c r="MUC44" s="13"/>
      <c r="MUD44" s="13"/>
      <c r="MUE44" s="13"/>
      <c r="MUF44" s="13"/>
      <c r="MUG44" s="13"/>
      <c r="MUH44" s="13"/>
      <c r="MUI44" s="13"/>
      <c r="MUJ44" s="13"/>
      <c r="MUK44" s="13"/>
      <c r="MUL44" s="13"/>
      <c r="MUM44" s="13"/>
      <c r="MUN44" s="13"/>
      <c r="MUO44" s="13"/>
      <c r="MUP44" s="13"/>
      <c r="MUQ44" s="13"/>
      <c r="MUR44" s="13"/>
      <c r="MUS44" s="13"/>
      <c r="MUT44" s="13"/>
      <c r="MUU44" s="13"/>
      <c r="MUV44" s="13"/>
      <c r="MUW44" s="13"/>
      <c r="MUX44" s="13"/>
      <c r="MUY44" s="13"/>
      <c r="MUZ44" s="13"/>
      <c r="MVA44" s="13"/>
      <c r="MVB44" s="13"/>
      <c r="MVC44" s="13"/>
      <c r="MVD44" s="13"/>
      <c r="MVE44" s="13"/>
      <c r="MVF44" s="13"/>
      <c r="MVG44" s="13"/>
      <c r="MVH44" s="13"/>
      <c r="MVI44" s="13"/>
      <c r="MVJ44" s="13"/>
      <c r="MVK44" s="13"/>
      <c r="MVL44" s="13"/>
      <c r="MVM44" s="13"/>
      <c r="MVN44" s="13"/>
      <c r="MVO44" s="13"/>
      <c r="MVP44" s="13"/>
      <c r="MVQ44" s="13"/>
      <c r="MVR44" s="13"/>
      <c r="MVS44" s="13"/>
      <c r="MVT44" s="13"/>
      <c r="MVU44" s="13"/>
      <c r="MVV44" s="13"/>
      <c r="MVW44" s="13"/>
      <c r="MVX44" s="13"/>
      <c r="MVY44" s="13"/>
      <c r="MVZ44" s="13"/>
      <c r="MWA44" s="13"/>
      <c r="MWB44" s="13"/>
      <c r="MWC44" s="13"/>
      <c r="MWD44" s="13"/>
      <c r="MWE44" s="13"/>
      <c r="MWF44" s="13"/>
      <c r="MWG44" s="13"/>
      <c r="MWH44" s="13"/>
      <c r="MWI44" s="13"/>
      <c r="MWJ44" s="13"/>
      <c r="MWK44" s="13"/>
      <c r="MWL44" s="13"/>
      <c r="MWM44" s="13"/>
      <c r="MWN44" s="13"/>
      <c r="MWO44" s="13"/>
      <c r="MWP44" s="13"/>
      <c r="MWQ44" s="13"/>
      <c r="MWR44" s="13"/>
      <c r="MWS44" s="13"/>
      <c r="MWT44" s="13"/>
      <c r="MWU44" s="13"/>
      <c r="MWV44" s="13"/>
      <c r="MWW44" s="13"/>
      <c r="MWX44" s="13"/>
      <c r="MWY44" s="13"/>
      <c r="MWZ44" s="13"/>
      <c r="MXA44" s="13"/>
      <c r="MXB44" s="13"/>
      <c r="MXC44" s="13"/>
      <c r="MXD44" s="13"/>
      <c r="MXE44" s="13"/>
      <c r="MXF44" s="13"/>
      <c r="MXG44" s="13"/>
      <c r="MXH44" s="13"/>
      <c r="MXI44" s="13"/>
      <c r="MXJ44" s="13"/>
      <c r="MXK44" s="13"/>
      <c r="MXL44" s="13"/>
      <c r="MXM44" s="13"/>
      <c r="MXN44" s="13"/>
      <c r="MXO44" s="13"/>
      <c r="MXP44" s="13"/>
      <c r="MXQ44" s="13"/>
      <c r="MXR44" s="13"/>
      <c r="MXS44" s="13"/>
      <c r="MXT44" s="13"/>
      <c r="MXU44" s="13"/>
      <c r="MXV44" s="13"/>
      <c r="MXW44" s="13"/>
      <c r="MXX44" s="13"/>
      <c r="MXY44" s="13"/>
      <c r="MXZ44" s="13"/>
      <c r="MYA44" s="13"/>
      <c r="MYB44" s="13"/>
      <c r="MYC44" s="13"/>
      <c r="MYD44" s="13"/>
      <c r="MYE44" s="13"/>
      <c r="MYF44" s="13"/>
      <c r="MYG44" s="13"/>
      <c r="MYH44" s="13"/>
      <c r="MYI44" s="13"/>
      <c r="MYJ44" s="13"/>
      <c r="MYK44" s="13"/>
      <c r="MYL44" s="13"/>
      <c r="MYM44" s="13"/>
      <c r="MYN44" s="13"/>
      <c r="MYO44" s="13"/>
      <c r="MYP44" s="13"/>
      <c r="MYQ44" s="13"/>
      <c r="MYR44" s="13"/>
      <c r="MYS44" s="13"/>
      <c r="MYT44" s="13"/>
      <c r="MYU44" s="13"/>
      <c r="MYV44" s="13"/>
      <c r="MYW44" s="13"/>
      <c r="MYX44" s="13"/>
      <c r="MYY44" s="13"/>
      <c r="MYZ44" s="13"/>
      <c r="MZA44" s="13"/>
      <c r="MZB44" s="13"/>
      <c r="MZC44" s="13"/>
      <c r="MZD44" s="13"/>
      <c r="MZE44" s="13"/>
      <c r="MZF44" s="13"/>
      <c r="MZG44" s="13"/>
      <c r="MZH44" s="13"/>
      <c r="MZI44" s="13"/>
      <c r="MZJ44" s="13"/>
      <c r="MZK44" s="13"/>
      <c r="MZL44" s="13"/>
      <c r="MZM44" s="13"/>
      <c r="MZN44" s="13"/>
      <c r="MZO44" s="13"/>
      <c r="MZP44" s="13"/>
      <c r="MZQ44" s="13"/>
      <c r="MZR44" s="13"/>
      <c r="MZS44" s="13"/>
      <c r="MZT44" s="13"/>
      <c r="MZU44" s="13"/>
      <c r="MZV44" s="13"/>
      <c r="MZW44" s="13"/>
      <c r="MZX44" s="13"/>
      <c r="MZY44" s="13"/>
      <c r="MZZ44" s="13"/>
      <c r="NAA44" s="13"/>
      <c r="NAB44" s="13"/>
      <c r="NAC44" s="13"/>
      <c r="NAD44" s="13"/>
      <c r="NAE44" s="13"/>
      <c r="NAF44" s="13"/>
      <c r="NAG44" s="13"/>
      <c r="NAH44" s="13"/>
      <c r="NAI44" s="13"/>
      <c r="NAJ44" s="13"/>
      <c r="NAK44" s="13"/>
      <c r="NAL44" s="13"/>
      <c r="NAM44" s="13"/>
      <c r="NAN44" s="13"/>
      <c r="NAO44" s="13"/>
      <c r="NAP44" s="13"/>
      <c r="NAQ44" s="13"/>
      <c r="NAR44" s="13"/>
      <c r="NAS44" s="13"/>
      <c r="NAT44" s="13"/>
      <c r="NAU44" s="13"/>
      <c r="NAV44" s="13"/>
      <c r="NAW44" s="13"/>
      <c r="NAX44" s="13"/>
      <c r="NAY44" s="13"/>
      <c r="NAZ44" s="13"/>
      <c r="NBA44" s="13"/>
      <c r="NBB44" s="13"/>
      <c r="NBC44" s="13"/>
      <c r="NBD44" s="13"/>
      <c r="NBE44" s="13"/>
      <c r="NBF44" s="13"/>
      <c r="NBG44" s="13"/>
      <c r="NBH44" s="13"/>
      <c r="NBI44" s="13"/>
      <c r="NBJ44" s="13"/>
      <c r="NBK44" s="13"/>
      <c r="NBL44" s="13"/>
      <c r="NBM44" s="13"/>
      <c r="NBN44" s="13"/>
      <c r="NBO44" s="13"/>
      <c r="NBP44" s="13"/>
      <c r="NBQ44" s="13"/>
      <c r="NBR44" s="13"/>
      <c r="NBS44" s="13"/>
      <c r="NBT44" s="13"/>
      <c r="NBU44" s="13"/>
      <c r="NBV44" s="13"/>
      <c r="NBW44" s="13"/>
      <c r="NBX44" s="13"/>
      <c r="NBY44" s="13"/>
      <c r="NBZ44" s="13"/>
      <c r="NCA44" s="13"/>
      <c r="NCB44" s="13"/>
      <c r="NCC44" s="13"/>
      <c r="NCD44" s="13"/>
      <c r="NCE44" s="13"/>
      <c r="NCF44" s="13"/>
      <c r="NCG44" s="13"/>
      <c r="NCH44" s="13"/>
      <c r="NCI44" s="13"/>
      <c r="NCJ44" s="13"/>
      <c r="NCK44" s="13"/>
      <c r="NCL44" s="13"/>
      <c r="NCM44" s="13"/>
      <c r="NCN44" s="13"/>
      <c r="NCO44" s="13"/>
      <c r="NCP44" s="13"/>
      <c r="NCQ44" s="13"/>
      <c r="NCR44" s="13"/>
      <c r="NCS44" s="13"/>
      <c r="NCT44" s="13"/>
      <c r="NCU44" s="13"/>
      <c r="NCV44" s="13"/>
      <c r="NCW44" s="13"/>
      <c r="NCX44" s="13"/>
      <c r="NCY44" s="13"/>
      <c r="NCZ44" s="13"/>
      <c r="NDA44" s="13"/>
      <c r="NDB44" s="13"/>
      <c r="NDC44" s="13"/>
      <c r="NDD44" s="13"/>
      <c r="NDE44" s="13"/>
      <c r="NDF44" s="13"/>
      <c r="NDG44" s="13"/>
      <c r="NDH44" s="13"/>
      <c r="NDI44" s="13"/>
      <c r="NDJ44" s="13"/>
      <c r="NDK44" s="13"/>
      <c r="NDL44" s="13"/>
      <c r="NDM44" s="13"/>
      <c r="NDN44" s="13"/>
      <c r="NDO44" s="13"/>
      <c r="NDP44" s="13"/>
      <c r="NDQ44" s="13"/>
      <c r="NDR44" s="13"/>
      <c r="NDS44" s="13"/>
      <c r="NDT44" s="13"/>
      <c r="NDU44" s="13"/>
      <c r="NDV44" s="13"/>
      <c r="NDW44" s="13"/>
      <c r="NDX44" s="13"/>
      <c r="NDY44" s="13"/>
      <c r="NDZ44" s="13"/>
      <c r="NEA44" s="13"/>
      <c r="NEB44" s="13"/>
      <c r="NEC44" s="13"/>
      <c r="NED44" s="13"/>
      <c r="NEE44" s="13"/>
      <c r="NEF44" s="13"/>
      <c r="NEG44" s="13"/>
      <c r="NEH44" s="13"/>
      <c r="NEI44" s="13"/>
      <c r="NEJ44" s="13"/>
      <c r="NEK44" s="13"/>
      <c r="NEL44" s="13"/>
      <c r="NEM44" s="13"/>
      <c r="NEN44" s="13"/>
      <c r="NEO44" s="13"/>
      <c r="NEP44" s="13"/>
      <c r="NEQ44" s="13"/>
      <c r="NER44" s="13"/>
      <c r="NES44" s="13"/>
      <c r="NET44" s="13"/>
      <c r="NEU44" s="13"/>
      <c r="NEV44" s="13"/>
      <c r="NEW44" s="13"/>
      <c r="NEX44" s="13"/>
      <c r="NEY44" s="13"/>
      <c r="NEZ44" s="13"/>
      <c r="NFA44" s="13"/>
      <c r="NFB44" s="13"/>
      <c r="NFC44" s="13"/>
      <c r="NFD44" s="13"/>
      <c r="NFE44" s="13"/>
      <c r="NFF44" s="13"/>
      <c r="NFG44" s="13"/>
      <c r="NFH44" s="13"/>
      <c r="NFI44" s="13"/>
      <c r="NFJ44" s="13"/>
      <c r="NFK44" s="13"/>
      <c r="NFL44" s="13"/>
      <c r="NFM44" s="13"/>
      <c r="NFN44" s="13"/>
      <c r="NFO44" s="13"/>
      <c r="NFP44" s="13"/>
      <c r="NFQ44" s="13"/>
      <c r="NFR44" s="13"/>
      <c r="NFS44" s="13"/>
      <c r="NFT44" s="13"/>
      <c r="NFU44" s="13"/>
      <c r="NFV44" s="13"/>
      <c r="NFW44" s="13"/>
      <c r="NFX44" s="13"/>
      <c r="NFY44" s="13"/>
      <c r="NFZ44" s="13"/>
      <c r="NGA44" s="13"/>
      <c r="NGB44" s="13"/>
      <c r="NGC44" s="13"/>
      <c r="NGD44" s="13"/>
      <c r="NGE44" s="13"/>
      <c r="NGF44" s="13"/>
      <c r="NGG44" s="13"/>
      <c r="NGH44" s="13"/>
      <c r="NGI44" s="13"/>
      <c r="NGJ44" s="13"/>
      <c r="NGK44" s="13"/>
      <c r="NGL44" s="13"/>
      <c r="NGM44" s="13"/>
      <c r="NGN44" s="13"/>
      <c r="NGO44" s="13"/>
      <c r="NGP44" s="13"/>
      <c r="NGQ44" s="13"/>
      <c r="NGR44" s="13"/>
      <c r="NGS44" s="13"/>
      <c r="NGT44" s="13"/>
      <c r="NGU44" s="13"/>
      <c r="NGV44" s="13"/>
      <c r="NGW44" s="13"/>
      <c r="NGX44" s="13"/>
      <c r="NGY44" s="13"/>
      <c r="NGZ44" s="13"/>
      <c r="NHA44" s="13"/>
      <c r="NHB44" s="13"/>
      <c r="NHC44" s="13"/>
      <c r="NHD44" s="13"/>
      <c r="NHE44" s="13"/>
      <c r="NHF44" s="13"/>
      <c r="NHG44" s="13"/>
      <c r="NHH44" s="13"/>
      <c r="NHI44" s="13"/>
      <c r="NHJ44" s="13"/>
      <c r="NHK44" s="13"/>
      <c r="NHL44" s="13"/>
      <c r="NHM44" s="13"/>
      <c r="NHN44" s="13"/>
      <c r="NHO44" s="13"/>
      <c r="NHP44" s="13"/>
      <c r="NHQ44" s="13"/>
      <c r="NHR44" s="13"/>
      <c r="NHS44" s="13"/>
      <c r="NHT44" s="13"/>
      <c r="NHU44" s="13"/>
      <c r="NHV44" s="13"/>
      <c r="NHW44" s="13"/>
      <c r="NHX44" s="13"/>
      <c r="NHY44" s="13"/>
      <c r="NHZ44" s="13"/>
      <c r="NIA44" s="13"/>
      <c r="NIB44" s="13"/>
      <c r="NIC44" s="13"/>
      <c r="NID44" s="13"/>
      <c r="NIE44" s="13"/>
      <c r="NIF44" s="13"/>
      <c r="NIG44" s="13"/>
      <c r="NIH44" s="13"/>
      <c r="NII44" s="13"/>
      <c r="NIJ44" s="13"/>
      <c r="NIK44" s="13"/>
      <c r="NIL44" s="13"/>
      <c r="NIM44" s="13"/>
      <c r="NIN44" s="13"/>
      <c r="NIO44" s="13"/>
      <c r="NIP44" s="13"/>
      <c r="NIQ44" s="13"/>
      <c r="NIR44" s="13"/>
      <c r="NIS44" s="13"/>
      <c r="NIT44" s="13"/>
      <c r="NIU44" s="13"/>
      <c r="NIV44" s="13"/>
      <c r="NIW44" s="13"/>
      <c r="NIX44" s="13"/>
      <c r="NIY44" s="13"/>
      <c r="NIZ44" s="13"/>
      <c r="NJA44" s="13"/>
      <c r="NJB44" s="13"/>
      <c r="NJC44" s="13"/>
      <c r="NJD44" s="13"/>
      <c r="NJE44" s="13"/>
      <c r="NJF44" s="13"/>
      <c r="NJG44" s="13"/>
      <c r="NJH44" s="13"/>
      <c r="NJI44" s="13"/>
      <c r="NJJ44" s="13"/>
      <c r="NJK44" s="13"/>
      <c r="NJL44" s="13"/>
      <c r="NJM44" s="13"/>
      <c r="NJN44" s="13"/>
      <c r="NJO44" s="13"/>
      <c r="NJP44" s="13"/>
      <c r="NJQ44" s="13"/>
      <c r="NJR44" s="13"/>
      <c r="NJS44" s="13"/>
      <c r="NJT44" s="13"/>
      <c r="NJU44" s="13"/>
      <c r="NJV44" s="13"/>
      <c r="NJW44" s="13"/>
      <c r="NJX44" s="13"/>
      <c r="NJY44" s="13"/>
      <c r="NJZ44" s="13"/>
      <c r="NKA44" s="13"/>
      <c r="NKB44" s="13"/>
      <c r="NKC44" s="13"/>
      <c r="NKD44" s="13"/>
      <c r="NKE44" s="13"/>
      <c r="NKF44" s="13"/>
      <c r="NKG44" s="13"/>
      <c r="NKH44" s="13"/>
      <c r="NKI44" s="13"/>
      <c r="NKJ44" s="13"/>
      <c r="NKK44" s="13"/>
      <c r="NKL44" s="13"/>
      <c r="NKM44" s="13"/>
      <c r="NKN44" s="13"/>
      <c r="NKO44" s="13"/>
      <c r="NKP44" s="13"/>
      <c r="NKQ44" s="13"/>
      <c r="NKR44" s="13"/>
      <c r="NKS44" s="13"/>
      <c r="NKT44" s="13"/>
      <c r="NKU44" s="13"/>
      <c r="NKV44" s="13"/>
      <c r="NKW44" s="13"/>
      <c r="NKX44" s="13"/>
      <c r="NKY44" s="13"/>
      <c r="NKZ44" s="13"/>
      <c r="NLA44" s="13"/>
      <c r="NLB44" s="13"/>
      <c r="NLC44" s="13"/>
      <c r="NLD44" s="13"/>
      <c r="NLE44" s="13"/>
      <c r="NLF44" s="13"/>
      <c r="NLG44" s="13"/>
      <c r="NLH44" s="13"/>
      <c r="NLI44" s="13"/>
      <c r="NLJ44" s="13"/>
      <c r="NLK44" s="13"/>
      <c r="NLL44" s="13"/>
      <c r="NLM44" s="13"/>
      <c r="NLN44" s="13"/>
      <c r="NLO44" s="13"/>
      <c r="NLP44" s="13"/>
      <c r="NLQ44" s="13"/>
      <c r="NLR44" s="13"/>
      <c r="NLS44" s="13"/>
      <c r="NLT44" s="13"/>
      <c r="NLU44" s="13"/>
      <c r="NLV44" s="13"/>
      <c r="NLW44" s="13"/>
      <c r="NLX44" s="13"/>
      <c r="NLY44" s="13"/>
      <c r="NLZ44" s="13"/>
      <c r="NMA44" s="13"/>
      <c r="NMB44" s="13"/>
      <c r="NMC44" s="13"/>
      <c r="NMD44" s="13"/>
      <c r="NME44" s="13"/>
      <c r="NMF44" s="13"/>
      <c r="NMG44" s="13"/>
      <c r="NMH44" s="13"/>
      <c r="NMI44" s="13"/>
      <c r="NMJ44" s="13"/>
      <c r="NMK44" s="13"/>
      <c r="NML44" s="13"/>
      <c r="NMM44" s="13"/>
      <c r="NMN44" s="13"/>
      <c r="NMO44" s="13"/>
      <c r="NMP44" s="13"/>
      <c r="NMQ44" s="13"/>
      <c r="NMR44" s="13"/>
      <c r="NMS44" s="13"/>
      <c r="NMT44" s="13"/>
      <c r="NMU44" s="13"/>
      <c r="NMV44" s="13"/>
      <c r="NMW44" s="13"/>
      <c r="NMX44" s="13"/>
      <c r="NMY44" s="13"/>
      <c r="NMZ44" s="13"/>
      <c r="NNA44" s="13"/>
      <c r="NNB44" s="13"/>
      <c r="NNC44" s="13"/>
      <c r="NND44" s="13"/>
      <c r="NNE44" s="13"/>
      <c r="NNF44" s="13"/>
      <c r="NNG44" s="13"/>
      <c r="NNH44" s="13"/>
      <c r="NNI44" s="13"/>
      <c r="NNJ44" s="13"/>
      <c r="NNK44" s="13"/>
      <c r="NNL44" s="13"/>
      <c r="NNM44" s="13"/>
      <c r="NNN44" s="13"/>
      <c r="NNO44" s="13"/>
      <c r="NNP44" s="13"/>
      <c r="NNQ44" s="13"/>
      <c r="NNR44" s="13"/>
      <c r="NNS44" s="13"/>
      <c r="NNT44" s="13"/>
      <c r="NNU44" s="13"/>
      <c r="NNV44" s="13"/>
      <c r="NNW44" s="13"/>
      <c r="NNX44" s="13"/>
      <c r="NNY44" s="13"/>
      <c r="NNZ44" s="13"/>
      <c r="NOA44" s="13"/>
      <c r="NOB44" s="13"/>
      <c r="NOC44" s="13"/>
      <c r="NOD44" s="13"/>
      <c r="NOE44" s="13"/>
      <c r="NOF44" s="13"/>
      <c r="NOG44" s="13"/>
      <c r="NOH44" s="13"/>
      <c r="NOI44" s="13"/>
      <c r="NOJ44" s="13"/>
      <c r="NOK44" s="13"/>
      <c r="NOL44" s="13"/>
      <c r="NOM44" s="13"/>
      <c r="NON44" s="13"/>
      <c r="NOO44" s="13"/>
      <c r="NOP44" s="13"/>
      <c r="NOQ44" s="13"/>
      <c r="NOR44" s="13"/>
      <c r="NOS44" s="13"/>
      <c r="NOT44" s="13"/>
      <c r="NOU44" s="13"/>
      <c r="NOV44" s="13"/>
      <c r="NOW44" s="13"/>
      <c r="NOX44" s="13"/>
      <c r="NOY44" s="13"/>
      <c r="NOZ44" s="13"/>
      <c r="NPA44" s="13"/>
      <c r="NPB44" s="13"/>
      <c r="NPC44" s="13"/>
      <c r="NPD44" s="13"/>
      <c r="NPE44" s="13"/>
      <c r="NPF44" s="13"/>
      <c r="NPG44" s="13"/>
      <c r="NPH44" s="13"/>
      <c r="NPI44" s="13"/>
      <c r="NPJ44" s="13"/>
      <c r="NPK44" s="13"/>
      <c r="NPL44" s="13"/>
      <c r="NPM44" s="13"/>
      <c r="NPN44" s="13"/>
      <c r="NPO44" s="13"/>
      <c r="NPP44" s="13"/>
      <c r="NPQ44" s="13"/>
      <c r="NPR44" s="13"/>
      <c r="NPS44" s="13"/>
      <c r="NPT44" s="13"/>
      <c r="NPU44" s="13"/>
      <c r="NPV44" s="13"/>
      <c r="NPW44" s="13"/>
      <c r="NPX44" s="13"/>
      <c r="NPY44" s="13"/>
      <c r="NPZ44" s="13"/>
      <c r="NQA44" s="13"/>
      <c r="NQB44" s="13"/>
      <c r="NQC44" s="13"/>
      <c r="NQD44" s="13"/>
      <c r="NQE44" s="13"/>
      <c r="NQF44" s="13"/>
      <c r="NQG44" s="13"/>
      <c r="NQH44" s="13"/>
      <c r="NQI44" s="13"/>
      <c r="NQJ44" s="13"/>
      <c r="NQK44" s="13"/>
      <c r="NQL44" s="13"/>
      <c r="NQM44" s="13"/>
      <c r="NQN44" s="13"/>
      <c r="NQO44" s="13"/>
      <c r="NQP44" s="13"/>
      <c r="NQQ44" s="13"/>
      <c r="NQR44" s="13"/>
      <c r="NQS44" s="13"/>
      <c r="NQT44" s="13"/>
      <c r="NQU44" s="13"/>
      <c r="NQV44" s="13"/>
      <c r="NQW44" s="13"/>
      <c r="NQX44" s="13"/>
      <c r="NQY44" s="13"/>
      <c r="NQZ44" s="13"/>
      <c r="NRA44" s="13"/>
      <c r="NRB44" s="13"/>
      <c r="NRC44" s="13"/>
      <c r="NRD44" s="13"/>
      <c r="NRE44" s="13"/>
      <c r="NRF44" s="13"/>
      <c r="NRG44" s="13"/>
      <c r="NRH44" s="13"/>
      <c r="NRI44" s="13"/>
      <c r="NRJ44" s="13"/>
      <c r="NRK44" s="13"/>
      <c r="NRL44" s="13"/>
      <c r="NRM44" s="13"/>
      <c r="NRN44" s="13"/>
      <c r="NRO44" s="13"/>
      <c r="NRP44" s="13"/>
      <c r="NRQ44" s="13"/>
      <c r="NRR44" s="13"/>
      <c r="NRS44" s="13"/>
      <c r="NRT44" s="13"/>
      <c r="NRU44" s="13"/>
      <c r="NRV44" s="13"/>
      <c r="NRW44" s="13"/>
      <c r="NRX44" s="13"/>
      <c r="NRY44" s="13"/>
      <c r="NRZ44" s="13"/>
      <c r="NSA44" s="13"/>
      <c r="NSB44" s="13"/>
      <c r="NSC44" s="13"/>
      <c r="NSD44" s="13"/>
      <c r="NSE44" s="13"/>
      <c r="NSF44" s="13"/>
      <c r="NSG44" s="13"/>
      <c r="NSH44" s="13"/>
      <c r="NSI44" s="13"/>
      <c r="NSJ44" s="13"/>
      <c r="NSK44" s="13"/>
      <c r="NSL44" s="13"/>
      <c r="NSM44" s="13"/>
      <c r="NSN44" s="13"/>
      <c r="NSO44" s="13"/>
      <c r="NSP44" s="13"/>
      <c r="NSQ44" s="13"/>
      <c r="NSR44" s="13"/>
      <c r="NSS44" s="13"/>
      <c r="NST44" s="13"/>
      <c r="NSU44" s="13"/>
      <c r="NSV44" s="13"/>
      <c r="NSW44" s="13"/>
      <c r="NSX44" s="13"/>
      <c r="NSY44" s="13"/>
      <c r="NSZ44" s="13"/>
      <c r="NTA44" s="13"/>
      <c r="NTB44" s="13"/>
      <c r="NTC44" s="13"/>
      <c r="NTD44" s="13"/>
      <c r="NTE44" s="13"/>
      <c r="NTF44" s="13"/>
      <c r="NTG44" s="13"/>
      <c r="NTH44" s="13"/>
      <c r="NTI44" s="13"/>
      <c r="NTJ44" s="13"/>
      <c r="NTK44" s="13"/>
      <c r="NTL44" s="13"/>
      <c r="NTM44" s="13"/>
      <c r="NTN44" s="13"/>
      <c r="NTO44" s="13"/>
      <c r="NTP44" s="13"/>
      <c r="NTQ44" s="13"/>
      <c r="NTR44" s="13"/>
      <c r="NTS44" s="13"/>
      <c r="NTT44" s="13"/>
      <c r="NTU44" s="13"/>
      <c r="NTV44" s="13"/>
      <c r="NTW44" s="13"/>
      <c r="NTX44" s="13"/>
      <c r="NTY44" s="13"/>
      <c r="NTZ44" s="13"/>
      <c r="NUA44" s="13"/>
      <c r="NUB44" s="13"/>
      <c r="NUC44" s="13"/>
      <c r="NUD44" s="13"/>
      <c r="NUE44" s="13"/>
      <c r="NUF44" s="13"/>
      <c r="NUG44" s="13"/>
      <c r="NUH44" s="13"/>
      <c r="NUI44" s="13"/>
      <c r="NUJ44" s="13"/>
      <c r="NUK44" s="13"/>
      <c r="NUL44" s="13"/>
      <c r="NUM44" s="13"/>
      <c r="NUN44" s="13"/>
      <c r="NUO44" s="13"/>
      <c r="NUP44" s="13"/>
      <c r="NUQ44" s="13"/>
      <c r="NUR44" s="13"/>
      <c r="NUS44" s="13"/>
      <c r="NUT44" s="13"/>
      <c r="NUU44" s="13"/>
      <c r="NUV44" s="13"/>
      <c r="NUW44" s="13"/>
      <c r="NUX44" s="13"/>
      <c r="NUY44" s="13"/>
      <c r="NUZ44" s="13"/>
      <c r="NVA44" s="13"/>
      <c r="NVB44" s="13"/>
      <c r="NVC44" s="13"/>
      <c r="NVD44" s="13"/>
      <c r="NVE44" s="13"/>
      <c r="NVF44" s="13"/>
      <c r="NVG44" s="13"/>
      <c r="NVH44" s="13"/>
      <c r="NVI44" s="13"/>
      <c r="NVJ44" s="13"/>
      <c r="NVK44" s="13"/>
      <c r="NVL44" s="13"/>
      <c r="NVM44" s="13"/>
      <c r="NVN44" s="13"/>
      <c r="NVO44" s="13"/>
      <c r="NVP44" s="13"/>
      <c r="NVQ44" s="13"/>
      <c r="NVR44" s="13"/>
      <c r="NVS44" s="13"/>
      <c r="NVT44" s="13"/>
      <c r="NVU44" s="13"/>
      <c r="NVV44" s="13"/>
      <c r="NVW44" s="13"/>
      <c r="NVX44" s="13"/>
      <c r="NVY44" s="13"/>
      <c r="NVZ44" s="13"/>
      <c r="NWA44" s="13"/>
      <c r="NWB44" s="13"/>
      <c r="NWC44" s="13"/>
      <c r="NWD44" s="13"/>
      <c r="NWE44" s="13"/>
      <c r="NWF44" s="13"/>
      <c r="NWG44" s="13"/>
      <c r="NWH44" s="13"/>
      <c r="NWI44" s="13"/>
      <c r="NWJ44" s="13"/>
      <c r="NWK44" s="13"/>
      <c r="NWL44" s="13"/>
      <c r="NWM44" s="13"/>
      <c r="NWN44" s="13"/>
      <c r="NWO44" s="13"/>
      <c r="NWP44" s="13"/>
      <c r="NWQ44" s="13"/>
      <c r="NWR44" s="13"/>
      <c r="NWS44" s="13"/>
      <c r="NWT44" s="13"/>
      <c r="NWU44" s="13"/>
      <c r="NWV44" s="13"/>
      <c r="NWW44" s="13"/>
      <c r="NWX44" s="13"/>
      <c r="NWY44" s="13"/>
      <c r="NWZ44" s="13"/>
      <c r="NXA44" s="13"/>
      <c r="NXB44" s="13"/>
      <c r="NXC44" s="13"/>
      <c r="NXD44" s="13"/>
      <c r="NXE44" s="13"/>
      <c r="NXF44" s="13"/>
      <c r="NXG44" s="13"/>
      <c r="NXH44" s="13"/>
      <c r="NXI44" s="13"/>
      <c r="NXJ44" s="13"/>
      <c r="NXK44" s="13"/>
      <c r="NXL44" s="13"/>
      <c r="NXM44" s="13"/>
      <c r="NXN44" s="13"/>
      <c r="NXO44" s="13"/>
      <c r="NXP44" s="13"/>
      <c r="NXQ44" s="13"/>
      <c r="NXR44" s="13"/>
      <c r="NXS44" s="13"/>
      <c r="NXT44" s="13"/>
      <c r="NXU44" s="13"/>
      <c r="NXV44" s="13"/>
      <c r="NXW44" s="13"/>
      <c r="NXX44" s="13"/>
      <c r="NXY44" s="13"/>
      <c r="NXZ44" s="13"/>
      <c r="NYA44" s="13"/>
      <c r="NYB44" s="13"/>
      <c r="NYC44" s="13"/>
      <c r="NYD44" s="13"/>
      <c r="NYE44" s="13"/>
      <c r="NYF44" s="13"/>
      <c r="NYG44" s="13"/>
      <c r="NYH44" s="13"/>
      <c r="NYI44" s="13"/>
      <c r="NYJ44" s="13"/>
      <c r="NYK44" s="13"/>
      <c r="NYL44" s="13"/>
      <c r="NYM44" s="13"/>
      <c r="NYN44" s="13"/>
      <c r="NYO44" s="13"/>
      <c r="NYP44" s="13"/>
      <c r="NYQ44" s="13"/>
      <c r="NYR44" s="13"/>
      <c r="NYS44" s="13"/>
      <c r="NYT44" s="13"/>
      <c r="NYU44" s="13"/>
      <c r="NYV44" s="13"/>
      <c r="NYW44" s="13"/>
      <c r="NYX44" s="13"/>
      <c r="NYY44" s="13"/>
      <c r="NYZ44" s="13"/>
      <c r="NZA44" s="13"/>
      <c r="NZB44" s="13"/>
      <c r="NZC44" s="13"/>
      <c r="NZD44" s="13"/>
      <c r="NZE44" s="13"/>
      <c r="NZF44" s="13"/>
      <c r="NZG44" s="13"/>
      <c r="NZH44" s="13"/>
      <c r="NZI44" s="13"/>
      <c r="NZJ44" s="13"/>
      <c r="NZK44" s="13"/>
      <c r="NZL44" s="13"/>
      <c r="NZM44" s="13"/>
      <c r="NZN44" s="13"/>
      <c r="NZO44" s="13"/>
      <c r="NZP44" s="13"/>
      <c r="NZQ44" s="13"/>
      <c r="NZR44" s="13"/>
      <c r="NZS44" s="13"/>
      <c r="NZT44" s="13"/>
      <c r="NZU44" s="13"/>
      <c r="NZV44" s="13"/>
      <c r="NZW44" s="13"/>
      <c r="NZX44" s="13"/>
      <c r="NZY44" s="13"/>
      <c r="NZZ44" s="13"/>
      <c r="OAA44" s="13"/>
      <c r="OAB44" s="13"/>
      <c r="OAC44" s="13"/>
      <c r="OAD44" s="13"/>
      <c r="OAE44" s="13"/>
      <c r="OAF44" s="13"/>
      <c r="OAG44" s="13"/>
      <c r="OAH44" s="13"/>
      <c r="OAI44" s="13"/>
      <c r="OAJ44" s="13"/>
      <c r="OAK44" s="13"/>
      <c r="OAL44" s="13"/>
      <c r="OAM44" s="13"/>
      <c r="OAN44" s="13"/>
      <c r="OAO44" s="13"/>
      <c r="OAP44" s="13"/>
      <c r="OAQ44" s="13"/>
      <c r="OAR44" s="13"/>
      <c r="OAS44" s="13"/>
      <c r="OAT44" s="13"/>
      <c r="OAU44" s="13"/>
      <c r="OAV44" s="13"/>
      <c r="OAW44" s="13"/>
      <c r="OAX44" s="13"/>
      <c r="OAY44" s="13"/>
      <c r="OAZ44" s="13"/>
      <c r="OBA44" s="13"/>
      <c r="OBB44" s="13"/>
      <c r="OBC44" s="13"/>
      <c r="OBD44" s="13"/>
      <c r="OBE44" s="13"/>
      <c r="OBF44" s="13"/>
      <c r="OBG44" s="13"/>
      <c r="OBH44" s="13"/>
      <c r="OBI44" s="13"/>
      <c r="OBJ44" s="13"/>
      <c r="OBK44" s="13"/>
      <c r="OBL44" s="13"/>
      <c r="OBM44" s="13"/>
      <c r="OBN44" s="13"/>
      <c r="OBO44" s="13"/>
      <c r="OBP44" s="13"/>
      <c r="OBQ44" s="13"/>
      <c r="OBR44" s="13"/>
      <c r="OBS44" s="13"/>
      <c r="OBT44" s="13"/>
      <c r="OBU44" s="13"/>
      <c r="OBV44" s="13"/>
      <c r="OBW44" s="13"/>
      <c r="OBX44" s="13"/>
      <c r="OBY44" s="13"/>
      <c r="OBZ44" s="13"/>
      <c r="OCA44" s="13"/>
      <c r="OCB44" s="13"/>
      <c r="OCC44" s="13"/>
      <c r="OCD44" s="13"/>
      <c r="OCE44" s="13"/>
      <c r="OCF44" s="13"/>
      <c r="OCG44" s="13"/>
      <c r="OCH44" s="13"/>
      <c r="OCI44" s="13"/>
      <c r="OCJ44" s="13"/>
      <c r="OCK44" s="13"/>
      <c r="OCL44" s="13"/>
      <c r="OCM44" s="13"/>
      <c r="OCN44" s="13"/>
      <c r="OCO44" s="13"/>
      <c r="OCP44" s="13"/>
      <c r="OCQ44" s="13"/>
      <c r="OCR44" s="13"/>
      <c r="OCS44" s="13"/>
      <c r="OCT44" s="13"/>
      <c r="OCU44" s="13"/>
      <c r="OCV44" s="13"/>
      <c r="OCW44" s="13"/>
      <c r="OCX44" s="13"/>
      <c r="OCY44" s="13"/>
      <c r="OCZ44" s="13"/>
      <c r="ODA44" s="13"/>
      <c r="ODB44" s="13"/>
      <c r="ODC44" s="13"/>
      <c r="ODD44" s="13"/>
      <c r="ODE44" s="13"/>
      <c r="ODF44" s="13"/>
      <c r="ODG44" s="13"/>
      <c r="ODH44" s="13"/>
      <c r="ODI44" s="13"/>
      <c r="ODJ44" s="13"/>
      <c r="ODK44" s="13"/>
      <c r="ODL44" s="13"/>
      <c r="ODM44" s="13"/>
      <c r="ODN44" s="13"/>
      <c r="ODO44" s="13"/>
      <c r="ODP44" s="13"/>
      <c r="ODQ44" s="13"/>
      <c r="ODR44" s="13"/>
      <c r="ODS44" s="13"/>
      <c r="ODT44" s="13"/>
      <c r="ODU44" s="13"/>
      <c r="ODV44" s="13"/>
      <c r="ODW44" s="13"/>
      <c r="ODX44" s="13"/>
      <c r="ODY44" s="13"/>
      <c r="ODZ44" s="13"/>
      <c r="OEA44" s="13"/>
      <c r="OEB44" s="13"/>
      <c r="OEC44" s="13"/>
      <c r="OED44" s="13"/>
      <c r="OEE44" s="13"/>
      <c r="OEF44" s="13"/>
      <c r="OEG44" s="13"/>
      <c r="OEH44" s="13"/>
      <c r="OEI44" s="13"/>
      <c r="OEJ44" s="13"/>
      <c r="OEK44" s="13"/>
      <c r="OEL44" s="13"/>
      <c r="OEM44" s="13"/>
      <c r="OEN44" s="13"/>
      <c r="OEO44" s="13"/>
      <c r="OEP44" s="13"/>
      <c r="OEQ44" s="13"/>
      <c r="OER44" s="13"/>
      <c r="OES44" s="13"/>
      <c r="OET44" s="13"/>
      <c r="OEU44" s="13"/>
      <c r="OEV44" s="13"/>
      <c r="OEW44" s="13"/>
      <c r="OEX44" s="13"/>
      <c r="OEY44" s="13"/>
      <c r="OEZ44" s="13"/>
      <c r="OFA44" s="13"/>
      <c r="OFB44" s="13"/>
      <c r="OFC44" s="13"/>
      <c r="OFD44" s="13"/>
      <c r="OFE44" s="13"/>
      <c r="OFF44" s="13"/>
      <c r="OFG44" s="13"/>
      <c r="OFH44" s="13"/>
      <c r="OFI44" s="13"/>
      <c r="OFJ44" s="13"/>
      <c r="OFK44" s="13"/>
      <c r="OFL44" s="13"/>
      <c r="OFM44" s="13"/>
      <c r="OFN44" s="13"/>
      <c r="OFO44" s="13"/>
      <c r="OFP44" s="13"/>
      <c r="OFQ44" s="13"/>
      <c r="OFR44" s="13"/>
      <c r="OFS44" s="13"/>
      <c r="OFT44" s="13"/>
      <c r="OFU44" s="13"/>
      <c r="OFV44" s="13"/>
      <c r="OFW44" s="13"/>
      <c r="OFX44" s="13"/>
      <c r="OFY44" s="13"/>
      <c r="OFZ44" s="13"/>
      <c r="OGA44" s="13"/>
      <c r="OGB44" s="13"/>
      <c r="OGC44" s="13"/>
      <c r="OGD44" s="13"/>
      <c r="OGE44" s="13"/>
      <c r="OGF44" s="13"/>
      <c r="OGG44" s="13"/>
      <c r="OGH44" s="13"/>
      <c r="OGI44" s="13"/>
      <c r="OGJ44" s="13"/>
      <c r="OGK44" s="13"/>
      <c r="OGL44" s="13"/>
      <c r="OGM44" s="13"/>
      <c r="OGN44" s="13"/>
      <c r="OGO44" s="13"/>
      <c r="OGP44" s="13"/>
      <c r="OGQ44" s="13"/>
      <c r="OGR44" s="13"/>
      <c r="OGS44" s="13"/>
      <c r="OGT44" s="13"/>
      <c r="OGU44" s="13"/>
      <c r="OGV44" s="13"/>
      <c r="OGW44" s="13"/>
      <c r="OGX44" s="13"/>
      <c r="OGY44" s="13"/>
      <c r="OGZ44" s="13"/>
      <c r="OHA44" s="13"/>
      <c r="OHB44" s="13"/>
      <c r="OHC44" s="13"/>
      <c r="OHD44" s="13"/>
      <c r="OHE44" s="13"/>
      <c r="OHF44" s="13"/>
      <c r="OHG44" s="13"/>
      <c r="OHH44" s="13"/>
      <c r="OHI44" s="13"/>
      <c r="OHJ44" s="13"/>
      <c r="OHK44" s="13"/>
      <c r="OHL44" s="13"/>
      <c r="OHM44" s="13"/>
      <c r="OHN44" s="13"/>
      <c r="OHO44" s="13"/>
      <c r="OHP44" s="13"/>
      <c r="OHQ44" s="13"/>
      <c r="OHR44" s="13"/>
      <c r="OHS44" s="13"/>
      <c r="OHT44" s="13"/>
      <c r="OHU44" s="13"/>
      <c r="OHV44" s="13"/>
      <c r="OHW44" s="13"/>
      <c r="OHX44" s="13"/>
      <c r="OHY44" s="13"/>
      <c r="OHZ44" s="13"/>
      <c r="OIA44" s="13"/>
      <c r="OIB44" s="13"/>
      <c r="OIC44" s="13"/>
      <c r="OID44" s="13"/>
      <c r="OIE44" s="13"/>
      <c r="OIF44" s="13"/>
      <c r="OIG44" s="13"/>
      <c r="OIH44" s="13"/>
      <c r="OII44" s="13"/>
      <c r="OIJ44" s="13"/>
      <c r="OIK44" s="13"/>
      <c r="OIL44" s="13"/>
      <c r="OIM44" s="13"/>
      <c r="OIN44" s="13"/>
      <c r="OIO44" s="13"/>
      <c r="OIP44" s="13"/>
      <c r="OIQ44" s="13"/>
      <c r="OIR44" s="13"/>
      <c r="OIS44" s="13"/>
      <c r="OIT44" s="13"/>
      <c r="OIU44" s="13"/>
      <c r="OIV44" s="13"/>
      <c r="OIW44" s="13"/>
      <c r="OIX44" s="13"/>
      <c r="OIY44" s="13"/>
      <c r="OIZ44" s="13"/>
      <c r="OJA44" s="13"/>
      <c r="OJB44" s="13"/>
      <c r="OJC44" s="13"/>
      <c r="OJD44" s="13"/>
      <c r="OJE44" s="13"/>
      <c r="OJF44" s="13"/>
      <c r="OJG44" s="13"/>
      <c r="OJH44" s="13"/>
      <c r="OJI44" s="13"/>
      <c r="OJJ44" s="13"/>
      <c r="OJK44" s="13"/>
      <c r="OJL44" s="13"/>
      <c r="OJM44" s="13"/>
      <c r="OJN44" s="13"/>
      <c r="OJO44" s="13"/>
      <c r="OJP44" s="13"/>
      <c r="OJQ44" s="13"/>
      <c r="OJR44" s="13"/>
      <c r="OJS44" s="13"/>
      <c r="OJT44" s="13"/>
      <c r="OJU44" s="13"/>
      <c r="OJV44" s="13"/>
      <c r="OJW44" s="13"/>
      <c r="OJX44" s="13"/>
      <c r="OJY44" s="13"/>
      <c r="OJZ44" s="13"/>
      <c r="OKA44" s="13"/>
      <c r="OKB44" s="13"/>
      <c r="OKC44" s="13"/>
      <c r="OKD44" s="13"/>
      <c r="OKE44" s="13"/>
      <c r="OKF44" s="13"/>
      <c r="OKG44" s="13"/>
      <c r="OKH44" s="13"/>
      <c r="OKI44" s="13"/>
      <c r="OKJ44" s="13"/>
      <c r="OKK44" s="13"/>
      <c r="OKL44" s="13"/>
      <c r="OKM44" s="13"/>
      <c r="OKN44" s="13"/>
      <c r="OKO44" s="13"/>
      <c r="OKP44" s="13"/>
      <c r="OKQ44" s="13"/>
      <c r="OKR44" s="13"/>
      <c r="OKS44" s="13"/>
      <c r="OKT44" s="13"/>
      <c r="OKU44" s="13"/>
      <c r="OKV44" s="13"/>
      <c r="OKW44" s="13"/>
      <c r="OKX44" s="13"/>
      <c r="OKY44" s="13"/>
      <c r="OKZ44" s="13"/>
      <c r="OLA44" s="13"/>
      <c r="OLB44" s="13"/>
      <c r="OLC44" s="13"/>
      <c r="OLD44" s="13"/>
      <c r="OLE44" s="13"/>
      <c r="OLF44" s="13"/>
      <c r="OLG44" s="13"/>
      <c r="OLH44" s="13"/>
      <c r="OLI44" s="13"/>
      <c r="OLJ44" s="13"/>
      <c r="OLK44" s="13"/>
      <c r="OLL44" s="13"/>
      <c r="OLM44" s="13"/>
      <c r="OLN44" s="13"/>
      <c r="OLO44" s="13"/>
      <c r="OLP44" s="13"/>
      <c r="OLQ44" s="13"/>
      <c r="OLR44" s="13"/>
      <c r="OLS44" s="13"/>
      <c r="OLT44" s="13"/>
      <c r="OLU44" s="13"/>
      <c r="OLV44" s="13"/>
      <c r="OLW44" s="13"/>
      <c r="OLX44" s="13"/>
      <c r="OLY44" s="13"/>
      <c r="OLZ44" s="13"/>
      <c r="OMA44" s="13"/>
      <c r="OMB44" s="13"/>
      <c r="OMC44" s="13"/>
      <c r="OMD44" s="13"/>
      <c r="OME44" s="13"/>
      <c r="OMF44" s="13"/>
      <c r="OMG44" s="13"/>
      <c r="OMH44" s="13"/>
      <c r="OMI44" s="13"/>
      <c r="OMJ44" s="13"/>
      <c r="OMK44" s="13"/>
      <c r="OML44" s="13"/>
      <c r="OMM44" s="13"/>
      <c r="OMN44" s="13"/>
      <c r="OMO44" s="13"/>
      <c r="OMP44" s="13"/>
      <c r="OMQ44" s="13"/>
      <c r="OMR44" s="13"/>
      <c r="OMS44" s="13"/>
      <c r="OMT44" s="13"/>
      <c r="OMU44" s="13"/>
      <c r="OMV44" s="13"/>
      <c r="OMW44" s="13"/>
      <c r="OMX44" s="13"/>
      <c r="OMY44" s="13"/>
      <c r="OMZ44" s="13"/>
      <c r="ONA44" s="13"/>
      <c r="ONB44" s="13"/>
      <c r="ONC44" s="13"/>
      <c r="OND44" s="13"/>
      <c r="ONE44" s="13"/>
      <c r="ONF44" s="13"/>
      <c r="ONG44" s="13"/>
      <c r="ONH44" s="13"/>
      <c r="ONI44" s="13"/>
      <c r="ONJ44" s="13"/>
      <c r="ONK44" s="13"/>
      <c r="ONL44" s="13"/>
      <c r="ONM44" s="13"/>
      <c r="ONN44" s="13"/>
      <c r="ONO44" s="13"/>
      <c r="ONP44" s="13"/>
      <c r="ONQ44" s="13"/>
      <c r="ONR44" s="13"/>
      <c r="ONS44" s="13"/>
      <c r="ONT44" s="13"/>
      <c r="ONU44" s="13"/>
      <c r="ONV44" s="13"/>
      <c r="ONW44" s="13"/>
      <c r="ONX44" s="13"/>
      <c r="ONY44" s="13"/>
      <c r="ONZ44" s="13"/>
      <c r="OOA44" s="13"/>
      <c r="OOB44" s="13"/>
      <c r="OOC44" s="13"/>
      <c r="OOD44" s="13"/>
      <c r="OOE44" s="13"/>
      <c r="OOF44" s="13"/>
      <c r="OOG44" s="13"/>
      <c r="OOH44" s="13"/>
      <c r="OOI44" s="13"/>
      <c r="OOJ44" s="13"/>
      <c r="OOK44" s="13"/>
      <c r="OOL44" s="13"/>
      <c r="OOM44" s="13"/>
      <c r="OON44" s="13"/>
      <c r="OOO44" s="13"/>
      <c r="OOP44" s="13"/>
      <c r="OOQ44" s="13"/>
      <c r="OOR44" s="13"/>
      <c r="OOS44" s="13"/>
      <c r="OOT44" s="13"/>
      <c r="OOU44" s="13"/>
      <c r="OOV44" s="13"/>
      <c r="OOW44" s="13"/>
      <c r="OOX44" s="13"/>
      <c r="OOY44" s="13"/>
      <c r="OOZ44" s="13"/>
      <c r="OPA44" s="13"/>
      <c r="OPB44" s="13"/>
      <c r="OPC44" s="13"/>
      <c r="OPD44" s="13"/>
      <c r="OPE44" s="13"/>
      <c r="OPF44" s="13"/>
      <c r="OPG44" s="13"/>
      <c r="OPH44" s="13"/>
      <c r="OPI44" s="13"/>
      <c r="OPJ44" s="13"/>
      <c r="OPK44" s="13"/>
      <c r="OPL44" s="13"/>
      <c r="OPM44" s="13"/>
      <c r="OPN44" s="13"/>
      <c r="OPO44" s="13"/>
      <c r="OPP44" s="13"/>
      <c r="OPQ44" s="13"/>
      <c r="OPR44" s="13"/>
      <c r="OPS44" s="13"/>
      <c r="OPT44" s="13"/>
      <c r="OPU44" s="13"/>
      <c r="OPV44" s="13"/>
      <c r="OPW44" s="13"/>
      <c r="OPX44" s="13"/>
      <c r="OPY44" s="13"/>
      <c r="OPZ44" s="13"/>
      <c r="OQA44" s="13"/>
      <c r="OQB44" s="13"/>
      <c r="OQC44" s="13"/>
      <c r="OQD44" s="13"/>
      <c r="OQE44" s="13"/>
      <c r="OQF44" s="13"/>
      <c r="OQG44" s="13"/>
      <c r="OQH44" s="13"/>
      <c r="OQI44" s="13"/>
      <c r="OQJ44" s="13"/>
      <c r="OQK44" s="13"/>
      <c r="OQL44" s="13"/>
      <c r="OQM44" s="13"/>
      <c r="OQN44" s="13"/>
      <c r="OQO44" s="13"/>
      <c r="OQP44" s="13"/>
      <c r="OQQ44" s="13"/>
      <c r="OQR44" s="13"/>
      <c r="OQS44" s="13"/>
      <c r="OQT44" s="13"/>
      <c r="OQU44" s="13"/>
      <c r="OQV44" s="13"/>
      <c r="OQW44" s="13"/>
      <c r="OQX44" s="13"/>
      <c r="OQY44" s="13"/>
      <c r="OQZ44" s="13"/>
      <c r="ORA44" s="13"/>
      <c r="ORB44" s="13"/>
      <c r="ORC44" s="13"/>
      <c r="ORD44" s="13"/>
      <c r="ORE44" s="13"/>
      <c r="ORF44" s="13"/>
      <c r="ORG44" s="13"/>
      <c r="ORH44" s="13"/>
      <c r="ORI44" s="13"/>
      <c r="ORJ44" s="13"/>
      <c r="ORK44" s="13"/>
      <c r="ORL44" s="13"/>
      <c r="ORM44" s="13"/>
      <c r="ORN44" s="13"/>
      <c r="ORO44" s="13"/>
      <c r="ORP44" s="13"/>
      <c r="ORQ44" s="13"/>
      <c r="ORR44" s="13"/>
      <c r="ORS44" s="13"/>
      <c r="ORT44" s="13"/>
      <c r="ORU44" s="13"/>
      <c r="ORV44" s="13"/>
      <c r="ORW44" s="13"/>
      <c r="ORX44" s="13"/>
      <c r="ORY44" s="13"/>
      <c r="ORZ44" s="13"/>
      <c r="OSA44" s="13"/>
      <c r="OSB44" s="13"/>
      <c r="OSC44" s="13"/>
      <c r="OSD44" s="13"/>
      <c r="OSE44" s="13"/>
      <c r="OSF44" s="13"/>
      <c r="OSG44" s="13"/>
      <c r="OSH44" s="13"/>
      <c r="OSI44" s="13"/>
      <c r="OSJ44" s="13"/>
      <c r="OSK44" s="13"/>
      <c r="OSL44" s="13"/>
      <c r="OSM44" s="13"/>
      <c r="OSN44" s="13"/>
      <c r="OSO44" s="13"/>
      <c r="OSP44" s="13"/>
      <c r="OSQ44" s="13"/>
      <c r="OSR44" s="13"/>
      <c r="OSS44" s="13"/>
      <c r="OST44" s="13"/>
      <c r="OSU44" s="13"/>
      <c r="OSV44" s="13"/>
      <c r="OSW44" s="13"/>
      <c r="OSX44" s="13"/>
      <c r="OSY44" s="13"/>
      <c r="OSZ44" s="13"/>
      <c r="OTA44" s="13"/>
      <c r="OTB44" s="13"/>
      <c r="OTC44" s="13"/>
      <c r="OTD44" s="13"/>
      <c r="OTE44" s="13"/>
      <c r="OTF44" s="13"/>
      <c r="OTG44" s="13"/>
      <c r="OTH44" s="13"/>
      <c r="OTI44" s="13"/>
      <c r="OTJ44" s="13"/>
      <c r="OTK44" s="13"/>
      <c r="OTL44" s="13"/>
      <c r="OTM44" s="13"/>
      <c r="OTN44" s="13"/>
      <c r="OTO44" s="13"/>
      <c r="OTP44" s="13"/>
      <c r="OTQ44" s="13"/>
      <c r="OTR44" s="13"/>
      <c r="OTS44" s="13"/>
      <c r="OTT44" s="13"/>
      <c r="OTU44" s="13"/>
      <c r="OTV44" s="13"/>
      <c r="OTW44" s="13"/>
      <c r="OTX44" s="13"/>
      <c r="OTY44" s="13"/>
      <c r="OTZ44" s="13"/>
      <c r="OUA44" s="13"/>
      <c r="OUB44" s="13"/>
      <c r="OUC44" s="13"/>
      <c r="OUD44" s="13"/>
      <c r="OUE44" s="13"/>
      <c r="OUF44" s="13"/>
      <c r="OUG44" s="13"/>
      <c r="OUH44" s="13"/>
      <c r="OUI44" s="13"/>
      <c r="OUJ44" s="13"/>
      <c r="OUK44" s="13"/>
      <c r="OUL44" s="13"/>
      <c r="OUM44" s="13"/>
      <c r="OUN44" s="13"/>
      <c r="OUO44" s="13"/>
      <c r="OUP44" s="13"/>
      <c r="OUQ44" s="13"/>
      <c r="OUR44" s="13"/>
      <c r="OUS44" s="13"/>
      <c r="OUT44" s="13"/>
      <c r="OUU44" s="13"/>
      <c r="OUV44" s="13"/>
      <c r="OUW44" s="13"/>
      <c r="OUX44" s="13"/>
      <c r="OUY44" s="13"/>
      <c r="OUZ44" s="13"/>
      <c r="OVA44" s="13"/>
      <c r="OVB44" s="13"/>
      <c r="OVC44" s="13"/>
      <c r="OVD44" s="13"/>
      <c r="OVE44" s="13"/>
      <c r="OVF44" s="13"/>
      <c r="OVG44" s="13"/>
      <c r="OVH44" s="13"/>
      <c r="OVI44" s="13"/>
      <c r="OVJ44" s="13"/>
      <c r="OVK44" s="13"/>
      <c r="OVL44" s="13"/>
      <c r="OVM44" s="13"/>
      <c r="OVN44" s="13"/>
      <c r="OVO44" s="13"/>
      <c r="OVP44" s="13"/>
      <c r="OVQ44" s="13"/>
      <c r="OVR44" s="13"/>
      <c r="OVS44" s="13"/>
      <c r="OVT44" s="13"/>
      <c r="OVU44" s="13"/>
      <c r="OVV44" s="13"/>
      <c r="OVW44" s="13"/>
      <c r="OVX44" s="13"/>
      <c r="OVY44" s="13"/>
      <c r="OVZ44" s="13"/>
      <c r="OWA44" s="13"/>
      <c r="OWB44" s="13"/>
      <c r="OWC44" s="13"/>
      <c r="OWD44" s="13"/>
      <c r="OWE44" s="13"/>
      <c r="OWF44" s="13"/>
      <c r="OWG44" s="13"/>
      <c r="OWH44" s="13"/>
      <c r="OWI44" s="13"/>
      <c r="OWJ44" s="13"/>
      <c r="OWK44" s="13"/>
      <c r="OWL44" s="13"/>
      <c r="OWM44" s="13"/>
      <c r="OWN44" s="13"/>
      <c r="OWO44" s="13"/>
      <c r="OWP44" s="13"/>
      <c r="OWQ44" s="13"/>
      <c r="OWR44" s="13"/>
      <c r="OWS44" s="13"/>
      <c r="OWT44" s="13"/>
      <c r="OWU44" s="13"/>
      <c r="OWV44" s="13"/>
      <c r="OWW44" s="13"/>
      <c r="OWX44" s="13"/>
      <c r="OWY44" s="13"/>
      <c r="OWZ44" s="13"/>
      <c r="OXA44" s="13"/>
      <c r="OXB44" s="13"/>
      <c r="OXC44" s="13"/>
      <c r="OXD44" s="13"/>
      <c r="OXE44" s="13"/>
      <c r="OXF44" s="13"/>
      <c r="OXG44" s="13"/>
      <c r="OXH44" s="13"/>
      <c r="OXI44" s="13"/>
      <c r="OXJ44" s="13"/>
      <c r="OXK44" s="13"/>
      <c r="OXL44" s="13"/>
      <c r="OXM44" s="13"/>
      <c r="OXN44" s="13"/>
      <c r="OXO44" s="13"/>
      <c r="OXP44" s="13"/>
      <c r="OXQ44" s="13"/>
      <c r="OXR44" s="13"/>
      <c r="OXS44" s="13"/>
      <c r="OXT44" s="13"/>
      <c r="OXU44" s="13"/>
      <c r="OXV44" s="13"/>
      <c r="OXW44" s="13"/>
      <c r="OXX44" s="13"/>
      <c r="OXY44" s="13"/>
      <c r="OXZ44" s="13"/>
      <c r="OYA44" s="13"/>
      <c r="OYB44" s="13"/>
      <c r="OYC44" s="13"/>
      <c r="OYD44" s="13"/>
      <c r="OYE44" s="13"/>
      <c r="OYF44" s="13"/>
      <c r="OYG44" s="13"/>
      <c r="OYH44" s="13"/>
      <c r="OYI44" s="13"/>
      <c r="OYJ44" s="13"/>
      <c r="OYK44" s="13"/>
      <c r="OYL44" s="13"/>
      <c r="OYM44" s="13"/>
      <c r="OYN44" s="13"/>
      <c r="OYO44" s="13"/>
      <c r="OYP44" s="13"/>
      <c r="OYQ44" s="13"/>
      <c r="OYR44" s="13"/>
      <c r="OYS44" s="13"/>
      <c r="OYT44" s="13"/>
      <c r="OYU44" s="13"/>
      <c r="OYV44" s="13"/>
      <c r="OYW44" s="13"/>
      <c r="OYX44" s="13"/>
      <c r="OYY44" s="13"/>
      <c r="OYZ44" s="13"/>
      <c r="OZA44" s="13"/>
      <c r="OZB44" s="13"/>
      <c r="OZC44" s="13"/>
      <c r="OZD44" s="13"/>
      <c r="OZE44" s="13"/>
      <c r="OZF44" s="13"/>
      <c r="OZG44" s="13"/>
      <c r="OZH44" s="13"/>
      <c r="OZI44" s="13"/>
      <c r="OZJ44" s="13"/>
      <c r="OZK44" s="13"/>
      <c r="OZL44" s="13"/>
      <c r="OZM44" s="13"/>
      <c r="OZN44" s="13"/>
      <c r="OZO44" s="13"/>
      <c r="OZP44" s="13"/>
      <c r="OZQ44" s="13"/>
      <c r="OZR44" s="13"/>
      <c r="OZS44" s="13"/>
      <c r="OZT44" s="13"/>
      <c r="OZU44" s="13"/>
      <c r="OZV44" s="13"/>
      <c r="OZW44" s="13"/>
      <c r="OZX44" s="13"/>
      <c r="OZY44" s="13"/>
      <c r="OZZ44" s="13"/>
      <c r="PAA44" s="13"/>
      <c r="PAB44" s="13"/>
      <c r="PAC44" s="13"/>
      <c r="PAD44" s="13"/>
      <c r="PAE44" s="13"/>
      <c r="PAF44" s="13"/>
      <c r="PAG44" s="13"/>
      <c r="PAH44" s="13"/>
      <c r="PAI44" s="13"/>
      <c r="PAJ44" s="13"/>
      <c r="PAK44" s="13"/>
      <c r="PAL44" s="13"/>
      <c r="PAM44" s="13"/>
      <c r="PAN44" s="13"/>
      <c r="PAO44" s="13"/>
      <c r="PAP44" s="13"/>
      <c r="PAQ44" s="13"/>
      <c r="PAR44" s="13"/>
      <c r="PAS44" s="13"/>
      <c r="PAT44" s="13"/>
      <c r="PAU44" s="13"/>
      <c r="PAV44" s="13"/>
      <c r="PAW44" s="13"/>
      <c r="PAX44" s="13"/>
      <c r="PAY44" s="13"/>
      <c r="PAZ44" s="13"/>
      <c r="PBA44" s="13"/>
      <c r="PBB44" s="13"/>
      <c r="PBC44" s="13"/>
      <c r="PBD44" s="13"/>
      <c r="PBE44" s="13"/>
      <c r="PBF44" s="13"/>
      <c r="PBG44" s="13"/>
      <c r="PBH44" s="13"/>
      <c r="PBI44" s="13"/>
      <c r="PBJ44" s="13"/>
      <c r="PBK44" s="13"/>
      <c r="PBL44" s="13"/>
      <c r="PBM44" s="13"/>
      <c r="PBN44" s="13"/>
      <c r="PBO44" s="13"/>
      <c r="PBP44" s="13"/>
      <c r="PBQ44" s="13"/>
      <c r="PBR44" s="13"/>
      <c r="PBS44" s="13"/>
      <c r="PBT44" s="13"/>
      <c r="PBU44" s="13"/>
      <c r="PBV44" s="13"/>
      <c r="PBW44" s="13"/>
      <c r="PBX44" s="13"/>
      <c r="PBY44" s="13"/>
      <c r="PBZ44" s="13"/>
      <c r="PCA44" s="13"/>
      <c r="PCB44" s="13"/>
      <c r="PCC44" s="13"/>
      <c r="PCD44" s="13"/>
      <c r="PCE44" s="13"/>
      <c r="PCF44" s="13"/>
      <c r="PCG44" s="13"/>
      <c r="PCH44" s="13"/>
      <c r="PCI44" s="13"/>
      <c r="PCJ44" s="13"/>
      <c r="PCK44" s="13"/>
      <c r="PCL44" s="13"/>
      <c r="PCM44" s="13"/>
      <c r="PCN44" s="13"/>
      <c r="PCO44" s="13"/>
      <c r="PCP44" s="13"/>
      <c r="PCQ44" s="13"/>
      <c r="PCR44" s="13"/>
      <c r="PCS44" s="13"/>
      <c r="PCT44" s="13"/>
      <c r="PCU44" s="13"/>
      <c r="PCV44" s="13"/>
      <c r="PCW44" s="13"/>
      <c r="PCX44" s="13"/>
      <c r="PCY44" s="13"/>
      <c r="PCZ44" s="13"/>
      <c r="PDA44" s="13"/>
      <c r="PDB44" s="13"/>
      <c r="PDC44" s="13"/>
      <c r="PDD44" s="13"/>
      <c r="PDE44" s="13"/>
      <c r="PDF44" s="13"/>
      <c r="PDG44" s="13"/>
      <c r="PDH44" s="13"/>
      <c r="PDI44" s="13"/>
      <c r="PDJ44" s="13"/>
      <c r="PDK44" s="13"/>
      <c r="PDL44" s="13"/>
      <c r="PDM44" s="13"/>
      <c r="PDN44" s="13"/>
      <c r="PDO44" s="13"/>
      <c r="PDP44" s="13"/>
      <c r="PDQ44" s="13"/>
      <c r="PDR44" s="13"/>
      <c r="PDS44" s="13"/>
      <c r="PDT44" s="13"/>
      <c r="PDU44" s="13"/>
      <c r="PDV44" s="13"/>
      <c r="PDW44" s="13"/>
      <c r="PDX44" s="13"/>
      <c r="PDY44" s="13"/>
      <c r="PDZ44" s="13"/>
      <c r="PEA44" s="13"/>
      <c r="PEB44" s="13"/>
      <c r="PEC44" s="13"/>
      <c r="PED44" s="13"/>
      <c r="PEE44" s="13"/>
      <c r="PEF44" s="13"/>
      <c r="PEG44" s="13"/>
      <c r="PEH44" s="13"/>
      <c r="PEI44" s="13"/>
      <c r="PEJ44" s="13"/>
      <c r="PEK44" s="13"/>
      <c r="PEL44" s="13"/>
      <c r="PEM44" s="13"/>
      <c r="PEN44" s="13"/>
      <c r="PEO44" s="13"/>
      <c r="PEP44" s="13"/>
      <c r="PEQ44" s="13"/>
      <c r="PER44" s="13"/>
      <c r="PES44" s="13"/>
      <c r="PET44" s="13"/>
      <c r="PEU44" s="13"/>
      <c r="PEV44" s="13"/>
      <c r="PEW44" s="13"/>
      <c r="PEX44" s="13"/>
      <c r="PEY44" s="13"/>
      <c r="PEZ44" s="13"/>
      <c r="PFA44" s="13"/>
      <c r="PFB44" s="13"/>
      <c r="PFC44" s="13"/>
      <c r="PFD44" s="13"/>
      <c r="PFE44" s="13"/>
      <c r="PFF44" s="13"/>
      <c r="PFG44" s="13"/>
      <c r="PFH44" s="13"/>
      <c r="PFI44" s="13"/>
      <c r="PFJ44" s="13"/>
      <c r="PFK44" s="13"/>
      <c r="PFL44" s="13"/>
      <c r="PFM44" s="13"/>
      <c r="PFN44" s="13"/>
      <c r="PFO44" s="13"/>
      <c r="PFP44" s="13"/>
      <c r="PFQ44" s="13"/>
      <c r="PFR44" s="13"/>
      <c r="PFS44" s="13"/>
      <c r="PFT44" s="13"/>
      <c r="PFU44" s="13"/>
      <c r="PFV44" s="13"/>
      <c r="PFW44" s="13"/>
      <c r="PFX44" s="13"/>
      <c r="PFY44" s="13"/>
      <c r="PFZ44" s="13"/>
      <c r="PGA44" s="13"/>
      <c r="PGB44" s="13"/>
      <c r="PGC44" s="13"/>
      <c r="PGD44" s="13"/>
      <c r="PGE44" s="13"/>
      <c r="PGF44" s="13"/>
      <c r="PGG44" s="13"/>
      <c r="PGH44" s="13"/>
      <c r="PGI44" s="13"/>
      <c r="PGJ44" s="13"/>
      <c r="PGK44" s="13"/>
      <c r="PGL44" s="13"/>
      <c r="PGM44" s="13"/>
      <c r="PGN44" s="13"/>
      <c r="PGO44" s="13"/>
      <c r="PGP44" s="13"/>
      <c r="PGQ44" s="13"/>
      <c r="PGR44" s="13"/>
      <c r="PGS44" s="13"/>
      <c r="PGT44" s="13"/>
      <c r="PGU44" s="13"/>
      <c r="PGV44" s="13"/>
      <c r="PGW44" s="13"/>
      <c r="PGX44" s="13"/>
      <c r="PGY44" s="13"/>
      <c r="PGZ44" s="13"/>
      <c r="PHA44" s="13"/>
      <c r="PHB44" s="13"/>
      <c r="PHC44" s="13"/>
      <c r="PHD44" s="13"/>
      <c r="PHE44" s="13"/>
      <c r="PHF44" s="13"/>
      <c r="PHG44" s="13"/>
      <c r="PHH44" s="13"/>
      <c r="PHI44" s="13"/>
      <c r="PHJ44" s="13"/>
      <c r="PHK44" s="13"/>
      <c r="PHL44" s="13"/>
      <c r="PHM44" s="13"/>
      <c r="PHN44" s="13"/>
      <c r="PHO44" s="13"/>
      <c r="PHP44" s="13"/>
      <c r="PHQ44" s="13"/>
      <c r="PHR44" s="13"/>
      <c r="PHS44" s="13"/>
      <c r="PHT44" s="13"/>
      <c r="PHU44" s="13"/>
      <c r="PHV44" s="13"/>
      <c r="PHW44" s="13"/>
      <c r="PHX44" s="13"/>
      <c r="PHY44" s="13"/>
      <c r="PHZ44" s="13"/>
      <c r="PIA44" s="13"/>
      <c r="PIB44" s="13"/>
      <c r="PIC44" s="13"/>
      <c r="PID44" s="13"/>
      <c r="PIE44" s="13"/>
      <c r="PIF44" s="13"/>
      <c r="PIG44" s="13"/>
      <c r="PIH44" s="13"/>
      <c r="PII44" s="13"/>
      <c r="PIJ44" s="13"/>
      <c r="PIK44" s="13"/>
      <c r="PIL44" s="13"/>
      <c r="PIM44" s="13"/>
      <c r="PIN44" s="13"/>
      <c r="PIO44" s="13"/>
      <c r="PIP44" s="13"/>
      <c r="PIQ44" s="13"/>
      <c r="PIR44" s="13"/>
      <c r="PIS44" s="13"/>
      <c r="PIT44" s="13"/>
      <c r="PIU44" s="13"/>
      <c r="PIV44" s="13"/>
      <c r="PIW44" s="13"/>
      <c r="PIX44" s="13"/>
      <c r="PIY44" s="13"/>
      <c r="PIZ44" s="13"/>
      <c r="PJA44" s="13"/>
      <c r="PJB44" s="13"/>
      <c r="PJC44" s="13"/>
      <c r="PJD44" s="13"/>
      <c r="PJE44" s="13"/>
      <c r="PJF44" s="13"/>
      <c r="PJG44" s="13"/>
      <c r="PJH44" s="13"/>
      <c r="PJI44" s="13"/>
      <c r="PJJ44" s="13"/>
      <c r="PJK44" s="13"/>
      <c r="PJL44" s="13"/>
      <c r="PJM44" s="13"/>
      <c r="PJN44" s="13"/>
      <c r="PJO44" s="13"/>
      <c r="PJP44" s="13"/>
      <c r="PJQ44" s="13"/>
      <c r="PJR44" s="13"/>
      <c r="PJS44" s="13"/>
      <c r="PJT44" s="13"/>
      <c r="PJU44" s="13"/>
      <c r="PJV44" s="13"/>
      <c r="PJW44" s="13"/>
      <c r="PJX44" s="13"/>
      <c r="PJY44" s="13"/>
      <c r="PJZ44" s="13"/>
      <c r="PKA44" s="13"/>
      <c r="PKB44" s="13"/>
      <c r="PKC44" s="13"/>
      <c r="PKD44" s="13"/>
      <c r="PKE44" s="13"/>
      <c r="PKF44" s="13"/>
      <c r="PKG44" s="13"/>
      <c r="PKH44" s="13"/>
      <c r="PKI44" s="13"/>
      <c r="PKJ44" s="13"/>
      <c r="PKK44" s="13"/>
      <c r="PKL44" s="13"/>
      <c r="PKM44" s="13"/>
      <c r="PKN44" s="13"/>
      <c r="PKO44" s="13"/>
      <c r="PKP44" s="13"/>
      <c r="PKQ44" s="13"/>
      <c r="PKR44" s="13"/>
      <c r="PKS44" s="13"/>
      <c r="PKT44" s="13"/>
      <c r="PKU44" s="13"/>
      <c r="PKV44" s="13"/>
      <c r="PKW44" s="13"/>
      <c r="PKX44" s="13"/>
      <c r="PKY44" s="13"/>
      <c r="PKZ44" s="13"/>
      <c r="PLA44" s="13"/>
      <c r="PLB44" s="13"/>
      <c r="PLC44" s="13"/>
      <c r="PLD44" s="13"/>
      <c r="PLE44" s="13"/>
      <c r="PLF44" s="13"/>
      <c r="PLG44" s="13"/>
      <c r="PLH44" s="13"/>
      <c r="PLI44" s="13"/>
      <c r="PLJ44" s="13"/>
      <c r="PLK44" s="13"/>
      <c r="PLL44" s="13"/>
      <c r="PLM44" s="13"/>
      <c r="PLN44" s="13"/>
      <c r="PLO44" s="13"/>
      <c r="PLP44" s="13"/>
      <c r="PLQ44" s="13"/>
      <c r="PLR44" s="13"/>
      <c r="PLS44" s="13"/>
      <c r="PLT44" s="13"/>
      <c r="PLU44" s="13"/>
      <c r="PLV44" s="13"/>
      <c r="PLW44" s="13"/>
      <c r="PLX44" s="13"/>
      <c r="PLY44" s="13"/>
      <c r="PLZ44" s="13"/>
      <c r="PMA44" s="13"/>
      <c r="PMB44" s="13"/>
      <c r="PMC44" s="13"/>
      <c r="PMD44" s="13"/>
      <c r="PME44" s="13"/>
      <c r="PMF44" s="13"/>
      <c r="PMG44" s="13"/>
      <c r="PMH44" s="13"/>
      <c r="PMI44" s="13"/>
      <c r="PMJ44" s="13"/>
      <c r="PMK44" s="13"/>
      <c r="PML44" s="13"/>
      <c r="PMM44" s="13"/>
      <c r="PMN44" s="13"/>
      <c r="PMO44" s="13"/>
      <c r="PMP44" s="13"/>
      <c r="PMQ44" s="13"/>
      <c r="PMR44" s="13"/>
      <c r="PMS44" s="13"/>
      <c r="PMT44" s="13"/>
      <c r="PMU44" s="13"/>
      <c r="PMV44" s="13"/>
      <c r="PMW44" s="13"/>
      <c r="PMX44" s="13"/>
      <c r="PMY44" s="13"/>
      <c r="PMZ44" s="13"/>
      <c r="PNA44" s="13"/>
      <c r="PNB44" s="13"/>
      <c r="PNC44" s="13"/>
      <c r="PND44" s="13"/>
      <c r="PNE44" s="13"/>
      <c r="PNF44" s="13"/>
      <c r="PNG44" s="13"/>
      <c r="PNH44" s="13"/>
      <c r="PNI44" s="13"/>
      <c r="PNJ44" s="13"/>
      <c r="PNK44" s="13"/>
      <c r="PNL44" s="13"/>
      <c r="PNM44" s="13"/>
      <c r="PNN44" s="13"/>
      <c r="PNO44" s="13"/>
      <c r="PNP44" s="13"/>
      <c r="PNQ44" s="13"/>
      <c r="PNR44" s="13"/>
      <c r="PNS44" s="13"/>
      <c r="PNT44" s="13"/>
      <c r="PNU44" s="13"/>
      <c r="PNV44" s="13"/>
      <c r="PNW44" s="13"/>
      <c r="PNX44" s="13"/>
      <c r="PNY44" s="13"/>
      <c r="PNZ44" s="13"/>
      <c r="POA44" s="13"/>
      <c r="POB44" s="13"/>
      <c r="POC44" s="13"/>
      <c r="POD44" s="13"/>
      <c r="POE44" s="13"/>
      <c r="POF44" s="13"/>
      <c r="POG44" s="13"/>
      <c r="POH44" s="13"/>
      <c r="POI44" s="13"/>
      <c r="POJ44" s="13"/>
      <c r="POK44" s="13"/>
      <c r="POL44" s="13"/>
      <c r="POM44" s="13"/>
      <c r="PON44" s="13"/>
      <c r="POO44" s="13"/>
      <c r="POP44" s="13"/>
      <c r="POQ44" s="13"/>
      <c r="POR44" s="13"/>
      <c r="POS44" s="13"/>
      <c r="POT44" s="13"/>
      <c r="POU44" s="13"/>
      <c r="POV44" s="13"/>
      <c r="POW44" s="13"/>
      <c r="POX44" s="13"/>
      <c r="POY44" s="13"/>
      <c r="POZ44" s="13"/>
      <c r="PPA44" s="13"/>
      <c r="PPB44" s="13"/>
      <c r="PPC44" s="13"/>
      <c r="PPD44" s="13"/>
      <c r="PPE44" s="13"/>
      <c r="PPF44" s="13"/>
      <c r="PPG44" s="13"/>
      <c r="PPH44" s="13"/>
      <c r="PPI44" s="13"/>
      <c r="PPJ44" s="13"/>
      <c r="PPK44" s="13"/>
      <c r="PPL44" s="13"/>
      <c r="PPM44" s="13"/>
      <c r="PPN44" s="13"/>
      <c r="PPO44" s="13"/>
      <c r="PPP44" s="13"/>
      <c r="PPQ44" s="13"/>
      <c r="PPR44" s="13"/>
      <c r="PPS44" s="13"/>
      <c r="PPT44" s="13"/>
      <c r="PPU44" s="13"/>
      <c r="PPV44" s="13"/>
      <c r="PPW44" s="13"/>
      <c r="PPX44" s="13"/>
      <c r="PPY44" s="13"/>
      <c r="PPZ44" s="13"/>
      <c r="PQA44" s="13"/>
      <c r="PQB44" s="13"/>
      <c r="PQC44" s="13"/>
      <c r="PQD44" s="13"/>
      <c r="PQE44" s="13"/>
      <c r="PQF44" s="13"/>
      <c r="PQG44" s="13"/>
      <c r="PQH44" s="13"/>
      <c r="PQI44" s="13"/>
      <c r="PQJ44" s="13"/>
      <c r="PQK44" s="13"/>
      <c r="PQL44" s="13"/>
      <c r="PQM44" s="13"/>
      <c r="PQN44" s="13"/>
      <c r="PQO44" s="13"/>
      <c r="PQP44" s="13"/>
      <c r="PQQ44" s="13"/>
      <c r="PQR44" s="13"/>
      <c r="PQS44" s="13"/>
      <c r="PQT44" s="13"/>
      <c r="PQU44" s="13"/>
      <c r="PQV44" s="13"/>
      <c r="PQW44" s="13"/>
      <c r="PQX44" s="13"/>
      <c r="PQY44" s="13"/>
      <c r="PQZ44" s="13"/>
      <c r="PRA44" s="13"/>
      <c r="PRB44" s="13"/>
      <c r="PRC44" s="13"/>
      <c r="PRD44" s="13"/>
      <c r="PRE44" s="13"/>
      <c r="PRF44" s="13"/>
      <c r="PRG44" s="13"/>
      <c r="PRH44" s="13"/>
      <c r="PRI44" s="13"/>
      <c r="PRJ44" s="13"/>
      <c r="PRK44" s="13"/>
      <c r="PRL44" s="13"/>
      <c r="PRM44" s="13"/>
      <c r="PRN44" s="13"/>
      <c r="PRO44" s="13"/>
      <c r="PRP44" s="13"/>
      <c r="PRQ44" s="13"/>
      <c r="PRR44" s="13"/>
      <c r="PRS44" s="13"/>
      <c r="PRT44" s="13"/>
      <c r="PRU44" s="13"/>
      <c r="PRV44" s="13"/>
      <c r="PRW44" s="13"/>
      <c r="PRX44" s="13"/>
      <c r="PRY44" s="13"/>
      <c r="PRZ44" s="13"/>
      <c r="PSA44" s="13"/>
      <c r="PSB44" s="13"/>
      <c r="PSC44" s="13"/>
      <c r="PSD44" s="13"/>
      <c r="PSE44" s="13"/>
      <c r="PSF44" s="13"/>
      <c r="PSG44" s="13"/>
      <c r="PSH44" s="13"/>
      <c r="PSI44" s="13"/>
      <c r="PSJ44" s="13"/>
      <c r="PSK44" s="13"/>
      <c r="PSL44" s="13"/>
      <c r="PSM44" s="13"/>
      <c r="PSN44" s="13"/>
      <c r="PSO44" s="13"/>
      <c r="PSP44" s="13"/>
      <c r="PSQ44" s="13"/>
      <c r="PSR44" s="13"/>
      <c r="PSS44" s="13"/>
      <c r="PST44" s="13"/>
      <c r="PSU44" s="13"/>
      <c r="PSV44" s="13"/>
      <c r="PSW44" s="13"/>
      <c r="PSX44" s="13"/>
      <c r="PSY44" s="13"/>
      <c r="PSZ44" s="13"/>
      <c r="PTA44" s="13"/>
      <c r="PTB44" s="13"/>
      <c r="PTC44" s="13"/>
      <c r="PTD44" s="13"/>
      <c r="PTE44" s="13"/>
      <c r="PTF44" s="13"/>
      <c r="PTG44" s="13"/>
      <c r="PTH44" s="13"/>
      <c r="PTI44" s="13"/>
      <c r="PTJ44" s="13"/>
      <c r="PTK44" s="13"/>
      <c r="PTL44" s="13"/>
      <c r="PTM44" s="13"/>
      <c r="PTN44" s="13"/>
      <c r="PTO44" s="13"/>
      <c r="PTP44" s="13"/>
      <c r="PTQ44" s="13"/>
      <c r="PTR44" s="13"/>
      <c r="PTS44" s="13"/>
      <c r="PTT44" s="13"/>
      <c r="PTU44" s="13"/>
      <c r="PTV44" s="13"/>
      <c r="PTW44" s="13"/>
      <c r="PTX44" s="13"/>
      <c r="PTY44" s="13"/>
      <c r="PTZ44" s="13"/>
      <c r="PUA44" s="13"/>
      <c r="PUB44" s="13"/>
      <c r="PUC44" s="13"/>
      <c r="PUD44" s="13"/>
      <c r="PUE44" s="13"/>
      <c r="PUF44" s="13"/>
      <c r="PUG44" s="13"/>
      <c r="PUH44" s="13"/>
      <c r="PUI44" s="13"/>
      <c r="PUJ44" s="13"/>
      <c r="PUK44" s="13"/>
      <c r="PUL44" s="13"/>
      <c r="PUM44" s="13"/>
      <c r="PUN44" s="13"/>
      <c r="PUO44" s="13"/>
      <c r="PUP44" s="13"/>
      <c r="PUQ44" s="13"/>
      <c r="PUR44" s="13"/>
      <c r="PUS44" s="13"/>
      <c r="PUT44" s="13"/>
      <c r="PUU44" s="13"/>
      <c r="PUV44" s="13"/>
      <c r="PUW44" s="13"/>
      <c r="PUX44" s="13"/>
      <c r="PUY44" s="13"/>
      <c r="PUZ44" s="13"/>
      <c r="PVA44" s="13"/>
      <c r="PVB44" s="13"/>
      <c r="PVC44" s="13"/>
      <c r="PVD44" s="13"/>
      <c r="PVE44" s="13"/>
      <c r="PVF44" s="13"/>
      <c r="PVG44" s="13"/>
      <c r="PVH44" s="13"/>
      <c r="PVI44" s="13"/>
      <c r="PVJ44" s="13"/>
      <c r="PVK44" s="13"/>
      <c r="PVL44" s="13"/>
      <c r="PVM44" s="13"/>
      <c r="PVN44" s="13"/>
      <c r="PVO44" s="13"/>
      <c r="PVP44" s="13"/>
      <c r="PVQ44" s="13"/>
      <c r="PVR44" s="13"/>
      <c r="PVS44" s="13"/>
      <c r="PVT44" s="13"/>
      <c r="PVU44" s="13"/>
      <c r="PVV44" s="13"/>
      <c r="PVW44" s="13"/>
      <c r="PVX44" s="13"/>
      <c r="PVY44" s="13"/>
      <c r="PVZ44" s="13"/>
      <c r="PWA44" s="13"/>
      <c r="PWB44" s="13"/>
      <c r="PWC44" s="13"/>
      <c r="PWD44" s="13"/>
      <c r="PWE44" s="13"/>
      <c r="PWF44" s="13"/>
      <c r="PWG44" s="13"/>
      <c r="PWH44" s="13"/>
      <c r="PWI44" s="13"/>
      <c r="PWJ44" s="13"/>
      <c r="PWK44" s="13"/>
      <c r="PWL44" s="13"/>
      <c r="PWM44" s="13"/>
      <c r="PWN44" s="13"/>
      <c r="PWO44" s="13"/>
      <c r="PWP44" s="13"/>
      <c r="PWQ44" s="13"/>
      <c r="PWR44" s="13"/>
      <c r="PWS44" s="13"/>
      <c r="PWT44" s="13"/>
      <c r="PWU44" s="13"/>
      <c r="PWV44" s="13"/>
      <c r="PWW44" s="13"/>
      <c r="PWX44" s="13"/>
      <c r="PWY44" s="13"/>
      <c r="PWZ44" s="13"/>
      <c r="PXA44" s="13"/>
      <c r="PXB44" s="13"/>
      <c r="PXC44" s="13"/>
      <c r="PXD44" s="13"/>
      <c r="PXE44" s="13"/>
      <c r="PXF44" s="13"/>
      <c r="PXG44" s="13"/>
      <c r="PXH44" s="13"/>
      <c r="PXI44" s="13"/>
      <c r="PXJ44" s="13"/>
      <c r="PXK44" s="13"/>
      <c r="PXL44" s="13"/>
      <c r="PXM44" s="13"/>
      <c r="PXN44" s="13"/>
      <c r="PXO44" s="13"/>
      <c r="PXP44" s="13"/>
      <c r="PXQ44" s="13"/>
      <c r="PXR44" s="13"/>
      <c r="PXS44" s="13"/>
      <c r="PXT44" s="13"/>
      <c r="PXU44" s="13"/>
      <c r="PXV44" s="13"/>
      <c r="PXW44" s="13"/>
      <c r="PXX44" s="13"/>
      <c r="PXY44" s="13"/>
      <c r="PXZ44" s="13"/>
      <c r="PYA44" s="13"/>
      <c r="PYB44" s="13"/>
      <c r="PYC44" s="13"/>
      <c r="PYD44" s="13"/>
      <c r="PYE44" s="13"/>
      <c r="PYF44" s="13"/>
      <c r="PYG44" s="13"/>
      <c r="PYH44" s="13"/>
      <c r="PYI44" s="13"/>
      <c r="PYJ44" s="13"/>
      <c r="PYK44" s="13"/>
      <c r="PYL44" s="13"/>
      <c r="PYM44" s="13"/>
      <c r="PYN44" s="13"/>
      <c r="PYO44" s="13"/>
      <c r="PYP44" s="13"/>
      <c r="PYQ44" s="13"/>
      <c r="PYR44" s="13"/>
      <c r="PYS44" s="13"/>
      <c r="PYT44" s="13"/>
      <c r="PYU44" s="13"/>
      <c r="PYV44" s="13"/>
      <c r="PYW44" s="13"/>
      <c r="PYX44" s="13"/>
      <c r="PYY44" s="13"/>
      <c r="PYZ44" s="13"/>
      <c r="PZA44" s="13"/>
      <c r="PZB44" s="13"/>
      <c r="PZC44" s="13"/>
      <c r="PZD44" s="13"/>
      <c r="PZE44" s="13"/>
      <c r="PZF44" s="13"/>
      <c r="PZG44" s="13"/>
      <c r="PZH44" s="13"/>
      <c r="PZI44" s="13"/>
      <c r="PZJ44" s="13"/>
      <c r="PZK44" s="13"/>
      <c r="PZL44" s="13"/>
      <c r="PZM44" s="13"/>
      <c r="PZN44" s="13"/>
      <c r="PZO44" s="13"/>
      <c r="PZP44" s="13"/>
      <c r="PZQ44" s="13"/>
      <c r="PZR44" s="13"/>
      <c r="PZS44" s="13"/>
      <c r="PZT44" s="13"/>
      <c r="PZU44" s="13"/>
      <c r="PZV44" s="13"/>
      <c r="PZW44" s="13"/>
      <c r="PZX44" s="13"/>
      <c r="PZY44" s="13"/>
      <c r="PZZ44" s="13"/>
      <c r="QAA44" s="13"/>
      <c r="QAB44" s="13"/>
      <c r="QAC44" s="13"/>
      <c r="QAD44" s="13"/>
      <c r="QAE44" s="13"/>
      <c r="QAF44" s="13"/>
      <c r="QAG44" s="13"/>
      <c r="QAH44" s="13"/>
      <c r="QAI44" s="13"/>
      <c r="QAJ44" s="13"/>
      <c r="QAK44" s="13"/>
      <c r="QAL44" s="13"/>
      <c r="QAM44" s="13"/>
      <c r="QAN44" s="13"/>
      <c r="QAO44" s="13"/>
      <c r="QAP44" s="13"/>
      <c r="QAQ44" s="13"/>
      <c r="QAR44" s="13"/>
      <c r="QAS44" s="13"/>
      <c r="QAT44" s="13"/>
      <c r="QAU44" s="13"/>
      <c r="QAV44" s="13"/>
      <c r="QAW44" s="13"/>
      <c r="QAX44" s="13"/>
      <c r="QAY44" s="13"/>
      <c r="QAZ44" s="13"/>
      <c r="QBA44" s="13"/>
      <c r="QBB44" s="13"/>
      <c r="QBC44" s="13"/>
      <c r="QBD44" s="13"/>
      <c r="QBE44" s="13"/>
      <c r="QBF44" s="13"/>
      <c r="QBG44" s="13"/>
      <c r="QBH44" s="13"/>
      <c r="QBI44" s="13"/>
      <c r="QBJ44" s="13"/>
      <c r="QBK44" s="13"/>
      <c r="QBL44" s="13"/>
      <c r="QBM44" s="13"/>
      <c r="QBN44" s="13"/>
      <c r="QBO44" s="13"/>
      <c r="QBP44" s="13"/>
      <c r="QBQ44" s="13"/>
      <c r="QBR44" s="13"/>
      <c r="QBS44" s="13"/>
      <c r="QBT44" s="13"/>
      <c r="QBU44" s="13"/>
      <c r="QBV44" s="13"/>
      <c r="QBW44" s="13"/>
      <c r="QBX44" s="13"/>
      <c r="QBY44" s="13"/>
      <c r="QBZ44" s="13"/>
      <c r="QCA44" s="13"/>
      <c r="QCB44" s="13"/>
      <c r="QCC44" s="13"/>
      <c r="QCD44" s="13"/>
      <c r="QCE44" s="13"/>
      <c r="QCF44" s="13"/>
      <c r="QCG44" s="13"/>
      <c r="QCH44" s="13"/>
      <c r="QCI44" s="13"/>
      <c r="QCJ44" s="13"/>
      <c r="QCK44" s="13"/>
      <c r="QCL44" s="13"/>
      <c r="QCM44" s="13"/>
      <c r="QCN44" s="13"/>
      <c r="QCO44" s="13"/>
      <c r="QCP44" s="13"/>
      <c r="QCQ44" s="13"/>
      <c r="QCR44" s="13"/>
      <c r="QCS44" s="13"/>
      <c r="QCT44" s="13"/>
      <c r="QCU44" s="13"/>
      <c r="QCV44" s="13"/>
      <c r="QCW44" s="13"/>
      <c r="QCX44" s="13"/>
      <c r="QCY44" s="13"/>
      <c r="QCZ44" s="13"/>
      <c r="QDA44" s="13"/>
      <c r="QDB44" s="13"/>
      <c r="QDC44" s="13"/>
      <c r="QDD44" s="13"/>
      <c r="QDE44" s="13"/>
      <c r="QDF44" s="13"/>
      <c r="QDG44" s="13"/>
      <c r="QDH44" s="13"/>
      <c r="QDI44" s="13"/>
      <c r="QDJ44" s="13"/>
      <c r="QDK44" s="13"/>
      <c r="QDL44" s="13"/>
      <c r="QDM44" s="13"/>
      <c r="QDN44" s="13"/>
      <c r="QDO44" s="13"/>
      <c r="QDP44" s="13"/>
      <c r="QDQ44" s="13"/>
      <c r="QDR44" s="13"/>
      <c r="QDS44" s="13"/>
      <c r="QDT44" s="13"/>
      <c r="QDU44" s="13"/>
      <c r="QDV44" s="13"/>
      <c r="QDW44" s="13"/>
      <c r="QDX44" s="13"/>
      <c r="QDY44" s="13"/>
      <c r="QDZ44" s="13"/>
      <c r="QEA44" s="13"/>
      <c r="QEB44" s="13"/>
      <c r="QEC44" s="13"/>
      <c r="QED44" s="13"/>
      <c r="QEE44" s="13"/>
      <c r="QEF44" s="13"/>
      <c r="QEG44" s="13"/>
      <c r="QEH44" s="13"/>
      <c r="QEI44" s="13"/>
      <c r="QEJ44" s="13"/>
      <c r="QEK44" s="13"/>
      <c r="QEL44" s="13"/>
      <c r="QEM44" s="13"/>
      <c r="QEN44" s="13"/>
      <c r="QEO44" s="13"/>
      <c r="QEP44" s="13"/>
      <c r="QEQ44" s="13"/>
      <c r="QER44" s="13"/>
      <c r="QES44" s="13"/>
      <c r="QET44" s="13"/>
      <c r="QEU44" s="13"/>
      <c r="QEV44" s="13"/>
      <c r="QEW44" s="13"/>
      <c r="QEX44" s="13"/>
      <c r="QEY44" s="13"/>
      <c r="QEZ44" s="13"/>
      <c r="QFA44" s="13"/>
      <c r="QFB44" s="13"/>
      <c r="QFC44" s="13"/>
      <c r="QFD44" s="13"/>
      <c r="QFE44" s="13"/>
      <c r="QFF44" s="13"/>
      <c r="QFG44" s="13"/>
      <c r="QFH44" s="13"/>
      <c r="QFI44" s="13"/>
      <c r="QFJ44" s="13"/>
      <c r="QFK44" s="13"/>
      <c r="QFL44" s="13"/>
      <c r="QFM44" s="13"/>
      <c r="QFN44" s="13"/>
      <c r="QFO44" s="13"/>
      <c r="QFP44" s="13"/>
      <c r="QFQ44" s="13"/>
      <c r="QFR44" s="13"/>
      <c r="QFS44" s="13"/>
      <c r="QFT44" s="13"/>
      <c r="QFU44" s="13"/>
      <c r="QFV44" s="13"/>
      <c r="QFW44" s="13"/>
      <c r="QFX44" s="13"/>
      <c r="QFY44" s="13"/>
      <c r="QFZ44" s="13"/>
      <c r="QGA44" s="13"/>
      <c r="QGB44" s="13"/>
      <c r="QGC44" s="13"/>
      <c r="QGD44" s="13"/>
      <c r="QGE44" s="13"/>
      <c r="QGF44" s="13"/>
      <c r="QGG44" s="13"/>
      <c r="QGH44" s="13"/>
      <c r="QGI44" s="13"/>
      <c r="QGJ44" s="13"/>
      <c r="QGK44" s="13"/>
      <c r="QGL44" s="13"/>
      <c r="QGM44" s="13"/>
      <c r="QGN44" s="13"/>
      <c r="QGO44" s="13"/>
      <c r="QGP44" s="13"/>
      <c r="QGQ44" s="13"/>
      <c r="QGR44" s="13"/>
      <c r="QGS44" s="13"/>
      <c r="QGT44" s="13"/>
      <c r="QGU44" s="13"/>
      <c r="QGV44" s="13"/>
      <c r="QGW44" s="13"/>
      <c r="QGX44" s="13"/>
      <c r="QGY44" s="13"/>
      <c r="QGZ44" s="13"/>
      <c r="QHA44" s="13"/>
      <c r="QHB44" s="13"/>
      <c r="QHC44" s="13"/>
      <c r="QHD44" s="13"/>
      <c r="QHE44" s="13"/>
      <c r="QHF44" s="13"/>
      <c r="QHG44" s="13"/>
      <c r="QHH44" s="13"/>
      <c r="QHI44" s="13"/>
      <c r="QHJ44" s="13"/>
      <c r="QHK44" s="13"/>
      <c r="QHL44" s="13"/>
      <c r="QHM44" s="13"/>
      <c r="QHN44" s="13"/>
      <c r="QHO44" s="13"/>
      <c r="QHP44" s="13"/>
      <c r="QHQ44" s="13"/>
      <c r="QHR44" s="13"/>
      <c r="QHS44" s="13"/>
      <c r="QHT44" s="13"/>
      <c r="QHU44" s="13"/>
      <c r="QHV44" s="13"/>
      <c r="QHW44" s="13"/>
      <c r="QHX44" s="13"/>
      <c r="QHY44" s="13"/>
      <c r="QHZ44" s="13"/>
      <c r="QIA44" s="13"/>
      <c r="QIB44" s="13"/>
      <c r="QIC44" s="13"/>
      <c r="QID44" s="13"/>
      <c r="QIE44" s="13"/>
      <c r="QIF44" s="13"/>
      <c r="QIG44" s="13"/>
      <c r="QIH44" s="13"/>
      <c r="QII44" s="13"/>
      <c r="QIJ44" s="13"/>
      <c r="QIK44" s="13"/>
      <c r="QIL44" s="13"/>
      <c r="QIM44" s="13"/>
      <c r="QIN44" s="13"/>
      <c r="QIO44" s="13"/>
      <c r="QIP44" s="13"/>
      <c r="QIQ44" s="13"/>
      <c r="QIR44" s="13"/>
      <c r="QIS44" s="13"/>
      <c r="QIT44" s="13"/>
      <c r="QIU44" s="13"/>
      <c r="QIV44" s="13"/>
      <c r="QIW44" s="13"/>
      <c r="QIX44" s="13"/>
      <c r="QIY44" s="13"/>
      <c r="QIZ44" s="13"/>
      <c r="QJA44" s="13"/>
      <c r="QJB44" s="13"/>
      <c r="QJC44" s="13"/>
      <c r="QJD44" s="13"/>
      <c r="QJE44" s="13"/>
      <c r="QJF44" s="13"/>
      <c r="QJG44" s="13"/>
      <c r="QJH44" s="13"/>
      <c r="QJI44" s="13"/>
      <c r="QJJ44" s="13"/>
      <c r="QJK44" s="13"/>
      <c r="QJL44" s="13"/>
      <c r="QJM44" s="13"/>
      <c r="QJN44" s="13"/>
      <c r="QJO44" s="13"/>
      <c r="QJP44" s="13"/>
      <c r="QJQ44" s="13"/>
      <c r="QJR44" s="13"/>
      <c r="QJS44" s="13"/>
      <c r="QJT44" s="13"/>
      <c r="QJU44" s="13"/>
      <c r="QJV44" s="13"/>
      <c r="QJW44" s="13"/>
      <c r="QJX44" s="13"/>
      <c r="QJY44" s="13"/>
      <c r="QJZ44" s="13"/>
      <c r="QKA44" s="13"/>
      <c r="QKB44" s="13"/>
      <c r="QKC44" s="13"/>
      <c r="QKD44" s="13"/>
      <c r="QKE44" s="13"/>
      <c r="QKF44" s="13"/>
      <c r="QKG44" s="13"/>
      <c r="QKH44" s="13"/>
      <c r="QKI44" s="13"/>
      <c r="QKJ44" s="13"/>
      <c r="QKK44" s="13"/>
      <c r="QKL44" s="13"/>
      <c r="QKM44" s="13"/>
      <c r="QKN44" s="13"/>
      <c r="QKO44" s="13"/>
      <c r="QKP44" s="13"/>
      <c r="QKQ44" s="13"/>
      <c r="QKR44" s="13"/>
      <c r="QKS44" s="13"/>
      <c r="QKT44" s="13"/>
      <c r="QKU44" s="13"/>
      <c r="QKV44" s="13"/>
      <c r="QKW44" s="13"/>
      <c r="QKX44" s="13"/>
      <c r="QKY44" s="13"/>
      <c r="QKZ44" s="13"/>
      <c r="QLA44" s="13"/>
      <c r="QLB44" s="13"/>
      <c r="QLC44" s="13"/>
      <c r="QLD44" s="13"/>
      <c r="QLE44" s="13"/>
      <c r="QLF44" s="13"/>
      <c r="QLG44" s="13"/>
      <c r="QLH44" s="13"/>
      <c r="QLI44" s="13"/>
      <c r="QLJ44" s="13"/>
      <c r="QLK44" s="13"/>
      <c r="QLL44" s="13"/>
      <c r="QLM44" s="13"/>
      <c r="QLN44" s="13"/>
      <c r="QLO44" s="13"/>
      <c r="QLP44" s="13"/>
      <c r="QLQ44" s="13"/>
      <c r="QLR44" s="13"/>
      <c r="QLS44" s="13"/>
      <c r="QLT44" s="13"/>
      <c r="QLU44" s="13"/>
      <c r="QLV44" s="13"/>
      <c r="QLW44" s="13"/>
      <c r="QLX44" s="13"/>
      <c r="QLY44" s="13"/>
      <c r="QLZ44" s="13"/>
      <c r="QMA44" s="13"/>
      <c r="QMB44" s="13"/>
      <c r="QMC44" s="13"/>
      <c r="QMD44" s="13"/>
      <c r="QME44" s="13"/>
      <c r="QMF44" s="13"/>
      <c r="QMG44" s="13"/>
      <c r="QMH44" s="13"/>
      <c r="QMI44" s="13"/>
      <c r="QMJ44" s="13"/>
      <c r="QMK44" s="13"/>
      <c r="QML44" s="13"/>
      <c r="QMM44" s="13"/>
      <c r="QMN44" s="13"/>
      <c r="QMO44" s="13"/>
      <c r="QMP44" s="13"/>
      <c r="QMQ44" s="13"/>
      <c r="QMR44" s="13"/>
      <c r="QMS44" s="13"/>
      <c r="QMT44" s="13"/>
      <c r="QMU44" s="13"/>
      <c r="QMV44" s="13"/>
      <c r="QMW44" s="13"/>
      <c r="QMX44" s="13"/>
      <c r="QMY44" s="13"/>
      <c r="QMZ44" s="13"/>
      <c r="QNA44" s="13"/>
      <c r="QNB44" s="13"/>
      <c r="QNC44" s="13"/>
      <c r="QND44" s="13"/>
      <c r="QNE44" s="13"/>
      <c r="QNF44" s="13"/>
      <c r="QNG44" s="13"/>
      <c r="QNH44" s="13"/>
      <c r="QNI44" s="13"/>
      <c r="QNJ44" s="13"/>
      <c r="QNK44" s="13"/>
      <c r="QNL44" s="13"/>
      <c r="QNM44" s="13"/>
      <c r="QNN44" s="13"/>
      <c r="QNO44" s="13"/>
      <c r="QNP44" s="13"/>
      <c r="QNQ44" s="13"/>
      <c r="QNR44" s="13"/>
      <c r="QNS44" s="13"/>
      <c r="QNT44" s="13"/>
      <c r="QNU44" s="13"/>
      <c r="QNV44" s="13"/>
      <c r="QNW44" s="13"/>
      <c r="QNX44" s="13"/>
      <c r="QNY44" s="13"/>
      <c r="QNZ44" s="13"/>
      <c r="QOA44" s="13"/>
      <c r="QOB44" s="13"/>
      <c r="QOC44" s="13"/>
      <c r="QOD44" s="13"/>
      <c r="QOE44" s="13"/>
      <c r="QOF44" s="13"/>
      <c r="QOG44" s="13"/>
      <c r="QOH44" s="13"/>
      <c r="QOI44" s="13"/>
      <c r="QOJ44" s="13"/>
      <c r="QOK44" s="13"/>
      <c r="QOL44" s="13"/>
      <c r="QOM44" s="13"/>
      <c r="QON44" s="13"/>
      <c r="QOO44" s="13"/>
      <c r="QOP44" s="13"/>
      <c r="QOQ44" s="13"/>
      <c r="QOR44" s="13"/>
      <c r="QOS44" s="13"/>
      <c r="QOT44" s="13"/>
      <c r="QOU44" s="13"/>
      <c r="QOV44" s="13"/>
      <c r="QOW44" s="13"/>
      <c r="QOX44" s="13"/>
      <c r="QOY44" s="13"/>
      <c r="QOZ44" s="13"/>
      <c r="QPA44" s="13"/>
      <c r="QPB44" s="13"/>
      <c r="QPC44" s="13"/>
      <c r="QPD44" s="13"/>
      <c r="QPE44" s="13"/>
      <c r="QPF44" s="13"/>
      <c r="QPG44" s="13"/>
      <c r="QPH44" s="13"/>
      <c r="QPI44" s="13"/>
      <c r="QPJ44" s="13"/>
      <c r="QPK44" s="13"/>
      <c r="QPL44" s="13"/>
      <c r="QPM44" s="13"/>
      <c r="QPN44" s="13"/>
      <c r="QPO44" s="13"/>
      <c r="QPP44" s="13"/>
      <c r="QPQ44" s="13"/>
      <c r="QPR44" s="13"/>
      <c r="QPS44" s="13"/>
      <c r="QPT44" s="13"/>
      <c r="QPU44" s="13"/>
      <c r="QPV44" s="13"/>
      <c r="QPW44" s="13"/>
      <c r="QPX44" s="13"/>
      <c r="QPY44" s="13"/>
      <c r="QPZ44" s="13"/>
      <c r="QQA44" s="13"/>
      <c r="QQB44" s="13"/>
      <c r="QQC44" s="13"/>
      <c r="QQD44" s="13"/>
      <c r="QQE44" s="13"/>
      <c r="QQF44" s="13"/>
      <c r="QQG44" s="13"/>
      <c r="QQH44" s="13"/>
      <c r="QQI44" s="13"/>
      <c r="QQJ44" s="13"/>
      <c r="QQK44" s="13"/>
      <c r="QQL44" s="13"/>
      <c r="QQM44" s="13"/>
      <c r="QQN44" s="13"/>
      <c r="QQO44" s="13"/>
      <c r="QQP44" s="13"/>
      <c r="QQQ44" s="13"/>
      <c r="QQR44" s="13"/>
      <c r="QQS44" s="13"/>
      <c r="QQT44" s="13"/>
      <c r="QQU44" s="13"/>
      <c r="QQV44" s="13"/>
      <c r="QQW44" s="13"/>
      <c r="QQX44" s="13"/>
      <c r="QQY44" s="13"/>
      <c r="QQZ44" s="13"/>
      <c r="QRA44" s="13"/>
      <c r="QRB44" s="13"/>
      <c r="QRC44" s="13"/>
      <c r="QRD44" s="13"/>
      <c r="QRE44" s="13"/>
      <c r="QRF44" s="13"/>
      <c r="QRG44" s="13"/>
      <c r="QRH44" s="13"/>
      <c r="QRI44" s="13"/>
      <c r="QRJ44" s="13"/>
      <c r="QRK44" s="13"/>
      <c r="QRL44" s="13"/>
      <c r="QRM44" s="13"/>
      <c r="QRN44" s="13"/>
      <c r="QRO44" s="13"/>
      <c r="QRP44" s="13"/>
      <c r="QRQ44" s="13"/>
      <c r="QRR44" s="13"/>
      <c r="QRS44" s="13"/>
      <c r="QRT44" s="13"/>
      <c r="QRU44" s="13"/>
      <c r="QRV44" s="13"/>
      <c r="QRW44" s="13"/>
      <c r="QRX44" s="13"/>
      <c r="QRY44" s="13"/>
      <c r="QRZ44" s="13"/>
      <c r="QSA44" s="13"/>
      <c r="QSB44" s="13"/>
      <c r="QSC44" s="13"/>
      <c r="QSD44" s="13"/>
      <c r="QSE44" s="13"/>
      <c r="QSF44" s="13"/>
      <c r="QSG44" s="13"/>
      <c r="QSH44" s="13"/>
      <c r="QSI44" s="13"/>
      <c r="QSJ44" s="13"/>
      <c r="QSK44" s="13"/>
      <c r="QSL44" s="13"/>
      <c r="QSM44" s="13"/>
      <c r="QSN44" s="13"/>
      <c r="QSO44" s="13"/>
      <c r="QSP44" s="13"/>
      <c r="QSQ44" s="13"/>
      <c r="QSR44" s="13"/>
      <c r="QSS44" s="13"/>
      <c r="QST44" s="13"/>
      <c r="QSU44" s="13"/>
      <c r="QSV44" s="13"/>
      <c r="QSW44" s="13"/>
      <c r="QSX44" s="13"/>
      <c r="QSY44" s="13"/>
      <c r="QSZ44" s="13"/>
      <c r="QTA44" s="13"/>
      <c r="QTB44" s="13"/>
      <c r="QTC44" s="13"/>
      <c r="QTD44" s="13"/>
      <c r="QTE44" s="13"/>
      <c r="QTF44" s="13"/>
      <c r="QTG44" s="13"/>
      <c r="QTH44" s="13"/>
      <c r="QTI44" s="13"/>
      <c r="QTJ44" s="13"/>
      <c r="QTK44" s="13"/>
      <c r="QTL44" s="13"/>
      <c r="QTM44" s="13"/>
      <c r="QTN44" s="13"/>
      <c r="QTO44" s="13"/>
      <c r="QTP44" s="13"/>
      <c r="QTQ44" s="13"/>
      <c r="QTR44" s="13"/>
      <c r="QTS44" s="13"/>
      <c r="QTT44" s="13"/>
      <c r="QTU44" s="13"/>
      <c r="QTV44" s="13"/>
      <c r="QTW44" s="13"/>
      <c r="QTX44" s="13"/>
      <c r="QTY44" s="13"/>
      <c r="QTZ44" s="13"/>
      <c r="QUA44" s="13"/>
      <c r="QUB44" s="13"/>
      <c r="QUC44" s="13"/>
      <c r="QUD44" s="13"/>
      <c r="QUE44" s="13"/>
      <c r="QUF44" s="13"/>
      <c r="QUG44" s="13"/>
      <c r="QUH44" s="13"/>
      <c r="QUI44" s="13"/>
      <c r="QUJ44" s="13"/>
      <c r="QUK44" s="13"/>
      <c r="QUL44" s="13"/>
      <c r="QUM44" s="13"/>
      <c r="QUN44" s="13"/>
      <c r="QUO44" s="13"/>
      <c r="QUP44" s="13"/>
      <c r="QUQ44" s="13"/>
      <c r="QUR44" s="13"/>
      <c r="QUS44" s="13"/>
      <c r="QUT44" s="13"/>
      <c r="QUU44" s="13"/>
      <c r="QUV44" s="13"/>
      <c r="QUW44" s="13"/>
      <c r="QUX44" s="13"/>
      <c r="QUY44" s="13"/>
      <c r="QUZ44" s="13"/>
      <c r="QVA44" s="13"/>
      <c r="QVB44" s="13"/>
      <c r="QVC44" s="13"/>
      <c r="QVD44" s="13"/>
      <c r="QVE44" s="13"/>
      <c r="QVF44" s="13"/>
      <c r="QVG44" s="13"/>
      <c r="QVH44" s="13"/>
      <c r="QVI44" s="13"/>
      <c r="QVJ44" s="13"/>
      <c r="QVK44" s="13"/>
      <c r="QVL44" s="13"/>
      <c r="QVM44" s="13"/>
      <c r="QVN44" s="13"/>
      <c r="QVO44" s="13"/>
      <c r="QVP44" s="13"/>
      <c r="QVQ44" s="13"/>
      <c r="QVR44" s="13"/>
      <c r="QVS44" s="13"/>
      <c r="QVT44" s="13"/>
      <c r="QVU44" s="13"/>
      <c r="QVV44" s="13"/>
      <c r="QVW44" s="13"/>
      <c r="QVX44" s="13"/>
      <c r="QVY44" s="13"/>
      <c r="QVZ44" s="13"/>
      <c r="QWA44" s="13"/>
      <c r="QWB44" s="13"/>
      <c r="QWC44" s="13"/>
      <c r="QWD44" s="13"/>
      <c r="QWE44" s="13"/>
      <c r="QWF44" s="13"/>
      <c r="QWG44" s="13"/>
      <c r="QWH44" s="13"/>
      <c r="QWI44" s="13"/>
      <c r="QWJ44" s="13"/>
      <c r="QWK44" s="13"/>
      <c r="QWL44" s="13"/>
      <c r="QWM44" s="13"/>
      <c r="QWN44" s="13"/>
      <c r="QWO44" s="13"/>
      <c r="QWP44" s="13"/>
      <c r="QWQ44" s="13"/>
      <c r="QWR44" s="13"/>
      <c r="QWS44" s="13"/>
      <c r="QWT44" s="13"/>
      <c r="QWU44" s="13"/>
      <c r="QWV44" s="13"/>
      <c r="QWW44" s="13"/>
      <c r="QWX44" s="13"/>
      <c r="QWY44" s="13"/>
      <c r="QWZ44" s="13"/>
      <c r="QXA44" s="13"/>
      <c r="QXB44" s="13"/>
      <c r="QXC44" s="13"/>
      <c r="QXD44" s="13"/>
      <c r="QXE44" s="13"/>
      <c r="QXF44" s="13"/>
      <c r="QXG44" s="13"/>
      <c r="QXH44" s="13"/>
      <c r="QXI44" s="13"/>
      <c r="QXJ44" s="13"/>
      <c r="QXK44" s="13"/>
      <c r="QXL44" s="13"/>
      <c r="QXM44" s="13"/>
      <c r="QXN44" s="13"/>
      <c r="QXO44" s="13"/>
      <c r="QXP44" s="13"/>
      <c r="QXQ44" s="13"/>
      <c r="QXR44" s="13"/>
      <c r="QXS44" s="13"/>
      <c r="QXT44" s="13"/>
      <c r="QXU44" s="13"/>
      <c r="QXV44" s="13"/>
      <c r="QXW44" s="13"/>
      <c r="QXX44" s="13"/>
      <c r="QXY44" s="13"/>
      <c r="QXZ44" s="13"/>
      <c r="QYA44" s="13"/>
      <c r="QYB44" s="13"/>
      <c r="QYC44" s="13"/>
      <c r="QYD44" s="13"/>
      <c r="QYE44" s="13"/>
      <c r="QYF44" s="13"/>
      <c r="QYG44" s="13"/>
      <c r="QYH44" s="13"/>
      <c r="QYI44" s="13"/>
      <c r="QYJ44" s="13"/>
      <c r="QYK44" s="13"/>
      <c r="QYL44" s="13"/>
      <c r="QYM44" s="13"/>
      <c r="QYN44" s="13"/>
      <c r="QYO44" s="13"/>
      <c r="QYP44" s="13"/>
      <c r="QYQ44" s="13"/>
      <c r="QYR44" s="13"/>
      <c r="QYS44" s="13"/>
      <c r="QYT44" s="13"/>
      <c r="QYU44" s="13"/>
      <c r="QYV44" s="13"/>
      <c r="QYW44" s="13"/>
      <c r="QYX44" s="13"/>
      <c r="QYY44" s="13"/>
      <c r="QYZ44" s="13"/>
      <c r="QZA44" s="13"/>
      <c r="QZB44" s="13"/>
      <c r="QZC44" s="13"/>
      <c r="QZD44" s="13"/>
      <c r="QZE44" s="13"/>
      <c r="QZF44" s="13"/>
      <c r="QZG44" s="13"/>
      <c r="QZH44" s="13"/>
      <c r="QZI44" s="13"/>
      <c r="QZJ44" s="13"/>
      <c r="QZK44" s="13"/>
      <c r="QZL44" s="13"/>
      <c r="QZM44" s="13"/>
      <c r="QZN44" s="13"/>
      <c r="QZO44" s="13"/>
      <c r="QZP44" s="13"/>
      <c r="QZQ44" s="13"/>
      <c r="QZR44" s="13"/>
      <c r="QZS44" s="13"/>
      <c r="QZT44" s="13"/>
      <c r="QZU44" s="13"/>
      <c r="QZV44" s="13"/>
      <c r="QZW44" s="13"/>
      <c r="QZX44" s="13"/>
      <c r="QZY44" s="13"/>
      <c r="QZZ44" s="13"/>
      <c r="RAA44" s="13"/>
      <c r="RAB44" s="13"/>
      <c r="RAC44" s="13"/>
      <c r="RAD44" s="13"/>
      <c r="RAE44" s="13"/>
      <c r="RAF44" s="13"/>
      <c r="RAG44" s="13"/>
      <c r="RAH44" s="13"/>
      <c r="RAI44" s="13"/>
      <c r="RAJ44" s="13"/>
      <c r="RAK44" s="13"/>
      <c r="RAL44" s="13"/>
      <c r="RAM44" s="13"/>
      <c r="RAN44" s="13"/>
      <c r="RAO44" s="13"/>
      <c r="RAP44" s="13"/>
      <c r="RAQ44" s="13"/>
      <c r="RAR44" s="13"/>
      <c r="RAS44" s="13"/>
      <c r="RAT44" s="13"/>
      <c r="RAU44" s="13"/>
      <c r="RAV44" s="13"/>
      <c r="RAW44" s="13"/>
      <c r="RAX44" s="13"/>
      <c r="RAY44" s="13"/>
      <c r="RAZ44" s="13"/>
      <c r="RBA44" s="13"/>
      <c r="RBB44" s="13"/>
      <c r="RBC44" s="13"/>
      <c r="RBD44" s="13"/>
      <c r="RBE44" s="13"/>
      <c r="RBF44" s="13"/>
      <c r="RBG44" s="13"/>
      <c r="RBH44" s="13"/>
      <c r="RBI44" s="13"/>
      <c r="RBJ44" s="13"/>
      <c r="RBK44" s="13"/>
      <c r="RBL44" s="13"/>
      <c r="RBM44" s="13"/>
      <c r="RBN44" s="13"/>
      <c r="RBO44" s="13"/>
      <c r="RBP44" s="13"/>
      <c r="RBQ44" s="13"/>
      <c r="RBR44" s="13"/>
      <c r="RBS44" s="13"/>
      <c r="RBT44" s="13"/>
      <c r="RBU44" s="13"/>
      <c r="RBV44" s="13"/>
      <c r="RBW44" s="13"/>
      <c r="RBX44" s="13"/>
      <c r="RBY44" s="13"/>
      <c r="RBZ44" s="13"/>
      <c r="RCA44" s="13"/>
      <c r="RCB44" s="13"/>
      <c r="RCC44" s="13"/>
      <c r="RCD44" s="13"/>
      <c r="RCE44" s="13"/>
      <c r="RCF44" s="13"/>
      <c r="RCG44" s="13"/>
      <c r="RCH44" s="13"/>
      <c r="RCI44" s="13"/>
      <c r="RCJ44" s="13"/>
      <c r="RCK44" s="13"/>
      <c r="RCL44" s="13"/>
      <c r="RCM44" s="13"/>
      <c r="RCN44" s="13"/>
      <c r="RCO44" s="13"/>
      <c r="RCP44" s="13"/>
      <c r="RCQ44" s="13"/>
      <c r="RCR44" s="13"/>
      <c r="RCS44" s="13"/>
      <c r="RCT44" s="13"/>
      <c r="RCU44" s="13"/>
      <c r="RCV44" s="13"/>
      <c r="RCW44" s="13"/>
      <c r="RCX44" s="13"/>
      <c r="RCY44" s="13"/>
      <c r="RCZ44" s="13"/>
      <c r="RDA44" s="13"/>
      <c r="RDB44" s="13"/>
      <c r="RDC44" s="13"/>
      <c r="RDD44" s="13"/>
      <c r="RDE44" s="13"/>
      <c r="RDF44" s="13"/>
      <c r="RDG44" s="13"/>
      <c r="RDH44" s="13"/>
      <c r="RDI44" s="13"/>
      <c r="RDJ44" s="13"/>
      <c r="RDK44" s="13"/>
      <c r="RDL44" s="13"/>
      <c r="RDM44" s="13"/>
      <c r="RDN44" s="13"/>
      <c r="RDO44" s="13"/>
      <c r="RDP44" s="13"/>
      <c r="RDQ44" s="13"/>
      <c r="RDR44" s="13"/>
      <c r="RDS44" s="13"/>
      <c r="RDT44" s="13"/>
      <c r="RDU44" s="13"/>
      <c r="RDV44" s="13"/>
      <c r="RDW44" s="13"/>
      <c r="RDX44" s="13"/>
      <c r="RDY44" s="13"/>
      <c r="RDZ44" s="13"/>
      <c r="REA44" s="13"/>
      <c r="REB44" s="13"/>
      <c r="REC44" s="13"/>
      <c r="RED44" s="13"/>
      <c r="REE44" s="13"/>
      <c r="REF44" s="13"/>
      <c r="REG44" s="13"/>
      <c r="REH44" s="13"/>
      <c r="REI44" s="13"/>
      <c r="REJ44" s="13"/>
      <c r="REK44" s="13"/>
      <c r="REL44" s="13"/>
      <c r="REM44" s="13"/>
      <c r="REN44" s="13"/>
      <c r="REO44" s="13"/>
      <c r="REP44" s="13"/>
      <c r="REQ44" s="13"/>
      <c r="RER44" s="13"/>
      <c r="RES44" s="13"/>
      <c r="RET44" s="13"/>
      <c r="REU44" s="13"/>
      <c r="REV44" s="13"/>
      <c r="REW44" s="13"/>
      <c r="REX44" s="13"/>
      <c r="REY44" s="13"/>
      <c r="REZ44" s="13"/>
      <c r="RFA44" s="13"/>
      <c r="RFB44" s="13"/>
      <c r="RFC44" s="13"/>
      <c r="RFD44" s="13"/>
      <c r="RFE44" s="13"/>
      <c r="RFF44" s="13"/>
      <c r="RFG44" s="13"/>
      <c r="RFH44" s="13"/>
      <c r="RFI44" s="13"/>
      <c r="RFJ44" s="13"/>
      <c r="RFK44" s="13"/>
      <c r="RFL44" s="13"/>
      <c r="RFM44" s="13"/>
      <c r="RFN44" s="13"/>
      <c r="RFO44" s="13"/>
      <c r="RFP44" s="13"/>
      <c r="RFQ44" s="13"/>
      <c r="RFR44" s="13"/>
      <c r="RFS44" s="13"/>
      <c r="RFT44" s="13"/>
      <c r="RFU44" s="13"/>
      <c r="RFV44" s="13"/>
      <c r="RFW44" s="13"/>
      <c r="RFX44" s="13"/>
      <c r="RFY44" s="13"/>
      <c r="RFZ44" s="13"/>
      <c r="RGA44" s="13"/>
      <c r="RGB44" s="13"/>
      <c r="RGC44" s="13"/>
      <c r="RGD44" s="13"/>
      <c r="RGE44" s="13"/>
      <c r="RGF44" s="13"/>
      <c r="RGG44" s="13"/>
      <c r="RGH44" s="13"/>
      <c r="RGI44" s="13"/>
      <c r="RGJ44" s="13"/>
      <c r="RGK44" s="13"/>
      <c r="RGL44" s="13"/>
      <c r="RGM44" s="13"/>
      <c r="RGN44" s="13"/>
      <c r="RGO44" s="13"/>
      <c r="RGP44" s="13"/>
      <c r="RGQ44" s="13"/>
      <c r="RGR44" s="13"/>
      <c r="RGS44" s="13"/>
      <c r="RGT44" s="13"/>
      <c r="RGU44" s="13"/>
      <c r="RGV44" s="13"/>
      <c r="RGW44" s="13"/>
      <c r="RGX44" s="13"/>
      <c r="RGY44" s="13"/>
      <c r="RGZ44" s="13"/>
      <c r="RHA44" s="13"/>
      <c r="RHB44" s="13"/>
      <c r="RHC44" s="13"/>
      <c r="RHD44" s="13"/>
      <c r="RHE44" s="13"/>
      <c r="RHF44" s="13"/>
      <c r="RHG44" s="13"/>
      <c r="RHH44" s="13"/>
      <c r="RHI44" s="13"/>
      <c r="RHJ44" s="13"/>
      <c r="RHK44" s="13"/>
      <c r="RHL44" s="13"/>
      <c r="RHM44" s="13"/>
      <c r="RHN44" s="13"/>
      <c r="RHO44" s="13"/>
      <c r="RHP44" s="13"/>
      <c r="RHQ44" s="13"/>
      <c r="RHR44" s="13"/>
      <c r="RHS44" s="13"/>
      <c r="RHT44" s="13"/>
      <c r="RHU44" s="13"/>
      <c r="RHV44" s="13"/>
      <c r="RHW44" s="13"/>
      <c r="RHX44" s="13"/>
      <c r="RHY44" s="13"/>
      <c r="RHZ44" s="13"/>
      <c r="RIA44" s="13"/>
      <c r="RIB44" s="13"/>
      <c r="RIC44" s="13"/>
      <c r="RID44" s="13"/>
      <c r="RIE44" s="13"/>
      <c r="RIF44" s="13"/>
      <c r="RIG44" s="13"/>
      <c r="RIH44" s="13"/>
      <c r="RII44" s="13"/>
      <c r="RIJ44" s="13"/>
      <c r="RIK44" s="13"/>
      <c r="RIL44" s="13"/>
      <c r="RIM44" s="13"/>
      <c r="RIN44" s="13"/>
      <c r="RIO44" s="13"/>
      <c r="RIP44" s="13"/>
      <c r="RIQ44" s="13"/>
      <c r="RIR44" s="13"/>
      <c r="RIS44" s="13"/>
      <c r="RIT44" s="13"/>
      <c r="RIU44" s="13"/>
      <c r="RIV44" s="13"/>
      <c r="RIW44" s="13"/>
      <c r="RIX44" s="13"/>
      <c r="RIY44" s="13"/>
      <c r="RIZ44" s="13"/>
      <c r="RJA44" s="13"/>
      <c r="RJB44" s="13"/>
      <c r="RJC44" s="13"/>
      <c r="RJD44" s="13"/>
      <c r="RJE44" s="13"/>
      <c r="RJF44" s="13"/>
      <c r="RJG44" s="13"/>
      <c r="RJH44" s="13"/>
      <c r="RJI44" s="13"/>
      <c r="RJJ44" s="13"/>
      <c r="RJK44" s="13"/>
      <c r="RJL44" s="13"/>
      <c r="RJM44" s="13"/>
      <c r="RJN44" s="13"/>
      <c r="RJO44" s="13"/>
      <c r="RJP44" s="13"/>
      <c r="RJQ44" s="13"/>
      <c r="RJR44" s="13"/>
      <c r="RJS44" s="13"/>
      <c r="RJT44" s="13"/>
      <c r="RJU44" s="13"/>
      <c r="RJV44" s="13"/>
      <c r="RJW44" s="13"/>
      <c r="RJX44" s="13"/>
      <c r="RJY44" s="13"/>
      <c r="RJZ44" s="13"/>
      <c r="RKA44" s="13"/>
      <c r="RKB44" s="13"/>
      <c r="RKC44" s="13"/>
      <c r="RKD44" s="13"/>
      <c r="RKE44" s="13"/>
      <c r="RKF44" s="13"/>
      <c r="RKG44" s="13"/>
      <c r="RKH44" s="13"/>
      <c r="RKI44" s="13"/>
      <c r="RKJ44" s="13"/>
      <c r="RKK44" s="13"/>
      <c r="RKL44" s="13"/>
      <c r="RKM44" s="13"/>
      <c r="RKN44" s="13"/>
      <c r="RKO44" s="13"/>
      <c r="RKP44" s="13"/>
      <c r="RKQ44" s="13"/>
      <c r="RKR44" s="13"/>
      <c r="RKS44" s="13"/>
      <c r="RKT44" s="13"/>
      <c r="RKU44" s="13"/>
      <c r="RKV44" s="13"/>
      <c r="RKW44" s="13"/>
      <c r="RKX44" s="13"/>
      <c r="RKY44" s="13"/>
      <c r="RKZ44" s="13"/>
      <c r="RLA44" s="13"/>
      <c r="RLB44" s="13"/>
      <c r="RLC44" s="13"/>
      <c r="RLD44" s="13"/>
      <c r="RLE44" s="13"/>
      <c r="RLF44" s="13"/>
      <c r="RLG44" s="13"/>
      <c r="RLH44" s="13"/>
      <c r="RLI44" s="13"/>
      <c r="RLJ44" s="13"/>
      <c r="RLK44" s="13"/>
      <c r="RLL44" s="13"/>
      <c r="RLM44" s="13"/>
      <c r="RLN44" s="13"/>
      <c r="RLO44" s="13"/>
      <c r="RLP44" s="13"/>
      <c r="RLQ44" s="13"/>
      <c r="RLR44" s="13"/>
      <c r="RLS44" s="13"/>
      <c r="RLT44" s="13"/>
      <c r="RLU44" s="13"/>
      <c r="RLV44" s="13"/>
      <c r="RLW44" s="13"/>
      <c r="RLX44" s="13"/>
      <c r="RLY44" s="13"/>
      <c r="RLZ44" s="13"/>
      <c r="RMA44" s="13"/>
      <c r="RMB44" s="13"/>
      <c r="RMC44" s="13"/>
      <c r="RMD44" s="13"/>
      <c r="RME44" s="13"/>
      <c r="RMF44" s="13"/>
      <c r="RMG44" s="13"/>
      <c r="RMH44" s="13"/>
      <c r="RMI44" s="13"/>
      <c r="RMJ44" s="13"/>
      <c r="RMK44" s="13"/>
      <c r="RML44" s="13"/>
      <c r="RMM44" s="13"/>
      <c r="RMN44" s="13"/>
      <c r="RMO44" s="13"/>
      <c r="RMP44" s="13"/>
      <c r="RMQ44" s="13"/>
      <c r="RMR44" s="13"/>
      <c r="RMS44" s="13"/>
      <c r="RMT44" s="13"/>
      <c r="RMU44" s="13"/>
      <c r="RMV44" s="13"/>
      <c r="RMW44" s="13"/>
      <c r="RMX44" s="13"/>
      <c r="RMY44" s="13"/>
      <c r="RMZ44" s="13"/>
      <c r="RNA44" s="13"/>
      <c r="RNB44" s="13"/>
      <c r="RNC44" s="13"/>
      <c r="RND44" s="13"/>
      <c r="RNE44" s="13"/>
      <c r="RNF44" s="13"/>
      <c r="RNG44" s="13"/>
      <c r="RNH44" s="13"/>
      <c r="RNI44" s="13"/>
      <c r="RNJ44" s="13"/>
      <c r="RNK44" s="13"/>
      <c r="RNL44" s="13"/>
      <c r="RNM44" s="13"/>
      <c r="RNN44" s="13"/>
      <c r="RNO44" s="13"/>
      <c r="RNP44" s="13"/>
      <c r="RNQ44" s="13"/>
      <c r="RNR44" s="13"/>
      <c r="RNS44" s="13"/>
      <c r="RNT44" s="13"/>
      <c r="RNU44" s="13"/>
      <c r="RNV44" s="13"/>
      <c r="RNW44" s="13"/>
      <c r="RNX44" s="13"/>
      <c r="RNY44" s="13"/>
      <c r="RNZ44" s="13"/>
      <c r="ROA44" s="13"/>
      <c r="ROB44" s="13"/>
      <c r="ROC44" s="13"/>
      <c r="ROD44" s="13"/>
      <c r="ROE44" s="13"/>
      <c r="ROF44" s="13"/>
      <c r="ROG44" s="13"/>
      <c r="ROH44" s="13"/>
      <c r="ROI44" s="13"/>
      <c r="ROJ44" s="13"/>
      <c r="ROK44" s="13"/>
      <c r="ROL44" s="13"/>
      <c r="ROM44" s="13"/>
      <c r="RON44" s="13"/>
      <c r="ROO44" s="13"/>
      <c r="ROP44" s="13"/>
      <c r="ROQ44" s="13"/>
      <c r="ROR44" s="13"/>
      <c r="ROS44" s="13"/>
      <c r="ROT44" s="13"/>
      <c r="ROU44" s="13"/>
      <c r="ROV44" s="13"/>
      <c r="ROW44" s="13"/>
      <c r="ROX44" s="13"/>
      <c r="ROY44" s="13"/>
      <c r="ROZ44" s="13"/>
      <c r="RPA44" s="13"/>
      <c r="RPB44" s="13"/>
      <c r="RPC44" s="13"/>
      <c r="RPD44" s="13"/>
      <c r="RPE44" s="13"/>
      <c r="RPF44" s="13"/>
      <c r="RPG44" s="13"/>
      <c r="RPH44" s="13"/>
      <c r="RPI44" s="13"/>
      <c r="RPJ44" s="13"/>
      <c r="RPK44" s="13"/>
      <c r="RPL44" s="13"/>
      <c r="RPM44" s="13"/>
      <c r="RPN44" s="13"/>
      <c r="RPO44" s="13"/>
      <c r="RPP44" s="13"/>
      <c r="RPQ44" s="13"/>
      <c r="RPR44" s="13"/>
      <c r="RPS44" s="13"/>
      <c r="RPT44" s="13"/>
      <c r="RPU44" s="13"/>
      <c r="RPV44" s="13"/>
      <c r="RPW44" s="13"/>
      <c r="RPX44" s="13"/>
      <c r="RPY44" s="13"/>
      <c r="RPZ44" s="13"/>
      <c r="RQA44" s="13"/>
      <c r="RQB44" s="13"/>
      <c r="RQC44" s="13"/>
      <c r="RQD44" s="13"/>
      <c r="RQE44" s="13"/>
      <c r="RQF44" s="13"/>
      <c r="RQG44" s="13"/>
      <c r="RQH44" s="13"/>
      <c r="RQI44" s="13"/>
      <c r="RQJ44" s="13"/>
      <c r="RQK44" s="13"/>
      <c r="RQL44" s="13"/>
      <c r="RQM44" s="13"/>
      <c r="RQN44" s="13"/>
      <c r="RQO44" s="13"/>
      <c r="RQP44" s="13"/>
      <c r="RQQ44" s="13"/>
      <c r="RQR44" s="13"/>
      <c r="RQS44" s="13"/>
      <c r="RQT44" s="13"/>
      <c r="RQU44" s="13"/>
      <c r="RQV44" s="13"/>
      <c r="RQW44" s="13"/>
      <c r="RQX44" s="13"/>
      <c r="RQY44" s="13"/>
      <c r="RQZ44" s="13"/>
      <c r="RRA44" s="13"/>
      <c r="RRB44" s="13"/>
      <c r="RRC44" s="13"/>
      <c r="RRD44" s="13"/>
      <c r="RRE44" s="13"/>
      <c r="RRF44" s="13"/>
      <c r="RRG44" s="13"/>
      <c r="RRH44" s="13"/>
      <c r="RRI44" s="13"/>
      <c r="RRJ44" s="13"/>
      <c r="RRK44" s="13"/>
      <c r="RRL44" s="13"/>
      <c r="RRM44" s="13"/>
      <c r="RRN44" s="13"/>
      <c r="RRO44" s="13"/>
      <c r="RRP44" s="13"/>
      <c r="RRQ44" s="13"/>
      <c r="RRR44" s="13"/>
      <c r="RRS44" s="13"/>
      <c r="RRT44" s="13"/>
      <c r="RRU44" s="13"/>
      <c r="RRV44" s="13"/>
      <c r="RRW44" s="13"/>
      <c r="RRX44" s="13"/>
      <c r="RRY44" s="13"/>
      <c r="RRZ44" s="13"/>
      <c r="RSA44" s="13"/>
      <c r="RSB44" s="13"/>
      <c r="RSC44" s="13"/>
      <c r="RSD44" s="13"/>
      <c r="RSE44" s="13"/>
      <c r="RSF44" s="13"/>
      <c r="RSG44" s="13"/>
      <c r="RSH44" s="13"/>
      <c r="RSI44" s="13"/>
      <c r="RSJ44" s="13"/>
      <c r="RSK44" s="13"/>
      <c r="RSL44" s="13"/>
      <c r="RSM44" s="13"/>
      <c r="RSN44" s="13"/>
      <c r="RSO44" s="13"/>
      <c r="RSP44" s="13"/>
      <c r="RSQ44" s="13"/>
      <c r="RSR44" s="13"/>
      <c r="RSS44" s="13"/>
      <c r="RST44" s="13"/>
      <c r="RSU44" s="13"/>
      <c r="RSV44" s="13"/>
      <c r="RSW44" s="13"/>
      <c r="RSX44" s="13"/>
      <c r="RSY44" s="13"/>
      <c r="RSZ44" s="13"/>
      <c r="RTA44" s="13"/>
      <c r="RTB44" s="13"/>
      <c r="RTC44" s="13"/>
      <c r="RTD44" s="13"/>
      <c r="RTE44" s="13"/>
      <c r="RTF44" s="13"/>
      <c r="RTG44" s="13"/>
      <c r="RTH44" s="13"/>
      <c r="RTI44" s="13"/>
      <c r="RTJ44" s="13"/>
      <c r="RTK44" s="13"/>
      <c r="RTL44" s="13"/>
      <c r="RTM44" s="13"/>
      <c r="RTN44" s="13"/>
      <c r="RTO44" s="13"/>
      <c r="RTP44" s="13"/>
      <c r="RTQ44" s="13"/>
      <c r="RTR44" s="13"/>
      <c r="RTS44" s="13"/>
      <c r="RTT44" s="13"/>
      <c r="RTU44" s="13"/>
      <c r="RTV44" s="13"/>
      <c r="RTW44" s="13"/>
      <c r="RTX44" s="13"/>
      <c r="RTY44" s="13"/>
      <c r="RTZ44" s="13"/>
      <c r="RUA44" s="13"/>
      <c r="RUB44" s="13"/>
      <c r="RUC44" s="13"/>
      <c r="RUD44" s="13"/>
      <c r="RUE44" s="13"/>
      <c r="RUF44" s="13"/>
      <c r="RUG44" s="13"/>
      <c r="RUH44" s="13"/>
      <c r="RUI44" s="13"/>
      <c r="RUJ44" s="13"/>
      <c r="RUK44" s="13"/>
      <c r="RUL44" s="13"/>
      <c r="RUM44" s="13"/>
      <c r="RUN44" s="13"/>
      <c r="RUO44" s="13"/>
      <c r="RUP44" s="13"/>
      <c r="RUQ44" s="13"/>
      <c r="RUR44" s="13"/>
      <c r="RUS44" s="13"/>
      <c r="RUT44" s="13"/>
      <c r="RUU44" s="13"/>
      <c r="RUV44" s="13"/>
      <c r="RUW44" s="13"/>
      <c r="RUX44" s="13"/>
      <c r="RUY44" s="13"/>
      <c r="RUZ44" s="13"/>
      <c r="RVA44" s="13"/>
      <c r="RVB44" s="13"/>
      <c r="RVC44" s="13"/>
      <c r="RVD44" s="13"/>
      <c r="RVE44" s="13"/>
      <c r="RVF44" s="13"/>
      <c r="RVG44" s="13"/>
      <c r="RVH44" s="13"/>
      <c r="RVI44" s="13"/>
      <c r="RVJ44" s="13"/>
      <c r="RVK44" s="13"/>
      <c r="RVL44" s="13"/>
      <c r="RVM44" s="13"/>
      <c r="RVN44" s="13"/>
      <c r="RVO44" s="13"/>
      <c r="RVP44" s="13"/>
      <c r="RVQ44" s="13"/>
      <c r="RVR44" s="13"/>
      <c r="RVS44" s="13"/>
      <c r="RVT44" s="13"/>
      <c r="RVU44" s="13"/>
      <c r="RVV44" s="13"/>
      <c r="RVW44" s="13"/>
      <c r="RVX44" s="13"/>
      <c r="RVY44" s="13"/>
      <c r="RVZ44" s="13"/>
      <c r="RWA44" s="13"/>
      <c r="RWB44" s="13"/>
      <c r="RWC44" s="13"/>
      <c r="RWD44" s="13"/>
      <c r="RWE44" s="13"/>
      <c r="RWF44" s="13"/>
      <c r="RWG44" s="13"/>
      <c r="RWH44" s="13"/>
      <c r="RWI44" s="13"/>
      <c r="RWJ44" s="13"/>
      <c r="RWK44" s="13"/>
      <c r="RWL44" s="13"/>
      <c r="RWM44" s="13"/>
      <c r="RWN44" s="13"/>
      <c r="RWO44" s="13"/>
      <c r="RWP44" s="13"/>
      <c r="RWQ44" s="13"/>
      <c r="RWR44" s="13"/>
      <c r="RWS44" s="13"/>
      <c r="RWT44" s="13"/>
      <c r="RWU44" s="13"/>
      <c r="RWV44" s="13"/>
      <c r="RWW44" s="13"/>
      <c r="RWX44" s="13"/>
      <c r="RWY44" s="13"/>
      <c r="RWZ44" s="13"/>
      <c r="RXA44" s="13"/>
      <c r="RXB44" s="13"/>
      <c r="RXC44" s="13"/>
      <c r="RXD44" s="13"/>
      <c r="RXE44" s="13"/>
      <c r="RXF44" s="13"/>
      <c r="RXG44" s="13"/>
      <c r="RXH44" s="13"/>
      <c r="RXI44" s="13"/>
      <c r="RXJ44" s="13"/>
      <c r="RXK44" s="13"/>
      <c r="RXL44" s="13"/>
      <c r="RXM44" s="13"/>
      <c r="RXN44" s="13"/>
      <c r="RXO44" s="13"/>
      <c r="RXP44" s="13"/>
      <c r="RXQ44" s="13"/>
      <c r="RXR44" s="13"/>
      <c r="RXS44" s="13"/>
      <c r="RXT44" s="13"/>
      <c r="RXU44" s="13"/>
      <c r="RXV44" s="13"/>
      <c r="RXW44" s="13"/>
      <c r="RXX44" s="13"/>
      <c r="RXY44" s="13"/>
      <c r="RXZ44" s="13"/>
      <c r="RYA44" s="13"/>
      <c r="RYB44" s="13"/>
      <c r="RYC44" s="13"/>
      <c r="RYD44" s="13"/>
      <c r="RYE44" s="13"/>
      <c r="RYF44" s="13"/>
      <c r="RYG44" s="13"/>
      <c r="RYH44" s="13"/>
      <c r="RYI44" s="13"/>
      <c r="RYJ44" s="13"/>
      <c r="RYK44" s="13"/>
      <c r="RYL44" s="13"/>
      <c r="RYM44" s="13"/>
      <c r="RYN44" s="13"/>
      <c r="RYO44" s="13"/>
      <c r="RYP44" s="13"/>
      <c r="RYQ44" s="13"/>
      <c r="RYR44" s="13"/>
      <c r="RYS44" s="13"/>
      <c r="RYT44" s="13"/>
      <c r="RYU44" s="13"/>
      <c r="RYV44" s="13"/>
      <c r="RYW44" s="13"/>
      <c r="RYX44" s="13"/>
      <c r="RYY44" s="13"/>
      <c r="RYZ44" s="13"/>
      <c r="RZA44" s="13"/>
      <c r="RZB44" s="13"/>
      <c r="RZC44" s="13"/>
      <c r="RZD44" s="13"/>
      <c r="RZE44" s="13"/>
      <c r="RZF44" s="13"/>
      <c r="RZG44" s="13"/>
      <c r="RZH44" s="13"/>
      <c r="RZI44" s="13"/>
      <c r="RZJ44" s="13"/>
      <c r="RZK44" s="13"/>
      <c r="RZL44" s="13"/>
      <c r="RZM44" s="13"/>
      <c r="RZN44" s="13"/>
      <c r="RZO44" s="13"/>
      <c r="RZP44" s="13"/>
      <c r="RZQ44" s="13"/>
      <c r="RZR44" s="13"/>
      <c r="RZS44" s="13"/>
      <c r="RZT44" s="13"/>
      <c r="RZU44" s="13"/>
      <c r="RZV44" s="13"/>
      <c r="RZW44" s="13"/>
      <c r="RZX44" s="13"/>
      <c r="RZY44" s="13"/>
      <c r="RZZ44" s="13"/>
      <c r="SAA44" s="13"/>
      <c r="SAB44" s="13"/>
      <c r="SAC44" s="13"/>
      <c r="SAD44" s="13"/>
      <c r="SAE44" s="13"/>
      <c r="SAF44" s="13"/>
      <c r="SAG44" s="13"/>
      <c r="SAH44" s="13"/>
      <c r="SAI44" s="13"/>
      <c r="SAJ44" s="13"/>
      <c r="SAK44" s="13"/>
      <c r="SAL44" s="13"/>
      <c r="SAM44" s="13"/>
      <c r="SAN44" s="13"/>
      <c r="SAO44" s="13"/>
      <c r="SAP44" s="13"/>
      <c r="SAQ44" s="13"/>
      <c r="SAR44" s="13"/>
      <c r="SAS44" s="13"/>
      <c r="SAT44" s="13"/>
      <c r="SAU44" s="13"/>
      <c r="SAV44" s="13"/>
      <c r="SAW44" s="13"/>
      <c r="SAX44" s="13"/>
      <c r="SAY44" s="13"/>
      <c r="SAZ44" s="13"/>
      <c r="SBA44" s="13"/>
      <c r="SBB44" s="13"/>
      <c r="SBC44" s="13"/>
      <c r="SBD44" s="13"/>
      <c r="SBE44" s="13"/>
      <c r="SBF44" s="13"/>
      <c r="SBG44" s="13"/>
      <c r="SBH44" s="13"/>
      <c r="SBI44" s="13"/>
      <c r="SBJ44" s="13"/>
      <c r="SBK44" s="13"/>
      <c r="SBL44" s="13"/>
      <c r="SBM44" s="13"/>
      <c r="SBN44" s="13"/>
      <c r="SBO44" s="13"/>
      <c r="SBP44" s="13"/>
      <c r="SBQ44" s="13"/>
      <c r="SBR44" s="13"/>
      <c r="SBS44" s="13"/>
      <c r="SBT44" s="13"/>
      <c r="SBU44" s="13"/>
      <c r="SBV44" s="13"/>
      <c r="SBW44" s="13"/>
      <c r="SBX44" s="13"/>
      <c r="SBY44" s="13"/>
      <c r="SBZ44" s="13"/>
      <c r="SCA44" s="13"/>
      <c r="SCB44" s="13"/>
      <c r="SCC44" s="13"/>
      <c r="SCD44" s="13"/>
      <c r="SCE44" s="13"/>
      <c r="SCF44" s="13"/>
      <c r="SCG44" s="13"/>
      <c r="SCH44" s="13"/>
      <c r="SCI44" s="13"/>
      <c r="SCJ44" s="13"/>
      <c r="SCK44" s="13"/>
      <c r="SCL44" s="13"/>
      <c r="SCM44" s="13"/>
      <c r="SCN44" s="13"/>
      <c r="SCO44" s="13"/>
      <c r="SCP44" s="13"/>
      <c r="SCQ44" s="13"/>
      <c r="SCR44" s="13"/>
      <c r="SCS44" s="13"/>
      <c r="SCT44" s="13"/>
      <c r="SCU44" s="13"/>
      <c r="SCV44" s="13"/>
      <c r="SCW44" s="13"/>
      <c r="SCX44" s="13"/>
      <c r="SCY44" s="13"/>
      <c r="SCZ44" s="13"/>
      <c r="SDA44" s="13"/>
      <c r="SDB44" s="13"/>
      <c r="SDC44" s="13"/>
      <c r="SDD44" s="13"/>
      <c r="SDE44" s="13"/>
      <c r="SDF44" s="13"/>
      <c r="SDG44" s="13"/>
      <c r="SDH44" s="13"/>
      <c r="SDI44" s="13"/>
      <c r="SDJ44" s="13"/>
      <c r="SDK44" s="13"/>
      <c r="SDL44" s="13"/>
      <c r="SDM44" s="13"/>
      <c r="SDN44" s="13"/>
      <c r="SDO44" s="13"/>
      <c r="SDP44" s="13"/>
      <c r="SDQ44" s="13"/>
      <c r="SDR44" s="13"/>
      <c r="SDS44" s="13"/>
      <c r="SDT44" s="13"/>
      <c r="SDU44" s="13"/>
      <c r="SDV44" s="13"/>
      <c r="SDW44" s="13"/>
      <c r="SDX44" s="13"/>
      <c r="SDY44" s="13"/>
      <c r="SDZ44" s="13"/>
      <c r="SEA44" s="13"/>
      <c r="SEB44" s="13"/>
      <c r="SEC44" s="13"/>
      <c r="SED44" s="13"/>
      <c r="SEE44" s="13"/>
      <c r="SEF44" s="13"/>
      <c r="SEG44" s="13"/>
      <c r="SEH44" s="13"/>
      <c r="SEI44" s="13"/>
      <c r="SEJ44" s="13"/>
      <c r="SEK44" s="13"/>
      <c r="SEL44" s="13"/>
      <c r="SEM44" s="13"/>
      <c r="SEN44" s="13"/>
      <c r="SEO44" s="13"/>
      <c r="SEP44" s="13"/>
      <c r="SEQ44" s="13"/>
      <c r="SER44" s="13"/>
      <c r="SES44" s="13"/>
      <c r="SET44" s="13"/>
      <c r="SEU44" s="13"/>
      <c r="SEV44" s="13"/>
      <c r="SEW44" s="13"/>
      <c r="SEX44" s="13"/>
      <c r="SEY44" s="13"/>
      <c r="SEZ44" s="13"/>
      <c r="SFA44" s="13"/>
      <c r="SFB44" s="13"/>
      <c r="SFC44" s="13"/>
      <c r="SFD44" s="13"/>
      <c r="SFE44" s="13"/>
      <c r="SFF44" s="13"/>
      <c r="SFG44" s="13"/>
      <c r="SFH44" s="13"/>
      <c r="SFI44" s="13"/>
      <c r="SFJ44" s="13"/>
      <c r="SFK44" s="13"/>
      <c r="SFL44" s="13"/>
      <c r="SFM44" s="13"/>
      <c r="SFN44" s="13"/>
      <c r="SFO44" s="13"/>
      <c r="SFP44" s="13"/>
      <c r="SFQ44" s="13"/>
      <c r="SFR44" s="13"/>
      <c r="SFS44" s="13"/>
      <c r="SFT44" s="13"/>
      <c r="SFU44" s="13"/>
      <c r="SFV44" s="13"/>
      <c r="SFW44" s="13"/>
      <c r="SFX44" s="13"/>
      <c r="SFY44" s="13"/>
      <c r="SFZ44" s="13"/>
      <c r="SGA44" s="13"/>
      <c r="SGB44" s="13"/>
      <c r="SGC44" s="13"/>
      <c r="SGD44" s="13"/>
      <c r="SGE44" s="13"/>
      <c r="SGF44" s="13"/>
      <c r="SGG44" s="13"/>
      <c r="SGH44" s="13"/>
      <c r="SGI44" s="13"/>
      <c r="SGJ44" s="13"/>
      <c r="SGK44" s="13"/>
      <c r="SGL44" s="13"/>
      <c r="SGM44" s="13"/>
      <c r="SGN44" s="13"/>
      <c r="SGO44" s="13"/>
      <c r="SGP44" s="13"/>
      <c r="SGQ44" s="13"/>
      <c r="SGR44" s="13"/>
      <c r="SGS44" s="13"/>
      <c r="SGT44" s="13"/>
      <c r="SGU44" s="13"/>
      <c r="SGV44" s="13"/>
      <c r="SGW44" s="13"/>
      <c r="SGX44" s="13"/>
      <c r="SGY44" s="13"/>
      <c r="SGZ44" s="13"/>
      <c r="SHA44" s="13"/>
      <c r="SHB44" s="13"/>
      <c r="SHC44" s="13"/>
      <c r="SHD44" s="13"/>
      <c r="SHE44" s="13"/>
      <c r="SHF44" s="13"/>
      <c r="SHG44" s="13"/>
      <c r="SHH44" s="13"/>
      <c r="SHI44" s="13"/>
      <c r="SHJ44" s="13"/>
      <c r="SHK44" s="13"/>
      <c r="SHL44" s="13"/>
      <c r="SHM44" s="13"/>
      <c r="SHN44" s="13"/>
      <c r="SHO44" s="13"/>
      <c r="SHP44" s="13"/>
      <c r="SHQ44" s="13"/>
      <c r="SHR44" s="13"/>
      <c r="SHS44" s="13"/>
      <c r="SHT44" s="13"/>
      <c r="SHU44" s="13"/>
      <c r="SHV44" s="13"/>
      <c r="SHW44" s="13"/>
      <c r="SHX44" s="13"/>
      <c r="SHY44" s="13"/>
      <c r="SHZ44" s="13"/>
      <c r="SIA44" s="13"/>
      <c r="SIB44" s="13"/>
      <c r="SIC44" s="13"/>
      <c r="SID44" s="13"/>
      <c r="SIE44" s="13"/>
      <c r="SIF44" s="13"/>
      <c r="SIG44" s="13"/>
      <c r="SIH44" s="13"/>
      <c r="SII44" s="13"/>
      <c r="SIJ44" s="13"/>
      <c r="SIK44" s="13"/>
      <c r="SIL44" s="13"/>
      <c r="SIM44" s="13"/>
      <c r="SIN44" s="13"/>
      <c r="SIO44" s="13"/>
      <c r="SIP44" s="13"/>
      <c r="SIQ44" s="13"/>
      <c r="SIR44" s="13"/>
      <c r="SIS44" s="13"/>
      <c r="SIT44" s="13"/>
      <c r="SIU44" s="13"/>
      <c r="SIV44" s="13"/>
      <c r="SIW44" s="13"/>
      <c r="SIX44" s="13"/>
      <c r="SIY44" s="13"/>
      <c r="SIZ44" s="13"/>
      <c r="SJA44" s="13"/>
      <c r="SJB44" s="13"/>
      <c r="SJC44" s="13"/>
      <c r="SJD44" s="13"/>
      <c r="SJE44" s="13"/>
      <c r="SJF44" s="13"/>
      <c r="SJG44" s="13"/>
      <c r="SJH44" s="13"/>
      <c r="SJI44" s="13"/>
      <c r="SJJ44" s="13"/>
      <c r="SJK44" s="13"/>
      <c r="SJL44" s="13"/>
      <c r="SJM44" s="13"/>
      <c r="SJN44" s="13"/>
      <c r="SJO44" s="13"/>
      <c r="SJP44" s="13"/>
      <c r="SJQ44" s="13"/>
      <c r="SJR44" s="13"/>
      <c r="SJS44" s="13"/>
      <c r="SJT44" s="13"/>
      <c r="SJU44" s="13"/>
      <c r="SJV44" s="13"/>
      <c r="SJW44" s="13"/>
      <c r="SJX44" s="13"/>
      <c r="SJY44" s="13"/>
      <c r="SJZ44" s="13"/>
      <c r="SKA44" s="13"/>
      <c r="SKB44" s="13"/>
      <c r="SKC44" s="13"/>
      <c r="SKD44" s="13"/>
      <c r="SKE44" s="13"/>
      <c r="SKF44" s="13"/>
      <c r="SKG44" s="13"/>
      <c r="SKH44" s="13"/>
      <c r="SKI44" s="13"/>
      <c r="SKJ44" s="13"/>
      <c r="SKK44" s="13"/>
      <c r="SKL44" s="13"/>
      <c r="SKM44" s="13"/>
      <c r="SKN44" s="13"/>
      <c r="SKO44" s="13"/>
      <c r="SKP44" s="13"/>
      <c r="SKQ44" s="13"/>
      <c r="SKR44" s="13"/>
      <c r="SKS44" s="13"/>
      <c r="SKT44" s="13"/>
      <c r="SKU44" s="13"/>
      <c r="SKV44" s="13"/>
      <c r="SKW44" s="13"/>
      <c r="SKX44" s="13"/>
      <c r="SKY44" s="13"/>
      <c r="SKZ44" s="13"/>
      <c r="SLA44" s="13"/>
      <c r="SLB44" s="13"/>
      <c r="SLC44" s="13"/>
      <c r="SLD44" s="13"/>
      <c r="SLE44" s="13"/>
      <c r="SLF44" s="13"/>
      <c r="SLG44" s="13"/>
      <c r="SLH44" s="13"/>
      <c r="SLI44" s="13"/>
      <c r="SLJ44" s="13"/>
      <c r="SLK44" s="13"/>
      <c r="SLL44" s="13"/>
      <c r="SLM44" s="13"/>
      <c r="SLN44" s="13"/>
      <c r="SLO44" s="13"/>
      <c r="SLP44" s="13"/>
      <c r="SLQ44" s="13"/>
      <c r="SLR44" s="13"/>
      <c r="SLS44" s="13"/>
      <c r="SLT44" s="13"/>
      <c r="SLU44" s="13"/>
      <c r="SLV44" s="13"/>
      <c r="SLW44" s="13"/>
      <c r="SLX44" s="13"/>
      <c r="SLY44" s="13"/>
      <c r="SLZ44" s="13"/>
      <c r="SMA44" s="13"/>
      <c r="SMB44" s="13"/>
      <c r="SMC44" s="13"/>
      <c r="SMD44" s="13"/>
      <c r="SME44" s="13"/>
      <c r="SMF44" s="13"/>
      <c r="SMG44" s="13"/>
      <c r="SMH44" s="13"/>
      <c r="SMI44" s="13"/>
      <c r="SMJ44" s="13"/>
      <c r="SMK44" s="13"/>
      <c r="SML44" s="13"/>
      <c r="SMM44" s="13"/>
      <c r="SMN44" s="13"/>
      <c r="SMO44" s="13"/>
      <c r="SMP44" s="13"/>
      <c r="SMQ44" s="13"/>
      <c r="SMR44" s="13"/>
      <c r="SMS44" s="13"/>
      <c r="SMT44" s="13"/>
      <c r="SMU44" s="13"/>
      <c r="SMV44" s="13"/>
      <c r="SMW44" s="13"/>
      <c r="SMX44" s="13"/>
      <c r="SMY44" s="13"/>
      <c r="SMZ44" s="13"/>
      <c r="SNA44" s="13"/>
      <c r="SNB44" s="13"/>
      <c r="SNC44" s="13"/>
      <c r="SND44" s="13"/>
      <c r="SNE44" s="13"/>
      <c r="SNF44" s="13"/>
      <c r="SNG44" s="13"/>
      <c r="SNH44" s="13"/>
      <c r="SNI44" s="13"/>
      <c r="SNJ44" s="13"/>
      <c r="SNK44" s="13"/>
      <c r="SNL44" s="13"/>
      <c r="SNM44" s="13"/>
      <c r="SNN44" s="13"/>
      <c r="SNO44" s="13"/>
      <c r="SNP44" s="13"/>
      <c r="SNQ44" s="13"/>
      <c r="SNR44" s="13"/>
      <c r="SNS44" s="13"/>
      <c r="SNT44" s="13"/>
      <c r="SNU44" s="13"/>
      <c r="SNV44" s="13"/>
      <c r="SNW44" s="13"/>
      <c r="SNX44" s="13"/>
      <c r="SNY44" s="13"/>
      <c r="SNZ44" s="13"/>
      <c r="SOA44" s="13"/>
      <c r="SOB44" s="13"/>
      <c r="SOC44" s="13"/>
      <c r="SOD44" s="13"/>
      <c r="SOE44" s="13"/>
      <c r="SOF44" s="13"/>
      <c r="SOG44" s="13"/>
      <c r="SOH44" s="13"/>
      <c r="SOI44" s="13"/>
      <c r="SOJ44" s="13"/>
      <c r="SOK44" s="13"/>
      <c r="SOL44" s="13"/>
      <c r="SOM44" s="13"/>
      <c r="SON44" s="13"/>
      <c r="SOO44" s="13"/>
      <c r="SOP44" s="13"/>
      <c r="SOQ44" s="13"/>
      <c r="SOR44" s="13"/>
      <c r="SOS44" s="13"/>
      <c r="SOT44" s="13"/>
      <c r="SOU44" s="13"/>
      <c r="SOV44" s="13"/>
      <c r="SOW44" s="13"/>
      <c r="SOX44" s="13"/>
      <c r="SOY44" s="13"/>
      <c r="SOZ44" s="13"/>
      <c r="SPA44" s="13"/>
      <c r="SPB44" s="13"/>
      <c r="SPC44" s="13"/>
      <c r="SPD44" s="13"/>
      <c r="SPE44" s="13"/>
      <c r="SPF44" s="13"/>
      <c r="SPG44" s="13"/>
      <c r="SPH44" s="13"/>
      <c r="SPI44" s="13"/>
      <c r="SPJ44" s="13"/>
      <c r="SPK44" s="13"/>
      <c r="SPL44" s="13"/>
      <c r="SPM44" s="13"/>
      <c r="SPN44" s="13"/>
      <c r="SPO44" s="13"/>
      <c r="SPP44" s="13"/>
      <c r="SPQ44" s="13"/>
      <c r="SPR44" s="13"/>
      <c r="SPS44" s="13"/>
      <c r="SPT44" s="13"/>
      <c r="SPU44" s="13"/>
      <c r="SPV44" s="13"/>
      <c r="SPW44" s="13"/>
      <c r="SPX44" s="13"/>
      <c r="SPY44" s="13"/>
      <c r="SPZ44" s="13"/>
      <c r="SQA44" s="13"/>
      <c r="SQB44" s="13"/>
      <c r="SQC44" s="13"/>
      <c r="SQD44" s="13"/>
      <c r="SQE44" s="13"/>
      <c r="SQF44" s="13"/>
      <c r="SQG44" s="13"/>
      <c r="SQH44" s="13"/>
      <c r="SQI44" s="13"/>
      <c r="SQJ44" s="13"/>
      <c r="SQK44" s="13"/>
      <c r="SQL44" s="13"/>
      <c r="SQM44" s="13"/>
      <c r="SQN44" s="13"/>
      <c r="SQO44" s="13"/>
      <c r="SQP44" s="13"/>
      <c r="SQQ44" s="13"/>
      <c r="SQR44" s="13"/>
      <c r="SQS44" s="13"/>
      <c r="SQT44" s="13"/>
      <c r="SQU44" s="13"/>
      <c r="SQV44" s="13"/>
      <c r="SQW44" s="13"/>
      <c r="SQX44" s="13"/>
      <c r="SQY44" s="13"/>
      <c r="SQZ44" s="13"/>
      <c r="SRA44" s="13"/>
      <c r="SRB44" s="13"/>
      <c r="SRC44" s="13"/>
      <c r="SRD44" s="13"/>
      <c r="SRE44" s="13"/>
      <c r="SRF44" s="13"/>
      <c r="SRG44" s="13"/>
      <c r="SRH44" s="13"/>
      <c r="SRI44" s="13"/>
      <c r="SRJ44" s="13"/>
      <c r="SRK44" s="13"/>
      <c r="SRL44" s="13"/>
      <c r="SRM44" s="13"/>
      <c r="SRN44" s="13"/>
      <c r="SRO44" s="13"/>
      <c r="SRP44" s="13"/>
      <c r="SRQ44" s="13"/>
      <c r="SRR44" s="13"/>
      <c r="SRS44" s="13"/>
      <c r="SRT44" s="13"/>
      <c r="SRU44" s="13"/>
      <c r="SRV44" s="13"/>
      <c r="SRW44" s="13"/>
      <c r="SRX44" s="13"/>
      <c r="SRY44" s="13"/>
      <c r="SRZ44" s="13"/>
      <c r="SSA44" s="13"/>
      <c r="SSB44" s="13"/>
      <c r="SSC44" s="13"/>
      <c r="SSD44" s="13"/>
      <c r="SSE44" s="13"/>
      <c r="SSF44" s="13"/>
      <c r="SSG44" s="13"/>
      <c r="SSH44" s="13"/>
      <c r="SSI44" s="13"/>
      <c r="SSJ44" s="13"/>
      <c r="SSK44" s="13"/>
      <c r="SSL44" s="13"/>
      <c r="SSM44" s="13"/>
      <c r="SSN44" s="13"/>
      <c r="SSO44" s="13"/>
      <c r="SSP44" s="13"/>
      <c r="SSQ44" s="13"/>
      <c r="SSR44" s="13"/>
      <c r="SSS44" s="13"/>
      <c r="SST44" s="13"/>
      <c r="SSU44" s="13"/>
      <c r="SSV44" s="13"/>
      <c r="SSW44" s="13"/>
      <c r="SSX44" s="13"/>
      <c r="SSY44" s="13"/>
      <c r="SSZ44" s="13"/>
      <c r="STA44" s="13"/>
      <c r="STB44" s="13"/>
      <c r="STC44" s="13"/>
      <c r="STD44" s="13"/>
      <c r="STE44" s="13"/>
      <c r="STF44" s="13"/>
      <c r="STG44" s="13"/>
      <c r="STH44" s="13"/>
      <c r="STI44" s="13"/>
      <c r="STJ44" s="13"/>
      <c r="STK44" s="13"/>
      <c r="STL44" s="13"/>
      <c r="STM44" s="13"/>
      <c r="STN44" s="13"/>
      <c r="STO44" s="13"/>
      <c r="STP44" s="13"/>
      <c r="STQ44" s="13"/>
      <c r="STR44" s="13"/>
      <c r="STS44" s="13"/>
      <c r="STT44" s="13"/>
      <c r="STU44" s="13"/>
      <c r="STV44" s="13"/>
      <c r="STW44" s="13"/>
      <c r="STX44" s="13"/>
      <c r="STY44" s="13"/>
      <c r="STZ44" s="13"/>
      <c r="SUA44" s="13"/>
      <c r="SUB44" s="13"/>
      <c r="SUC44" s="13"/>
      <c r="SUD44" s="13"/>
      <c r="SUE44" s="13"/>
      <c r="SUF44" s="13"/>
      <c r="SUG44" s="13"/>
      <c r="SUH44" s="13"/>
      <c r="SUI44" s="13"/>
      <c r="SUJ44" s="13"/>
      <c r="SUK44" s="13"/>
      <c r="SUL44" s="13"/>
      <c r="SUM44" s="13"/>
      <c r="SUN44" s="13"/>
      <c r="SUO44" s="13"/>
      <c r="SUP44" s="13"/>
      <c r="SUQ44" s="13"/>
      <c r="SUR44" s="13"/>
      <c r="SUS44" s="13"/>
      <c r="SUT44" s="13"/>
      <c r="SUU44" s="13"/>
      <c r="SUV44" s="13"/>
      <c r="SUW44" s="13"/>
      <c r="SUX44" s="13"/>
      <c r="SUY44" s="13"/>
      <c r="SUZ44" s="13"/>
      <c r="SVA44" s="13"/>
      <c r="SVB44" s="13"/>
      <c r="SVC44" s="13"/>
      <c r="SVD44" s="13"/>
      <c r="SVE44" s="13"/>
      <c r="SVF44" s="13"/>
      <c r="SVG44" s="13"/>
      <c r="SVH44" s="13"/>
      <c r="SVI44" s="13"/>
      <c r="SVJ44" s="13"/>
      <c r="SVK44" s="13"/>
      <c r="SVL44" s="13"/>
      <c r="SVM44" s="13"/>
      <c r="SVN44" s="13"/>
      <c r="SVO44" s="13"/>
      <c r="SVP44" s="13"/>
      <c r="SVQ44" s="13"/>
      <c r="SVR44" s="13"/>
      <c r="SVS44" s="13"/>
      <c r="SVT44" s="13"/>
      <c r="SVU44" s="13"/>
      <c r="SVV44" s="13"/>
      <c r="SVW44" s="13"/>
      <c r="SVX44" s="13"/>
      <c r="SVY44" s="13"/>
      <c r="SVZ44" s="13"/>
      <c r="SWA44" s="13"/>
      <c r="SWB44" s="13"/>
      <c r="SWC44" s="13"/>
      <c r="SWD44" s="13"/>
      <c r="SWE44" s="13"/>
      <c r="SWF44" s="13"/>
      <c r="SWG44" s="13"/>
      <c r="SWH44" s="13"/>
      <c r="SWI44" s="13"/>
      <c r="SWJ44" s="13"/>
      <c r="SWK44" s="13"/>
      <c r="SWL44" s="13"/>
      <c r="SWM44" s="13"/>
      <c r="SWN44" s="13"/>
      <c r="SWO44" s="13"/>
      <c r="SWP44" s="13"/>
      <c r="SWQ44" s="13"/>
      <c r="SWR44" s="13"/>
      <c r="SWS44" s="13"/>
      <c r="SWT44" s="13"/>
      <c r="SWU44" s="13"/>
      <c r="SWV44" s="13"/>
      <c r="SWW44" s="13"/>
      <c r="SWX44" s="13"/>
      <c r="SWY44" s="13"/>
      <c r="SWZ44" s="13"/>
      <c r="SXA44" s="13"/>
      <c r="SXB44" s="13"/>
      <c r="SXC44" s="13"/>
      <c r="SXD44" s="13"/>
      <c r="SXE44" s="13"/>
      <c r="SXF44" s="13"/>
      <c r="SXG44" s="13"/>
      <c r="SXH44" s="13"/>
      <c r="SXI44" s="13"/>
      <c r="SXJ44" s="13"/>
      <c r="SXK44" s="13"/>
      <c r="SXL44" s="13"/>
      <c r="SXM44" s="13"/>
      <c r="SXN44" s="13"/>
      <c r="SXO44" s="13"/>
      <c r="SXP44" s="13"/>
      <c r="SXQ44" s="13"/>
      <c r="SXR44" s="13"/>
      <c r="SXS44" s="13"/>
      <c r="SXT44" s="13"/>
      <c r="SXU44" s="13"/>
      <c r="SXV44" s="13"/>
      <c r="SXW44" s="13"/>
      <c r="SXX44" s="13"/>
      <c r="SXY44" s="13"/>
      <c r="SXZ44" s="13"/>
      <c r="SYA44" s="13"/>
      <c r="SYB44" s="13"/>
      <c r="SYC44" s="13"/>
      <c r="SYD44" s="13"/>
      <c r="SYE44" s="13"/>
      <c r="SYF44" s="13"/>
      <c r="SYG44" s="13"/>
      <c r="SYH44" s="13"/>
      <c r="SYI44" s="13"/>
      <c r="SYJ44" s="13"/>
      <c r="SYK44" s="13"/>
      <c r="SYL44" s="13"/>
      <c r="SYM44" s="13"/>
      <c r="SYN44" s="13"/>
      <c r="SYO44" s="13"/>
      <c r="SYP44" s="13"/>
      <c r="SYQ44" s="13"/>
      <c r="SYR44" s="13"/>
      <c r="SYS44" s="13"/>
      <c r="SYT44" s="13"/>
      <c r="SYU44" s="13"/>
      <c r="SYV44" s="13"/>
      <c r="SYW44" s="13"/>
      <c r="SYX44" s="13"/>
      <c r="SYY44" s="13"/>
      <c r="SYZ44" s="13"/>
      <c r="SZA44" s="13"/>
      <c r="SZB44" s="13"/>
      <c r="SZC44" s="13"/>
      <c r="SZD44" s="13"/>
      <c r="SZE44" s="13"/>
      <c r="SZF44" s="13"/>
      <c r="SZG44" s="13"/>
      <c r="SZH44" s="13"/>
      <c r="SZI44" s="13"/>
      <c r="SZJ44" s="13"/>
      <c r="SZK44" s="13"/>
      <c r="SZL44" s="13"/>
      <c r="SZM44" s="13"/>
      <c r="SZN44" s="13"/>
      <c r="SZO44" s="13"/>
      <c r="SZP44" s="13"/>
      <c r="SZQ44" s="13"/>
      <c r="SZR44" s="13"/>
      <c r="SZS44" s="13"/>
      <c r="SZT44" s="13"/>
      <c r="SZU44" s="13"/>
      <c r="SZV44" s="13"/>
      <c r="SZW44" s="13"/>
      <c r="SZX44" s="13"/>
      <c r="SZY44" s="13"/>
      <c r="SZZ44" s="13"/>
      <c r="TAA44" s="13"/>
      <c r="TAB44" s="13"/>
      <c r="TAC44" s="13"/>
      <c r="TAD44" s="13"/>
      <c r="TAE44" s="13"/>
      <c r="TAF44" s="13"/>
      <c r="TAG44" s="13"/>
      <c r="TAH44" s="13"/>
      <c r="TAI44" s="13"/>
      <c r="TAJ44" s="13"/>
      <c r="TAK44" s="13"/>
      <c r="TAL44" s="13"/>
      <c r="TAM44" s="13"/>
      <c r="TAN44" s="13"/>
      <c r="TAO44" s="13"/>
      <c r="TAP44" s="13"/>
      <c r="TAQ44" s="13"/>
      <c r="TAR44" s="13"/>
      <c r="TAS44" s="13"/>
      <c r="TAT44" s="13"/>
      <c r="TAU44" s="13"/>
      <c r="TAV44" s="13"/>
      <c r="TAW44" s="13"/>
      <c r="TAX44" s="13"/>
      <c r="TAY44" s="13"/>
      <c r="TAZ44" s="13"/>
      <c r="TBA44" s="13"/>
      <c r="TBB44" s="13"/>
      <c r="TBC44" s="13"/>
      <c r="TBD44" s="13"/>
      <c r="TBE44" s="13"/>
      <c r="TBF44" s="13"/>
      <c r="TBG44" s="13"/>
      <c r="TBH44" s="13"/>
      <c r="TBI44" s="13"/>
      <c r="TBJ44" s="13"/>
      <c r="TBK44" s="13"/>
      <c r="TBL44" s="13"/>
      <c r="TBM44" s="13"/>
      <c r="TBN44" s="13"/>
      <c r="TBO44" s="13"/>
      <c r="TBP44" s="13"/>
      <c r="TBQ44" s="13"/>
      <c r="TBR44" s="13"/>
      <c r="TBS44" s="13"/>
      <c r="TBT44" s="13"/>
      <c r="TBU44" s="13"/>
      <c r="TBV44" s="13"/>
      <c r="TBW44" s="13"/>
      <c r="TBX44" s="13"/>
      <c r="TBY44" s="13"/>
      <c r="TBZ44" s="13"/>
      <c r="TCA44" s="13"/>
      <c r="TCB44" s="13"/>
      <c r="TCC44" s="13"/>
      <c r="TCD44" s="13"/>
      <c r="TCE44" s="13"/>
      <c r="TCF44" s="13"/>
      <c r="TCG44" s="13"/>
      <c r="TCH44" s="13"/>
      <c r="TCI44" s="13"/>
      <c r="TCJ44" s="13"/>
      <c r="TCK44" s="13"/>
      <c r="TCL44" s="13"/>
      <c r="TCM44" s="13"/>
      <c r="TCN44" s="13"/>
      <c r="TCO44" s="13"/>
      <c r="TCP44" s="13"/>
      <c r="TCQ44" s="13"/>
      <c r="TCR44" s="13"/>
      <c r="TCS44" s="13"/>
      <c r="TCT44" s="13"/>
      <c r="TCU44" s="13"/>
      <c r="TCV44" s="13"/>
      <c r="TCW44" s="13"/>
      <c r="TCX44" s="13"/>
      <c r="TCY44" s="13"/>
      <c r="TCZ44" s="13"/>
      <c r="TDA44" s="13"/>
      <c r="TDB44" s="13"/>
      <c r="TDC44" s="13"/>
      <c r="TDD44" s="13"/>
      <c r="TDE44" s="13"/>
      <c r="TDF44" s="13"/>
      <c r="TDG44" s="13"/>
      <c r="TDH44" s="13"/>
      <c r="TDI44" s="13"/>
      <c r="TDJ44" s="13"/>
      <c r="TDK44" s="13"/>
      <c r="TDL44" s="13"/>
      <c r="TDM44" s="13"/>
      <c r="TDN44" s="13"/>
      <c r="TDO44" s="13"/>
      <c r="TDP44" s="13"/>
      <c r="TDQ44" s="13"/>
      <c r="TDR44" s="13"/>
      <c r="TDS44" s="13"/>
      <c r="TDT44" s="13"/>
      <c r="TDU44" s="13"/>
      <c r="TDV44" s="13"/>
      <c r="TDW44" s="13"/>
      <c r="TDX44" s="13"/>
      <c r="TDY44" s="13"/>
      <c r="TDZ44" s="13"/>
      <c r="TEA44" s="13"/>
      <c r="TEB44" s="13"/>
      <c r="TEC44" s="13"/>
      <c r="TED44" s="13"/>
      <c r="TEE44" s="13"/>
      <c r="TEF44" s="13"/>
      <c r="TEG44" s="13"/>
      <c r="TEH44" s="13"/>
      <c r="TEI44" s="13"/>
      <c r="TEJ44" s="13"/>
      <c r="TEK44" s="13"/>
      <c r="TEL44" s="13"/>
      <c r="TEM44" s="13"/>
      <c r="TEN44" s="13"/>
      <c r="TEO44" s="13"/>
      <c r="TEP44" s="13"/>
      <c r="TEQ44" s="13"/>
      <c r="TER44" s="13"/>
      <c r="TES44" s="13"/>
      <c r="TET44" s="13"/>
      <c r="TEU44" s="13"/>
      <c r="TEV44" s="13"/>
      <c r="TEW44" s="13"/>
      <c r="TEX44" s="13"/>
      <c r="TEY44" s="13"/>
      <c r="TEZ44" s="13"/>
      <c r="TFA44" s="13"/>
      <c r="TFB44" s="13"/>
      <c r="TFC44" s="13"/>
      <c r="TFD44" s="13"/>
      <c r="TFE44" s="13"/>
      <c r="TFF44" s="13"/>
      <c r="TFG44" s="13"/>
      <c r="TFH44" s="13"/>
      <c r="TFI44" s="13"/>
      <c r="TFJ44" s="13"/>
      <c r="TFK44" s="13"/>
      <c r="TFL44" s="13"/>
      <c r="TFM44" s="13"/>
      <c r="TFN44" s="13"/>
      <c r="TFO44" s="13"/>
      <c r="TFP44" s="13"/>
      <c r="TFQ44" s="13"/>
      <c r="TFR44" s="13"/>
      <c r="TFS44" s="13"/>
      <c r="TFT44" s="13"/>
      <c r="TFU44" s="13"/>
      <c r="TFV44" s="13"/>
      <c r="TFW44" s="13"/>
      <c r="TFX44" s="13"/>
      <c r="TFY44" s="13"/>
      <c r="TFZ44" s="13"/>
      <c r="TGA44" s="13"/>
      <c r="TGB44" s="13"/>
      <c r="TGC44" s="13"/>
      <c r="TGD44" s="13"/>
      <c r="TGE44" s="13"/>
      <c r="TGF44" s="13"/>
      <c r="TGG44" s="13"/>
      <c r="TGH44" s="13"/>
      <c r="TGI44" s="13"/>
      <c r="TGJ44" s="13"/>
      <c r="TGK44" s="13"/>
      <c r="TGL44" s="13"/>
      <c r="TGM44" s="13"/>
      <c r="TGN44" s="13"/>
      <c r="TGO44" s="13"/>
      <c r="TGP44" s="13"/>
      <c r="TGQ44" s="13"/>
      <c r="TGR44" s="13"/>
      <c r="TGS44" s="13"/>
      <c r="TGT44" s="13"/>
      <c r="TGU44" s="13"/>
      <c r="TGV44" s="13"/>
      <c r="TGW44" s="13"/>
      <c r="TGX44" s="13"/>
      <c r="TGY44" s="13"/>
      <c r="TGZ44" s="13"/>
      <c r="THA44" s="13"/>
      <c r="THB44" s="13"/>
      <c r="THC44" s="13"/>
      <c r="THD44" s="13"/>
      <c r="THE44" s="13"/>
      <c r="THF44" s="13"/>
      <c r="THG44" s="13"/>
      <c r="THH44" s="13"/>
      <c r="THI44" s="13"/>
      <c r="THJ44" s="13"/>
      <c r="THK44" s="13"/>
      <c r="THL44" s="13"/>
      <c r="THM44" s="13"/>
      <c r="THN44" s="13"/>
      <c r="THO44" s="13"/>
      <c r="THP44" s="13"/>
      <c r="THQ44" s="13"/>
      <c r="THR44" s="13"/>
      <c r="THS44" s="13"/>
      <c r="THT44" s="13"/>
      <c r="THU44" s="13"/>
      <c r="THV44" s="13"/>
      <c r="THW44" s="13"/>
      <c r="THX44" s="13"/>
      <c r="THY44" s="13"/>
      <c r="THZ44" s="13"/>
      <c r="TIA44" s="13"/>
      <c r="TIB44" s="13"/>
      <c r="TIC44" s="13"/>
      <c r="TID44" s="13"/>
      <c r="TIE44" s="13"/>
      <c r="TIF44" s="13"/>
      <c r="TIG44" s="13"/>
      <c r="TIH44" s="13"/>
      <c r="TII44" s="13"/>
      <c r="TIJ44" s="13"/>
      <c r="TIK44" s="13"/>
      <c r="TIL44" s="13"/>
      <c r="TIM44" s="13"/>
      <c r="TIN44" s="13"/>
      <c r="TIO44" s="13"/>
      <c r="TIP44" s="13"/>
      <c r="TIQ44" s="13"/>
      <c r="TIR44" s="13"/>
      <c r="TIS44" s="13"/>
      <c r="TIT44" s="13"/>
      <c r="TIU44" s="13"/>
      <c r="TIV44" s="13"/>
      <c r="TIW44" s="13"/>
      <c r="TIX44" s="13"/>
      <c r="TIY44" s="13"/>
      <c r="TIZ44" s="13"/>
      <c r="TJA44" s="13"/>
      <c r="TJB44" s="13"/>
      <c r="TJC44" s="13"/>
      <c r="TJD44" s="13"/>
      <c r="TJE44" s="13"/>
      <c r="TJF44" s="13"/>
      <c r="TJG44" s="13"/>
      <c r="TJH44" s="13"/>
      <c r="TJI44" s="13"/>
      <c r="TJJ44" s="13"/>
      <c r="TJK44" s="13"/>
      <c r="TJL44" s="13"/>
      <c r="TJM44" s="13"/>
      <c r="TJN44" s="13"/>
      <c r="TJO44" s="13"/>
      <c r="TJP44" s="13"/>
      <c r="TJQ44" s="13"/>
      <c r="TJR44" s="13"/>
      <c r="TJS44" s="13"/>
      <c r="TJT44" s="13"/>
      <c r="TJU44" s="13"/>
      <c r="TJV44" s="13"/>
      <c r="TJW44" s="13"/>
      <c r="TJX44" s="13"/>
      <c r="TJY44" s="13"/>
      <c r="TJZ44" s="13"/>
      <c r="TKA44" s="13"/>
      <c r="TKB44" s="13"/>
      <c r="TKC44" s="13"/>
      <c r="TKD44" s="13"/>
      <c r="TKE44" s="13"/>
      <c r="TKF44" s="13"/>
      <c r="TKG44" s="13"/>
      <c r="TKH44" s="13"/>
      <c r="TKI44" s="13"/>
      <c r="TKJ44" s="13"/>
      <c r="TKK44" s="13"/>
      <c r="TKL44" s="13"/>
      <c r="TKM44" s="13"/>
      <c r="TKN44" s="13"/>
      <c r="TKO44" s="13"/>
      <c r="TKP44" s="13"/>
      <c r="TKQ44" s="13"/>
      <c r="TKR44" s="13"/>
      <c r="TKS44" s="13"/>
      <c r="TKT44" s="13"/>
      <c r="TKU44" s="13"/>
      <c r="TKV44" s="13"/>
      <c r="TKW44" s="13"/>
      <c r="TKX44" s="13"/>
      <c r="TKY44" s="13"/>
      <c r="TKZ44" s="13"/>
      <c r="TLA44" s="13"/>
      <c r="TLB44" s="13"/>
      <c r="TLC44" s="13"/>
      <c r="TLD44" s="13"/>
      <c r="TLE44" s="13"/>
      <c r="TLF44" s="13"/>
      <c r="TLG44" s="13"/>
      <c r="TLH44" s="13"/>
      <c r="TLI44" s="13"/>
      <c r="TLJ44" s="13"/>
      <c r="TLK44" s="13"/>
      <c r="TLL44" s="13"/>
      <c r="TLM44" s="13"/>
      <c r="TLN44" s="13"/>
      <c r="TLO44" s="13"/>
      <c r="TLP44" s="13"/>
      <c r="TLQ44" s="13"/>
      <c r="TLR44" s="13"/>
      <c r="TLS44" s="13"/>
      <c r="TLT44" s="13"/>
      <c r="TLU44" s="13"/>
      <c r="TLV44" s="13"/>
      <c r="TLW44" s="13"/>
      <c r="TLX44" s="13"/>
      <c r="TLY44" s="13"/>
      <c r="TLZ44" s="13"/>
      <c r="TMA44" s="13"/>
      <c r="TMB44" s="13"/>
      <c r="TMC44" s="13"/>
      <c r="TMD44" s="13"/>
      <c r="TME44" s="13"/>
      <c r="TMF44" s="13"/>
      <c r="TMG44" s="13"/>
      <c r="TMH44" s="13"/>
      <c r="TMI44" s="13"/>
      <c r="TMJ44" s="13"/>
      <c r="TMK44" s="13"/>
      <c r="TML44" s="13"/>
      <c r="TMM44" s="13"/>
      <c r="TMN44" s="13"/>
      <c r="TMO44" s="13"/>
      <c r="TMP44" s="13"/>
      <c r="TMQ44" s="13"/>
      <c r="TMR44" s="13"/>
      <c r="TMS44" s="13"/>
      <c r="TMT44" s="13"/>
      <c r="TMU44" s="13"/>
      <c r="TMV44" s="13"/>
      <c r="TMW44" s="13"/>
      <c r="TMX44" s="13"/>
      <c r="TMY44" s="13"/>
      <c r="TMZ44" s="13"/>
      <c r="TNA44" s="13"/>
      <c r="TNB44" s="13"/>
      <c r="TNC44" s="13"/>
      <c r="TND44" s="13"/>
      <c r="TNE44" s="13"/>
      <c r="TNF44" s="13"/>
      <c r="TNG44" s="13"/>
      <c r="TNH44" s="13"/>
      <c r="TNI44" s="13"/>
      <c r="TNJ44" s="13"/>
      <c r="TNK44" s="13"/>
      <c r="TNL44" s="13"/>
      <c r="TNM44" s="13"/>
      <c r="TNN44" s="13"/>
      <c r="TNO44" s="13"/>
      <c r="TNP44" s="13"/>
      <c r="TNQ44" s="13"/>
      <c r="TNR44" s="13"/>
      <c r="TNS44" s="13"/>
      <c r="TNT44" s="13"/>
      <c r="TNU44" s="13"/>
      <c r="TNV44" s="13"/>
      <c r="TNW44" s="13"/>
      <c r="TNX44" s="13"/>
      <c r="TNY44" s="13"/>
      <c r="TNZ44" s="13"/>
      <c r="TOA44" s="13"/>
      <c r="TOB44" s="13"/>
      <c r="TOC44" s="13"/>
      <c r="TOD44" s="13"/>
      <c r="TOE44" s="13"/>
      <c r="TOF44" s="13"/>
      <c r="TOG44" s="13"/>
      <c r="TOH44" s="13"/>
      <c r="TOI44" s="13"/>
      <c r="TOJ44" s="13"/>
      <c r="TOK44" s="13"/>
      <c r="TOL44" s="13"/>
      <c r="TOM44" s="13"/>
      <c r="TON44" s="13"/>
      <c r="TOO44" s="13"/>
      <c r="TOP44" s="13"/>
      <c r="TOQ44" s="13"/>
      <c r="TOR44" s="13"/>
      <c r="TOS44" s="13"/>
      <c r="TOT44" s="13"/>
      <c r="TOU44" s="13"/>
      <c r="TOV44" s="13"/>
      <c r="TOW44" s="13"/>
      <c r="TOX44" s="13"/>
      <c r="TOY44" s="13"/>
      <c r="TOZ44" s="13"/>
      <c r="TPA44" s="13"/>
      <c r="TPB44" s="13"/>
      <c r="TPC44" s="13"/>
      <c r="TPD44" s="13"/>
      <c r="TPE44" s="13"/>
      <c r="TPF44" s="13"/>
      <c r="TPG44" s="13"/>
      <c r="TPH44" s="13"/>
      <c r="TPI44" s="13"/>
      <c r="TPJ44" s="13"/>
      <c r="TPK44" s="13"/>
      <c r="TPL44" s="13"/>
      <c r="TPM44" s="13"/>
      <c r="TPN44" s="13"/>
      <c r="TPO44" s="13"/>
      <c r="TPP44" s="13"/>
      <c r="TPQ44" s="13"/>
      <c r="TPR44" s="13"/>
      <c r="TPS44" s="13"/>
      <c r="TPT44" s="13"/>
      <c r="TPU44" s="13"/>
      <c r="TPV44" s="13"/>
      <c r="TPW44" s="13"/>
      <c r="TPX44" s="13"/>
      <c r="TPY44" s="13"/>
      <c r="TPZ44" s="13"/>
      <c r="TQA44" s="13"/>
      <c r="TQB44" s="13"/>
      <c r="TQC44" s="13"/>
      <c r="TQD44" s="13"/>
      <c r="TQE44" s="13"/>
      <c r="TQF44" s="13"/>
      <c r="TQG44" s="13"/>
      <c r="TQH44" s="13"/>
      <c r="TQI44" s="13"/>
      <c r="TQJ44" s="13"/>
      <c r="TQK44" s="13"/>
      <c r="TQL44" s="13"/>
      <c r="TQM44" s="13"/>
      <c r="TQN44" s="13"/>
      <c r="TQO44" s="13"/>
      <c r="TQP44" s="13"/>
      <c r="TQQ44" s="13"/>
      <c r="TQR44" s="13"/>
      <c r="TQS44" s="13"/>
      <c r="TQT44" s="13"/>
      <c r="TQU44" s="13"/>
      <c r="TQV44" s="13"/>
      <c r="TQW44" s="13"/>
      <c r="TQX44" s="13"/>
      <c r="TQY44" s="13"/>
      <c r="TQZ44" s="13"/>
      <c r="TRA44" s="13"/>
      <c r="TRB44" s="13"/>
      <c r="TRC44" s="13"/>
      <c r="TRD44" s="13"/>
      <c r="TRE44" s="13"/>
      <c r="TRF44" s="13"/>
      <c r="TRG44" s="13"/>
      <c r="TRH44" s="13"/>
      <c r="TRI44" s="13"/>
      <c r="TRJ44" s="13"/>
      <c r="TRK44" s="13"/>
      <c r="TRL44" s="13"/>
      <c r="TRM44" s="13"/>
      <c r="TRN44" s="13"/>
      <c r="TRO44" s="13"/>
      <c r="TRP44" s="13"/>
      <c r="TRQ44" s="13"/>
      <c r="TRR44" s="13"/>
      <c r="TRS44" s="13"/>
      <c r="TRT44" s="13"/>
      <c r="TRU44" s="13"/>
      <c r="TRV44" s="13"/>
      <c r="TRW44" s="13"/>
      <c r="TRX44" s="13"/>
      <c r="TRY44" s="13"/>
      <c r="TRZ44" s="13"/>
      <c r="TSA44" s="13"/>
      <c r="TSB44" s="13"/>
      <c r="TSC44" s="13"/>
      <c r="TSD44" s="13"/>
      <c r="TSE44" s="13"/>
      <c r="TSF44" s="13"/>
      <c r="TSG44" s="13"/>
      <c r="TSH44" s="13"/>
      <c r="TSI44" s="13"/>
      <c r="TSJ44" s="13"/>
      <c r="TSK44" s="13"/>
      <c r="TSL44" s="13"/>
      <c r="TSM44" s="13"/>
      <c r="TSN44" s="13"/>
      <c r="TSO44" s="13"/>
      <c r="TSP44" s="13"/>
      <c r="TSQ44" s="13"/>
      <c r="TSR44" s="13"/>
      <c r="TSS44" s="13"/>
      <c r="TST44" s="13"/>
      <c r="TSU44" s="13"/>
      <c r="TSV44" s="13"/>
      <c r="TSW44" s="13"/>
      <c r="TSX44" s="13"/>
      <c r="TSY44" s="13"/>
      <c r="TSZ44" s="13"/>
      <c r="TTA44" s="13"/>
      <c r="TTB44" s="13"/>
      <c r="TTC44" s="13"/>
      <c r="TTD44" s="13"/>
      <c r="TTE44" s="13"/>
      <c r="TTF44" s="13"/>
      <c r="TTG44" s="13"/>
      <c r="TTH44" s="13"/>
      <c r="TTI44" s="13"/>
      <c r="TTJ44" s="13"/>
      <c r="TTK44" s="13"/>
      <c r="TTL44" s="13"/>
      <c r="TTM44" s="13"/>
      <c r="TTN44" s="13"/>
      <c r="TTO44" s="13"/>
      <c r="TTP44" s="13"/>
      <c r="TTQ44" s="13"/>
      <c r="TTR44" s="13"/>
      <c r="TTS44" s="13"/>
      <c r="TTT44" s="13"/>
      <c r="TTU44" s="13"/>
      <c r="TTV44" s="13"/>
      <c r="TTW44" s="13"/>
      <c r="TTX44" s="13"/>
      <c r="TTY44" s="13"/>
      <c r="TTZ44" s="13"/>
      <c r="TUA44" s="13"/>
      <c r="TUB44" s="13"/>
      <c r="TUC44" s="13"/>
      <c r="TUD44" s="13"/>
      <c r="TUE44" s="13"/>
      <c r="TUF44" s="13"/>
      <c r="TUG44" s="13"/>
      <c r="TUH44" s="13"/>
      <c r="TUI44" s="13"/>
      <c r="TUJ44" s="13"/>
      <c r="TUK44" s="13"/>
      <c r="TUL44" s="13"/>
      <c r="TUM44" s="13"/>
      <c r="TUN44" s="13"/>
      <c r="TUO44" s="13"/>
      <c r="TUP44" s="13"/>
      <c r="TUQ44" s="13"/>
      <c r="TUR44" s="13"/>
      <c r="TUS44" s="13"/>
      <c r="TUT44" s="13"/>
      <c r="TUU44" s="13"/>
      <c r="TUV44" s="13"/>
      <c r="TUW44" s="13"/>
      <c r="TUX44" s="13"/>
      <c r="TUY44" s="13"/>
      <c r="TUZ44" s="13"/>
      <c r="TVA44" s="13"/>
      <c r="TVB44" s="13"/>
      <c r="TVC44" s="13"/>
      <c r="TVD44" s="13"/>
      <c r="TVE44" s="13"/>
      <c r="TVF44" s="13"/>
      <c r="TVG44" s="13"/>
      <c r="TVH44" s="13"/>
      <c r="TVI44" s="13"/>
      <c r="TVJ44" s="13"/>
      <c r="TVK44" s="13"/>
      <c r="TVL44" s="13"/>
      <c r="TVM44" s="13"/>
      <c r="TVN44" s="13"/>
      <c r="TVO44" s="13"/>
      <c r="TVP44" s="13"/>
      <c r="TVQ44" s="13"/>
      <c r="TVR44" s="13"/>
      <c r="TVS44" s="13"/>
      <c r="TVT44" s="13"/>
      <c r="TVU44" s="13"/>
      <c r="TVV44" s="13"/>
      <c r="TVW44" s="13"/>
      <c r="TVX44" s="13"/>
      <c r="TVY44" s="13"/>
      <c r="TVZ44" s="13"/>
      <c r="TWA44" s="13"/>
      <c r="TWB44" s="13"/>
      <c r="TWC44" s="13"/>
      <c r="TWD44" s="13"/>
      <c r="TWE44" s="13"/>
      <c r="TWF44" s="13"/>
      <c r="TWG44" s="13"/>
      <c r="TWH44" s="13"/>
      <c r="TWI44" s="13"/>
      <c r="TWJ44" s="13"/>
      <c r="TWK44" s="13"/>
      <c r="TWL44" s="13"/>
      <c r="TWM44" s="13"/>
      <c r="TWN44" s="13"/>
      <c r="TWO44" s="13"/>
      <c r="TWP44" s="13"/>
      <c r="TWQ44" s="13"/>
      <c r="TWR44" s="13"/>
      <c r="TWS44" s="13"/>
      <c r="TWT44" s="13"/>
      <c r="TWU44" s="13"/>
      <c r="TWV44" s="13"/>
      <c r="TWW44" s="13"/>
      <c r="TWX44" s="13"/>
      <c r="TWY44" s="13"/>
      <c r="TWZ44" s="13"/>
      <c r="TXA44" s="13"/>
      <c r="TXB44" s="13"/>
      <c r="TXC44" s="13"/>
      <c r="TXD44" s="13"/>
      <c r="TXE44" s="13"/>
      <c r="TXF44" s="13"/>
      <c r="TXG44" s="13"/>
      <c r="TXH44" s="13"/>
      <c r="TXI44" s="13"/>
      <c r="TXJ44" s="13"/>
      <c r="TXK44" s="13"/>
      <c r="TXL44" s="13"/>
      <c r="TXM44" s="13"/>
      <c r="TXN44" s="13"/>
      <c r="TXO44" s="13"/>
      <c r="TXP44" s="13"/>
      <c r="TXQ44" s="13"/>
      <c r="TXR44" s="13"/>
      <c r="TXS44" s="13"/>
      <c r="TXT44" s="13"/>
      <c r="TXU44" s="13"/>
      <c r="TXV44" s="13"/>
      <c r="TXW44" s="13"/>
      <c r="TXX44" s="13"/>
      <c r="TXY44" s="13"/>
      <c r="TXZ44" s="13"/>
      <c r="TYA44" s="13"/>
      <c r="TYB44" s="13"/>
      <c r="TYC44" s="13"/>
      <c r="TYD44" s="13"/>
      <c r="TYE44" s="13"/>
      <c r="TYF44" s="13"/>
      <c r="TYG44" s="13"/>
      <c r="TYH44" s="13"/>
      <c r="TYI44" s="13"/>
      <c r="TYJ44" s="13"/>
      <c r="TYK44" s="13"/>
      <c r="TYL44" s="13"/>
      <c r="TYM44" s="13"/>
      <c r="TYN44" s="13"/>
      <c r="TYO44" s="13"/>
      <c r="TYP44" s="13"/>
      <c r="TYQ44" s="13"/>
      <c r="TYR44" s="13"/>
      <c r="TYS44" s="13"/>
      <c r="TYT44" s="13"/>
      <c r="TYU44" s="13"/>
      <c r="TYV44" s="13"/>
      <c r="TYW44" s="13"/>
      <c r="TYX44" s="13"/>
      <c r="TYY44" s="13"/>
      <c r="TYZ44" s="13"/>
      <c r="TZA44" s="13"/>
      <c r="TZB44" s="13"/>
      <c r="TZC44" s="13"/>
      <c r="TZD44" s="13"/>
      <c r="TZE44" s="13"/>
      <c r="TZF44" s="13"/>
      <c r="TZG44" s="13"/>
      <c r="TZH44" s="13"/>
      <c r="TZI44" s="13"/>
      <c r="TZJ44" s="13"/>
      <c r="TZK44" s="13"/>
      <c r="TZL44" s="13"/>
      <c r="TZM44" s="13"/>
      <c r="TZN44" s="13"/>
      <c r="TZO44" s="13"/>
      <c r="TZP44" s="13"/>
      <c r="TZQ44" s="13"/>
      <c r="TZR44" s="13"/>
      <c r="TZS44" s="13"/>
      <c r="TZT44" s="13"/>
      <c r="TZU44" s="13"/>
      <c r="TZV44" s="13"/>
      <c r="TZW44" s="13"/>
      <c r="TZX44" s="13"/>
      <c r="TZY44" s="13"/>
      <c r="TZZ44" s="13"/>
      <c r="UAA44" s="13"/>
      <c r="UAB44" s="13"/>
      <c r="UAC44" s="13"/>
      <c r="UAD44" s="13"/>
      <c r="UAE44" s="13"/>
      <c r="UAF44" s="13"/>
      <c r="UAG44" s="13"/>
      <c r="UAH44" s="13"/>
      <c r="UAI44" s="13"/>
      <c r="UAJ44" s="13"/>
      <c r="UAK44" s="13"/>
      <c r="UAL44" s="13"/>
      <c r="UAM44" s="13"/>
      <c r="UAN44" s="13"/>
      <c r="UAO44" s="13"/>
      <c r="UAP44" s="13"/>
      <c r="UAQ44" s="13"/>
      <c r="UAR44" s="13"/>
      <c r="UAS44" s="13"/>
      <c r="UAT44" s="13"/>
      <c r="UAU44" s="13"/>
      <c r="UAV44" s="13"/>
      <c r="UAW44" s="13"/>
      <c r="UAX44" s="13"/>
      <c r="UAY44" s="13"/>
      <c r="UAZ44" s="13"/>
      <c r="UBA44" s="13"/>
      <c r="UBB44" s="13"/>
      <c r="UBC44" s="13"/>
      <c r="UBD44" s="13"/>
      <c r="UBE44" s="13"/>
      <c r="UBF44" s="13"/>
      <c r="UBG44" s="13"/>
      <c r="UBH44" s="13"/>
      <c r="UBI44" s="13"/>
      <c r="UBJ44" s="13"/>
      <c r="UBK44" s="13"/>
      <c r="UBL44" s="13"/>
      <c r="UBM44" s="13"/>
      <c r="UBN44" s="13"/>
      <c r="UBO44" s="13"/>
      <c r="UBP44" s="13"/>
      <c r="UBQ44" s="13"/>
      <c r="UBR44" s="13"/>
      <c r="UBS44" s="13"/>
      <c r="UBT44" s="13"/>
      <c r="UBU44" s="13"/>
      <c r="UBV44" s="13"/>
      <c r="UBW44" s="13"/>
      <c r="UBX44" s="13"/>
      <c r="UBY44" s="13"/>
      <c r="UBZ44" s="13"/>
      <c r="UCA44" s="13"/>
      <c r="UCB44" s="13"/>
      <c r="UCC44" s="13"/>
      <c r="UCD44" s="13"/>
      <c r="UCE44" s="13"/>
      <c r="UCF44" s="13"/>
      <c r="UCG44" s="13"/>
      <c r="UCH44" s="13"/>
      <c r="UCI44" s="13"/>
      <c r="UCJ44" s="13"/>
      <c r="UCK44" s="13"/>
      <c r="UCL44" s="13"/>
      <c r="UCM44" s="13"/>
      <c r="UCN44" s="13"/>
      <c r="UCO44" s="13"/>
      <c r="UCP44" s="13"/>
      <c r="UCQ44" s="13"/>
      <c r="UCR44" s="13"/>
      <c r="UCS44" s="13"/>
      <c r="UCT44" s="13"/>
      <c r="UCU44" s="13"/>
      <c r="UCV44" s="13"/>
      <c r="UCW44" s="13"/>
      <c r="UCX44" s="13"/>
      <c r="UCY44" s="13"/>
      <c r="UCZ44" s="13"/>
      <c r="UDA44" s="13"/>
      <c r="UDB44" s="13"/>
      <c r="UDC44" s="13"/>
      <c r="UDD44" s="13"/>
      <c r="UDE44" s="13"/>
      <c r="UDF44" s="13"/>
      <c r="UDG44" s="13"/>
      <c r="UDH44" s="13"/>
      <c r="UDI44" s="13"/>
      <c r="UDJ44" s="13"/>
      <c r="UDK44" s="13"/>
      <c r="UDL44" s="13"/>
      <c r="UDM44" s="13"/>
      <c r="UDN44" s="13"/>
      <c r="UDO44" s="13"/>
      <c r="UDP44" s="13"/>
      <c r="UDQ44" s="13"/>
      <c r="UDR44" s="13"/>
      <c r="UDS44" s="13"/>
      <c r="UDT44" s="13"/>
      <c r="UDU44" s="13"/>
      <c r="UDV44" s="13"/>
      <c r="UDW44" s="13"/>
      <c r="UDX44" s="13"/>
      <c r="UDY44" s="13"/>
      <c r="UDZ44" s="13"/>
      <c r="UEA44" s="13"/>
      <c r="UEB44" s="13"/>
      <c r="UEC44" s="13"/>
      <c r="UED44" s="13"/>
      <c r="UEE44" s="13"/>
      <c r="UEF44" s="13"/>
      <c r="UEG44" s="13"/>
      <c r="UEH44" s="13"/>
      <c r="UEI44" s="13"/>
      <c r="UEJ44" s="13"/>
      <c r="UEK44" s="13"/>
      <c r="UEL44" s="13"/>
      <c r="UEM44" s="13"/>
      <c r="UEN44" s="13"/>
      <c r="UEO44" s="13"/>
      <c r="UEP44" s="13"/>
      <c r="UEQ44" s="13"/>
      <c r="UER44" s="13"/>
      <c r="UES44" s="13"/>
      <c r="UET44" s="13"/>
      <c r="UEU44" s="13"/>
      <c r="UEV44" s="13"/>
      <c r="UEW44" s="13"/>
      <c r="UEX44" s="13"/>
      <c r="UEY44" s="13"/>
      <c r="UEZ44" s="13"/>
      <c r="UFA44" s="13"/>
      <c r="UFB44" s="13"/>
      <c r="UFC44" s="13"/>
      <c r="UFD44" s="13"/>
      <c r="UFE44" s="13"/>
      <c r="UFF44" s="13"/>
      <c r="UFG44" s="13"/>
      <c r="UFH44" s="13"/>
      <c r="UFI44" s="13"/>
      <c r="UFJ44" s="13"/>
      <c r="UFK44" s="13"/>
      <c r="UFL44" s="13"/>
      <c r="UFM44" s="13"/>
      <c r="UFN44" s="13"/>
      <c r="UFO44" s="13"/>
      <c r="UFP44" s="13"/>
      <c r="UFQ44" s="13"/>
      <c r="UFR44" s="13"/>
      <c r="UFS44" s="13"/>
      <c r="UFT44" s="13"/>
      <c r="UFU44" s="13"/>
      <c r="UFV44" s="13"/>
      <c r="UFW44" s="13"/>
      <c r="UFX44" s="13"/>
      <c r="UFY44" s="13"/>
      <c r="UFZ44" s="13"/>
      <c r="UGA44" s="13"/>
      <c r="UGB44" s="13"/>
      <c r="UGC44" s="13"/>
      <c r="UGD44" s="13"/>
      <c r="UGE44" s="13"/>
      <c r="UGF44" s="13"/>
      <c r="UGG44" s="13"/>
      <c r="UGH44" s="13"/>
      <c r="UGI44" s="13"/>
      <c r="UGJ44" s="13"/>
      <c r="UGK44" s="13"/>
      <c r="UGL44" s="13"/>
      <c r="UGM44" s="13"/>
      <c r="UGN44" s="13"/>
      <c r="UGO44" s="13"/>
      <c r="UGP44" s="13"/>
      <c r="UGQ44" s="13"/>
      <c r="UGR44" s="13"/>
      <c r="UGS44" s="13"/>
      <c r="UGT44" s="13"/>
      <c r="UGU44" s="13"/>
      <c r="UGV44" s="13"/>
      <c r="UGW44" s="13"/>
      <c r="UGX44" s="13"/>
      <c r="UGY44" s="13"/>
      <c r="UGZ44" s="13"/>
      <c r="UHA44" s="13"/>
      <c r="UHB44" s="13"/>
      <c r="UHC44" s="13"/>
      <c r="UHD44" s="13"/>
      <c r="UHE44" s="13"/>
      <c r="UHF44" s="13"/>
      <c r="UHG44" s="13"/>
      <c r="UHH44" s="13"/>
      <c r="UHI44" s="13"/>
      <c r="UHJ44" s="13"/>
      <c r="UHK44" s="13"/>
      <c r="UHL44" s="13"/>
      <c r="UHM44" s="13"/>
      <c r="UHN44" s="13"/>
      <c r="UHO44" s="13"/>
      <c r="UHP44" s="13"/>
      <c r="UHQ44" s="13"/>
      <c r="UHR44" s="13"/>
      <c r="UHS44" s="13"/>
      <c r="UHT44" s="13"/>
      <c r="UHU44" s="13"/>
      <c r="UHV44" s="13"/>
      <c r="UHW44" s="13"/>
      <c r="UHX44" s="13"/>
      <c r="UHY44" s="13"/>
      <c r="UHZ44" s="13"/>
      <c r="UIA44" s="13"/>
      <c r="UIB44" s="13"/>
      <c r="UIC44" s="13"/>
      <c r="UID44" s="13"/>
      <c r="UIE44" s="13"/>
      <c r="UIF44" s="13"/>
      <c r="UIG44" s="13"/>
      <c r="UIH44" s="13"/>
      <c r="UII44" s="13"/>
      <c r="UIJ44" s="13"/>
      <c r="UIK44" s="13"/>
      <c r="UIL44" s="13"/>
      <c r="UIM44" s="13"/>
      <c r="UIN44" s="13"/>
      <c r="UIO44" s="13"/>
      <c r="UIP44" s="13"/>
      <c r="UIQ44" s="13"/>
      <c r="UIR44" s="13"/>
      <c r="UIS44" s="13"/>
      <c r="UIT44" s="13"/>
      <c r="UIU44" s="13"/>
      <c r="UIV44" s="13"/>
      <c r="UIW44" s="13"/>
      <c r="UIX44" s="13"/>
      <c r="UIY44" s="13"/>
      <c r="UIZ44" s="13"/>
      <c r="UJA44" s="13"/>
      <c r="UJB44" s="13"/>
      <c r="UJC44" s="13"/>
      <c r="UJD44" s="13"/>
      <c r="UJE44" s="13"/>
      <c r="UJF44" s="13"/>
      <c r="UJG44" s="13"/>
      <c r="UJH44" s="13"/>
      <c r="UJI44" s="13"/>
      <c r="UJJ44" s="13"/>
      <c r="UJK44" s="13"/>
      <c r="UJL44" s="13"/>
      <c r="UJM44" s="13"/>
      <c r="UJN44" s="13"/>
      <c r="UJO44" s="13"/>
      <c r="UJP44" s="13"/>
      <c r="UJQ44" s="13"/>
      <c r="UJR44" s="13"/>
      <c r="UJS44" s="13"/>
      <c r="UJT44" s="13"/>
      <c r="UJU44" s="13"/>
      <c r="UJV44" s="13"/>
      <c r="UJW44" s="13"/>
      <c r="UJX44" s="13"/>
      <c r="UJY44" s="13"/>
      <c r="UJZ44" s="13"/>
      <c r="UKA44" s="13"/>
      <c r="UKB44" s="13"/>
      <c r="UKC44" s="13"/>
      <c r="UKD44" s="13"/>
      <c r="UKE44" s="13"/>
      <c r="UKF44" s="13"/>
      <c r="UKG44" s="13"/>
      <c r="UKH44" s="13"/>
      <c r="UKI44" s="13"/>
      <c r="UKJ44" s="13"/>
      <c r="UKK44" s="13"/>
      <c r="UKL44" s="13"/>
      <c r="UKM44" s="13"/>
      <c r="UKN44" s="13"/>
      <c r="UKO44" s="13"/>
      <c r="UKP44" s="13"/>
      <c r="UKQ44" s="13"/>
      <c r="UKR44" s="13"/>
      <c r="UKS44" s="13"/>
      <c r="UKT44" s="13"/>
      <c r="UKU44" s="13"/>
      <c r="UKV44" s="13"/>
      <c r="UKW44" s="13"/>
      <c r="UKX44" s="13"/>
      <c r="UKY44" s="13"/>
      <c r="UKZ44" s="13"/>
      <c r="ULA44" s="13"/>
      <c r="ULB44" s="13"/>
      <c r="ULC44" s="13"/>
      <c r="ULD44" s="13"/>
      <c r="ULE44" s="13"/>
      <c r="ULF44" s="13"/>
      <c r="ULG44" s="13"/>
      <c r="ULH44" s="13"/>
      <c r="ULI44" s="13"/>
      <c r="ULJ44" s="13"/>
      <c r="ULK44" s="13"/>
      <c r="ULL44" s="13"/>
      <c r="ULM44" s="13"/>
      <c r="ULN44" s="13"/>
      <c r="ULO44" s="13"/>
      <c r="ULP44" s="13"/>
      <c r="ULQ44" s="13"/>
      <c r="ULR44" s="13"/>
      <c r="ULS44" s="13"/>
      <c r="ULT44" s="13"/>
      <c r="ULU44" s="13"/>
      <c r="ULV44" s="13"/>
      <c r="ULW44" s="13"/>
      <c r="ULX44" s="13"/>
      <c r="ULY44" s="13"/>
      <c r="ULZ44" s="13"/>
      <c r="UMA44" s="13"/>
      <c r="UMB44" s="13"/>
      <c r="UMC44" s="13"/>
      <c r="UMD44" s="13"/>
      <c r="UME44" s="13"/>
      <c r="UMF44" s="13"/>
      <c r="UMG44" s="13"/>
      <c r="UMH44" s="13"/>
      <c r="UMI44" s="13"/>
      <c r="UMJ44" s="13"/>
      <c r="UMK44" s="13"/>
      <c r="UML44" s="13"/>
      <c r="UMM44" s="13"/>
      <c r="UMN44" s="13"/>
      <c r="UMO44" s="13"/>
      <c r="UMP44" s="13"/>
      <c r="UMQ44" s="13"/>
      <c r="UMR44" s="13"/>
      <c r="UMS44" s="13"/>
      <c r="UMT44" s="13"/>
      <c r="UMU44" s="13"/>
      <c r="UMV44" s="13"/>
      <c r="UMW44" s="13"/>
      <c r="UMX44" s="13"/>
      <c r="UMY44" s="13"/>
      <c r="UMZ44" s="13"/>
      <c r="UNA44" s="13"/>
      <c r="UNB44" s="13"/>
      <c r="UNC44" s="13"/>
      <c r="UND44" s="13"/>
      <c r="UNE44" s="13"/>
      <c r="UNF44" s="13"/>
      <c r="UNG44" s="13"/>
      <c r="UNH44" s="13"/>
      <c r="UNI44" s="13"/>
      <c r="UNJ44" s="13"/>
      <c r="UNK44" s="13"/>
      <c r="UNL44" s="13"/>
      <c r="UNM44" s="13"/>
      <c r="UNN44" s="13"/>
      <c r="UNO44" s="13"/>
      <c r="UNP44" s="13"/>
      <c r="UNQ44" s="13"/>
      <c r="UNR44" s="13"/>
      <c r="UNS44" s="13"/>
      <c r="UNT44" s="13"/>
      <c r="UNU44" s="13"/>
      <c r="UNV44" s="13"/>
      <c r="UNW44" s="13"/>
      <c r="UNX44" s="13"/>
      <c r="UNY44" s="13"/>
      <c r="UNZ44" s="13"/>
      <c r="UOA44" s="13"/>
      <c r="UOB44" s="13"/>
      <c r="UOC44" s="13"/>
      <c r="UOD44" s="13"/>
      <c r="UOE44" s="13"/>
      <c r="UOF44" s="13"/>
      <c r="UOG44" s="13"/>
      <c r="UOH44" s="13"/>
      <c r="UOI44" s="13"/>
      <c r="UOJ44" s="13"/>
      <c r="UOK44" s="13"/>
      <c r="UOL44" s="13"/>
      <c r="UOM44" s="13"/>
      <c r="UON44" s="13"/>
      <c r="UOO44" s="13"/>
      <c r="UOP44" s="13"/>
      <c r="UOQ44" s="13"/>
      <c r="UOR44" s="13"/>
      <c r="UOS44" s="13"/>
      <c r="UOT44" s="13"/>
      <c r="UOU44" s="13"/>
      <c r="UOV44" s="13"/>
      <c r="UOW44" s="13"/>
      <c r="UOX44" s="13"/>
      <c r="UOY44" s="13"/>
      <c r="UOZ44" s="13"/>
      <c r="UPA44" s="13"/>
      <c r="UPB44" s="13"/>
      <c r="UPC44" s="13"/>
      <c r="UPD44" s="13"/>
      <c r="UPE44" s="13"/>
      <c r="UPF44" s="13"/>
      <c r="UPG44" s="13"/>
      <c r="UPH44" s="13"/>
      <c r="UPI44" s="13"/>
      <c r="UPJ44" s="13"/>
      <c r="UPK44" s="13"/>
      <c r="UPL44" s="13"/>
      <c r="UPM44" s="13"/>
      <c r="UPN44" s="13"/>
      <c r="UPO44" s="13"/>
      <c r="UPP44" s="13"/>
      <c r="UPQ44" s="13"/>
      <c r="UPR44" s="13"/>
      <c r="UPS44" s="13"/>
      <c r="UPT44" s="13"/>
      <c r="UPU44" s="13"/>
      <c r="UPV44" s="13"/>
      <c r="UPW44" s="13"/>
      <c r="UPX44" s="13"/>
      <c r="UPY44" s="13"/>
      <c r="UPZ44" s="13"/>
      <c r="UQA44" s="13"/>
      <c r="UQB44" s="13"/>
      <c r="UQC44" s="13"/>
      <c r="UQD44" s="13"/>
      <c r="UQE44" s="13"/>
      <c r="UQF44" s="13"/>
      <c r="UQG44" s="13"/>
      <c r="UQH44" s="13"/>
      <c r="UQI44" s="13"/>
      <c r="UQJ44" s="13"/>
      <c r="UQK44" s="13"/>
      <c r="UQL44" s="13"/>
      <c r="UQM44" s="13"/>
      <c r="UQN44" s="13"/>
      <c r="UQO44" s="13"/>
      <c r="UQP44" s="13"/>
      <c r="UQQ44" s="13"/>
      <c r="UQR44" s="13"/>
      <c r="UQS44" s="13"/>
      <c r="UQT44" s="13"/>
      <c r="UQU44" s="13"/>
      <c r="UQV44" s="13"/>
      <c r="UQW44" s="13"/>
      <c r="UQX44" s="13"/>
      <c r="UQY44" s="13"/>
      <c r="UQZ44" s="13"/>
      <c r="URA44" s="13"/>
      <c r="URB44" s="13"/>
      <c r="URC44" s="13"/>
      <c r="URD44" s="13"/>
      <c r="URE44" s="13"/>
      <c r="URF44" s="13"/>
      <c r="URG44" s="13"/>
      <c r="URH44" s="13"/>
      <c r="URI44" s="13"/>
      <c r="URJ44" s="13"/>
      <c r="URK44" s="13"/>
      <c r="URL44" s="13"/>
      <c r="URM44" s="13"/>
      <c r="URN44" s="13"/>
      <c r="URO44" s="13"/>
      <c r="URP44" s="13"/>
      <c r="URQ44" s="13"/>
      <c r="URR44" s="13"/>
      <c r="URS44" s="13"/>
      <c r="URT44" s="13"/>
      <c r="URU44" s="13"/>
      <c r="URV44" s="13"/>
      <c r="URW44" s="13"/>
      <c r="URX44" s="13"/>
      <c r="URY44" s="13"/>
      <c r="URZ44" s="13"/>
      <c r="USA44" s="13"/>
      <c r="USB44" s="13"/>
      <c r="USC44" s="13"/>
      <c r="USD44" s="13"/>
      <c r="USE44" s="13"/>
      <c r="USF44" s="13"/>
      <c r="USG44" s="13"/>
      <c r="USH44" s="13"/>
      <c r="USI44" s="13"/>
      <c r="USJ44" s="13"/>
      <c r="USK44" s="13"/>
      <c r="USL44" s="13"/>
      <c r="USM44" s="13"/>
      <c r="USN44" s="13"/>
      <c r="USO44" s="13"/>
      <c r="USP44" s="13"/>
      <c r="USQ44" s="13"/>
      <c r="USR44" s="13"/>
      <c r="USS44" s="13"/>
      <c r="UST44" s="13"/>
      <c r="USU44" s="13"/>
      <c r="USV44" s="13"/>
      <c r="USW44" s="13"/>
      <c r="USX44" s="13"/>
      <c r="USY44" s="13"/>
      <c r="USZ44" s="13"/>
      <c r="UTA44" s="13"/>
      <c r="UTB44" s="13"/>
      <c r="UTC44" s="13"/>
      <c r="UTD44" s="13"/>
      <c r="UTE44" s="13"/>
      <c r="UTF44" s="13"/>
      <c r="UTG44" s="13"/>
      <c r="UTH44" s="13"/>
      <c r="UTI44" s="13"/>
      <c r="UTJ44" s="13"/>
      <c r="UTK44" s="13"/>
      <c r="UTL44" s="13"/>
      <c r="UTM44" s="13"/>
      <c r="UTN44" s="13"/>
      <c r="UTO44" s="13"/>
      <c r="UTP44" s="13"/>
      <c r="UTQ44" s="13"/>
      <c r="UTR44" s="13"/>
      <c r="UTS44" s="13"/>
      <c r="UTT44" s="13"/>
      <c r="UTU44" s="13"/>
      <c r="UTV44" s="13"/>
      <c r="UTW44" s="13"/>
      <c r="UTX44" s="13"/>
      <c r="UTY44" s="13"/>
      <c r="UTZ44" s="13"/>
      <c r="UUA44" s="13"/>
      <c r="UUB44" s="13"/>
      <c r="UUC44" s="13"/>
      <c r="UUD44" s="13"/>
      <c r="UUE44" s="13"/>
      <c r="UUF44" s="13"/>
      <c r="UUG44" s="13"/>
      <c r="UUH44" s="13"/>
      <c r="UUI44" s="13"/>
      <c r="UUJ44" s="13"/>
      <c r="UUK44" s="13"/>
      <c r="UUL44" s="13"/>
      <c r="UUM44" s="13"/>
      <c r="UUN44" s="13"/>
      <c r="UUO44" s="13"/>
      <c r="UUP44" s="13"/>
      <c r="UUQ44" s="13"/>
      <c r="UUR44" s="13"/>
      <c r="UUS44" s="13"/>
      <c r="UUT44" s="13"/>
      <c r="UUU44" s="13"/>
      <c r="UUV44" s="13"/>
      <c r="UUW44" s="13"/>
      <c r="UUX44" s="13"/>
      <c r="UUY44" s="13"/>
      <c r="UUZ44" s="13"/>
      <c r="UVA44" s="13"/>
      <c r="UVB44" s="13"/>
      <c r="UVC44" s="13"/>
      <c r="UVD44" s="13"/>
      <c r="UVE44" s="13"/>
      <c r="UVF44" s="13"/>
      <c r="UVG44" s="13"/>
      <c r="UVH44" s="13"/>
      <c r="UVI44" s="13"/>
      <c r="UVJ44" s="13"/>
      <c r="UVK44" s="13"/>
      <c r="UVL44" s="13"/>
      <c r="UVM44" s="13"/>
      <c r="UVN44" s="13"/>
      <c r="UVO44" s="13"/>
      <c r="UVP44" s="13"/>
      <c r="UVQ44" s="13"/>
      <c r="UVR44" s="13"/>
      <c r="UVS44" s="13"/>
      <c r="UVT44" s="13"/>
      <c r="UVU44" s="13"/>
      <c r="UVV44" s="13"/>
      <c r="UVW44" s="13"/>
      <c r="UVX44" s="13"/>
      <c r="UVY44" s="13"/>
      <c r="UVZ44" s="13"/>
      <c r="UWA44" s="13"/>
      <c r="UWB44" s="13"/>
      <c r="UWC44" s="13"/>
      <c r="UWD44" s="13"/>
      <c r="UWE44" s="13"/>
      <c r="UWF44" s="13"/>
      <c r="UWG44" s="13"/>
      <c r="UWH44" s="13"/>
      <c r="UWI44" s="13"/>
      <c r="UWJ44" s="13"/>
      <c r="UWK44" s="13"/>
      <c r="UWL44" s="13"/>
      <c r="UWM44" s="13"/>
      <c r="UWN44" s="13"/>
      <c r="UWO44" s="13"/>
      <c r="UWP44" s="13"/>
      <c r="UWQ44" s="13"/>
      <c r="UWR44" s="13"/>
      <c r="UWS44" s="13"/>
      <c r="UWT44" s="13"/>
      <c r="UWU44" s="13"/>
      <c r="UWV44" s="13"/>
      <c r="UWW44" s="13"/>
      <c r="UWX44" s="13"/>
      <c r="UWY44" s="13"/>
      <c r="UWZ44" s="13"/>
      <c r="UXA44" s="13"/>
      <c r="UXB44" s="13"/>
      <c r="UXC44" s="13"/>
      <c r="UXD44" s="13"/>
      <c r="UXE44" s="13"/>
      <c r="UXF44" s="13"/>
      <c r="UXG44" s="13"/>
      <c r="UXH44" s="13"/>
      <c r="UXI44" s="13"/>
      <c r="UXJ44" s="13"/>
      <c r="UXK44" s="13"/>
      <c r="UXL44" s="13"/>
      <c r="UXM44" s="13"/>
      <c r="UXN44" s="13"/>
      <c r="UXO44" s="13"/>
      <c r="UXP44" s="13"/>
      <c r="UXQ44" s="13"/>
      <c r="UXR44" s="13"/>
      <c r="UXS44" s="13"/>
      <c r="UXT44" s="13"/>
      <c r="UXU44" s="13"/>
      <c r="UXV44" s="13"/>
      <c r="UXW44" s="13"/>
      <c r="UXX44" s="13"/>
      <c r="UXY44" s="13"/>
      <c r="UXZ44" s="13"/>
      <c r="UYA44" s="13"/>
      <c r="UYB44" s="13"/>
      <c r="UYC44" s="13"/>
      <c r="UYD44" s="13"/>
      <c r="UYE44" s="13"/>
      <c r="UYF44" s="13"/>
      <c r="UYG44" s="13"/>
      <c r="UYH44" s="13"/>
      <c r="UYI44" s="13"/>
      <c r="UYJ44" s="13"/>
      <c r="UYK44" s="13"/>
      <c r="UYL44" s="13"/>
      <c r="UYM44" s="13"/>
      <c r="UYN44" s="13"/>
      <c r="UYO44" s="13"/>
      <c r="UYP44" s="13"/>
      <c r="UYQ44" s="13"/>
      <c r="UYR44" s="13"/>
      <c r="UYS44" s="13"/>
      <c r="UYT44" s="13"/>
      <c r="UYU44" s="13"/>
      <c r="UYV44" s="13"/>
      <c r="UYW44" s="13"/>
      <c r="UYX44" s="13"/>
      <c r="UYY44" s="13"/>
      <c r="UYZ44" s="13"/>
      <c r="UZA44" s="13"/>
      <c r="UZB44" s="13"/>
      <c r="UZC44" s="13"/>
      <c r="UZD44" s="13"/>
      <c r="UZE44" s="13"/>
      <c r="UZF44" s="13"/>
      <c r="UZG44" s="13"/>
      <c r="UZH44" s="13"/>
      <c r="UZI44" s="13"/>
      <c r="UZJ44" s="13"/>
      <c r="UZK44" s="13"/>
      <c r="UZL44" s="13"/>
      <c r="UZM44" s="13"/>
      <c r="UZN44" s="13"/>
      <c r="UZO44" s="13"/>
      <c r="UZP44" s="13"/>
      <c r="UZQ44" s="13"/>
      <c r="UZR44" s="13"/>
      <c r="UZS44" s="13"/>
      <c r="UZT44" s="13"/>
      <c r="UZU44" s="13"/>
      <c r="UZV44" s="13"/>
      <c r="UZW44" s="13"/>
      <c r="UZX44" s="13"/>
      <c r="UZY44" s="13"/>
      <c r="UZZ44" s="13"/>
      <c r="VAA44" s="13"/>
      <c r="VAB44" s="13"/>
      <c r="VAC44" s="13"/>
      <c r="VAD44" s="13"/>
      <c r="VAE44" s="13"/>
      <c r="VAF44" s="13"/>
      <c r="VAG44" s="13"/>
      <c r="VAH44" s="13"/>
      <c r="VAI44" s="13"/>
      <c r="VAJ44" s="13"/>
      <c r="VAK44" s="13"/>
      <c r="VAL44" s="13"/>
      <c r="VAM44" s="13"/>
      <c r="VAN44" s="13"/>
      <c r="VAO44" s="13"/>
      <c r="VAP44" s="13"/>
      <c r="VAQ44" s="13"/>
      <c r="VAR44" s="13"/>
      <c r="VAS44" s="13"/>
      <c r="VAT44" s="13"/>
      <c r="VAU44" s="13"/>
      <c r="VAV44" s="13"/>
      <c r="VAW44" s="13"/>
      <c r="VAX44" s="13"/>
      <c r="VAY44" s="13"/>
      <c r="VAZ44" s="13"/>
      <c r="VBA44" s="13"/>
      <c r="VBB44" s="13"/>
      <c r="VBC44" s="13"/>
      <c r="VBD44" s="13"/>
      <c r="VBE44" s="13"/>
      <c r="VBF44" s="13"/>
      <c r="VBG44" s="13"/>
      <c r="VBH44" s="13"/>
      <c r="VBI44" s="13"/>
      <c r="VBJ44" s="13"/>
      <c r="VBK44" s="13"/>
      <c r="VBL44" s="13"/>
      <c r="VBM44" s="13"/>
      <c r="VBN44" s="13"/>
      <c r="VBO44" s="13"/>
      <c r="VBP44" s="13"/>
      <c r="VBQ44" s="13"/>
      <c r="VBR44" s="13"/>
      <c r="VBS44" s="13"/>
      <c r="VBT44" s="13"/>
      <c r="VBU44" s="13"/>
      <c r="VBV44" s="13"/>
      <c r="VBW44" s="13"/>
      <c r="VBX44" s="13"/>
      <c r="VBY44" s="13"/>
      <c r="VBZ44" s="13"/>
      <c r="VCA44" s="13"/>
      <c r="VCB44" s="13"/>
      <c r="VCC44" s="13"/>
      <c r="VCD44" s="13"/>
      <c r="VCE44" s="13"/>
      <c r="VCF44" s="13"/>
      <c r="VCG44" s="13"/>
      <c r="VCH44" s="13"/>
      <c r="VCI44" s="13"/>
      <c r="VCJ44" s="13"/>
      <c r="VCK44" s="13"/>
      <c r="VCL44" s="13"/>
      <c r="VCM44" s="13"/>
      <c r="VCN44" s="13"/>
      <c r="VCO44" s="13"/>
      <c r="VCP44" s="13"/>
      <c r="VCQ44" s="13"/>
      <c r="VCR44" s="13"/>
      <c r="VCS44" s="13"/>
      <c r="VCT44" s="13"/>
      <c r="VCU44" s="13"/>
      <c r="VCV44" s="13"/>
      <c r="VCW44" s="13"/>
      <c r="VCX44" s="13"/>
      <c r="VCY44" s="13"/>
      <c r="VCZ44" s="13"/>
      <c r="VDA44" s="13"/>
      <c r="VDB44" s="13"/>
      <c r="VDC44" s="13"/>
      <c r="VDD44" s="13"/>
      <c r="VDE44" s="13"/>
      <c r="VDF44" s="13"/>
      <c r="VDG44" s="13"/>
      <c r="VDH44" s="13"/>
      <c r="VDI44" s="13"/>
      <c r="VDJ44" s="13"/>
      <c r="VDK44" s="13"/>
      <c r="VDL44" s="13"/>
      <c r="VDM44" s="13"/>
      <c r="VDN44" s="13"/>
      <c r="VDO44" s="13"/>
      <c r="VDP44" s="13"/>
      <c r="VDQ44" s="13"/>
      <c r="VDR44" s="13"/>
      <c r="VDS44" s="13"/>
      <c r="VDT44" s="13"/>
      <c r="VDU44" s="13"/>
      <c r="VDV44" s="13"/>
      <c r="VDW44" s="13"/>
      <c r="VDX44" s="13"/>
      <c r="VDY44" s="13"/>
      <c r="VDZ44" s="13"/>
      <c r="VEA44" s="13"/>
      <c r="VEB44" s="13"/>
      <c r="VEC44" s="13"/>
      <c r="VED44" s="13"/>
      <c r="VEE44" s="13"/>
      <c r="VEF44" s="13"/>
      <c r="VEG44" s="13"/>
      <c r="VEH44" s="13"/>
      <c r="VEI44" s="13"/>
      <c r="VEJ44" s="13"/>
      <c r="VEK44" s="13"/>
      <c r="VEL44" s="13"/>
      <c r="VEM44" s="13"/>
      <c r="VEN44" s="13"/>
      <c r="VEO44" s="13"/>
      <c r="VEP44" s="13"/>
      <c r="VEQ44" s="13"/>
      <c r="VER44" s="13"/>
      <c r="VES44" s="13"/>
      <c r="VET44" s="13"/>
      <c r="VEU44" s="13"/>
      <c r="VEV44" s="13"/>
      <c r="VEW44" s="13"/>
      <c r="VEX44" s="13"/>
      <c r="VEY44" s="13"/>
      <c r="VEZ44" s="13"/>
      <c r="VFA44" s="13"/>
      <c r="VFB44" s="13"/>
      <c r="VFC44" s="13"/>
      <c r="VFD44" s="13"/>
      <c r="VFE44" s="13"/>
      <c r="VFF44" s="13"/>
      <c r="VFG44" s="13"/>
      <c r="VFH44" s="13"/>
      <c r="VFI44" s="13"/>
      <c r="VFJ44" s="13"/>
      <c r="VFK44" s="13"/>
      <c r="VFL44" s="13"/>
      <c r="VFM44" s="13"/>
      <c r="VFN44" s="13"/>
      <c r="VFO44" s="13"/>
      <c r="VFP44" s="13"/>
      <c r="VFQ44" s="13"/>
      <c r="VFR44" s="13"/>
      <c r="VFS44" s="13"/>
      <c r="VFT44" s="13"/>
      <c r="VFU44" s="13"/>
      <c r="VFV44" s="13"/>
      <c r="VFW44" s="13"/>
      <c r="VFX44" s="13"/>
      <c r="VFY44" s="13"/>
      <c r="VFZ44" s="13"/>
      <c r="VGA44" s="13"/>
      <c r="VGB44" s="13"/>
      <c r="VGC44" s="13"/>
      <c r="VGD44" s="13"/>
      <c r="VGE44" s="13"/>
      <c r="VGF44" s="13"/>
      <c r="VGG44" s="13"/>
      <c r="VGH44" s="13"/>
      <c r="VGI44" s="13"/>
      <c r="VGJ44" s="13"/>
      <c r="VGK44" s="13"/>
      <c r="VGL44" s="13"/>
      <c r="VGM44" s="13"/>
      <c r="VGN44" s="13"/>
      <c r="VGO44" s="13"/>
      <c r="VGP44" s="13"/>
      <c r="VGQ44" s="13"/>
      <c r="VGR44" s="13"/>
      <c r="VGS44" s="13"/>
      <c r="VGT44" s="13"/>
      <c r="VGU44" s="13"/>
      <c r="VGV44" s="13"/>
      <c r="VGW44" s="13"/>
      <c r="VGX44" s="13"/>
      <c r="VGY44" s="13"/>
      <c r="VGZ44" s="13"/>
      <c r="VHA44" s="13"/>
      <c r="VHB44" s="13"/>
      <c r="VHC44" s="13"/>
      <c r="VHD44" s="13"/>
      <c r="VHE44" s="13"/>
      <c r="VHF44" s="13"/>
      <c r="VHG44" s="13"/>
      <c r="VHH44" s="13"/>
      <c r="VHI44" s="13"/>
      <c r="VHJ44" s="13"/>
      <c r="VHK44" s="13"/>
      <c r="VHL44" s="13"/>
      <c r="VHM44" s="13"/>
      <c r="VHN44" s="13"/>
      <c r="VHO44" s="13"/>
      <c r="VHP44" s="13"/>
      <c r="VHQ44" s="13"/>
      <c r="VHR44" s="13"/>
      <c r="VHS44" s="13"/>
      <c r="VHT44" s="13"/>
      <c r="VHU44" s="13"/>
      <c r="VHV44" s="13"/>
      <c r="VHW44" s="13"/>
      <c r="VHX44" s="13"/>
      <c r="VHY44" s="13"/>
      <c r="VHZ44" s="13"/>
      <c r="VIA44" s="13"/>
      <c r="VIB44" s="13"/>
      <c r="VIC44" s="13"/>
      <c r="VID44" s="13"/>
      <c r="VIE44" s="13"/>
      <c r="VIF44" s="13"/>
      <c r="VIG44" s="13"/>
      <c r="VIH44" s="13"/>
      <c r="VII44" s="13"/>
      <c r="VIJ44" s="13"/>
      <c r="VIK44" s="13"/>
      <c r="VIL44" s="13"/>
      <c r="VIM44" s="13"/>
      <c r="VIN44" s="13"/>
      <c r="VIO44" s="13"/>
      <c r="VIP44" s="13"/>
      <c r="VIQ44" s="13"/>
      <c r="VIR44" s="13"/>
      <c r="VIS44" s="13"/>
      <c r="VIT44" s="13"/>
      <c r="VIU44" s="13"/>
      <c r="VIV44" s="13"/>
      <c r="VIW44" s="13"/>
      <c r="VIX44" s="13"/>
      <c r="VIY44" s="13"/>
      <c r="VIZ44" s="13"/>
      <c r="VJA44" s="13"/>
      <c r="VJB44" s="13"/>
      <c r="VJC44" s="13"/>
      <c r="VJD44" s="13"/>
      <c r="VJE44" s="13"/>
      <c r="VJF44" s="13"/>
      <c r="VJG44" s="13"/>
      <c r="VJH44" s="13"/>
      <c r="VJI44" s="13"/>
      <c r="VJJ44" s="13"/>
      <c r="VJK44" s="13"/>
      <c r="VJL44" s="13"/>
      <c r="VJM44" s="13"/>
      <c r="VJN44" s="13"/>
      <c r="VJO44" s="13"/>
      <c r="VJP44" s="13"/>
      <c r="VJQ44" s="13"/>
      <c r="VJR44" s="13"/>
      <c r="VJS44" s="13"/>
      <c r="VJT44" s="13"/>
      <c r="VJU44" s="13"/>
      <c r="VJV44" s="13"/>
      <c r="VJW44" s="13"/>
      <c r="VJX44" s="13"/>
      <c r="VJY44" s="13"/>
      <c r="VJZ44" s="13"/>
      <c r="VKA44" s="13"/>
      <c r="VKB44" s="13"/>
      <c r="VKC44" s="13"/>
      <c r="VKD44" s="13"/>
      <c r="VKE44" s="13"/>
      <c r="VKF44" s="13"/>
      <c r="VKG44" s="13"/>
      <c r="VKH44" s="13"/>
      <c r="VKI44" s="13"/>
      <c r="VKJ44" s="13"/>
      <c r="VKK44" s="13"/>
      <c r="VKL44" s="13"/>
      <c r="VKM44" s="13"/>
      <c r="VKN44" s="13"/>
      <c r="VKO44" s="13"/>
      <c r="VKP44" s="13"/>
      <c r="VKQ44" s="13"/>
      <c r="VKR44" s="13"/>
      <c r="VKS44" s="13"/>
      <c r="VKT44" s="13"/>
      <c r="VKU44" s="13"/>
      <c r="VKV44" s="13"/>
      <c r="VKW44" s="13"/>
      <c r="VKX44" s="13"/>
      <c r="VKY44" s="13"/>
      <c r="VKZ44" s="13"/>
      <c r="VLA44" s="13"/>
      <c r="VLB44" s="13"/>
      <c r="VLC44" s="13"/>
      <c r="VLD44" s="13"/>
      <c r="VLE44" s="13"/>
      <c r="VLF44" s="13"/>
      <c r="VLG44" s="13"/>
      <c r="VLH44" s="13"/>
      <c r="VLI44" s="13"/>
      <c r="VLJ44" s="13"/>
      <c r="VLK44" s="13"/>
      <c r="VLL44" s="13"/>
      <c r="VLM44" s="13"/>
      <c r="VLN44" s="13"/>
      <c r="VLO44" s="13"/>
      <c r="VLP44" s="13"/>
      <c r="VLQ44" s="13"/>
      <c r="VLR44" s="13"/>
      <c r="VLS44" s="13"/>
      <c r="VLT44" s="13"/>
      <c r="VLU44" s="13"/>
      <c r="VLV44" s="13"/>
      <c r="VLW44" s="13"/>
      <c r="VLX44" s="13"/>
      <c r="VLY44" s="13"/>
      <c r="VLZ44" s="13"/>
      <c r="VMA44" s="13"/>
      <c r="VMB44" s="13"/>
      <c r="VMC44" s="13"/>
      <c r="VMD44" s="13"/>
      <c r="VME44" s="13"/>
      <c r="VMF44" s="13"/>
      <c r="VMG44" s="13"/>
      <c r="VMH44" s="13"/>
      <c r="VMI44" s="13"/>
      <c r="VMJ44" s="13"/>
      <c r="VMK44" s="13"/>
      <c r="VML44" s="13"/>
      <c r="VMM44" s="13"/>
      <c r="VMN44" s="13"/>
      <c r="VMO44" s="13"/>
      <c r="VMP44" s="13"/>
      <c r="VMQ44" s="13"/>
      <c r="VMR44" s="13"/>
      <c r="VMS44" s="13"/>
      <c r="VMT44" s="13"/>
      <c r="VMU44" s="13"/>
      <c r="VMV44" s="13"/>
      <c r="VMW44" s="13"/>
      <c r="VMX44" s="13"/>
      <c r="VMY44" s="13"/>
      <c r="VMZ44" s="13"/>
      <c r="VNA44" s="13"/>
      <c r="VNB44" s="13"/>
      <c r="VNC44" s="13"/>
      <c r="VND44" s="13"/>
      <c r="VNE44" s="13"/>
      <c r="VNF44" s="13"/>
      <c r="VNG44" s="13"/>
      <c r="VNH44" s="13"/>
      <c r="VNI44" s="13"/>
      <c r="VNJ44" s="13"/>
      <c r="VNK44" s="13"/>
      <c r="VNL44" s="13"/>
      <c r="VNM44" s="13"/>
      <c r="VNN44" s="13"/>
      <c r="VNO44" s="13"/>
      <c r="VNP44" s="13"/>
      <c r="VNQ44" s="13"/>
      <c r="VNR44" s="13"/>
      <c r="VNS44" s="13"/>
      <c r="VNT44" s="13"/>
      <c r="VNU44" s="13"/>
      <c r="VNV44" s="13"/>
      <c r="VNW44" s="13"/>
      <c r="VNX44" s="13"/>
      <c r="VNY44" s="13"/>
      <c r="VNZ44" s="13"/>
      <c r="VOA44" s="13"/>
      <c r="VOB44" s="13"/>
      <c r="VOC44" s="13"/>
      <c r="VOD44" s="13"/>
      <c r="VOE44" s="13"/>
      <c r="VOF44" s="13"/>
      <c r="VOG44" s="13"/>
      <c r="VOH44" s="13"/>
      <c r="VOI44" s="13"/>
      <c r="VOJ44" s="13"/>
      <c r="VOK44" s="13"/>
      <c r="VOL44" s="13"/>
      <c r="VOM44" s="13"/>
      <c r="VON44" s="13"/>
      <c r="VOO44" s="13"/>
      <c r="VOP44" s="13"/>
      <c r="VOQ44" s="13"/>
      <c r="VOR44" s="13"/>
      <c r="VOS44" s="13"/>
      <c r="VOT44" s="13"/>
      <c r="VOU44" s="13"/>
      <c r="VOV44" s="13"/>
      <c r="VOW44" s="13"/>
      <c r="VOX44" s="13"/>
      <c r="VOY44" s="13"/>
      <c r="VOZ44" s="13"/>
      <c r="VPA44" s="13"/>
      <c r="VPB44" s="13"/>
      <c r="VPC44" s="13"/>
      <c r="VPD44" s="13"/>
      <c r="VPE44" s="13"/>
      <c r="VPF44" s="13"/>
      <c r="VPG44" s="13"/>
      <c r="VPH44" s="13"/>
      <c r="VPI44" s="13"/>
      <c r="VPJ44" s="13"/>
      <c r="VPK44" s="13"/>
      <c r="VPL44" s="13"/>
      <c r="VPM44" s="13"/>
      <c r="VPN44" s="13"/>
      <c r="VPO44" s="13"/>
      <c r="VPP44" s="13"/>
      <c r="VPQ44" s="13"/>
      <c r="VPR44" s="13"/>
      <c r="VPS44" s="13"/>
      <c r="VPT44" s="13"/>
      <c r="VPU44" s="13"/>
      <c r="VPV44" s="13"/>
      <c r="VPW44" s="13"/>
      <c r="VPX44" s="13"/>
      <c r="VPY44" s="13"/>
      <c r="VPZ44" s="13"/>
      <c r="VQA44" s="13"/>
      <c r="VQB44" s="13"/>
      <c r="VQC44" s="13"/>
      <c r="VQD44" s="13"/>
      <c r="VQE44" s="13"/>
      <c r="VQF44" s="13"/>
      <c r="VQG44" s="13"/>
      <c r="VQH44" s="13"/>
      <c r="VQI44" s="13"/>
      <c r="VQJ44" s="13"/>
      <c r="VQK44" s="13"/>
      <c r="VQL44" s="13"/>
      <c r="VQM44" s="13"/>
      <c r="VQN44" s="13"/>
      <c r="VQO44" s="13"/>
      <c r="VQP44" s="13"/>
      <c r="VQQ44" s="13"/>
      <c r="VQR44" s="13"/>
      <c r="VQS44" s="13"/>
      <c r="VQT44" s="13"/>
      <c r="VQU44" s="13"/>
      <c r="VQV44" s="13"/>
      <c r="VQW44" s="13"/>
      <c r="VQX44" s="13"/>
      <c r="VQY44" s="13"/>
      <c r="VQZ44" s="13"/>
      <c r="VRA44" s="13"/>
      <c r="VRB44" s="13"/>
      <c r="VRC44" s="13"/>
      <c r="VRD44" s="13"/>
      <c r="VRE44" s="13"/>
      <c r="VRF44" s="13"/>
      <c r="VRG44" s="13"/>
      <c r="VRH44" s="13"/>
      <c r="VRI44" s="13"/>
      <c r="VRJ44" s="13"/>
      <c r="VRK44" s="13"/>
      <c r="VRL44" s="13"/>
      <c r="VRM44" s="13"/>
      <c r="VRN44" s="13"/>
      <c r="VRO44" s="13"/>
      <c r="VRP44" s="13"/>
      <c r="VRQ44" s="13"/>
      <c r="VRR44" s="13"/>
      <c r="VRS44" s="13"/>
      <c r="VRT44" s="13"/>
      <c r="VRU44" s="13"/>
      <c r="VRV44" s="13"/>
      <c r="VRW44" s="13"/>
      <c r="VRX44" s="13"/>
      <c r="VRY44" s="13"/>
      <c r="VRZ44" s="13"/>
      <c r="VSA44" s="13"/>
      <c r="VSB44" s="13"/>
      <c r="VSC44" s="13"/>
      <c r="VSD44" s="13"/>
      <c r="VSE44" s="13"/>
      <c r="VSF44" s="13"/>
      <c r="VSG44" s="13"/>
      <c r="VSH44" s="13"/>
      <c r="VSI44" s="13"/>
      <c r="VSJ44" s="13"/>
      <c r="VSK44" s="13"/>
      <c r="VSL44" s="13"/>
      <c r="VSM44" s="13"/>
      <c r="VSN44" s="13"/>
      <c r="VSO44" s="13"/>
      <c r="VSP44" s="13"/>
      <c r="VSQ44" s="13"/>
      <c r="VSR44" s="13"/>
      <c r="VSS44" s="13"/>
      <c r="VST44" s="13"/>
      <c r="VSU44" s="13"/>
      <c r="VSV44" s="13"/>
      <c r="VSW44" s="13"/>
      <c r="VSX44" s="13"/>
      <c r="VSY44" s="13"/>
      <c r="VSZ44" s="13"/>
      <c r="VTA44" s="13"/>
      <c r="VTB44" s="13"/>
      <c r="VTC44" s="13"/>
      <c r="VTD44" s="13"/>
      <c r="VTE44" s="13"/>
      <c r="VTF44" s="13"/>
      <c r="VTG44" s="13"/>
      <c r="VTH44" s="13"/>
      <c r="VTI44" s="13"/>
      <c r="VTJ44" s="13"/>
      <c r="VTK44" s="13"/>
      <c r="VTL44" s="13"/>
      <c r="VTM44" s="13"/>
      <c r="VTN44" s="13"/>
      <c r="VTO44" s="13"/>
      <c r="VTP44" s="13"/>
      <c r="VTQ44" s="13"/>
      <c r="VTR44" s="13"/>
      <c r="VTS44" s="13"/>
      <c r="VTT44" s="13"/>
      <c r="VTU44" s="13"/>
      <c r="VTV44" s="13"/>
      <c r="VTW44" s="13"/>
      <c r="VTX44" s="13"/>
      <c r="VTY44" s="13"/>
      <c r="VTZ44" s="13"/>
      <c r="VUA44" s="13"/>
      <c r="VUB44" s="13"/>
      <c r="VUC44" s="13"/>
      <c r="VUD44" s="13"/>
      <c r="VUE44" s="13"/>
      <c r="VUF44" s="13"/>
      <c r="VUG44" s="13"/>
      <c r="VUH44" s="13"/>
      <c r="VUI44" s="13"/>
      <c r="VUJ44" s="13"/>
      <c r="VUK44" s="13"/>
      <c r="VUL44" s="13"/>
      <c r="VUM44" s="13"/>
      <c r="VUN44" s="13"/>
      <c r="VUO44" s="13"/>
      <c r="VUP44" s="13"/>
      <c r="VUQ44" s="13"/>
      <c r="VUR44" s="13"/>
      <c r="VUS44" s="13"/>
      <c r="VUT44" s="13"/>
      <c r="VUU44" s="13"/>
      <c r="VUV44" s="13"/>
      <c r="VUW44" s="13"/>
      <c r="VUX44" s="13"/>
      <c r="VUY44" s="13"/>
      <c r="VUZ44" s="13"/>
      <c r="VVA44" s="13"/>
      <c r="VVB44" s="13"/>
      <c r="VVC44" s="13"/>
      <c r="VVD44" s="13"/>
      <c r="VVE44" s="13"/>
      <c r="VVF44" s="13"/>
      <c r="VVG44" s="13"/>
      <c r="VVH44" s="13"/>
      <c r="VVI44" s="13"/>
      <c r="VVJ44" s="13"/>
      <c r="VVK44" s="13"/>
      <c r="VVL44" s="13"/>
      <c r="VVM44" s="13"/>
      <c r="VVN44" s="13"/>
      <c r="VVO44" s="13"/>
      <c r="VVP44" s="13"/>
      <c r="VVQ44" s="13"/>
      <c r="VVR44" s="13"/>
      <c r="VVS44" s="13"/>
      <c r="VVT44" s="13"/>
      <c r="VVU44" s="13"/>
      <c r="VVV44" s="13"/>
      <c r="VVW44" s="13"/>
      <c r="VVX44" s="13"/>
      <c r="VVY44" s="13"/>
      <c r="VVZ44" s="13"/>
      <c r="VWA44" s="13"/>
      <c r="VWB44" s="13"/>
      <c r="VWC44" s="13"/>
      <c r="VWD44" s="13"/>
      <c r="VWE44" s="13"/>
      <c r="VWF44" s="13"/>
      <c r="VWG44" s="13"/>
      <c r="VWH44" s="13"/>
      <c r="VWI44" s="13"/>
      <c r="VWJ44" s="13"/>
      <c r="VWK44" s="13"/>
      <c r="VWL44" s="13"/>
      <c r="VWM44" s="13"/>
      <c r="VWN44" s="13"/>
      <c r="VWO44" s="13"/>
      <c r="VWP44" s="13"/>
      <c r="VWQ44" s="13"/>
      <c r="VWR44" s="13"/>
      <c r="VWS44" s="13"/>
      <c r="VWT44" s="13"/>
      <c r="VWU44" s="13"/>
      <c r="VWV44" s="13"/>
      <c r="VWW44" s="13"/>
      <c r="VWX44" s="13"/>
      <c r="VWY44" s="13"/>
      <c r="VWZ44" s="13"/>
      <c r="VXA44" s="13"/>
      <c r="VXB44" s="13"/>
      <c r="VXC44" s="13"/>
      <c r="VXD44" s="13"/>
      <c r="VXE44" s="13"/>
      <c r="VXF44" s="13"/>
      <c r="VXG44" s="13"/>
      <c r="VXH44" s="13"/>
      <c r="VXI44" s="13"/>
      <c r="VXJ44" s="13"/>
      <c r="VXK44" s="13"/>
      <c r="VXL44" s="13"/>
      <c r="VXM44" s="13"/>
      <c r="VXN44" s="13"/>
      <c r="VXO44" s="13"/>
      <c r="VXP44" s="13"/>
      <c r="VXQ44" s="13"/>
      <c r="VXR44" s="13"/>
      <c r="VXS44" s="13"/>
      <c r="VXT44" s="13"/>
      <c r="VXU44" s="13"/>
      <c r="VXV44" s="13"/>
      <c r="VXW44" s="13"/>
      <c r="VXX44" s="13"/>
      <c r="VXY44" s="13"/>
      <c r="VXZ44" s="13"/>
      <c r="VYA44" s="13"/>
      <c r="VYB44" s="13"/>
      <c r="VYC44" s="13"/>
      <c r="VYD44" s="13"/>
      <c r="VYE44" s="13"/>
      <c r="VYF44" s="13"/>
      <c r="VYG44" s="13"/>
      <c r="VYH44" s="13"/>
      <c r="VYI44" s="13"/>
      <c r="VYJ44" s="13"/>
      <c r="VYK44" s="13"/>
      <c r="VYL44" s="13"/>
      <c r="VYM44" s="13"/>
      <c r="VYN44" s="13"/>
      <c r="VYO44" s="13"/>
      <c r="VYP44" s="13"/>
      <c r="VYQ44" s="13"/>
      <c r="VYR44" s="13"/>
      <c r="VYS44" s="13"/>
      <c r="VYT44" s="13"/>
      <c r="VYU44" s="13"/>
      <c r="VYV44" s="13"/>
      <c r="VYW44" s="13"/>
      <c r="VYX44" s="13"/>
      <c r="VYY44" s="13"/>
      <c r="VYZ44" s="13"/>
      <c r="VZA44" s="13"/>
      <c r="VZB44" s="13"/>
      <c r="VZC44" s="13"/>
      <c r="VZD44" s="13"/>
      <c r="VZE44" s="13"/>
      <c r="VZF44" s="13"/>
      <c r="VZG44" s="13"/>
      <c r="VZH44" s="13"/>
      <c r="VZI44" s="13"/>
      <c r="VZJ44" s="13"/>
      <c r="VZK44" s="13"/>
      <c r="VZL44" s="13"/>
      <c r="VZM44" s="13"/>
      <c r="VZN44" s="13"/>
      <c r="VZO44" s="13"/>
      <c r="VZP44" s="13"/>
      <c r="VZQ44" s="13"/>
      <c r="VZR44" s="13"/>
      <c r="VZS44" s="13"/>
      <c r="VZT44" s="13"/>
      <c r="VZU44" s="13"/>
      <c r="VZV44" s="13"/>
      <c r="VZW44" s="13"/>
      <c r="VZX44" s="13"/>
      <c r="VZY44" s="13"/>
      <c r="VZZ44" s="13"/>
      <c r="WAA44" s="13"/>
      <c r="WAB44" s="13"/>
      <c r="WAC44" s="13"/>
      <c r="WAD44" s="13"/>
      <c r="WAE44" s="13"/>
      <c r="WAF44" s="13"/>
      <c r="WAG44" s="13"/>
      <c r="WAH44" s="13"/>
      <c r="WAI44" s="13"/>
      <c r="WAJ44" s="13"/>
      <c r="WAK44" s="13"/>
      <c r="WAL44" s="13"/>
      <c r="WAM44" s="13"/>
      <c r="WAN44" s="13"/>
      <c r="WAO44" s="13"/>
      <c r="WAP44" s="13"/>
      <c r="WAQ44" s="13"/>
      <c r="WAR44" s="13"/>
      <c r="WAS44" s="13"/>
      <c r="WAT44" s="13"/>
      <c r="WAU44" s="13"/>
      <c r="WAV44" s="13"/>
      <c r="WAW44" s="13"/>
      <c r="WAX44" s="13"/>
      <c r="WAY44" s="13"/>
      <c r="WAZ44" s="13"/>
      <c r="WBA44" s="13"/>
      <c r="WBB44" s="13"/>
      <c r="WBC44" s="13"/>
      <c r="WBD44" s="13"/>
      <c r="WBE44" s="13"/>
      <c r="WBF44" s="13"/>
      <c r="WBG44" s="13"/>
      <c r="WBH44" s="13"/>
      <c r="WBI44" s="13"/>
      <c r="WBJ44" s="13"/>
      <c r="WBK44" s="13"/>
      <c r="WBL44" s="13"/>
      <c r="WBM44" s="13"/>
      <c r="WBN44" s="13"/>
      <c r="WBO44" s="13"/>
      <c r="WBP44" s="13"/>
      <c r="WBQ44" s="13"/>
      <c r="WBR44" s="13"/>
      <c r="WBS44" s="13"/>
      <c r="WBT44" s="13"/>
      <c r="WBU44" s="13"/>
      <c r="WBV44" s="13"/>
      <c r="WBW44" s="13"/>
      <c r="WBX44" s="13"/>
      <c r="WBY44" s="13"/>
      <c r="WBZ44" s="13"/>
      <c r="WCA44" s="13"/>
      <c r="WCB44" s="13"/>
      <c r="WCC44" s="13"/>
      <c r="WCD44" s="13"/>
      <c r="WCE44" s="13"/>
      <c r="WCF44" s="13"/>
      <c r="WCG44" s="13"/>
      <c r="WCH44" s="13"/>
      <c r="WCI44" s="13"/>
      <c r="WCJ44" s="13"/>
      <c r="WCK44" s="13"/>
      <c r="WCL44" s="13"/>
      <c r="WCM44" s="13"/>
      <c r="WCN44" s="13"/>
      <c r="WCO44" s="13"/>
      <c r="WCP44" s="13"/>
      <c r="WCQ44" s="13"/>
      <c r="WCR44" s="13"/>
      <c r="WCS44" s="13"/>
      <c r="WCT44" s="13"/>
      <c r="WCU44" s="13"/>
      <c r="WCV44" s="13"/>
      <c r="WCW44" s="13"/>
      <c r="WCX44" s="13"/>
      <c r="WCY44" s="13"/>
      <c r="WCZ44" s="13"/>
      <c r="WDA44" s="13"/>
      <c r="WDB44" s="13"/>
      <c r="WDC44" s="13"/>
      <c r="WDD44" s="13"/>
      <c r="WDE44" s="13"/>
      <c r="WDF44" s="13"/>
      <c r="WDG44" s="13"/>
      <c r="WDH44" s="13"/>
      <c r="WDI44" s="13"/>
      <c r="WDJ44" s="13"/>
      <c r="WDK44" s="13"/>
      <c r="WDL44" s="13"/>
      <c r="WDM44" s="13"/>
      <c r="WDN44" s="13"/>
      <c r="WDO44" s="13"/>
      <c r="WDP44" s="13"/>
      <c r="WDQ44" s="13"/>
      <c r="WDR44" s="13"/>
      <c r="WDS44" s="13"/>
      <c r="WDT44" s="13"/>
      <c r="WDU44" s="13"/>
      <c r="WDV44" s="13"/>
      <c r="WDW44" s="13"/>
      <c r="WDX44" s="13"/>
      <c r="WDY44" s="13"/>
      <c r="WDZ44" s="13"/>
      <c r="WEA44" s="13"/>
      <c r="WEB44" s="13"/>
      <c r="WEC44" s="13"/>
      <c r="WED44" s="13"/>
      <c r="WEE44" s="13"/>
      <c r="WEF44" s="13"/>
      <c r="WEG44" s="13"/>
      <c r="WEH44" s="13"/>
      <c r="WEI44" s="13"/>
      <c r="WEJ44" s="13"/>
      <c r="WEK44" s="13"/>
      <c r="WEL44" s="13"/>
      <c r="WEM44" s="13"/>
      <c r="WEN44" s="13"/>
      <c r="WEO44" s="13"/>
      <c r="WEP44" s="13"/>
      <c r="WEQ44" s="13"/>
      <c r="WER44" s="13"/>
      <c r="WES44" s="13"/>
      <c r="WET44" s="13"/>
      <c r="WEU44" s="13"/>
      <c r="WEV44" s="13"/>
      <c r="WEW44" s="13"/>
      <c r="WEX44" s="13"/>
      <c r="WEY44" s="13"/>
      <c r="WEZ44" s="13"/>
      <c r="WFA44" s="13"/>
      <c r="WFB44" s="13"/>
      <c r="WFC44" s="13"/>
      <c r="WFD44" s="13"/>
      <c r="WFE44" s="13"/>
      <c r="WFF44" s="13"/>
      <c r="WFG44" s="13"/>
      <c r="WFH44" s="13"/>
      <c r="WFI44" s="13"/>
      <c r="WFJ44" s="13"/>
      <c r="WFK44" s="13"/>
      <c r="WFL44" s="13"/>
      <c r="WFM44" s="13"/>
      <c r="WFN44" s="13"/>
      <c r="WFO44" s="13"/>
      <c r="WFP44" s="13"/>
      <c r="WFQ44" s="13"/>
      <c r="WFR44" s="13"/>
      <c r="WFS44" s="13"/>
      <c r="WFT44" s="13"/>
      <c r="WFU44" s="13"/>
      <c r="WFV44" s="13"/>
      <c r="WFW44" s="13"/>
      <c r="WFX44" s="13"/>
      <c r="WFY44" s="13"/>
      <c r="WFZ44" s="13"/>
      <c r="WGA44" s="13"/>
      <c r="WGB44" s="13"/>
      <c r="WGC44" s="13"/>
      <c r="WGD44" s="13"/>
      <c r="WGE44" s="13"/>
      <c r="WGF44" s="13"/>
      <c r="WGG44" s="13"/>
      <c r="WGH44" s="13"/>
      <c r="WGI44" s="13"/>
      <c r="WGJ44" s="13"/>
      <c r="WGK44" s="13"/>
      <c r="WGL44" s="13"/>
      <c r="WGM44" s="13"/>
      <c r="WGN44" s="13"/>
      <c r="WGO44" s="13"/>
      <c r="WGP44" s="13"/>
      <c r="WGQ44" s="13"/>
      <c r="WGR44" s="13"/>
      <c r="WGS44" s="13"/>
      <c r="WGT44" s="13"/>
      <c r="WGU44" s="13"/>
      <c r="WGV44" s="13"/>
      <c r="WGW44" s="13"/>
      <c r="WGX44" s="13"/>
      <c r="WGY44" s="13"/>
      <c r="WGZ44" s="13"/>
      <c r="WHA44" s="13"/>
      <c r="WHB44" s="13"/>
      <c r="WHC44" s="13"/>
      <c r="WHD44" s="13"/>
      <c r="WHE44" s="13"/>
      <c r="WHF44" s="13"/>
      <c r="WHG44" s="13"/>
      <c r="WHH44" s="13"/>
      <c r="WHI44" s="13"/>
      <c r="WHJ44" s="13"/>
      <c r="WHK44" s="13"/>
      <c r="WHL44" s="13"/>
      <c r="WHM44" s="13"/>
      <c r="WHN44" s="13"/>
      <c r="WHO44" s="13"/>
      <c r="WHP44" s="13"/>
      <c r="WHQ44" s="13"/>
      <c r="WHR44" s="13"/>
      <c r="WHS44" s="13"/>
      <c r="WHT44" s="13"/>
      <c r="WHU44" s="13"/>
      <c r="WHV44" s="13"/>
      <c r="WHW44" s="13"/>
      <c r="WHX44" s="13"/>
      <c r="WHY44" s="13"/>
      <c r="WHZ44" s="13"/>
      <c r="WIA44" s="13"/>
      <c r="WIB44" s="13"/>
      <c r="WIC44" s="13"/>
      <c r="WID44" s="13"/>
      <c r="WIE44" s="13"/>
      <c r="WIF44" s="13"/>
      <c r="WIG44" s="13"/>
      <c r="WIH44" s="13"/>
      <c r="WII44" s="13"/>
      <c r="WIJ44" s="13"/>
      <c r="WIK44" s="13"/>
      <c r="WIL44" s="13"/>
      <c r="WIM44" s="13"/>
      <c r="WIN44" s="13"/>
      <c r="WIO44" s="13"/>
      <c r="WIP44" s="13"/>
      <c r="WIQ44" s="13"/>
      <c r="WIR44" s="13"/>
      <c r="WIS44" s="13"/>
      <c r="WIT44" s="13"/>
      <c r="WIU44" s="13"/>
      <c r="WIV44" s="13"/>
      <c r="WIW44" s="13"/>
      <c r="WIX44" s="13"/>
      <c r="WIY44" s="13"/>
      <c r="WIZ44" s="13"/>
      <c r="WJA44" s="13"/>
      <c r="WJB44" s="13"/>
      <c r="WJC44" s="13"/>
      <c r="WJD44" s="13"/>
      <c r="WJE44" s="13"/>
      <c r="WJF44" s="13"/>
      <c r="WJG44" s="13"/>
      <c r="WJH44" s="13"/>
      <c r="WJI44" s="13"/>
      <c r="WJJ44" s="13"/>
      <c r="WJK44" s="13"/>
      <c r="WJL44" s="13"/>
      <c r="WJM44" s="13"/>
      <c r="WJN44" s="13"/>
      <c r="WJO44" s="13"/>
      <c r="WJP44" s="13"/>
      <c r="WJQ44" s="13"/>
      <c r="WJR44" s="13"/>
      <c r="WJS44" s="13"/>
      <c r="WJT44" s="13"/>
      <c r="WJU44" s="13"/>
      <c r="WJV44" s="13"/>
      <c r="WJW44" s="13"/>
      <c r="WJX44" s="13"/>
      <c r="WJY44" s="13"/>
      <c r="WJZ44" s="13"/>
      <c r="WKA44" s="13"/>
      <c r="WKB44" s="13"/>
      <c r="WKC44" s="13"/>
      <c r="WKD44" s="13"/>
      <c r="WKE44" s="13"/>
      <c r="WKF44" s="13"/>
      <c r="WKG44" s="13"/>
      <c r="WKH44" s="13"/>
      <c r="WKI44" s="13"/>
      <c r="WKJ44" s="13"/>
      <c r="WKK44" s="13"/>
      <c r="WKL44" s="13"/>
      <c r="WKM44" s="13"/>
      <c r="WKN44" s="13"/>
      <c r="WKO44" s="13"/>
      <c r="WKP44" s="13"/>
      <c r="WKQ44" s="13"/>
      <c r="WKR44" s="13"/>
      <c r="WKS44" s="13"/>
      <c r="WKT44" s="13"/>
      <c r="WKU44" s="13"/>
      <c r="WKV44" s="13"/>
      <c r="WKW44" s="13"/>
      <c r="WKX44" s="13"/>
      <c r="WKY44" s="13"/>
      <c r="WKZ44" s="13"/>
      <c r="WLA44" s="13"/>
      <c r="WLB44" s="13"/>
      <c r="WLC44" s="13"/>
      <c r="WLD44" s="13"/>
      <c r="WLE44" s="13"/>
      <c r="WLF44" s="13"/>
      <c r="WLG44" s="13"/>
      <c r="WLH44" s="13"/>
      <c r="WLI44" s="13"/>
      <c r="WLJ44" s="13"/>
      <c r="WLK44" s="13"/>
      <c r="WLL44" s="13"/>
      <c r="WLM44" s="13"/>
      <c r="WLN44" s="13"/>
      <c r="WLO44" s="13"/>
      <c r="WLP44" s="13"/>
      <c r="WLQ44" s="13"/>
      <c r="WLR44" s="13"/>
      <c r="WLS44" s="13"/>
      <c r="WLT44" s="13"/>
      <c r="WLU44" s="13"/>
      <c r="WLV44" s="13"/>
      <c r="WLW44" s="13"/>
      <c r="WLX44" s="13"/>
      <c r="WLY44" s="13"/>
      <c r="WLZ44" s="13"/>
      <c r="WMA44" s="13"/>
      <c r="WMB44" s="13"/>
      <c r="WMC44" s="13"/>
      <c r="WMD44" s="13"/>
      <c r="WME44" s="13"/>
      <c r="WMF44" s="13"/>
      <c r="WMG44" s="13"/>
      <c r="WMH44" s="13"/>
      <c r="WMI44" s="13"/>
      <c r="WMJ44" s="13"/>
      <c r="WMK44" s="13"/>
      <c r="WML44" s="13"/>
      <c r="WMM44" s="13"/>
      <c r="WMN44" s="13"/>
      <c r="WMO44" s="13"/>
      <c r="WMP44" s="13"/>
      <c r="WMQ44" s="13"/>
      <c r="WMR44" s="13"/>
      <c r="WMS44" s="13"/>
      <c r="WMT44" s="13"/>
      <c r="WMU44" s="13"/>
      <c r="WMV44" s="13"/>
      <c r="WMW44" s="13"/>
      <c r="WMX44" s="13"/>
      <c r="WMY44" s="13"/>
      <c r="WMZ44" s="13"/>
      <c r="WNA44" s="13"/>
      <c r="WNB44" s="13"/>
      <c r="WNC44" s="13"/>
      <c r="WND44" s="13"/>
      <c r="WNE44" s="13"/>
      <c r="WNF44" s="13"/>
      <c r="WNG44" s="13"/>
      <c r="WNH44" s="13"/>
      <c r="WNI44" s="13"/>
      <c r="WNJ44" s="13"/>
      <c r="WNK44" s="13"/>
      <c r="WNL44" s="13"/>
      <c r="WNM44" s="13"/>
      <c r="WNN44" s="13"/>
      <c r="WNO44" s="13"/>
      <c r="WNP44" s="13"/>
      <c r="WNQ44" s="13"/>
      <c r="WNR44" s="13"/>
      <c r="WNS44" s="13"/>
      <c r="WNT44" s="13"/>
      <c r="WNU44" s="13"/>
      <c r="WNV44" s="13"/>
      <c r="WNW44" s="13"/>
      <c r="WNX44" s="13"/>
      <c r="WNY44" s="13"/>
      <c r="WNZ44" s="13"/>
      <c r="WOA44" s="13"/>
      <c r="WOB44" s="13"/>
      <c r="WOC44" s="13"/>
      <c r="WOD44" s="13"/>
      <c r="WOE44" s="13"/>
      <c r="WOF44" s="13"/>
      <c r="WOG44" s="13"/>
      <c r="WOH44" s="13"/>
      <c r="WOI44" s="13"/>
      <c r="WOJ44" s="13"/>
      <c r="WOK44" s="13"/>
      <c r="WOL44" s="13"/>
      <c r="WOM44" s="13"/>
      <c r="WON44" s="13"/>
      <c r="WOO44" s="13"/>
      <c r="WOP44" s="13"/>
      <c r="WOQ44" s="13"/>
      <c r="WOR44" s="13"/>
      <c r="WOS44" s="13"/>
      <c r="WOT44" s="13"/>
      <c r="WOU44" s="13"/>
      <c r="WOV44" s="13"/>
      <c r="WOW44" s="13"/>
      <c r="WOX44" s="13"/>
      <c r="WOY44" s="13"/>
      <c r="WOZ44" s="13"/>
      <c r="WPA44" s="13"/>
      <c r="WPB44" s="13"/>
      <c r="WPC44" s="13"/>
      <c r="WPD44" s="13"/>
      <c r="WPE44" s="13"/>
      <c r="WPF44" s="13"/>
      <c r="WPG44" s="13"/>
      <c r="WPH44" s="13"/>
      <c r="WPI44" s="13"/>
      <c r="WPJ44" s="13"/>
      <c r="WPK44" s="13"/>
      <c r="WPL44" s="13"/>
      <c r="WPM44" s="13"/>
      <c r="WPN44" s="13"/>
      <c r="WPO44" s="13"/>
      <c r="WPP44" s="13"/>
      <c r="WPQ44" s="13"/>
      <c r="WPR44" s="13"/>
      <c r="WPS44" s="13"/>
      <c r="WPT44" s="13"/>
      <c r="WPU44" s="13"/>
      <c r="WPV44" s="13"/>
      <c r="WPW44" s="13"/>
      <c r="WPX44" s="13"/>
      <c r="WPY44" s="13"/>
      <c r="WPZ44" s="13"/>
      <c r="WQA44" s="13"/>
      <c r="WQB44" s="13"/>
      <c r="WQC44" s="13"/>
      <c r="WQD44" s="13"/>
      <c r="WQE44" s="13"/>
      <c r="WQF44" s="13"/>
      <c r="WQG44" s="13"/>
      <c r="WQH44" s="13"/>
      <c r="WQI44" s="13"/>
      <c r="WQJ44" s="13"/>
      <c r="WQK44" s="13"/>
      <c r="WQL44" s="13"/>
      <c r="WQM44" s="13"/>
      <c r="WQN44" s="13"/>
      <c r="WQO44" s="13"/>
      <c r="WQP44" s="13"/>
      <c r="WQQ44" s="13"/>
      <c r="WQR44" s="13"/>
      <c r="WQS44" s="13"/>
      <c r="WQT44" s="13"/>
      <c r="WQU44" s="13"/>
      <c r="WQV44" s="13"/>
      <c r="WQW44" s="13"/>
      <c r="WQX44" s="13"/>
      <c r="WQY44" s="13"/>
      <c r="WQZ44" s="13"/>
      <c r="WRA44" s="13"/>
      <c r="WRB44" s="13"/>
      <c r="WRC44" s="13"/>
      <c r="WRD44" s="13"/>
      <c r="WRE44" s="13"/>
      <c r="WRF44" s="13"/>
      <c r="WRG44" s="13"/>
      <c r="WRH44" s="13"/>
      <c r="WRI44" s="13"/>
      <c r="WRJ44" s="13"/>
      <c r="WRK44" s="13"/>
      <c r="WRL44" s="13"/>
      <c r="WRM44" s="13"/>
      <c r="WRN44" s="13"/>
      <c r="WRO44" s="13"/>
      <c r="WRP44" s="13"/>
      <c r="WRQ44" s="13"/>
      <c r="WRR44" s="13"/>
      <c r="WRS44" s="13"/>
      <c r="WRT44" s="13"/>
      <c r="WRU44" s="13"/>
      <c r="WRV44" s="13"/>
      <c r="WRW44" s="13"/>
      <c r="WRX44" s="13"/>
      <c r="WRY44" s="13"/>
      <c r="WRZ44" s="13"/>
      <c r="WSA44" s="13"/>
      <c r="WSB44" s="13"/>
      <c r="WSC44" s="13"/>
      <c r="WSD44" s="13"/>
      <c r="WSE44" s="13"/>
      <c r="WSF44" s="13"/>
      <c r="WSG44" s="13"/>
      <c r="WSH44" s="13"/>
      <c r="WSI44" s="13"/>
      <c r="WSJ44" s="13"/>
      <c r="WSK44" s="13"/>
      <c r="WSL44" s="13"/>
      <c r="WSM44" s="13"/>
      <c r="WSN44" s="13"/>
      <c r="WSO44" s="13"/>
      <c r="WSP44" s="13"/>
      <c r="WSQ44" s="13"/>
      <c r="WSR44" s="13"/>
      <c r="WSS44" s="13"/>
      <c r="WST44" s="13"/>
      <c r="WSU44" s="13"/>
      <c r="WSV44" s="13"/>
      <c r="WSW44" s="13"/>
      <c r="WSX44" s="13"/>
      <c r="WSY44" s="13"/>
      <c r="WSZ44" s="13"/>
      <c r="WTA44" s="13"/>
      <c r="WTB44" s="13"/>
      <c r="WTC44" s="13"/>
      <c r="WTD44" s="13"/>
      <c r="WTE44" s="13"/>
      <c r="WTF44" s="13"/>
      <c r="WTG44" s="13"/>
      <c r="WTH44" s="13"/>
      <c r="WTI44" s="13"/>
      <c r="WTJ44" s="13"/>
      <c r="WTK44" s="13"/>
      <c r="WTL44" s="13"/>
      <c r="WTM44" s="13"/>
      <c r="WTN44" s="13"/>
      <c r="WTO44" s="13"/>
      <c r="WTP44" s="13"/>
      <c r="WTQ44" s="13"/>
      <c r="WTR44" s="13"/>
      <c r="WTS44" s="13"/>
      <c r="WTT44" s="13"/>
      <c r="WTU44" s="13"/>
      <c r="WTV44" s="13"/>
      <c r="WTW44" s="13"/>
      <c r="WTX44" s="13"/>
      <c r="WTY44" s="13"/>
      <c r="WTZ44" s="13"/>
      <c r="WUA44" s="13"/>
      <c r="WUB44" s="13"/>
      <c r="WUC44" s="13"/>
      <c r="WUD44" s="13"/>
      <c r="WUE44" s="13"/>
      <c r="WUF44" s="13"/>
      <c r="WUG44" s="13"/>
      <c r="WUH44" s="13"/>
      <c r="WUI44" s="13"/>
      <c r="WUJ44" s="13"/>
      <c r="WUK44" s="13"/>
      <c r="WUL44" s="13"/>
      <c r="WUM44" s="13"/>
      <c r="WUN44" s="13"/>
      <c r="WUO44" s="13"/>
      <c r="WUP44" s="13"/>
      <c r="WUQ44" s="13"/>
      <c r="WUR44" s="13"/>
      <c r="WUS44" s="13"/>
      <c r="WUT44" s="13"/>
      <c r="WUU44" s="13"/>
      <c r="WUV44" s="13"/>
      <c r="WUW44" s="13"/>
      <c r="WUX44" s="13"/>
      <c r="WUY44" s="13"/>
      <c r="WUZ44" s="13"/>
      <c r="WVA44" s="13"/>
      <c r="WVB44" s="13"/>
      <c r="WVC44" s="13"/>
      <c r="WVD44" s="13"/>
      <c r="WVE44" s="13"/>
      <c r="WVF44" s="13"/>
      <c r="WVG44" s="13"/>
      <c r="WVH44" s="13"/>
      <c r="WVI44" s="13"/>
      <c r="WVJ44" s="13"/>
      <c r="WVK44" s="13"/>
      <c r="WVL44" s="13"/>
      <c r="WVM44" s="13"/>
      <c r="WVN44" s="13"/>
      <c r="WVO44" s="13"/>
      <c r="WVP44" s="13"/>
      <c r="WVQ44" s="13"/>
      <c r="WVR44" s="13"/>
      <c r="WVS44" s="13"/>
      <c r="WVT44" s="13"/>
      <c r="WVU44" s="13"/>
      <c r="WVV44" s="13"/>
      <c r="WVW44" s="13"/>
      <c r="WVX44" s="13"/>
      <c r="WVY44" s="13"/>
      <c r="WVZ44" s="13"/>
      <c r="WWA44" s="13"/>
      <c r="WWB44" s="13"/>
      <c r="WWC44" s="13"/>
      <c r="WWD44" s="13"/>
      <c r="WWE44" s="13"/>
      <c r="WWF44" s="13"/>
      <c r="WWG44" s="13"/>
      <c r="WWH44" s="13"/>
      <c r="WWI44" s="13"/>
      <c r="WWJ44" s="13"/>
      <c r="WWK44" s="13"/>
      <c r="WWL44" s="13"/>
      <c r="WWM44" s="13"/>
      <c r="WWN44" s="13"/>
      <c r="WWO44" s="13"/>
      <c r="WWP44" s="13"/>
      <c r="WWQ44" s="13"/>
      <c r="WWR44" s="13"/>
      <c r="WWS44" s="13"/>
      <c r="WWT44" s="13"/>
      <c r="WWU44" s="13"/>
      <c r="WWV44" s="13"/>
      <c r="WWW44" s="13"/>
      <c r="WWX44" s="13"/>
      <c r="WWY44" s="13"/>
      <c r="WWZ44" s="13"/>
      <c r="WXA44" s="13"/>
      <c r="WXB44" s="13"/>
      <c r="WXC44" s="13"/>
      <c r="WXD44" s="13"/>
      <c r="WXE44" s="13"/>
      <c r="WXF44" s="13"/>
      <c r="WXG44" s="13"/>
      <c r="WXH44" s="13"/>
      <c r="WXI44" s="13"/>
      <c r="WXJ44" s="13"/>
      <c r="WXK44" s="13"/>
      <c r="WXL44" s="13"/>
      <c r="WXM44" s="13"/>
      <c r="WXN44" s="13"/>
      <c r="WXO44" s="13"/>
      <c r="WXP44" s="13"/>
      <c r="WXQ44" s="13"/>
      <c r="WXR44" s="13"/>
      <c r="WXS44" s="13"/>
      <c r="WXT44" s="13"/>
      <c r="WXU44" s="13"/>
      <c r="WXV44" s="13"/>
      <c r="WXW44" s="13"/>
      <c r="WXX44" s="13"/>
      <c r="WXY44" s="13"/>
      <c r="WXZ44" s="13"/>
      <c r="WYA44" s="13"/>
      <c r="WYB44" s="13"/>
      <c r="WYC44" s="13"/>
      <c r="WYD44" s="13"/>
      <c r="WYE44" s="13"/>
      <c r="WYF44" s="13"/>
      <c r="WYG44" s="13"/>
      <c r="WYH44" s="13"/>
      <c r="WYI44" s="13"/>
      <c r="WYJ44" s="13"/>
      <c r="WYK44" s="13"/>
      <c r="WYL44" s="13"/>
      <c r="WYM44" s="13"/>
      <c r="WYN44" s="13"/>
      <c r="WYO44" s="13"/>
      <c r="WYP44" s="13"/>
      <c r="WYQ44" s="13"/>
      <c r="WYR44" s="13"/>
      <c r="WYS44" s="13"/>
      <c r="WYT44" s="13"/>
      <c r="WYU44" s="13"/>
      <c r="WYV44" s="13"/>
      <c r="WYW44" s="13"/>
      <c r="WYX44" s="13"/>
      <c r="WYY44" s="13"/>
      <c r="WYZ44" s="13"/>
      <c r="WZA44" s="13"/>
      <c r="WZB44" s="13"/>
      <c r="WZC44" s="13"/>
      <c r="WZD44" s="13"/>
      <c r="WZE44" s="13"/>
      <c r="WZF44" s="13"/>
      <c r="WZG44" s="13"/>
      <c r="WZH44" s="13"/>
      <c r="WZI44" s="13"/>
      <c r="WZJ44" s="13"/>
      <c r="WZK44" s="13"/>
      <c r="WZL44" s="13"/>
      <c r="WZM44" s="13"/>
      <c r="WZN44" s="13"/>
      <c r="WZO44" s="13"/>
      <c r="WZP44" s="13"/>
      <c r="WZQ44" s="13"/>
      <c r="WZR44" s="13"/>
      <c r="WZS44" s="13"/>
      <c r="WZT44" s="13"/>
      <c r="WZU44" s="13"/>
      <c r="WZV44" s="13"/>
      <c r="WZW44" s="13"/>
      <c r="WZX44" s="13"/>
      <c r="WZY44" s="13"/>
      <c r="WZZ44" s="13"/>
      <c r="XAA44" s="13"/>
      <c r="XAB44" s="13"/>
      <c r="XAC44" s="13"/>
      <c r="XAD44" s="13"/>
      <c r="XAE44" s="13"/>
      <c r="XAF44" s="13"/>
      <c r="XAG44" s="13"/>
      <c r="XAH44" s="13"/>
      <c r="XAI44" s="13"/>
      <c r="XAJ44" s="13"/>
      <c r="XAK44" s="13"/>
      <c r="XAL44" s="13"/>
      <c r="XAM44" s="13"/>
      <c r="XAN44" s="13"/>
      <c r="XAO44" s="13"/>
      <c r="XAP44" s="13"/>
      <c r="XAQ44" s="13"/>
      <c r="XAR44" s="13"/>
      <c r="XAS44" s="13"/>
      <c r="XAT44" s="13"/>
      <c r="XAU44" s="13"/>
      <c r="XAV44" s="13"/>
      <c r="XAW44" s="13"/>
      <c r="XAX44" s="13"/>
      <c r="XAY44" s="13"/>
      <c r="XAZ44" s="13"/>
      <c r="XBA44" s="13"/>
      <c r="XBB44" s="13"/>
      <c r="XBC44" s="13"/>
      <c r="XBD44" s="13"/>
      <c r="XBE44" s="13"/>
      <c r="XBF44" s="13"/>
      <c r="XBG44" s="13"/>
      <c r="XBH44" s="13"/>
      <c r="XBI44" s="13"/>
      <c r="XBJ44" s="13"/>
      <c r="XBK44" s="13"/>
      <c r="XBL44" s="13"/>
      <c r="XBM44" s="13"/>
      <c r="XBN44" s="13"/>
      <c r="XBO44" s="13"/>
      <c r="XBP44" s="13"/>
      <c r="XBQ44" s="13"/>
      <c r="XBR44" s="13"/>
      <c r="XBS44" s="13"/>
      <c r="XBT44" s="13"/>
      <c r="XBU44" s="13"/>
      <c r="XBV44" s="13"/>
      <c r="XBW44" s="13"/>
      <c r="XBX44" s="13"/>
      <c r="XBY44" s="13"/>
      <c r="XBZ44" s="13"/>
      <c r="XCA44" s="13"/>
      <c r="XCB44" s="13"/>
      <c r="XCC44" s="13"/>
      <c r="XCD44" s="13"/>
      <c r="XCE44" s="13"/>
      <c r="XCF44" s="13"/>
      <c r="XCG44" s="13"/>
      <c r="XCH44" s="13"/>
      <c r="XCI44" s="13"/>
      <c r="XCJ44" s="13"/>
      <c r="XCK44" s="13"/>
      <c r="XCL44" s="13"/>
      <c r="XCM44" s="13"/>
      <c r="XCN44" s="13"/>
      <c r="XCO44" s="13"/>
      <c r="XCP44" s="13"/>
      <c r="XCQ44" s="13"/>
      <c r="XCR44" s="13"/>
      <c r="XCS44" s="13"/>
      <c r="XCT44" s="13"/>
      <c r="XCU44" s="13"/>
      <c r="XCV44" s="13"/>
      <c r="XCW44" s="13"/>
      <c r="XCX44" s="13"/>
      <c r="XCY44" s="13"/>
      <c r="XCZ44" s="13"/>
      <c r="XDA44" s="13"/>
      <c r="XDB44" s="13"/>
      <c r="XDC44" s="13"/>
      <c r="XDD44" s="13"/>
      <c r="XDE44" s="13"/>
      <c r="XDF44" s="13"/>
      <c r="XDG44" s="13"/>
      <c r="XDH44" s="13"/>
      <c r="XDI44" s="13"/>
      <c r="XDJ44" s="13"/>
      <c r="XDK44" s="13"/>
      <c r="XDL44" s="13"/>
      <c r="XDM44" s="13"/>
      <c r="XDN44" s="13"/>
      <c r="XDO44" s="13"/>
      <c r="XDP44" s="13"/>
      <c r="XDQ44" s="13"/>
      <c r="XDR44" s="13"/>
      <c r="XDS44" s="13"/>
      <c r="XDT44" s="13"/>
      <c r="XDU44" s="13"/>
      <c r="XDV44" s="13"/>
      <c r="XDW44" s="13"/>
      <c r="XDX44" s="13"/>
      <c r="XDY44" s="13"/>
      <c r="XDZ44" s="13"/>
      <c r="XEA44" s="13"/>
      <c r="XEB44" s="13"/>
      <c r="XEC44" s="13"/>
      <c r="XED44" s="13"/>
      <c r="XEE44" s="13"/>
      <c r="XEF44" s="13"/>
      <c r="XEG44" s="13"/>
      <c r="XEH44" s="13"/>
      <c r="XEI44" s="13"/>
      <c r="XEJ44" s="13"/>
      <c r="XEK44" s="13"/>
      <c r="XEL44" s="13"/>
      <c r="XEM44" s="13"/>
      <c r="XEN44" s="13"/>
      <c r="XEO44" s="13"/>
      <c r="XEP44" s="13"/>
      <c r="XEQ44" s="13"/>
      <c r="XER44" s="13"/>
      <c r="XES44" s="13"/>
    </row>
    <row r="45" spans="1:16381" s="13" customFormat="1" ht="48" customHeight="1" thickBot="1" x14ac:dyDescent="0.2">
      <c r="A45" s="538" t="s">
        <v>25</v>
      </c>
      <c r="B45" s="539"/>
      <c r="C45" s="539"/>
      <c r="D45" s="539"/>
      <c r="E45" s="539"/>
      <c r="F45" s="539"/>
      <c r="G45" s="229"/>
      <c r="H45" s="229"/>
      <c r="I45" s="230">
        <f t="shared" ref="I45:AN45" si="53">SUM(I9:I44)</f>
        <v>1076034.9600000004</v>
      </c>
      <c r="J45" s="230">
        <f t="shared" si="53"/>
        <v>272156.91999999993</v>
      </c>
      <c r="K45" s="230">
        <f t="shared" si="53"/>
        <v>701084.04</v>
      </c>
      <c r="L45" s="230">
        <f t="shared" si="53"/>
        <v>102794</v>
      </c>
      <c r="M45" s="230">
        <f t="shared" si="53"/>
        <v>3104.3199999999997</v>
      </c>
      <c r="N45" s="230">
        <f t="shared" si="53"/>
        <v>0</v>
      </c>
      <c r="O45" s="230">
        <f t="shared" si="53"/>
        <v>117628</v>
      </c>
      <c r="P45" s="230">
        <f t="shared" si="53"/>
        <v>212923</v>
      </c>
      <c r="Q45" s="230">
        <f t="shared" si="53"/>
        <v>304317322</v>
      </c>
      <c r="R45" s="230">
        <f t="shared" si="53"/>
        <v>-485793</v>
      </c>
      <c r="S45" s="230">
        <f t="shared" si="53"/>
        <v>-187100</v>
      </c>
      <c r="T45" s="230">
        <f t="shared" si="53"/>
        <v>-260899</v>
      </c>
      <c r="U45" s="230">
        <f t="shared" si="53"/>
        <v>-37794</v>
      </c>
      <c r="V45" s="230">
        <f t="shared" si="53"/>
        <v>0</v>
      </c>
      <c r="W45" s="230">
        <f t="shared" si="53"/>
        <v>0</v>
      </c>
      <c r="X45" s="230">
        <f t="shared" si="53"/>
        <v>0</v>
      </c>
      <c r="Y45" s="230">
        <f t="shared" si="53"/>
        <v>590241.96000000008</v>
      </c>
      <c r="Z45" s="230">
        <f t="shared" si="53"/>
        <v>85056.920000000013</v>
      </c>
      <c r="AA45" s="230">
        <f t="shared" si="53"/>
        <v>440185.04</v>
      </c>
      <c r="AB45" s="230">
        <f t="shared" si="53"/>
        <v>65000</v>
      </c>
      <c r="AC45" s="230">
        <f t="shared" si="53"/>
        <v>3104.3199999999997</v>
      </c>
      <c r="AD45" s="230">
        <f t="shared" si="53"/>
        <v>0</v>
      </c>
      <c r="AE45" s="230">
        <f t="shared" si="53"/>
        <v>-49020000</v>
      </c>
      <c r="AF45" s="230">
        <f t="shared" si="53"/>
        <v>809207</v>
      </c>
      <c r="AG45" s="230">
        <f t="shared" si="53"/>
        <v>106549</v>
      </c>
      <c r="AH45" s="230">
        <f t="shared" si="53"/>
        <v>655758</v>
      </c>
      <c r="AI45" s="230">
        <f t="shared" si="53"/>
        <v>46900</v>
      </c>
      <c r="AJ45" s="230">
        <f t="shared" si="53"/>
        <v>50000</v>
      </c>
      <c r="AK45" s="230">
        <f t="shared" si="53"/>
        <v>1352409</v>
      </c>
      <c r="AL45" s="230">
        <f t="shared" si="53"/>
        <v>285399</v>
      </c>
      <c r="AM45" s="230">
        <f t="shared" si="53"/>
        <v>982316</v>
      </c>
      <c r="AN45" s="230">
        <f t="shared" si="53"/>
        <v>46900</v>
      </c>
      <c r="AO45" s="230">
        <f t="shared" ref="AO45:BT45" si="54">SUM(AO9:AO44)</f>
        <v>147794</v>
      </c>
      <c r="AP45" s="230">
        <f t="shared" si="54"/>
        <v>143610</v>
      </c>
      <c r="AQ45" s="230">
        <f t="shared" si="54"/>
        <v>26443</v>
      </c>
      <c r="AR45" s="230">
        <f t="shared" si="54"/>
        <v>117167</v>
      </c>
      <c r="AS45" s="230">
        <f t="shared" si="54"/>
        <v>0</v>
      </c>
      <c r="AT45" s="230">
        <f t="shared" si="54"/>
        <v>210000</v>
      </c>
      <c r="AU45" s="230">
        <f t="shared" si="54"/>
        <v>125100</v>
      </c>
      <c r="AV45" s="230">
        <f t="shared" si="54"/>
        <v>73592.5</v>
      </c>
      <c r="AW45" s="230">
        <f t="shared" si="54"/>
        <v>51507.5</v>
      </c>
      <c r="AX45" s="230">
        <f t="shared" si="54"/>
        <v>0</v>
      </c>
      <c r="AY45" s="230">
        <f t="shared" si="54"/>
        <v>312397</v>
      </c>
      <c r="AZ45" s="230">
        <f t="shared" si="54"/>
        <v>0</v>
      </c>
      <c r="BA45" s="230">
        <f t="shared" si="54"/>
        <v>0</v>
      </c>
      <c r="BB45" s="230">
        <f t="shared" si="54"/>
        <v>0</v>
      </c>
      <c r="BC45" s="230">
        <f t="shared" si="54"/>
        <v>0</v>
      </c>
      <c r="BD45" s="230">
        <f t="shared" si="54"/>
        <v>582989</v>
      </c>
      <c r="BE45" s="230">
        <f t="shared" si="54"/>
        <v>25000</v>
      </c>
      <c r="BF45" s="230">
        <f t="shared" si="54"/>
        <v>25000</v>
      </c>
      <c r="BG45" s="230">
        <f t="shared" si="54"/>
        <v>0</v>
      </c>
      <c r="BH45" s="230">
        <f t="shared" si="54"/>
        <v>0</v>
      </c>
      <c r="BI45" s="230">
        <f t="shared" si="54"/>
        <v>673989</v>
      </c>
      <c r="BJ45" s="230">
        <f t="shared" si="54"/>
        <v>0</v>
      </c>
      <c r="BK45" s="230">
        <f t="shared" si="54"/>
        <v>0</v>
      </c>
      <c r="BL45" s="230">
        <f t="shared" si="54"/>
        <v>0</v>
      </c>
      <c r="BM45" s="230">
        <f t="shared" si="54"/>
        <v>0</v>
      </c>
      <c r="BN45" s="230">
        <f t="shared" si="54"/>
        <v>0</v>
      </c>
      <c r="BO45" s="230">
        <f t="shared" si="54"/>
        <v>0</v>
      </c>
      <c r="BP45" s="230">
        <f t="shared" si="54"/>
        <v>0</v>
      </c>
      <c r="BQ45" s="293">
        <f t="shared" si="54"/>
        <v>0</v>
      </c>
      <c r="BR45" s="293">
        <f t="shared" si="54"/>
        <v>945783</v>
      </c>
      <c r="BS45" s="293">
        <f t="shared" si="54"/>
        <v>1199180</v>
      </c>
      <c r="BT45" s="293">
        <f t="shared" si="54"/>
        <v>3039195.0285300007</v>
      </c>
      <c r="BU45" s="293">
        <f t="shared" ref="BU45:BZ45" si="55">SUM(BU9:BU44)</f>
        <v>3281491.0285300007</v>
      </c>
      <c r="BV45" s="293">
        <f t="shared" si="55"/>
        <v>-242296</v>
      </c>
      <c r="BW45" s="293">
        <f t="shared" si="55"/>
        <v>0</v>
      </c>
      <c r="BX45" s="293">
        <f t="shared" si="55"/>
        <v>0</v>
      </c>
      <c r="BY45" s="293">
        <f t="shared" si="55"/>
        <v>0</v>
      </c>
      <c r="BZ45" s="293">
        <f t="shared" si="55"/>
        <v>857767.03999999992</v>
      </c>
    </row>
    <row r="46" spans="1:16381" s="294" customFormat="1" ht="26.25" customHeight="1" thickBot="1" x14ac:dyDescent="0.3">
      <c r="A46" s="295"/>
      <c r="B46" s="564" t="s">
        <v>140</v>
      </c>
      <c r="C46" s="565"/>
      <c r="D46" s="565"/>
      <c r="E46" s="565"/>
      <c r="F46" s="566"/>
      <c r="G46" s="238"/>
      <c r="H46" s="238"/>
      <c r="I46" s="296"/>
      <c r="J46" s="296"/>
      <c r="K46" s="296"/>
      <c r="L46" s="296"/>
      <c r="M46" s="296"/>
      <c r="N46" s="296"/>
      <c r="O46" s="296"/>
      <c r="P46" s="296"/>
      <c r="Q46" s="297"/>
      <c r="R46" s="300">
        <v>82950</v>
      </c>
      <c r="S46" s="301">
        <v>82950</v>
      </c>
      <c r="T46" s="301"/>
      <c r="U46" s="302"/>
      <c r="V46" s="302"/>
      <c r="W46" s="303"/>
      <c r="X46" s="298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 s="11"/>
      <c r="BU46"/>
      <c r="BV46" s="299"/>
    </row>
    <row r="47" spans="1:16381" s="17" customFormat="1" ht="15" customHeight="1" x14ac:dyDescent="0.25">
      <c r="A47" s="237" t="s">
        <v>44</v>
      </c>
      <c r="B47" s="237"/>
      <c r="C47" s="237"/>
      <c r="D47" s="237"/>
      <c r="E47" s="237"/>
      <c r="F47" s="237"/>
      <c r="G47" s="238"/>
      <c r="H47" s="238"/>
      <c r="I47" s="30"/>
      <c r="J47" s="30"/>
      <c r="K47" s="30"/>
      <c r="L47" s="30"/>
      <c r="M47" s="30"/>
      <c r="N47" s="30"/>
      <c r="O47" s="30"/>
      <c r="P47" s="30"/>
      <c r="Q47" s="31"/>
      <c r="R47" s="231">
        <f>SUM(R9:R44)+R46</f>
        <v>-402843</v>
      </c>
      <c r="S47" s="226"/>
      <c r="T47" s="226"/>
      <c r="U47" s="227"/>
      <c r="V47" s="227"/>
      <c r="W47" s="228"/>
      <c r="X47" s="22"/>
      <c r="Y47"/>
      <c r="Z47"/>
      <c r="AA47"/>
      <c r="AB47"/>
      <c r="AC47"/>
      <c r="AD47"/>
      <c r="AE47"/>
      <c r="AF47"/>
      <c r="AG47"/>
      <c r="AH47"/>
      <c r="AI47"/>
      <c r="AJ47"/>
      <c r="AK47" s="11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>
        <f>BU45-BT45</f>
        <v>242296</v>
      </c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</row>
    <row r="48" spans="1:16381" s="17" customFormat="1" ht="15" customHeight="1" x14ac:dyDescent="0.25">
      <c r="A48" s="225" t="s">
        <v>129</v>
      </c>
      <c r="B48" s="35" t="s">
        <v>3</v>
      </c>
      <c r="C48" s="35"/>
      <c r="D48" s="35"/>
      <c r="E48" s="35"/>
      <c r="F48" s="35"/>
      <c r="G48" s="239"/>
      <c r="H48" s="239"/>
      <c r="I48" s="21"/>
      <c r="J48" s="21"/>
      <c r="K48" s="21"/>
      <c r="L48" s="21"/>
      <c r="M48" s="21"/>
      <c r="N48" s="21"/>
      <c r="O48" s="21"/>
      <c r="P48" s="21"/>
      <c r="Q48" s="32"/>
      <c r="R48" s="232"/>
      <c r="S48" s="33">
        <f>SUM(S9:S44)+S46</f>
        <v>-104150</v>
      </c>
      <c r="T48" s="33"/>
      <c r="U48" s="66"/>
      <c r="V48" s="66"/>
      <c r="W48" s="34"/>
      <c r="X48" s="22"/>
      <c r="Y48"/>
      <c r="Z48"/>
      <c r="AA48"/>
      <c r="AB48"/>
      <c r="AC48"/>
      <c r="AD48"/>
      <c r="AE48"/>
      <c r="AF48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</row>
    <row r="49" spans="1:73" s="17" customFormat="1" ht="15" customHeight="1" x14ac:dyDescent="0.25">
      <c r="A49" s="225" t="s">
        <v>129</v>
      </c>
      <c r="B49" s="35" t="s">
        <v>45</v>
      </c>
      <c r="C49" s="35"/>
      <c r="D49" s="35"/>
      <c r="E49" s="35"/>
      <c r="F49" s="35"/>
      <c r="G49" s="239"/>
      <c r="H49" s="239"/>
      <c r="I49" s="21"/>
      <c r="J49" s="21"/>
      <c r="K49" s="21"/>
      <c r="L49" s="21"/>
      <c r="M49" s="21"/>
      <c r="N49" s="21"/>
      <c r="O49" s="21"/>
      <c r="P49" s="21"/>
      <c r="Q49" s="32"/>
      <c r="R49" s="233"/>
      <c r="S49" s="36"/>
      <c r="T49" s="36">
        <f>SUM(T9:T44)</f>
        <v>-260899</v>
      </c>
      <c r="U49" s="33"/>
      <c r="V49" s="33"/>
      <c r="W49" s="33"/>
      <c r="X49" s="22"/>
      <c r="Y49" s="38"/>
      <c r="Z49" s="22"/>
      <c r="AA49" s="22"/>
      <c r="AB49" s="22"/>
      <c r="AC49" s="22"/>
      <c r="AD49" s="22"/>
      <c r="AE49" s="22"/>
      <c r="AF49" s="25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</row>
    <row r="50" spans="1:73" x14ac:dyDescent="0.25">
      <c r="A50" s="225" t="s">
        <v>129</v>
      </c>
      <c r="B50" s="35" t="s">
        <v>54</v>
      </c>
      <c r="C50" s="35"/>
      <c r="D50" s="35"/>
      <c r="E50" s="35"/>
      <c r="F50" s="35"/>
      <c r="G50" s="239"/>
      <c r="H50" s="239"/>
      <c r="I50" s="239"/>
      <c r="J50" s="240"/>
      <c r="K50" s="240"/>
      <c r="L50" s="240"/>
      <c r="M50" s="240"/>
      <c r="N50" s="240"/>
      <c r="O50" s="241"/>
      <c r="P50" s="241"/>
      <c r="Q50" s="242"/>
      <c r="R50" s="234"/>
      <c r="S50" s="67"/>
      <c r="T50" s="67"/>
      <c r="U50" s="33">
        <f>SUM(U9:U44)</f>
        <v>-37794</v>
      </c>
      <c r="V50" s="67"/>
      <c r="W50" s="67"/>
      <c r="X50" s="22"/>
      <c r="Y50" s="43"/>
      <c r="Z50" s="3"/>
      <c r="AA50" s="3"/>
      <c r="AB50" s="3"/>
      <c r="AC50" s="3"/>
      <c r="AD50" s="3"/>
      <c r="AE50" s="3"/>
      <c r="AF50" s="40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3"/>
      <c r="AR50" s="3"/>
      <c r="AS50" s="3"/>
      <c r="AT50" s="3"/>
      <c r="AU50" s="45"/>
      <c r="AV50" s="3"/>
      <c r="AW50" s="3"/>
      <c r="AX50" s="3"/>
      <c r="AY50" s="3"/>
      <c r="AZ50" s="45"/>
      <c r="BA50" s="3"/>
      <c r="BB50" s="3"/>
      <c r="BC50" s="3"/>
      <c r="BD50" s="3"/>
      <c r="BE50" s="45"/>
      <c r="BF50" s="3"/>
      <c r="BG50" s="3"/>
      <c r="BH50" s="3"/>
      <c r="BI50" s="3"/>
      <c r="BJ50" s="45"/>
      <c r="BK50" s="3"/>
      <c r="BL50" s="3"/>
      <c r="BM50" s="3"/>
      <c r="BN50" s="45"/>
      <c r="BO50" s="3"/>
      <c r="BP50" s="3"/>
      <c r="BQ50" s="3"/>
      <c r="BR50" s="3"/>
      <c r="BS50" s="3"/>
      <c r="BT50" s="3"/>
      <c r="BU50" s="45"/>
    </row>
    <row r="51" spans="1:73" s="17" customFormat="1" ht="15" customHeight="1" x14ac:dyDescent="0.25">
      <c r="A51" s="225" t="s">
        <v>129</v>
      </c>
      <c r="B51" s="35" t="s">
        <v>55</v>
      </c>
      <c r="C51" s="35"/>
      <c r="D51" s="35"/>
      <c r="E51" s="35"/>
      <c r="F51" s="35"/>
      <c r="G51" s="239"/>
      <c r="H51" s="239"/>
      <c r="I51" s="241"/>
      <c r="J51" s="241"/>
      <c r="K51" s="241"/>
      <c r="L51" s="241"/>
      <c r="M51" s="241"/>
      <c r="N51" s="241"/>
      <c r="O51" s="241"/>
      <c r="P51" s="241"/>
      <c r="Q51" s="242"/>
      <c r="R51" s="235"/>
      <c r="S51" s="68"/>
      <c r="T51" s="68"/>
      <c r="U51" s="68"/>
      <c r="V51" s="33">
        <f>SUM(V9:V43)</f>
        <v>0</v>
      </c>
      <c r="W51" s="68"/>
      <c r="X51" s="26"/>
      <c r="Y51" s="38"/>
      <c r="Z51" s="26"/>
      <c r="AA51" s="26"/>
      <c r="AB51" s="26"/>
      <c r="AC51" s="26"/>
      <c r="AD51" s="26"/>
      <c r="AE51" s="26"/>
      <c r="AF51" s="23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</row>
    <row r="52" spans="1:73" ht="15" customHeight="1" thickBot="1" x14ac:dyDescent="0.3">
      <c r="A52" s="243" t="s">
        <v>129</v>
      </c>
      <c r="B52" s="244" t="s">
        <v>46</v>
      </c>
      <c r="C52" s="244"/>
      <c r="D52" s="244"/>
      <c r="E52" s="244"/>
      <c r="F52" s="244"/>
      <c r="G52" s="245"/>
      <c r="H52" s="245"/>
      <c r="I52" s="37"/>
      <c r="J52" s="37"/>
      <c r="K52" s="37"/>
      <c r="L52" s="37"/>
      <c r="M52" s="37"/>
      <c r="N52" s="37"/>
      <c r="O52" s="37"/>
      <c r="P52" s="37"/>
      <c r="Q52" s="246"/>
      <c r="R52" s="236"/>
      <c r="S52" s="33"/>
      <c r="T52" s="33"/>
      <c r="U52" s="33"/>
      <c r="V52" s="33"/>
      <c r="W52" s="33">
        <f>SUM(W9:W43)</f>
        <v>0</v>
      </c>
      <c r="AG52" s="41"/>
      <c r="AH52" s="41"/>
      <c r="AI52" s="41"/>
      <c r="AJ52" s="41"/>
      <c r="AK52" s="41"/>
      <c r="AL52" s="41"/>
      <c r="AM52" s="41"/>
      <c r="AN52" s="41"/>
      <c r="AO52" s="41"/>
      <c r="AP52" s="41"/>
    </row>
    <row r="53" spans="1:73" x14ac:dyDescent="0.25">
      <c r="H53"/>
      <c r="O53" s="2"/>
      <c r="P53" s="2"/>
      <c r="Q53" s="2"/>
      <c r="R53" s="45"/>
      <c r="S53" s="4"/>
      <c r="T53" s="4"/>
      <c r="U53" s="4"/>
      <c r="V53" s="4"/>
      <c r="W53" s="4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BU53" s="49"/>
    </row>
    <row r="54" spans="1:73" s="1" customFormat="1" x14ac:dyDescent="0.25">
      <c r="M54" s="5"/>
      <c r="N54" s="6"/>
      <c r="R54" s="41"/>
      <c r="S54"/>
      <c r="T54"/>
      <c r="U54"/>
      <c r="V54"/>
      <c r="W54"/>
      <c r="X54"/>
      <c r="Y54" s="44"/>
      <c r="Z54" s="5"/>
      <c r="AA54" s="5"/>
      <c r="AB54" s="5"/>
      <c r="AC54" s="5"/>
      <c r="AD54" s="6"/>
      <c r="AE54" s="6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U54" s="46"/>
      <c r="AZ54" s="46"/>
      <c r="BE54" s="46"/>
      <c r="BJ54" s="46"/>
      <c r="BN54" s="46"/>
      <c r="BU54" s="46"/>
    </row>
    <row r="55" spans="1:73" s="1" customFormat="1" x14ac:dyDescent="0.25">
      <c r="A55" t="s">
        <v>76</v>
      </c>
      <c r="B55"/>
      <c r="C55"/>
      <c r="D55"/>
      <c r="E55"/>
      <c r="F55"/>
      <c r="G55"/>
      <c r="H55"/>
      <c r="I55"/>
      <c r="J55"/>
      <c r="K55" s="5"/>
      <c r="Q55" s="5"/>
      <c r="R55" s="41"/>
      <c r="S55" s="11"/>
      <c r="T55"/>
      <c r="U55"/>
      <c r="V55"/>
      <c r="W55"/>
      <c r="X55"/>
      <c r="Y55" s="44"/>
      <c r="Z55" s="7"/>
      <c r="AA55" s="7"/>
      <c r="AB55" s="7"/>
      <c r="AC55" s="7"/>
      <c r="AD55" s="7"/>
      <c r="AE55" s="7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U55" s="46"/>
      <c r="AZ55" s="46"/>
      <c r="BE55" s="46"/>
      <c r="BJ55" s="46"/>
      <c r="BN55" s="46"/>
      <c r="BU55" s="46"/>
    </row>
    <row r="56" spans="1:73" s="1" customFormat="1" x14ac:dyDescent="0.25">
      <c r="A56" t="s">
        <v>126</v>
      </c>
      <c r="B56"/>
      <c r="C56"/>
      <c r="D56"/>
      <c r="E56"/>
      <c r="F56"/>
      <c r="G56"/>
      <c r="H56"/>
      <c r="I56"/>
      <c r="J56"/>
      <c r="K56" s="7"/>
      <c r="L56" s="114"/>
      <c r="M56" s="114"/>
      <c r="N56" s="114"/>
      <c r="O56" s="114"/>
      <c r="P56" s="114"/>
      <c r="Q56" s="7"/>
      <c r="R56" s="41"/>
      <c r="S56" s="11"/>
      <c r="T56"/>
      <c r="U56"/>
      <c r="V56"/>
      <c r="W56"/>
      <c r="X56"/>
      <c r="Y56" s="44"/>
      <c r="Z56" s="8"/>
      <c r="AA56" s="8"/>
      <c r="AB56" s="8"/>
      <c r="AC56" s="8"/>
      <c r="AD56" s="8"/>
      <c r="AE56" s="8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90"/>
      <c r="AU56" s="46"/>
      <c r="AZ56" s="46"/>
      <c r="BE56" s="46"/>
      <c r="BJ56" s="46"/>
      <c r="BN56" s="46"/>
      <c r="BU56" s="46"/>
    </row>
    <row r="57" spans="1:73" ht="14.45" customHeight="1" thickBot="1" x14ac:dyDescent="0.3">
      <c r="B57" s="12"/>
      <c r="D57" s="41"/>
      <c r="G57"/>
      <c r="H57"/>
      <c r="I57"/>
      <c r="J57" s="1"/>
      <c r="K57" s="1"/>
      <c r="O57"/>
      <c r="P57"/>
      <c r="AG57" s="41"/>
      <c r="AH57" s="41"/>
      <c r="AI57" s="41"/>
      <c r="AJ57" s="41"/>
      <c r="AK57" s="41"/>
      <c r="AL57" s="41"/>
      <c r="AM57" s="41"/>
      <c r="AN57" s="41"/>
      <c r="AO57" s="41"/>
      <c r="AP57" s="41"/>
    </row>
    <row r="58" spans="1:73" x14ac:dyDescent="0.25">
      <c r="A58" s="558" t="s">
        <v>111</v>
      </c>
      <c r="B58" s="559"/>
      <c r="C58" s="559"/>
      <c r="D58" s="559"/>
      <c r="E58" s="559"/>
      <c r="F58" s="559"/>
      <c r="G58" s="559"/>
      <c r="H58" s="559"/>
      <c r="I58" s="559"/>
      <c r="J58" s="559"/>
      <c r="K58" s="560"/>
      <c r="O58"/>
      <c r="P58"/>
      <c r="AG58" s="41"/>
      <c r="AH58" s="41"/>
      <c r="AI58" s="41"/>
      <c r="AJ58" s="41"/>
      <c r="AK58" s="41"/>
      <c r="AL58" s="41"/>
      <c r="AM58" s="41"/>
      <c r="AN58" s="41"/>
      <c r="AO58" s="41"/>
      <c r="AP58" s="41"/>
    </row>
    <row r="59" spans="1:73" ht="6.75" customHeight="1" x14ac:dyDescent="0.25">
      <c r="A59" s="561"/>
      <c r="B59" s="562"/>
      <c r="C59" s="562"/>
      <c r="D59" s="562"/>
      <c r="E59" s="562"/>
      <c r="F59" s="562"/>
      <c r="G59" s="562"/>
      <c r="H59" s="562"/>
      <c r="I59" s="562"/>
      <c r="J59" s="562"/>
      <c r="K59" s="563"/>
      <c r="L59" s="1"/>
      <c r="M59" s="1"/>
      <c r="N59" s="1"/>
      <c r="P59"/>
      <c r="AG59" s="41"/>
      <c r="AH59" s="41"/>
      <c r="AI59" s="41"/>
      <c r="AJ59" s="41"/>
      <c r="AK59" s="41"/>
      <c r="AL59" s="41"/>
      <c r="AM59" s="41"/>
      <c r="AN59" s="41"/>
      <c r="AO59" s="41"/>
      <c r="AP59" s="41"/>
    </row>
    <row r="60" spans="1:73" ht="19.5" customHeight="1" x14ac:dyDescent="0.25">
      <c r="A60" s="555" t="s">
        <v>134</v>
      </c>
      <c r="B60" s="556"/>
      <c r="C60" s="556"/>
      <c r="D60" s="556"/>
      <c r="E60" s="556"/>
      <c r="F60" s="556"/>
      <c r="G60" s="556"/>
      <c r="H60" s="556"/>
      <c r="I60" s="556"/>
      <c r="J60" s="556"/>
      <c r="K60" s="557"/>
      <c r="L60" s="1"/>
      <c r="M60" s="41"/>
      <c r="N60" s="1"/>
      <c r="O60" s="41"/>
      <c r="P60"/>
      <c r="AG60" s="41"/>
      <c r="AH60" s="41"/>
      <c r="AI60" s="41"/>
      <c r="AJ60" s="41"/>
      <c r="AK60" s="41"/>
      <c r="AL60" s="41"/>
      <c r="AM60" s="41"/>
      <c r="AN60" s="41"/>
      <c r="AO60" s="41"/>
      <c r="AP60" s="41"/>
    </row>
    <row r="61" spans="1:73" s="440" customFormat="1" ht="19.5" customHeight="1" x14ac:dyDescent="0.25">
      <c r="A61" s="555" t="s">
        <v>131</v>
      </c>
      <c r="B61" s="556"/>
      <c r="C61" s="556"/>
      <c r="D61" s="556"/>
      <c r="E61" s="556"/>
      <c r="F61" s="556"/>
      <c r="G61" s="556"/>
      <c r="H61" s="556"/>
      <c r="I61" s="556"/>
      <c r="J61" s="556"/>
      <c r="K61" s="557"/>
      <c r="L61" s="1"/>
      <c r="M61" s="41"/>
      <c r="N61" s="1"/>
      <c r="O61" s="41"/>
      <c r="Q61" s="441"/>
      <c r="R61" s="442"/>
      <c r="Y61" s="443"/>
      <c r="AF61" s="442"/>
      <c r="AG61" s="442"/>
      <c r="AH61" s="442"/>
      <c r="AI61" s="442"/>
      <c r="AJ61" s="442"/>
      <c r="AK61" s="442"/>
      <c r="AL61" s="442"/>
      <c r="AM61" s="442"/>
      <c r="AN61" s="442"/>
      <c r="AO61" s="442"/>
      <c r="AP61" s="442"/>
      <c r="AU61" s="442"/>
      <c r="AZ61" s="442"/>
      <c r="BE61" s="442"/>
      <c r="BJ61" s="442"/>
      <c r="BN61" s="442"/>
      <c r="BU61" s="442"/>
    </row>
    <row r="62" spans="1:73" s="440" customFormat="1" ht="19.5" customHeight="1" x14ac:dyDescent="0.25">
      <c r="A62" s="555" t="s">
        <v>133</v>
      </c>
      <c r="B62" s="556"/>
      <c r="C62" s="556"/>
      <c r="D62" s="556"/>
      <c r="E62" s="556"/>
      <c r="F62" s="556"/>
      <c r="G62" s="556"/>
      <c r="H62" s="556"/>
      <c r="I62" s="556"/>
      <c r="J62" s="556"/>
      <c r="K62" s="557"/>
      <c r="L62" s="441"/>
      <c r="M62" s="442"/>
      <c r="N62" s="441"/>
      <c r="O62" s="442"/>
      <c r="Q62" s="441"/>
      <c r="R62" s="442"/>
      <c r="Y62" s="443"/>
      <c r="AF62" s="442"/>
      <c r="AG62" s="442"/>
      <c r="AH62" s="442"/>
      <c r="AI62" s="442"/>
      <c r="AJ62" s="442"/>
      <c r="AK62" s="442"/>
      <c r="AL62" s="442"/>
      <c r="AM62" s="442"/>
      <c r="AN62" s="442"/>
      <c r="AO62" s="442"/>
      <c r="AP62" s="442"/>
      <c r="AU62" s="442"/>
      <c r="AZ62" s="442"/>
      <c r="BE62" s="442"/>
      <c r="BJ62" s="442"/>
      <c r="BN62" s="442"/>
      <c r="BU62" s="442"/>
    </row>
    <row r="63" spans="1:73" s="440" customFormat="1" ht="19.5" customHeight="1" thickBot="1" x14ac:dyDescent="0.3">
      <c r="A63" s="530" t="s">
        <v>130</v>
      </c>
      <c r="B63" s="531"/>
      <c r="C63" s="531"/>
      <c r="D63" s="531"/>
      <c r="E63" s="531"/>
      <c r="F63" s="531"/>
      <c r="G63" s="531"/>
      <c r="H63" s="531"/>
      <c r="I63" s="531"/>
      <c r="J63" s="531"/>
      <c r="K63" s="532"/>
      <c r="L63" s="441"/>
      <c r="M63" s="442"/>
      <c r="N63" s="441"/>
      <c r="O63" s="442"/>
      <c r="Q63" s="441"/>
      <c r="R63" s="442"/>
      <c r="Y63" s="443"/>
      <c r="AF63" s="442"/>
      <c r="AG63" s="442"/>
      <c r="AH63" s="442"/>
      <c r="AI63" s="442"/>
      <c r="AJ63" s="442"/>
      <c r="AK63" s="442"/>
      <c r="AL63" s="442"/>
      <c r="AM63" s="442"/>
      <c r="AN63" s="442"/>
      <c r="AO63" s="442"/>
      <c r="AP63" s="442"/>
      <c r="AU63" s="442"/>
      <c r="AZ63" s="442"/>
      <c r="BE63" s="442"/>
      <c r="BJ63" s="442"/>
      <c r="BN63" s="442"/>
      <c r="BU63" s="442"/>
    </row>
    <row r="64" spans="1:73" x14ac:dyDescent="0.25">
      <c r="B64" s="12"/>
      <c r="C64" s="110"/>
      <c r="G64"/>
      <c r="H64"/>
      <c r="I64"/>
      <c r="O64"/>
      <c r="P64"/>
      <c r="Q64"/>
      <c r="R64"/>
      <c r="Y64"/>
      <c r="AF64"/>
      <c r="AG64"/>
      <c r="AH64"/>
      <c r="AK64"/>
      <c r="AP64"/>
      <c r="AU64"/>
      <c r="AZ64"/>
      <c r="BE64"/>
      <c r="BJ64"/>
      <c r="BN64"/>
      <c r="BU64"/>
    </row>
    <row r="65" spans="7:73" x14ac:dyDescent="0.25">
      <c r="G65"/>
      <c r="H65"/>
      <c r="I65"/>
      <c r="O65"/>
      <c r="P65"/>
      <c r="Q65"/>
      <c r="R65"/>
      <c r="Y65"/>
      <c r="AF65"/>
      <c r="AG65"/>
      <c r="AH65"/>
      <c r="AK65"/>
      <c r="AP65"/>
      <c r="AU65"/>
      <c r="AZ65"/>
      <c r="BE65"/>
      <c r="BJ65"/>
      <c r="BN65"/>
      <c r="BU65"/>
    </row>
    <row r="66" spans="7:73" x14ac:dyDescent="0.25">
      <c r="G66"/>
      <c r="H66"/>
      <c r="I66"/>
      <c r="O66"/>
      <c r="P66"/>
      <c r="Q66"/>
      <c r="R66"/>
      <c r="Y66"/>
      <c r="AF66"/>
      <c r="AG66"/>
      <c r="AH66"/>
      <c r="AK66"/>
      <c r="AP66"/>
      <c r="AU66"/>
      <c r="AZ66"/>
      <c r="BE66"/>
      <c r="BJ66"/>
      <c r="BN66"/>
      <c r="BU66"/>
    </row>
    <row r="67" spans="7:73" x14ac:dyDescent="0.25">
      <c r="G67"/>
      <c r="H67"/>
      <c r="I67"/>
      <c r="O67"/>
      <c r="P67"/>
      <c r="Q67"/>
      <c r="R67"/>
      <c r="Y67"/>
      <c r="AF67"/>
      <c r="AG67"/>
      <c r="AH67"/>
      <c r="AK67"/>
      <c r="AP67"/>
      <c r="AU67"/>
      <c r="AZ67"/>
      <c r="BE67"/>
      <c r="BJ67"/>
      <c r="BN67"/>
      <c r="BU67"/>
    </row>
    <row r="68" spans="7:73" x14ac:dyDescent="0.25">
      <c r="G68"/>
      <c r="H68"/>
      <c r="I68"/>
      <c r="O68"/>
      <c r="P68"/>
      <c r="Q68"/>
      <c r="R68"/>
      <c r="Y68"/>
      <c r="AF68"/>
      <c r="AG68"/>
      <c r="AH68"/>
      <c r="AK68"/>
      <c r="AP68"/>
      <c r="AU68"/>
      <c r="AZ68"/>
      <c r="BE68"/>
      <c r="BJ68"/>
      <c r="BN68"/>
      <c r="BU68"/>
    </row>
    <row r="69" spans="7:73" x14ac:dyDescent="0.25">
      <c r="G69"/>
      <c r="H69"/>
      <c r="I69"/>
      <c r="O69"/>
      <c r="P69"/>
      <c r="Q69"/>
      <c r="R69"/>
      <c r="Y69"/>
      <c r="AF69"/>
      <c r="AG69"/>
      <c r="AH69"/>
      <c r="AK69"/>
      <c r="AP69"/>
      <c r="AU69"/>
      <c r="AZ69"/>
      <c r="BE69"/>
      <c r="BJ69"/>
      <c r="BN69"/>
      <c r="BU69"/>
    </row>
    <row r="70" spans="7:73" x14ac:dyDescent="0.25">
      <c r="G70"/>
      <c r="H70"/>
      <c r="I70"/>
      <c r="O70"/>
      <c r="P70"/>
      <c r="Q70"/>
      <c r="R70"/>
      <c r="Y70"/>
      <c r="AF70"/>
      <c r="AG70"/>
      <c r="AH70"/>
      <c r="AK70"/>
      <c r="AP70"/>
      <c r="AU70"/>
      <c r="AZ70"/>
      <c r="BE70"/>
      <c r="BJ70"/>
      <c r="BN70"/>
      <c r="BU70"/>
    </row>
    <row r="71" spans="7:73" x14ac:dyDescent="0.25">
      <c r="G71"/>
      <c r="H71"/>
      <c r="I71"/>
      <c r="O71"/>
      <c r="P71"/>
      <c r="Q71"/>
      <c r="R71"/>
      <c r="Y71"/>
      <c r="AF71"/>
      <c r="AG71"/>
      <c r="AH71"/>
      <c r="AK71"/>
      <c r="AP71"/>
      <c r="AU71"/>
      <c r="AZ71"/>
      <c r="BE71"/>
      <c r="BJ71"/>
      <c r="BN71"/>
      <c r="BU71"/>
    </row>
    <row r="72" spans="7:73" x14ac:dyDescent="0.25">
      <c r="G72"/>
      <c r="H72"/>
      <c r="I72"/>
      <c r="O72"/>
      <c r="P72"/>
      <c r="Q72"/>
      <c r="R72"/>
      <c r="Y72"/>
      <c r="AF72"/>
      <c r="AG72"/>
      <c r="AH72"/>
      <c r="AK72"/>
      <c r="AP72"/>
      <c r="AU72"/>
      <c r="AZ72"/>
      <c r="BE72"/>
      <c r="BJ72"/>
      <c r="BN72"/>
      <c r="BU72"/>
    </row>
    <row r="73" spans="7:73" x14ac:dyDescent="0.25">
      <c r="G73"/>
      <c r="H73"/>
      <c r="I73"/>
      <c r="O73"/>
      <c r="P73"/>
      <c r="Q73"/>
      <c r="R73"/>
      <c r="Y73"/>
      <c r="AF73"/>
      <c r="AG73"/>
      <c r="AH73"/>
      <c r="AK73"/>
      <c r="AP73"/>
      <c r="AU73"/>
      <c r="AZ73"/>
      <c r="BE73"/>
      <c r="BJ73"/>
      <c r="BN73"/>
      <c r="BU73"/>
    </row>
    <row r="74" spans="7:73" x14ac:dyDescent="0.25">
      <c r="G74"/>
      <c r="H74"/>
      <c r="I74"/>
      <c r="O74"/>
      <c r="P74"/>
      <c r="Q74"/>
      <c r="R74"/>
      <c r="Y74"/>
      <c r="AF74"/>
      <c r="AG74"/>
      <c r="AH74"/>
      <c r="AK74"/>
      <c r="AP74"/>
      <c r="AU74"/>
      <c r="AZ74"/>
      <c r="BE74"/>
      <c r="BJ74"/>
      <c r="BN74"/>
      <c r="BU74"/>
    </row>
    <row r="75" spans="7:73" x14ac:dyDescent="0.25">
      <c r="G75"/>
      <c r="H75"/>
      <c r="I75"/>
      <c r="O75"/>
      <c r="P75"/>
      <c r="Q75"/>
      <c r="R75"/>
      <c r="Y75"/>
      <c r="AF75"/>
      <c r="AG75"/>
      <c r="AH75"/>
      <c r="AK75"/>
      <c r="AP75"/>
      <c r="AU75"/>
      <c r="AZ75"/>
      <c r="BE75"/>
      <c r="BJ75"/>
      <c r="BN75"/>
      <c r="BU75"/>
    </row>
    <row r="76" spans="7:73" x14ac:dyDescent="0.25">
      <c r="G76"/>
      <c r="H76"/>
      <c r="I76"/>
      <c r="O76"/>
      <c r="P76"/>
      <c r="Q76"/>
      <c r="R76"/>
      <c r="Y76"/>
      <c r="AF76"/>
      <c r="AG76"/>
      <c r="AH76"/>
      <c r="AK76"/>
      <c r="AP76"/>
      <c r="AU76"/>
      <c r="AZ76"/>
      <c r="BE76"/>
      <c r="BJ76"/>
      <c r="BN76"/>
      <c r="BU76"/>
    </row>
    <row r="77" spans="7:73" x14ac:dyDescent="0.25">
      <c r="G77"/>
      <c r="H77"/>
      <c r="I77"/>
      <c r="O77"/>
      <c r="P77"/>
      <c r="Q77"/>
      <c r="R77"/>
      <c r="Y77"/>
      <c r="AF77"/>
      <c r="AG77"/>
      <c r="AH77"/>
      <c r="AK77"/>
      <c r="AP77"/>
      <c r="AU77"/>
      <c r="AZ77"/>
      <c r="BE77"/>
      <c r="BJ77"/>
      <c r="BN77"/>
      <c r="BU77"/>
    </row>
    <row r="79" spans="7:73" x14ac:dyDescent="0.25">
      <c r="G79"/>
      <c r="H79"/>
      <c r="I79"/>
      <c r="O79"/>
      <c r="P79"/>
      <c r="Q79"/>
      <c r="R79"/>
      <c r="Y79"/>
      <c r="AF79"/>
      <c r="AG79"/>
      <c r="AH79"/>
      <c r="AK79"/>
      <c r="AP79"/>
      <c r="AU79"/>
      <c r="AZ79"/>
      <c r="BE79"/>
      <c r="BJ79"/>
      <c r="BN79"/>
      <c r="BU79"/>
    </row>
    <row r="80" spans="7:73" x14ac:dyDescent="0.25">
      <c r="G80"/>
      <c r="H80"/>
      <c r="I80"/>
      <c r="O80"/>
      <c r="P80"/>
      <c r="Q80"/>
      <c r="R80"/>
      <c r="Y80"/>
      <c r="AF80"/>
      <c r="AG80"/>
      <c r="AH80"/>
      <c r="AK80"/>
      <c r="AP80"/>
      <c r="AU80"/>
      <c r="AZ80"/>
      <c r="BE80"/>
      <c r="BJ80"/>
      <c r="BN80"/>
      <c r="BU80"/>
    </row>
    <row r="81" spans="7:73" x14ac:dyDescent="0.25">
      <c r="G81"/>
      <c r="H81"/>
      <c r="I81"/>
      <c r="O81"/>
      <c r="P81"/>
      <c r="Q81"/>
      <c r="R81"/>
      <c r="Y81"/>
      <c r="AF81"/>
      <c r="AG81"/>
      <c r="AH81"/>
      <c r="AK81"/>
      <c r="AP81"/>
      <c r="AU81"/>
      <c r="AZ81"/>
      <c r="BE81"/>
      <c r="BJ81"/>
      <c r="BN81"/>
      <c r="BU81"/>
    </row>
    <row r="82" spans="7:73" x14ac:dyDescent="0.25">
      <c r="G82"/>
      <c r="H82"/>
      <c r="I82"/>
      <c r="O82"/>
      <c r="P82"/>
      <c r="Q82"/>
      <c r="R82"/>
      <c r="Y82"/>
      <c r="AF82"/>
      <c r="AG82"/>
      <c r="AH82"/>
      <c r="AK82"/>
      <c r="AP82"/>
      <c r="AU82"/>
      <c r="AZ82"/>
      <c r="BE82"/>
      <c r="BJ82"/>
      <c r="BN82"/>
      <c r="BU82"/>
    </row>
    <row r="83" spans="7:73" x14ac:dyDescent="0.25">
      <c r="G83"/>
      <c r="H83"/>
      <c r="I83"/>
      <c r="O83"/>
      <c r="P83"/>
      <c r="Q83"/>
      <c r="R83"/>
      <c r="Y83"/>
      <c r="AF83"/>
      <c r="AG83"/>
      <c r="AH83"/>
      <c r="AK83"/>
      <c r="AP83"/>
      <c r="AU83"/>
      <c r="AZ83"/>
      <c r="BE83"/>
      <c r="BJ83"/>
      <c r="BN83"/>
      <c r="BU83"/>
    </row>
    <row r="84" spans="7:73" x14ac:dyDescent="0.25">
      <c r="G84"/>
      <c r="H84"/>
      <c r="I84"/>
      <c r="O84"/>
      <c r="P84"/>
      <c r="Q84"/>
      <c r="R84"/>
      <c r="Y84"/>
      <c r="AF84"/>
      <c r="AG84"/>
      <c r="AH84"/>
      <c r="AK84"/>
      <c r="AP84"/>
      <c r="AU84"/>
      <c r="AZ84"/>
      <c r="BE84"/>
      <c r="BJ84"/>
      <c r="BN84"/>
      <c r="BU84"/>
    </row>
    <row r="85" spans="7:73" x14ac:dyDescent="0.25">
      <c r="G85"/>
      <c r="H85"/>
      <c r="I85"/>
      <c r="O85"/>
      <c r="P85"/>
      <c r="Q85"/>
      <c r="R85"/>
      <c r="Y85"/>
      <c r="AF85"/>
      <c r="AG85"/>
      <c r="AH85"/>
      <c r="AK85"/>
      <c r="AP85"/>
      <c r="AU85"/>
      <c r="AZ85"/>
      <c r="BE85"/>
      <c r="BJ85"/>
      <c r="BN85"/>
      <c r="BU85"/>
    </row>
    <row r="86" spans="7:73" x14ac:dyDescent="0.25">
      <c r="G86"/>
      <c r="H86"/>
      <c r="I86"/>
      <c r="O86"/>
      <c r="P86"/>
      <c r="Q86"/>
      <c r="R86"/>
      <c r="Y86"/>
      <c r="AF86"/>
      <c r="AG86"/>
      <c r="AH86"/>
      <c r="AK86"/>
      <c r="AP86"/>
      <c r="AU86"/>
      <c r="AZ86"/>
      <c r="BE86"/>
      <c r="BJ86"/>
      <c r="BN86"/>
      <c r="BU86"/>
    </row>
    <row r="87" spans="7:73" x14ac:dyDescent="0.25">
      <c r="G87"/>
      <c r="H87"/>
      <c r="I87"/>
      <c r="O87"/>
      <c r="P87"/>
      <c r="Q87"/>
      <c r="R87"/>
      <c r="Y87"/>
      <c r="AF87"/>
      <c r="AG87"/>
      <c r="AH87"/>
      <c r="AK87"/>
      <c r="AP87"/>
      <c r="AU87"/>
      <c r="AZ87"/>
      <c r="BE87"/>
      <c r="BJ87"/>
      <c r="BN87"/>
      <c r="BU87"/>
    </row>
    <row r="88" spans="7:73" x14ac:dyDescent="0.25">
      <c r="G88"/>
      <c r="H88"/>
      <c r="I88"/>
      <c r="O88"/>
      <c r="P88"/>
      <c r="Q88"/>
      <c r="R88"/>
      <c r="Y88"/>
      <c r="AF88"/>
      <c r="AG88"/>
      <c r="AH88"/>
      <c r="AK88"/>
      <c r="AP88"/>
      <c r="AU88"/>
      <c r="AZ88"/>
      <c r="BE88"/>
      <c r="BJ88"/>
      <c r="BN88"/>
      <c r="BU88"/>
    </row>
    <row r="89" spans="7:73" x14ac:dyDescent="0.25">
      <c r="G89"/>
      <c r="H89"/>
      <c r="I89"/>
      <c r="O89"/>
      <c r="P89"/>
      <c r="Q89"/>
      <c r="R89"/>
      <c r="Y89"/>
      <c r="AF89"/>
      <c r="AG89"/>
      <c r="AH89"/>
      <c r="AK89"/>
      <c r="AP89"/>
      <c r="AU89"/>
      <c r="AZ89"/>
      <c r="BE89"/>
      <c r="BJ89"/>
      <c r="BN89"/>
      <c r="BU89"/>
    </row>
    <row r="90" spans="7:73" x14ac:dyDescent="0.25">
      <c r="G90"/>
      <c r="H90"/>
      <c r="I90"/>
      <c r="O90"/>
      <c r="P90"/>
      <c r="Q90"/>
      <c r="R90"/>
      <c r="Y90"/>
      <c r="AF90"/>
      <c r="AG90"/>
      <c r="AH90"/>
      <c r="AK90"/>
      <c r="AP90"/>
      <c r="AU90"/>
      <c r="AZ90"/>
      <c r="BE90"/>
      <c r="BJ90"/>
      <c r="BN90"/>
      <c r="BU90"/>
    </row>
    <row r="91" spans="7:73" x14ac:dyDescent="0.25">
      <c r="G91"/>
      <c r="H91"/>
      <c r="I91"/>
      <c r="O91"/>
      <c r="P91"/>
      <c r="Q91"/>
      <c r="R91"/>
      <c r="Y91"/>
      <c r="AF91"/>
      <c r="AG91"/>
      <c r="AH91"/>
      <c r="AK91"/>
      <c r="AP91"/>
      <c r="AU91"/>
      <c r="AZ91"/>
      <c r="BE91"/>
      <c r="BJ91"/>
      <c r="BN91"/>
      <c r="BU91"/>
    </row>
    <row r="92" spans="7:73" x14ac:dyDescent="0.25">
      <c r="G92"/>
      <c r="H92"/>
      <c r="I92"/>
      <c r="O92"/>
      <c r="P92"/>
      <c r="Q92"/>
      <c r="R92"/>
      <c r="Y92"/>
      <c r="AF92"/>
      <c r="AG92"/>
      <c r="AH92"/>
      <c r="AK92"/>
      <c r="AP92"/>
      <c r="AU92"/>
      <c r="AZ92"/>
      <c r="BE92"/>
      <c r="BJ92"/>
      <c r="BN92"/>
      <c r="BU92"/>
    </row>
    <row r="93" spans="7:73" x14ac:dyDescent="0.25">
      <c r="G93"/>
      <c r="H93"/>
      <c r="I93"/>
      <c r="O93"/>
      <c r="P93"/>
      <c r="Q93"/>
      <c r="R93"/>
      <c r="Y93"/>
      <c r="AF93"/>
      <c r="AG93"/>
      <c r="AH93"/>
      <c r="AK93"/>
      <c r="AP93"/>
      <c r="AU93"/>
      <c r="AZ93"/>
      <c r="BE93"/>
      <c r="BJ93"/>
      <c r="BN93"/>
      <c r="BU93"/>
    </row>
    <row r="94" spans="7:73" x14ac:dyDescent="0.25">
      <c r="G94"/>
      <c r="H94"/>
      <c r="I94"/>
      <c r="O94"/>
      <c r="P94"/>
      <c r="Q94"/>
      <c r="R94"/>
      <c r="Y94"/>
      <c r="AF94"/>
      <c r="AG94"/>
      <c r="AH94"/>
      <c r="AK94"/>
      <c r="AP94"/>
      <c r="AU94"/>
      <c r="AZ94"/>
      <c r="BE94"/>
      <c r="BJ94"/>
      <c r="BN94"/>
      <c r="BU94"/>
    </row>
  </sheetData>
  <autoFilter ref="A8:XFA53" xr:uid="{6BE9D0BC-94C8-4913-9730-89A0F3600B3F}"/>
  <mergeCells count="65">
    <mergeCell ref="G39:G40"/>
    <mergeCell ref="A60:K60"/>
    <mergeCell ref="A61:K61"/>
    <mergeCell ref="A62:K62"/>
    <mergeCell ref="A58:K59"/>
    <mergeCell ref="B46:F46"/>
    <mergeCell ref="E39:E40"/>
    <mergeCell ref="A63:K63"/>
    <mergeCell ref="BK7:BM7"/>
    <mergeCell ref="BN7:BN8"/>
    <mergeCell ref="BO7:BQ7"/>
    <mergeCell ref="A45:F45"/>
    <mergeCell ref="BF7:BI7"/>
    <mergeCell ref="BJ7:BJ8"/>
    <mergeCell ref="R7:R8"/>
    <mergeCell ref="S7:W7"/>
    <mergeCell ref="X7:X8"/>
    <mergeCell ref="Y7:Y8"/>
    <mergeCell ref="Z7:AD7"/>
    <mergeCell ref="AF7:AF8"/>
    <mergeCell ref="A39:A40"/>
    <mergeCell ref="B39:B40"/>
    <mergeCell ref="C39:C40"/>
    <mergeCell ref="AV7:AY7"/>
    <mergeCell ref="AZ7:AZ8"/>
    <mergeCell ref="BA7:BD7"/>
    <mergeCell ref="BE7:BE8"/>
    <mergeCell ref="AG7:AJ7"/>
    <mergeCell ref="AK7:AK8"/>
    <mergeCell ref="AL7:AO7"/>
    <mergeCell ref="AU7:AU8"/>
    <mergeCell ref="AU6:AY6"/>
    <mergeCell ref="AZ6:BD6"/>
    <mergeCell ref="BE6:BI6"/>
    <mergeCell ref="BJ6:BM6"/>
    <mergeCell ref="BN6:BQ6"/>
    <mergeCell ref="AP6:AT6"/>
    <mergeCell ref="I7:I8"/>
    <mergeCell ref="J7:N7"/>
    <mergeCell ref="O7:O8"/>
    <mergeCell ref="P7:P8"/>
    <mergeCell ref="Q7:Q8"/>
    <mergeCell ref="AP7:AP8"/>
    <mergeCell ref="AQ7:AT7"/>
    <mergeCell ref="AK6:AO6"/>
    <mergeCell ref="Y6:AE6"/>
    <mergeCell ref="I6:Q6"/>
    <mergeCell ref="R6:X6"/>
    <mergeCell ref="AF6:AJ6"/>
    <mergeCell ref="BR5:BR8"/>
    <mergeCell ref="F39:F40"/>
    <mergeCell ref="A2:BU2"/>
    <mergeCell ref="A3:BU3"/>
    <mergeCell ref="A5:A8"/>
    <mergeCell ref="B5:B8"/>
    <mergeCell ref="C5:C8"/>
    <mergeCell ref="E5:E8"/>
    <mergeCell ref="F5:F8"/>
    <mergeCell ref="G5:G8"/>
    <mergeCell ref="H5:H8"/>
    <mergeCell ref="I5:AD5"/>
    <mergeCell ref="AF5:BQ5"/>
    <mergeCell ref="BS5:BS8"/>
    <mergeCell ref="BT5:BT8"/>
    <mergeCell ref="BU5:BU8"/>
  </mergeCells>
  <phoneticPr fontId="19" type="noConversion"/>
  <pageMargins left="0.7" right="0.7" top="0.78740157499999996" bottom="0.78740157499999996" header="0.3" footer="0.3"/>
  <pageSetup paperSize="8" scale="36" fitToWidth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B366695F00544AE8A4BE4650FFEDD" ma:contentTypeVersion="8" ma:contentTypeDescription="Create a new document." ma:contentTypeScope="" ma:versionID="9313a75fb8b22e2e8a354805c9e55ff3">
  <xsd:schema xmlns:xsd="http://www.w3.org/2001/XMLSchema" xmlns:xs="http://www.w3.org/2001/XMLSchema" xmlns:p="http://schemas.microsoft.com/office/2006/metadata/properties" xmlns:ns2="a6b573eb-d43f-4213-aa9f-907c5105b009" xmlns:ns3="04fd01bd-11bc-441a-9bd4-07c699ce4e53" targetNamespace="http://schemas.microsoft.com/office/2006/metadata/properties" ma:root="true" ma:fieldsID="29a3e7b4849db9980eb3d097d68935a1" ns2:_="" ns3:_="">
    <xsd:import namespace="a6b573eb-d43f-4213-aa9f-907c5105b009"/>
    <xsd:import namespace="04fd01bd-11bc-441a-9bd4-07c699ce4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573eb-d43f-4213-aa9f-907c5105b0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d01bd-11bc-441a-9bd4-07c699ce4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FFA87A-F869-4514-A7B3-8928323619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573eb-d43f-4213-aa9f-907c5105b009"/>
    <ds:schemaRef ds:uri="04fd01bd-11bc-441a-9bd4-07c699ce4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A0C29A-1479-4679-BFA6-AE0F09BE4C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DACE06-504D-4F9E-AC6F-5F9DAC50E93E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a6b573eb-d43f-4213-aa9f-907c5105b009"/>
    <ds:schemaRef ds:uri="http://schemas.microsoft.com/office/2006/documentManagement/types"/>
    <ds:schemaRef ds:uri="http://purl.org/dc/terms/"/>
    <ds:schemaRef ds:uri="http://schemas.microsoft.com/office/infopath/2007/PartnerControls"/>
    <ds:schemaRef ds:uri="04fd01bd-11bc-441a-9bd4-07c699ce4e5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Revize duben FINAL </vt:lpstr>
      <vt:lpstr>'Revize duben FINAL 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Kotulová Ivona</dc:creator>
  <cp:lastModifiedBy>Kubíková Renata</cp:lastModifiedBy>
  <cp:lastPrinted>2022-06-02T11:51:54Z</cp:lastPrinted>
  <dcterms:created xsi:type="dcterms:W3CDTF">2020-04-16T09:09:25Z</dcterms:created>
  <dcterms:modified xsi:type="dcterms:W3CDTF">2022-06-09T10:35:49Z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0x010100F5EB366695F00544AE8A4BE4650FFEDD</vt:lpwstr>
  </property>
  <property fmtid="{D5CDD505-2E9C-101B-9397-08002B2CF9AE}" pid="3" name="Order">
    <vt:r8>269300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SIP_Label_63ff9749-f68b-40ec-aa05-229831920469_Enabled">
    <vt:lpwstr>true</vt:lpwstr>
  </property>
  <property fmtid="{D5CDD505-2E9C-101B-9397-08002B2CF9AE}" pid="11" name="MSIP_Label_63ff9749-f68b-40ec-aa05-229831920469_SetDate">
    <vt:lpwstr>2022-04-27T12:18:59Z</vt:lpwstr>
  </property>
  <property fmtid="{D5CDD505-2E9C-101B-9397-08002B2CF9AE}" pid="12" name="MSIP_Label_63ff9749-f68b-40ec-aa05-229831920469_Method">
    <vt:lpwstr>Standard</vt:lpwstr>
  </property>
  <property fmtid="{D5CDD505-2E9C-101B-9397-08002B2CF9AE}" pid="13" name="MSIP_Label_63ff9749-f68b-40ec-aa05-229831920469_Name">
    <vt:lpwstr>Neveřejná informace</vt:lpwstr>
  </property>
  <property fmtid="{D5CDD505-2E9C-101B-9397-08002B2CF9AE}" pid="14" name="MSIP_Label_63ff9749-f68b-40ec-aa05-229831920469_SiteId">
    <vt:lpwstr>39f24d0b-aa30-4551-8e81-43c77cf1000e</vt:lpwstr>
  </property>
  <property fmtid="{D5CDD505-2E9C-101B-9397-08002B2CF9AE}" pid="15" name="MSIP_Label_63ff9749-f68b-40ec-aa05-229831920469_ActionId">
    <vt:lpwstr>09f398d8-c824-4c09-bf4e-45cfdcff07ad</vt:lpwstr>
  </property>
  <property fmtid="{D5CDD505-2E9C-101B-9397-08002B2CF9AE}" pid="16" name="MSIP_Label_63ff9749-f68b-40ec-aa05-229831920469_ContentBits">
    <vt:lpwstr>2</vt:lpwstr>
  </property>
</Properties>
</file>