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xr:revisionPtr revIDLastSave="0" documentId="13_ncr:1_{F002AFE6-6332-4DBE-A8D7-75823EDC96A5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odpoření_materiál" sheetId="63" r:id="rId1"/>
  </sheets>
  <definedNames>
    <definedName name="_xlnm._FilterDatabase" localSheetId="0" hidden="1">podpoření_materiál!$A$3:$S$156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6" i="63" l="1"/>
  <c r="K154" i="63" l="1"/>
  <c r="K153" i="63"/>
  <c r="K155" i="63"/>
  <c r="K152" i="63"/>
  <c r="K151" i="63"/>
  <c r="K150" i="63"/>
  <c r="K149" i="63"/>
  <c r="K138" i="63"/>
  <c r="K137" i="63"/>
  <c r="K148" i="63"/>
  <c r="K146" i="63"/>
  <c r="K145" i="63"/>
  <c r="K144" i="63"/>
  <c r="K140" i="63"/>
  <c r="K132" i="63"/>
  <c r="K131" i="63"/>
  <c r="K136" i="63"/>
  <c r="K135" i="63"/>
  <c r="K134" i="63"/>
  <c r="K133" i="63"/>
  <c r="K130" i="63"/>
  <c r="K127" i="63"/>
  <c r="K126" i="63"/>
  <c r="K125" i="63"/>
  <c r="K129" i="63"/>
  <c r="K128" i="63"/>
  <c r="K117" i="63"/>
  <c r="K116" i="63"/>
  <c r="K115" i="63"/>
  <c r="K114" i="63"/>
  <c r="K124" i="63"/>
  <c r="K123" i="63"/>
  <c r="K122" i="63"/>
  <c r="K121" i="63"/>
  <c r="K120" i="63"/>
  <c r="K118" i="63"/>
  <c r="K112" i="63"/>
  <c r="K111" i="63"/>
  <c r="K110" i="63"/>
  <c r="K109" i="63"/>
  <c r="K108" i="63"/>
  <c r="K106" i="63"/>
  <c r="K113" i="63"/>
  <c r="K101" i="63"/>
  <c r="K100" i="63"/>
  <c r="K99" i="63"/>
  <c r="K98" i="63"/>
  <c r="K97" i="63"/>
  <c r="K91" i="63"/>
  <c r="K90" i="63"/>
  <c r="K88" i="63"/>
  <c r="K87" i="63"/>
  <c r="K86" i="63"/>
  <c r="K105" i="63"/>
  <c r="K103" i="63"/>
  <c r="K102" i="63"/>
  <c r="K85" i="63"/>
  <c r="K83" i="63"/>
  <c r="K77" i="63"/>
  <c r="K76" i="63"/>
  <c r="K75" i="63"/>
  <c r="K74" i="63"/>
  <c r="K73" i="63"/>
  <c r="K72" i="63"/>
  <c r="K71" i="63"/>
  <c r="K82" i="63"/>
  <c r="K81" i="63"/>
  <c r="K80" i="63"/>
  <c r="K79" i="63"/>
  <c r="K78" i="63"/>
  <c r="K70" i="63"/>
  <c r="K57" i="63"/>
  <c r="K53" i="63"/>
  <c r="K52" i="63"/>
  <c r="K51" i="63"/>
  <c r="K69" i="63"/>
  <c r="K68" i="63"/>
  <c r="K67" i="63"/>
  <c r="K64" i="63"/>
  <c r="K50" i="63"/>
  <c r="K63" i="63"/>
  <c r="K62" i="63"/>
  <c r="K61" i="63"/>
  <c r="K58" i="63"/>
  <c r="K49" i="63"/>
  <c r="K48" i="63"/>
  <c r="K42" i="63"/>
  <c r="K41" i="63"/>
  <c r="K40" i="63"/>
  <c r="K39" i="63"/>
  <c r="K38" i="63"/>
  <c r="K47" i="63"/>
  <c r="K46" i="63"/>
  <c r="K45" i="63"/>
  <c r="K44" i="63"/>
  <c r="K43" i="63"/>
  <c r="K33" i="63"/>
  <c r="K22" i="63"/>
  <c r="K21" i="63"/>
  <c r="K20" i="63"/>
  <c r="K19" i="63"/>
  <c r="K17" i="63"/>
  <c r="K28" i="63"/>
  <c r="K27" i="63"/>
  <c r="K26" i="63"/>
  <c r="K25" i="63"/>
  <c r="K24" i="63"/>
  <c r="K23" i="63"/>
  <c r="K16" i="63"/>
  <c r="K13" i="63"/>
  <c r="K12" i="63"/>
  <c r="K15" i="63"/>
  <c r="K14" i="63"/>
  <c r="K11" i="63"/>
  <c r="K10" i="63"/>
  <c r="K9" i="63"/>
  <c r="K6" i="63"/>
  <c r="K5" i="63"/>
  <c r="K4" i="63"/>
</calcChain>
</file>

<file path=xl/sharedStrings.xml><?xml version="1.0" encoding="utf-8"?>
<sst xmlns="http://schemas.openxmlformats.org/spreadsheetml/2006/main" count="1213" uniqueCount="500">
  <si>
    <t>Poskytnutí účelových dotací z rozpočtu kraje v Programu na podporu zvýšení kvality sociálních služeb poskytovaných v Moravskoslezském kraji na rok 2022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</si>
  <si>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</si>
  <si>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</si>
  <si>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</si>
  <si>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</si>
  <si>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</si>
  <si>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</si>
  <si>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</si>
  <si>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</si>
  <si>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Veřejná podpora</t>
  </si>
  <si>
    <t>Celkové uznatelné náklady projektu     (v Kč)</t>
  </si>
  <si>
    <t>% spoluúčast dotace na CUN</t>
  </si>
  <si>
    <t>Schválená dotace v rámci DT KSS 1/22, KSS 2/22 nebo KSS 5/22 (v Kč)</t>
  </si>
  <si>
    <t>Schválená dotace v rámci DT KSS 4/22 na pořízení vozidla (v Kč)</t>
  </si>
  <si>
    <t>Schválená dotace v rámci DT KSS 3/22 investice</t>
  </si>
  <si>
    <t>Schválená dotace v rámci DT KSS 3/22 neinvestice</t>
  </si>
  <si>
    <t>Druh dotace</t>
  </si>
  <si>
    <t>Doba realizace projektu</t>
  </si>
  <si>
    <t>KSS 5/22</t>
  </si>
  <si>
    <t>Armáda spásy v České republice, z. s.</t>
  </si>
  <si>
    <t>40613411</t>
  </si>
  <si>
    <t>spolek</t>
  </si>
  <si>
    <t>neinvestiční</t>
  </si>
  <si>
    <t>1.1.2022 - 31.12.2022</t>
  </si>
  <si>
    <t>02/22</t>
  </si>
  <si>
    <t xml:space="preserve">Casework ve službách pro osoby bez přístřeší s atypickým chováním v Havířově </t>
  </si>
  <si>
    <t>azylové domy</t>
  </si>
  <si>
    <t>03/22</t>
  </si>
  <si>
    <t>Případová práce ve službách pro osoby bez přístřeší  s atypickým chováním v Ostravě</t>
  </si>
  <si>
    <t>noclehárny</t>
  </si>
  <si>
    <t>nízkoprahová denní centra</t>
  </si>
  <si>
    <t>KSS 2/22</t>
  </si>
  <si>
    <t>obecně prospěšná společnost</t>
  </si>
  <si>
    <t>domovy pro seniory</t>
  </si>
  <si>
    <t>20.1.2022 - 31.12.2022</t>
  </si>
  <si>
    <t>KSS 1/22</t>
  </si>
  <si>
    <t>investiční</t>
  </si>
  <si>
    <t xml:space="preserve"> 07/22</t>
  </si>
  <si>
    <t>Domov pro seniory Krnov</t>
  </si>
  <si>
    <t>00846325</t>
  </si>
  <si>
    <t>příspěvková organizace</t>
  </si>
  <si>
    <t>Obnova zařízení prádelny DS Krnov</t>
  </si>
  <si>
    <t>domovy se zvláštním režimem</t>
  </si>
  <si>
    <t>vyrovnávací platba dle pověření, číslo smlouvy 07825/2020/SOC ze dne 19.11.2020, ve znění pozdějších dodatků</t>
  </si>
  <si>
    <t>1.7.2022 - 30.6.2023</t>
  </si>
  <si>
    <t>08/22</t>
  </si>
  <si>
    <t>Ledax Ostrava o.p.s.</t>
  </si>
  <si>
    <t>28131401</t>
  </si>
  <si>
    <t>Pořízení vybavení zkvalitňující výkon služby a zvyšující komfort uživatelů v CSS Domus Ostrava</t>
  </si>
  <si>
    <t>1.5.2022 - 31.12.2022</t>
  </si>
  <si>
    <t>09/22</t>
  </si>
  <si>
    <t>KSS 4/22</t>
  </si>
  <si>
    <t>Pořízení automobilu pro přepravu klientů CSS Domus Ostrava</t>
  </si>
  <si>
    <t>1.4.2022 - 30.6.2023</t>
  </si>
  <si>
    <t>10/22</t>
  </si>
  <si>
    <t>Domov Sluníčko, Ostrava-Vítkovice, příspěvková organizace</t>
  </si>
  <si>
    <t>70631832</t>
  </si>
  <si>
    <t>Pořízení 2 ks zvedáků pro imobilní klienty</t>
  </si>
  <si>
    <t>11/22</t>
  </si>
  <si>
    <t xml:space="preserve">Slezská diakonie </t>
  </si>
  <si>
    <t>evidovaná právnická osoba dle zákona č. 3/2002 Sb.</t>
  </si>
  <si>
    <t>Nové dveře otevírají nové možnosti</t>
  </si>
  <si>
    <t>denní stacionáře</t>
  </si>
  <si>
    <t>vyrovnávací platba dle pověření, číslo smlouvy 06909/2020/SOC ze dne 26.10.2020</t>
  </si>
  <si>
    <t>12/22</t>
  </si>
  <si>
    <t>Výměna evakuačního výtahu - budova A</t>
  </si>
  <si>
    <t>13/22</t>
  </si>
  <si>
    <t xml:space="preserve">Podané ruce - osobní asistence </t>
  </si>
  <si>
    <t>70632596</t>
  </si>
  <si>
    <t>Pořízení automobilu pro potřeby sociální služby osobní asistence 2022</t>
  </si>
  <si>
    <t>osobní asistence</t>
  </si>
  <si>
    <t>1.6.2022 - 30.6.2023</t>
  </si>
  <si>
    <t>Vila Vančurova o.p.s.</t>
  </si>
  <si>
    <t>02250152</t>
  </si>
  <si>
    <t>1.1.2022 - 30.6.2023</t>
  </si>
  <si>
    <t>18/22</t>
  </si>
  <si>
    <t>Výmalba Domov pro seniory</t>
  </si>
  <si>
    <t>vyrovnávací platba dle pověření, číslo smlouvy 06951/2020/SOC ze dne 26.10.2020</t>
  </si>
  <si>
    <t>19/22</t>
  </si>
  <si>
    <t>Pořízení drobného dlouhodobého hmotného majetku Domov se zvláštním režimem</t>
  </si>
  <si>
    <t>21/22</t>
  </si>
  <si>
    <t>Pořízení klimatizace pro Domov se zvláštním režimem</t>
  </si>
  <si>
    <t>22/22</t>
  </si>
  <si>
    <t>Pořízení automobilu pro sociální služby - Domov pro Seniory</t>
  </si>
  <si>
    <t>23/22</t>
  </si>
  <si>
    <t>PRUŽNĚ VŽDY A VŠUDE</t>
  </si>
  <si>
    <t>sociální rehabilitace</t>
  </si>
  <si>
    <t>24/22</t>
  </si>
  <si>
    <t>65468562</t>
  </si>
  <si>
    <t>Automobil pro pečovatelskou službu ELIM Stonava</t>
  </si>
  <si>
    <t>pečovatelská služba</t>
  </si>
  <si>
    <t>domovy pro osoby se zdravotním postižením</t>
  </si>
  <si>
    <t>26/22</t>
  </si>
  <si>
    <t>ARKA CZ, z.s.</t>
  </si>
  <si>
    <t>26673045</t>
  </si>
  <si>
    <t>Materiálně-technické vybavení</t>
  </si>
  <si>
    <t>odborné sociální poradenství</t>
  </si>
  <si>
    <t>vyrovnávací platba dle pověření, číslo smlouvy 06274/2020/SOC ze dne 13.10.2020</t>
  </si>
  <si>
    <t>27/22</t>
  </si>
  <si>
    <t>Nemocnice AGEL Podhorská a.s.</t>
  </si>
  <si>
    <t>47668989</t>
  </si>
  <si>
    <t>akciová společnost</t>
  </si>
  <si>
    <t>Financování materiálně-technického zabezpečení sociální služby a oprav</t>
  </si>
  <si>
    <t>sociální služby poskytované ve zdravotnických zařízeních lůžkové péče</t>
  </si>
  <si>
    <t>vyrovnávací platba dle pověření, číslo smlouvy 07697/2020/SOC ze dne 16.11.2020</t>
  </si>
  <si>
    <t>31.1.2022 - 31.12.2022</t>
  </si>
  <si>
    <t>28/22</t>
  </si>
  <si>
    <t>Charita Frýdek - Místek</t>
  </si>
  <si>
    <t>Automobil pro Oázu pokoje</t>
  </si>
  <si>
    <t>29/22</t>
  </si>
  <si>
    <t>Automobil pro Terénní  odlehčovací službu</t>
  </si>
  <si>
    <t>odlehčovací služby</t>
  </si>
  <si>
    <t>30/22</t>
  </si>
  <si>
    <t>Instalace systému EPS v Domě pokojného stáří</t>
  </si>
  <si>
    <t>31/22</t>
  </si>
  <si>
    <t>Výmalba prostor Domu pokojného stáří</t>
  </si>
  <si>
    <t>32/22</t>
  </si>
  <si>
    <t>Auto pro Jablunkovsko</t>
  </si>
  <si>
    <t>33/22</t>
  </si>
  <si>
    <t>ŽEBŘÍK obecně prospěšná společnost</t>
  </si>
  <si>
    <t>KSS 2/22 ŽEBŘÍK o.p.s.</t>
  </si>
  <si>
    <t>vyrovnávací platba dle pověření, číslo smlouvy 06540/2020/SOC ze dne 13.10.2020</t>
  </si>
  <si>
    <t>1.7.2022 - 31.10.2022</t>
  </si>
  <si>
    <t>35/22</t>
  </si>
  <si>
    <t>Charita Studénka</t>
  </si>
  <si>
    <t>Automobil pro pečovatelskou službu</t>
  </si>
  <si>
    <t>vyrovnávací platba dle pověření, číslo smlouvy 06979/2020/SOC ze dne 26.10.2020</t>
  </si>
  <si>
    <t>36/22</t>
  </si>
  <si>
    <t>Automobil pro terénní službu Prevence bezdomovectví Frýdek-Místek</t>
  </si>
  <si>
    <t>terénní programy</t>
  </si>
  <si>
    <t xml:space="preserve">vyrovnávací platba dle pověření, číslo smlouvy 07996/2020/SOC ze dne 9.11.2020, ve znění pozdějších dodatků </t>
  </si>
  <si>
    <t>37/22</t>
  </si>
  <si>
    <t>Rekonstrukce střechy objektu EXIT, terapeutická komunita</t>
  </si>
  <si>
    <t>terapeutické komunity</t>
  </si>
  <si>
    <t>38/22</t>
  </si>
  <si>
    <t>Přístavba výtahu v LYDII Český Těšín</t>
  </si>
  <si>
    <t>1.2.2022 - 30.6.2023</t>
  </si>
  <si>
    <t>39/22</t>
  </si>
  <si>
    <t>Další krok ke zkvalitnění a zefektivnění sociální práce v Havířově</t>
  </si>
  <si>
    <t>sociálně aktivizační služby pro seniory a osoby se zdravotním postižením</t>
  </si>
  <si>
    <t>nízkoprahová zařízení pro děti a mládež</t>
  </si>
  <si>
    <t>40/22</t>
  </si>
  <si>
    <t>Zefektivnění a rozvoj služeb TP a NZDM v Krnově</t>
  </si>
  <si>
    <t>42/22</t>
  </si>
  <si>
    <t>Centrum sociální pomoci Třinec, příspěvková organizace</t>
  </si>
  <si>
    <t>75055473</t>
  </si>
  <si>
    <t>Zkvalitnění životních podmínek a prostředí v Azylovém domě pro rodiče s dětmi</t>
  </si>
  <si>
    <t>vyrovnávací platba dle pověření, číslo smlouvy 06952/2020/SOC ze dne 26.10.2020</t>
  </si>
  <si>
    <t>4.1.2022 - 30.6.2023</t>
  </si>
  <si>
    <t>43/22</t>
  </si>
  <si>
    <t>Vzdělávání pracovníků v ABA intervenci</t>
  </si>
  <si>
    <t>4.1.2022 - 21.12.2022</t>
  </si>
  <si>
    <t>44/22</t>
  </si>
  <si>
    <t>Oprava okapového systému a plechových konstrukcí střech obou budov Domova Přístav Ostrava - Kunčičky</t>
  </si>
  <si>
    <t>45/22</t>
  </si>
  <si>
    <t>Zvýšení hygienického standardu v Azylovém domě pro muže Adelante</t>
  </si>
  <si>
    <t>46/22</t>
  </si>
  <si>
    <t>Specializované vzdělávání pracovníků Slezské diakonie oblasti Novojičínsko v oblasti práce s klienty s PAS a duševním onemocněním.</t>
  </si>
  <si>
    <t>chráněné bydlení</t>
  </si>
  <si>
    <t>sociálně terapeutické dílny</t>
  </si>
  <si>
    <t>48/22</t>
  </si>
  <si>
    <t>Středisko sociálních služeb města Frýdlant nad Ostravicí</t>
  </si>
  <si>
    <t>00847020</t>
  </si>
  <si>
    <t>Stínící technika pro SSS FNO</t>
  </si>
  <si>
    <t>vyrovnávací platba dle pověření, číslo smlouvy 08003/2020/SOC ze dne 19.11.2020</t>
  </si>
  <si>
    <t>1.2.2022 - 31.12.2022</t>
  </si>
  <si>
    <t>49/22</t>
  </si>
  <si>
    <t>Nová fasáda budovy Domu pro ženy a matky s dětmi Ostrava</t>
  </si>
  <si>
    <t>50/22</t>
  </si>
  <si>
    <t>Bezpečný azylový dům pro rodiny v Havířově</t>
  </si>
  <si>
    <t>Medela-péče o seniory o.p.s.</t>
  </si>
  <si>
    <t>02141531</t>
  </si>
  <si>
    <t>vyrovnávací platba dle pověření, číslo smlouvy 06303/2020/SOC ze dne 13.10.2020</t>
  </si>
  <si>
    <t>52/22</t>
  </si>
  <si>
    <t>Pořízení vybavení sloužící ke zvýšení kvality poskytovaných služeb v DZR Medela-péče o seniory o.p.s.</t>
  </si>
  <si>
    <t>53/22</t>
  </si>
  <si>
    <t>Charita Třinec</t>
  </si>
  <si>
    <t>49591215</t>
  </si>
  <si>
    <t>Charitní vozidla za klienty do terénu v rámci sociální služby osobní asistence 2022</t>
  </si>
  <si>
    <t>54/22</t>
  </si>
  <si>
    <t>Zdravější a hezčí ARCHA Nový Jičín</t>
  </si>
  <si>
    <t>55/22</t>
  </si>
  <si>
    <t>Domov Vesna, příspěvková organizace</t>
  </si>
  <si>
    <t>75154391</t>
  </si>
  <si>
    <t>Tísňový systém pro seniory</t>
  </si>
  <si>
    <t>vyrovnávací platba dle pověření, číslo smlouvy 06907/2020/SOC ze dne 22.10.2020</t>
  </si>
  <si>
    <t>56/22</t>
  </si>
  <si>
    <t>Anděl Strážný, z.ú.</t>
  </si>
  <si>
    <t>02771527</t>
  </si>
  <si>
    <t>ústav</t>
  </si>
  <si>
    <t xml:space="preserve">Doma v bezpečí s Andělem Strážným </t>
  </si>
  <si>
    <t>tísňová péče</t>
  </si>
  <si>
    <t>57/22</t>
  </si>
  <si>
    <t>O.T.A. - cesta porozumění</t>
  </si>
  <si>
    <t>62/22</t>
  </si>
  <si>
    <t>Charita Krnov</t>
  </si>
  <si>
    <t>48806510</t>
  </si>
  <si>
    <t>Umožníme našim uživatelům kulturní a společenský život mimo domov</t>
  </si>
  <si>
    <t>vyrovnávací platba dle pověření, číslo smlouvy 07653/2020/SOC ze dne 4.11.2020</t>
  </si>
  <si>
    <t>66/22</t>
  </si>
  <si>
    <t>Modernizace a zvýšení bezpečnosti prostor služeb v Krnově</t>
  </si>
  <si>
    <t>67/22</t>
  </si>
  <si>
    <t>Bezbariérový pohyb v areálu Domova Přístav Ostrava - Kunčičky - 1. etapa</t>
  </si>
  <si>
    <t>68/22</t>
  </si>
  <si>
    <t>Oprava koupelen v Domově Přístav Ostrava - Zukalova</t>
  </si>
  <si>
    <t>69/22</t>
  </si>
  <si>
    <t>Zkvalitnění prostorových podmínek Azylového domu v Krnově</t>
  </si>
  <si>
    <t>70/22</t>
  </si>
  <si>
    <t>Sociální služby města Třince, příspěvková organizace</t>
  </si>
  <si>
    <t>00600954</t>
  </si>
  <si>
    <t>Zvýšení bezpečnosti v Domově Nýdek – kamerový systém</t>
  </si>
  <si>
    <t>vyrovnávací platba dle pověření, číslo smlouvy 06897/2020/SOC ze dne 22.10.2020</t>
  </si>
  <si>
    <t>71/22</t>
  </si>
  <si>
    <t>Centrum sociálních služeb Ostrava, o.p.s.</t>
  </si>
  <si>
    <t>Zkvalitnění služby Dům na půl cesty uživatelům</t>
  </si>
  <si>
    <t>domy na půl cesty</t>
  </si>
  <si>
    <t>vyrovnávací platba dle pověření, číslo smlouvy 08190/2020/SOC ze dne 14.12.2020</t>
  </si>
  <si>
    <t>73/22</t>
  </si>
  <si>
    <t>48804517</t>
  </si>
  <si>
    <t>AUTO pro BRÁNU</t>
  </si>
  <si>
    <t>74/22</t>
  </si>
  <si>
    <t>LADASENIOR s.r.o.</t>
  </si>
  <si>
    <t>07425741</t>
  </si>
  <si>
    <t>společnost s ručením omezeným</t>
  </si>
  <si>
    <t>Domov pro seniory LADA</t>
  </si>
  <si>
    <t>vyrovnávací platba dle pověření, číslo smlouvy 08316/2020/SOC ze dne 17.12.2020</t>
  </si>
  <si>
    <t>1.6.2022 - 30.9.2022</t>
  </si>
  <si>
    <t>75/22</t>
  </si>
  <si>
    <t>Vznik společného "náměstí" na II. oddělení DS odstraněním bariér a zlepšení možnosti socializace klientů</t>
  </si>
  <si>
    <t>76/22</t>
  </si>
  <si>
    <t>Zvýšení bezpečnosti klientů střediska SALOME Bohumín</t>
  </si>
  <si>
    <t>KSS 3/22</t>
  </si>
  <si>
    <t>Sociální služby města Havířova</t>
  </si>
  <si>
    <t>60337583</t>
  </si>
  <si>
    <t>82/22</t>
  </si>
  <si>
    <t>Podpora odborného vzdělávání a rozvoje pracovníků v sociálních službách, pečovatelské služby – Sociální služby města Havířova</t>
  </si>
  <si>
    <t>83/22</t>
  </si>
  <si>
    <t>Vybavení sociálních služeb Střediska VÝZVA 2022</t>
  </si>
  <si>
    <t>vyrovnávací platba dle pověření, číslo smlouvy 06287/2020/SOC ze dne 13.10.2020</t>
  </si>
  <si>
    <t>84/22</t>
  </si>
  <si>
    <t>Vybavení Poradny pro vztahy a rodinu 2022</t>
  </si>
  <si>
    <t>85/22</t>
  </si>
  <si>
    <t>Zlepšení životních podmínek uživatelů chráněného bydlení ARCHA Ostrava</t>
  </si>
  <si>
    <t>86/22</t>
  </si>
  <si>
    <t xml:space="preserve">BESKYD FM, z. ú. </t>
  </si>
  <si>
    <t>09470646</t>
  </si>
  <si>
    <t>Bezbariérové dveře</t>
  </si>
  <si>
    <t>87/22</t>
  </si>
  <si>
    <t>Výměna podlah na pokojích klientů</t>
  </si>
  <si>
    <t>vyrovnávací platba dle pověření, číslo smlouvy 08342/2020/SOC ze dne 17.12.2020</t>
  </si>
  <si>
    <t>88/22</t>
  </si>
  <si>
    <t>Charita Opava</t>
  </si>
  <si>
    <t>Rekonstrukce koupelny v bytě č. 226</t>
  </si>
  <si>
    <t>89/22</t>
  </si>
  <si>
    <t>Seniorcentrum Opava, příspěvková organizace</t>
  </si>
  <si>
    <t>Pořízení vybavení kuchyně Seniorcentra Opava, p.o.</t>
  </si>
  <si>
    <t>vyrovnávací platba dle pověření, číslo smlouvy 08004/2020/SOC ze dne 19.11.2020</t>
  </si>
  <si>
    <t>1.3.2022 - 30.11.2022</t>
  </si>
  <si>
    <t>90/22</t>
  </si>
  <si>
    <t xml:space="preserve">Česká provincie Kongregace Dcer Božské Lásky </t>
  </si>
  <si>
    <t>00494453</t>
  </si>
  <si>
    <t>Nákup a obnova materiálně technického zabezpečení a zajištění oprav a udržování Denního stacionáře Domovinka.</t>
  </si>
  <si>
    <t>vyrovnávací platba dle pověření, číslo smlouvy 06537/2020/SOC ze dne 13.10.2020</t>
  </si>
  <si>
    <t>91/22</t>
  </si>
  <si>
    <t>SÁRA Petrovice u Karviné, azylový dům "Všechno má nějaký důvod a my chceme pomáhat dál"</t>
  </si>
  <si>
    <t>92/22</t>
  </si>
  <si>
    <t>Obnova materiálně-technického vybavení v Domově pro seniory - Domově sv. Zdislavy</t>
  </si>
  <si>
    <t>93/22</t>
  </si>
  <si>
    <t>Venkovní úpravy v Domově pro seniory - Domově sv. Zdislavy</t>
  </si>
  <si>
    <t>94/22</t>
  </si>
  <si>
    <t>Vybavení místnosti pro důstojné rozloučení se zesnulými</t>
  </si>
  <si>
    <t>Renarkon, o. p. s.</t>
  </si>
  <si>
    <t>25380443</t>
  </si>
  <si>
    <t>97/22</t>
  </si>
  <si>
    <t>Charita Bohumín</t>
  </si>
  <si>
    <t>Obnova vybavení domova pro seniory</t>
  </si>
  <si>
    <t>99/22</t>
  </si>
  <si>
    <t>TyfloCentrum Ostrava, o.p.s.</t>
  </si>
  <si>
    <t>25863151</t>
  </si>
  <si>
    <t>Nové vybavení TyfloCentra Ostrava</t>
  </si>
  <si>
    <t>vyrovnávací platba dle pověření, číslo smlouvy 08318/2020/SOC ze dne 17.12.2020</t>
  </si>
  <si>
    <t>1.3.2022 - 31.12.2022</t>
  </si>
  <si>
    <t>100/22</t>
  </si>
  <si>
    <t>Diecézní charita ostravsko-opavská</t>
  </si>
  <si>
    <t>Z Vesničky soužití do terénu</t>
  </si>
  <si>
    <t>sociálně aktivizační služby pro rodiny s dětmi</t>
  </si>
  <si>
    <t>vyrovnávací platba dle pověření, číslo smlouvy 07090/2020/SOC ze dne 26.10.2020</t>
  </si>
  <si>
    <t>101/22</t>
  </si>
  <si>
    <t>Bunkr, o.p.s.</t>
  </si>
  <si>
    <t>26617013</t>
  </si>
  <si>
    <t>Efektivně v pohybu</t>
  </si>
  <si>
    <t>vyrovnávací platba dle pověření, číslo smlouvy 06895/2020/SOC ze dne 22.10.2020</t>
  </si>
  <si>
    <t>102/22</t>
  </si>
  <si>
    <t>Centrum sociálních služeb pro seniory Pohoda, příspěvková organizace</t>
  </si>
  <si>
    <t>Zvýšení kvality poskytovaných služeb v Centru Pohoda</t>
  </si>
  <si>
    <t>103/22</t>
  </si>
  <si>
    <t>71294970</t>
  </si>
  <si>
    <t>Vybudování místnosti pro zemřelé v Centru Pohoda</t>
  </si>
  <si>
    <t>1.5.2022 - 30.6.2023</t>
  </si>
  <si>
    <t>104/22</t>
  </si>
  <si>
    <t xml:space="preserve">Domov Vesalius, z. ú. </t>
  </si>
  <si>
    <t>08344078</t>
  </si>
  <si>
    <t>Pořízení nového vybavení ke zkvalitnění sociální služby Domova Vesalius v Opavě</t>
  </si>
  <si>
    <t>vyrovnávací platba dle pověření, číslo smlouvy 05015/2021/SOC ze dne 17.12.2021</t>
  </si>
  <si>
    <t>106/22</t>
  </si>
  <si>
    <t>Spirála Ostrava, z.ú.</t>
  </si>
  <si>
    <t>29451736</t>
  </si>
  <si>
    <t>Auto pro terénní sociální rehabilitaci</t>
  </si>
  <si>
    <t>vyrovnávací platba dle pověření, číslo smlouvy 06582/2020/SOC ze dne 13.10.2020</t>
  </si>
  <si>
    <t>107/22</t>
  </si>
  <si>
    <t>Domov Korýtko, příspěvková organizace</t>
  </si>
  <si>
    <t>Zajištění komfortní hygieny a bezpečné manipulace klientů služby domova pro seniory</t>
  </si>
  <si>
    <t>vyrovnávací platba dle pověření, číslo smlouvy 06847/2020/SOC ze dne 22.10.2020</t>
  </si>
  <si>
    <t>108/22</t>
  </si>
  <si>
    <t>KAFIRA o.p.s.</t>
  </si>
  <si>
    <t>26588773</t>
  </si>
  <si>
    <t>Automobil pro terénní práci s klienty se zrakovým a zrakovým kombinovaným postižením</t>
  </si>
  <si>
    <t>vyrovnávací platba dle pověření, číslo smlouvy 07832/2020/SOC ze dne 6.11.2020</t>
  </si>
  <si>
    <t>109/22</t>
  </si>
  <si>
    <t>DomA - domácí asistence, z.s.</t>
  </si>
  <si>
    <t>27031012</t>
  </si>
  <si>
    <t>110/22</t>
  </si>
  <si>
    <t>70631867</t>
  </si>
  <si>
    <t>Specializované vzdělávání zaměstnanců Domova pro seniory</t>
  </si>
  <si>
    <t>111/22</t>
  </si>
  <si>
    <t>Schodolez - zpřístupnění služby sociální rehabilitace osobám se zrakovým v kombinaci s tělesným postižením</t>
  </si>
  <si>
    <t>112/22</t>
  </si>
  <si>
    <t>Vzdělávání zaměstnanců služby OASA</t>
  </si>
  <si>
    <t>113/22</t>
  </si>
  <si>
    <t>Linnet eu s.r.o.</t>
  </si>
  <si>
    <t>26010585</t>
  </si>
  <si>
    <t>Sociální služba Anděl na drátě - Tísňová péče pro seniory a osoby se zdravotním postižením - pořízení SOS komunikačního zařízení</t>
  </si>
  <si>
    <t>114/22</t>
  </si>
  <si>
    <t>Rekonstrukce podkroví a sociálních zázemí HANNAH Orlová, azylový dům</t>
  </si>
  <si>
    <t>115/22</t>
  </si>
  <si>
    <t>Charita Ostrava</t>
  </si>
  <si>
    <t>Oprava koupelen v CHD Salvator Krnov</t>
  </si>
  <si>
    <t>vyrovnávací platba dle pověření, číslo smlouvy 06957/2020/SOC ze dne 26.10.2020</t>
  </si>
  <si>
    <t>118/22</t>
  </si>
  <si>
    <t>Charita Hlučín</t>
  </si>
  <si>
    <t>44941960</t>
  </si>
  <si>
    <t>Bezpečnější domov</t>
  </si>
  <si>
    <t>vyrovnávací platba dle pověření, číslo smlouvy 08008/2020/SOC ze dne 25.11.2020</t>
  </si>
  <si>
    <t>119/22</t>
  </si>
  <si>
    <t>Rekonstrukce koupelny pro asistovanou hygienu</t>
  </si>
  <si>
    <t>centra denních služeb</t>
  </si>
  <si>
    <t>121/22</t>
  </si>
  <si>
    <t>vyrovnávací platba dle pověření, číslo smlouvy 06349/2020/SOC ze dne 13.10.2020</t>
  </si>
  <si>
    <t>122/22</t>
  </si>
  <si>
    <t>Charita Jablunkov</t>
  </si>
  <si>
    <t>26520923</t>
  </si>
  <si>
    <t>20.1.2022 - 30.6.2023</t>
  </si>
  <si>
    <t>vyrovnávací platba dle pověření, číslo smlouvy 06955/2020/SOC ze dne 26.10.2020</t>
  </si>
  <si>
    <t>124/22</t>
  </si>
  <si>
    <t>Oblastní spolek Českého červeného kříže Karviná</t>
  </si>
  <si>
    <t>00426458</t>
  </si>
  <si>
    <t xml:space="preserve">Opravy v pokojích uživatelů v Gerontocentru Český Těšín </t>
  </si>
  <si>
    <t>vyrovnávací platba dle pověření, číslo smlouvy 06437/2020/SOC ze dne 13.10.2020</t>
  </si>
  <si>
    <t>1.1.2022 - 31.10.2022</t>
  </si>
  <si>
    <t>125/22</t>
  </si>
  <si>
    <t>Sociální služby Karviná, příspěvková organizace</t>
  </si>
  <si>
    <t>70997136</t>
  </si>
  <si>
    <t>Zvýšení kvality služby Odlehčovací služba</t>
  </si>
  <si>
    <t>1.6.2022 - 30.5.2023</t>
  </si>
  <si>
    <t>126/22</t>
  </si>
  <si>
    <t>FOKUS - Opava, z.s.</t>
  </si>
  <si>
    <t>26990881</t>
  </si>
  <si>
    <t>Hurá do terénu III.</t>
  </si>
  <si>
    <t>130/22</t>
  </si>
  <si>
    <t>131/22</t>
  </si>
  <si>
    <t>SENIOR DOMY POHODA a.s.</t>
  </si>
  <si>
    <t>28568877</t>
  </si>
  <si>
    <t>Senior domy Pohoda a.s. - KSS 2/22</t>
  </si>
  <si>
    <t>vyrovnávací platba dle pověření, číslo smlouvy 08341/2020/SOC ze dne 17.12.2020</t>
  </si>
  <si>
    <t>133/22</t>
  </si>
  <si>
    <t>Centrum sociálních služeb Poruba, příspěvková organizace</t>
  </si>
  <si>
    <t>Rekonstrukce CDS</t>
  </si>
  <si>
    <t>vyrovnávací platba dle pověření, číslo smlouvy 08002/2020/SOC ze dne 19.11.2020</t>
  </si>
  <si>
    <t>1.3.2022 - 30.6.2023</t>
  </si>
  <si>
    <t>134/22</t>
  </si>
  <si>
    <t>43964591</t>
  </si>
  <si>
    <t>Rekonstrukce koupelny v bytě č. 4</t>
  </si>
  <si>
    <t>136/22</t>
  </si>
  <si>
    <t>Domov Iris, příspěvková organizace</t>
  </si>
  <si>
    <t>70631824</t>
  </si>
  <si>
    <t>Pořízení myček podložních mís a stavěcích zvedáků usnadňujících hygienu a mobilitu klientů Domova Iris</t>
  </si>
  <si>
    <t>vyrovnávací platba dle pověření, číslo smlouvy 06576/2020/SOC ze dne 13.10.2020</t>
  </si>
  <si>
    <t>137/22</t>
  </si>
  <si>
    <t>Domov Slunovrat, Ostrava-Přívoz, příspěvková organizace</t>
  </si>
  <si>
    <t>70631841</t>
  </si>
  <si>
    <t>Dobré teplo pro Domov Slunovrat</t>
  </si>
  <si>
    <t>vyrovnávací platba dle pověření, číslo smlouvy 08109/2020/SOC ze dne 30.11.2020</t>
  </si>
  <si>
    <t>1.6.2022 - 31.12.2022</t>
  </si>
  <si>
    <t>138/22</t>
  </si>
  <si>
    <t>Výtah pro Centrum pro rodinu a sociální péči z. s.</t>
  </si>
  <si>
    <t>139/22</t>
  </si>
  <si>
    <t>MENS SANA, z.ú.</t>
  </si>
  <si>
    <t>Zlepšení materiálně-technického zabezpečení sociálních služeb společnosti MENS SANA, z.ú.</t>
  </si>
  <si>
    <t xml:space="preserve">vyrovnávací platba dle pověření, číslo smlouvy 06350/2020/SOC ze dne 13.10.2020, ve znění pozdějších dodatků </t>
  </si>
  <si>
    <t>podpora samostatného bydlení</t>
  </si>
  <si>
    <t>140/22</t>
  </si>
  <si>
    <t>Bezbariérový rohový dům Domova Slunovrat</t>
  </si>
  <si>
    <t>1.7.2022 - 31.12.2022</t>
  </si>
  <si>
    <t>141/22</t>
  </si>
  <si>
    <t>70985383</t>
  </si>
  <si>
    <t>Stavební úpravy k odstranění architektonických bariér v domově pro seniory (KSS 1/22)</t>
  </si>
  <si>
    <t>vyrovnávací platba dle pověření, číslo smlouvy 06194/2020/SOC ze dne 12.10.2020</t>
  </si>
  <si>
    <t>142/22</t>
  </si>
  <si>
    <t>Domov sv. Jana Křtitele, s.r.o.</t>
  </si>
  <si>
    <t>Individualizace a bezpečí</t>
  </si>
  <si>
    <t>vyrovnávací platba dle pověření, číslo smlouvy 06842/2020/SOC ze dne 22.10.2020</t>
  </si>
  <si>
    <t>1.2.2022 - 30.12.2022</t>
  </si>
  <si>
    <t>143/22</t>
  </si>
  <si>
    <t>Dům seniorů "POHODA", o.p.s.</t>
  </si>
  <si>
    <t>25852051</t>
  </si>
  <si>
    <t>Kuchyně: srdce Domova</t>
  </si>
  <si>
    <t>vyrovnávací platba dle pověření, číslo smlouvy 06583/2020/SOC ze dne 13.10.2020</t>
  </si>
  <si>
    <t>20.1.2022 - 28.2.2023</t>
  </si>
  <si>
    <t>144/22</t>
  </si>
  <si>
    <t>vyrovnávací platba dle pověření, číslo smlouvy 07692/2020/SOC ze dne 12.11.2020</t>
  </si>
  <si>
    <t>145/22</t>
  </si>
  <si>
    <t>Diakonie ČCE - středisko v Ostravě</t>
  </si>
  <si>
    <t>41035526</t>
  </si>
  <si>
    <t>NEUKLOUZNI!</t>
  </si>
  <si>
    <t>vyrovnávací platba dle pověření, číslo smlouvy 06832/2020/SOC ze dne 22.10.2020 ve znění pozdějších dodatků</t>
  </si>
  <si>
    <t>146/22</t>
  </si>
  <si>
    <t>Charita Český Těšín</t>
  </si>
  <si>
    <t>60337842</t>
  </si>
  <si>
    <t>Mobilitu pro Charitní dům pokojného stáří</t>
  </si>
  <si>
    <t>vyrovnávací platba dle pověření, číslo smlouvy 07835/2020/SOC ze dne 6.11.2020</t>
  </si>
  <si>
    <t>147/22</t>
  </si>
  <si>
    <t>Charitní dům pro seniory v pestrých barvách</t>
  </si>
  <si>
    <t>148/22</t>
  </si>
  <si>
    <t>Mobilní Charitní pečovatelská služba</t>
  </si>
  <si>
    <t>149/22</t>
  </si>
  <si>
    <t>Seniorcentrum OASA s.r.o.</t>
  </si>
  <si>
    <t>27857018</t>
  </si>
  <si>
    <t>Pořízení nového vybavení v domově pro seniory v Seniorcentru OASA s.r.o.</t>
  </si>
  <si>
    <t>vyrovnávací platba dle pověření, číslo smlouvy 07668/2020/SOC ze dne 4.11.2020</t>
  </si>
  <si>
    <t>150/22</t>
  </si>
  <si>
    <t>Centrum pro rodinu Sluníčko, z.ú.</t>
  </si>
  <si>
    <t>26591537</t>
  </si>
  <si>
    <t>Zvýšení kvality sociálních služeb Poradny pro rodiny s dětmi Sluníčko v Karviné a Třinci</t>
  </si>
  <si>
    <t>vyrovnávací platba dle pověření, číslo smlouvy 06906/2020/SOC ze dne 22.10.2020 ve znění pozdějších dodatků</t>
  </si>
  <si>
    <t>151/22</t>
  </si>
  <si>
    <t>Společenské prostory pro klienty Oázy pokoje</t>
  </si>
  <si>
    <t>152/22</t>
  </si>
  <si>
    <t>45235201</t>
  </si>
  <si>
    <t>Podpora bezbariérovosti v Oáze pokoje</t>
  </si>
  <si>
    <t>154/22</t>
  </si>
  <si>
    <t>Pořízení provozního vybavení domova pro seniory - Seniorcentrum OASA s.r.o.</t>
  </si>
  <si>
    <t>157/22</t>
  </si>
  <si>
    <t>Auto pro pečovatelskou službu</t>
  </si>
  <si>
    <t>158/22</t>
  </si>
  <si>
    <t>AlFi, z.s.</t>
  </si>
  <si>
    <t>02801426</t>
  </si>
  <si>
    <t>Zvýšení odbornosti pracovníků v přímé péči – poradců „Rané péče pro rodiny s dětmi s PAS“</t>
  </si>
  <si>
    <t>raná péče</t>
  </si>
  <si>
    <t>160/22</t>
  </si>
  <si>
    <t>Výmalba stěn pro POHODU</t>
  </si>
  <si>
    <t>162/22</t>
  </si>
  <si>
    <t>Centrum pro zdravotně postižené Moravskoslezského kraje o.p.s.</t>
  </si>
  <si>
    <t>26593548</t>
  </si>
  <si>
    <t>Dostupnější osobní asistence na Opavsku</t>
  </si>
  <si>
    <t>vyrovnávací platba dle pověření, číslo smlouvy 08111/2020/SOC ze dne 30.11.2020</t>
  </si>
  <si>
    <t>163/22</t>
  </si>
  <si>
    <t>ONŽ - pomoc a poradenství pro ženy a dívky, z.s.</t>
  </si>
  <si>
    <t>00537675</t>
  </si>
  <si>
    <t>Odborné rady a podpora = naděje na vyřešení obtížné životní situace</t>
  </si>
  <si>
    <t>vyrovnávací platba dle pověření, číslo smlouvy 07695/2020/SOC ze dne 16.11.2020</t>
  </si>
  <si>
    <t>164/22</t>
  </si>
  <si>
    <t>Automobil pro službu Zoom</t>
  </si>
  <si>
    <t>44937377</t>
  </si>
  <si>
    <t>vyrovnávací platba dle pověření, číslo smlouvy 07672/2020/SOC ze dne 16.11.2020</t>
  </si>
  <si>
    <t>vyrovnávací platba dle pověření, číslo smlouvy 07096/2020/SOC ze dne 26.10.2020</t>
  </si>
  <si>
    <t>vyrovnávací platba dle pověření, číslo smlouvy 07826/2020/SOC ze dne 19.11.2020, ve znění pozdějších dodatků</t>
  </si>
  <si>
    <t>66181127</t>
  </si>
  <si>
    <t>vyrovnávací platba dle pověření, číslo smlouvy 06348/2020/SOC ze dne 13.10.2020</t>
  </si>
  <si>
    <t>vyrovnávací platba dle pověření, číslo smlouvy 06851/2020/SOC ze dne 26.10.2020, ve znění pozdějších dodatků</t>
  </si>
  <si>
    <t>vyrovnávací platba dle pověření, číslo smlouvy 08140/2020/SOC ze dne 3.12.2020</t>
  </si>
  <si>
    <t>Celkem</t>
  </si>
  <si>
    <t>71216642</t>
  </si>
  <si>
    <t>vyrovnávací platba dle pověření, číslo smlouvy 06452/2020/SOC ze dne 12.10.2020</t>
  </si>
  <si>
    <t>Pořízení osobního automobilu pro zachování kvality terénní služby Terénního programu na Novojičínsku</t>
  </si>
  <si>
    <t>Centrum pro rodinu a sociální péči z. s.</t>
  </si>
  <si>
    <t>Zkvalitnění zázemí terénních sociálních služeb</t>
  </si>
  <si>
    <t xml:space="preserve">vyrovnávací platba dle pověření, číslo smlouvy 06567/2020/SOC ze dne 13.10.2020, ve znění pozdějších dodatků </t>
  </si>
  <si>
    <t>71196943</t>
  </si>
  <si>
    <t>Centrum sociálních služeb Český Těšín, příspěvková organizace</t>
  </si>
  <si>
    <t xml:space="preserve">vyrovnávací platba dle pověření, číslo smlouvy 08113/2020/SOC ze dne 30.11.2020, ve znění pozdějších dodatků </t>
  </si>
  <si>
    <t>vyrovnávací platba dle pověření, číslo smlouvy 08010/2020/SOC ze dne 19.11.2020, ve znění pozdějších dodatků</t>
  </si>
  <si>
    <t>vyrovnávací platba dle pověření, číslo smlouvy 07139/2020/SOC ze dne 26.10.2020</t>
  </si>
  <si>
    <t>vyrovnávací platba dle pověření, číslo smlouvy 07999/2020/SOC ze dne 19.11.2020, ve znění pozdějších dodatků</t>
  </si>
  <si>
    <t>pověření SGEI Ministerstva práce a sociálních věcí k zajištění dostupnosti poskytování soc. služeb zařazením mezi veřejně podporované sociální služby s celostátní a nadregionální působností na rok 2022  ze dne 2.3.2022</t>
  </si>
  <si>
    <t>kombinovaná</t>
  </si>
  <si>
    <t>pověření SGEI Ministerstva práce a sociálních věcí k zajištění dostupnosti poskytování soc. služeb zařazením mezi veřejně podporované sociální služby s celostátní a nadregionální působností na rok 2022  ze dne 1.3.2022</t>
  </si>
  <si>
    <t>pověření SGEI Ministerstva práce a sociálních věcí k zajištění dostupnosti poskytování soc. služeb zařazením mezi veřejně podporované sociální služby s celostátní a nadregionální působností na rok 2022  ze dne 25.2.2022</t>
  </si>
  <si>
    <t>Schválená dotace celkem (v Kč)</t>
  </si>
  <si>
    <t>Počet bodů</t>
  </si>
  <si>
    <t>Zkvalitnění péče a podpory uživatelů sociální služby Charitní asistenční služby Charity Třinec - zázemí pro hygienu, mobilitu, aktivizaci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</si>
</sst>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2" borderId="3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F7ADD38F-6ED8-43CE-A4E4-6B3B18F005F5}"/>
    <cellStyle name="Normální 4" xfId="2" xr:uid="{97123E93-76CC-45E6-B812-4DCA6F0BED65}"/>
  </cellStyles>
  <dxfs count="0"/>
  <tableStyles count="0" defaultTableStyle="TableStyleMedium9" defaultPivotStyle="PivotStyleLight16"/>
  <colors>
    <mruColors>
      <color rgb="FFE0C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71F7-F7B0-48FF-94A3-D007D38E4E54}">
  <sheetPr>
    <pageSetUpPr fitToPage="1"/>
  </sheetPr>
  <dimension ref="A1:T156"/>
  <sheetViews>
    <sheetView tabSelected="1" view="pageLayout" zoomScale="90" zoomScaleNormal="106" zoomScalePageLayoutView="90" workbookViewId="0">
      <selection activeCell="F6" sqref="F6:F8"/>
    </sheetView>
  </sheetViews>
  <sheetFormatPr defaultRowHeight="12.75" x14ac:dyDescent="0.2"/>
  <cols>
    <col min="1" max="1" width="8" customWidth="1"/>
    <col min="2" max="2" width="10.7109375" customWidth="1"/>
    <col min="3" max="3" width="16.28515625" customWidth="1"/>
    <col min="4" max="4" width="10.140625" customWidth="1"/>
    <col min="5" max="5" width="14.85546875" customWidth="1"/>
    <col min="6" max="6" width="19" customWidth="1"/>
    <col min="7" max="7" width="13.28515625" customWidth="1"/>
    <col min="8" max="8" width="14.42578125" customWidth="1"/>
    <col min="9" max="9" width="22.140625" customWidth="1"/>
    <col min="10" max="10" width="15.7109375" style="33" customWidth="1"/>
    <col min="11" max="11" width="12.28515625" customWidth="1"/>
    <col min="12" max="12" width="14.5703125" style="8" customWidth="1"/>
    <col min="13" max="13" width="13.5703125" style="8" customWidth="1"/>
    <col min="14" max="14" width="10.7109375" style="8" customWidth="1"/>
    <col min="15" max="15" width="10.28515625" style="8" customWidth="1"/>
    <col min="16" max="16" width="11.5703125" style="8" customWidth="1"/>
    <col min="17" max="17" width="12.28515625" customWidth="1"/>
    <col min="18" max="18" width="11.85546875" customWidth="1"/>
    <col min="19" max="19" width="6.7109375" customWidth="1"/>
    <col min="20" max="20" width="11" bestFit="1" customWidth="1"/>
  </cols>
  <sheetData>
    <row r="1" spans="1:19" s="17" customFormat="1" ht="18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3.5" thickBot="1" x14ac:dyDescent="0.25"/>
    <row r="3" spans="1:19" ht="102.75" thickBot="1" x14ac:dyDescent="0.25">
      <c r="A3" s="43" t="s">
        <v>1</v>
      </c>
      <c r="B3" s="2" t="s">
        <v>2</v>
      </c>
      <c r="C3" s="2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4" t="s">
        <v>10</v>
      </c>
      <c r="K3" s="3" t="s">
        <v>11</v>
      </c>
      <c r="L3" s="38" t="s">
        <v>497</v>
      </c>
      <c r="M3" s="38" t="s">
        <v>12</v>
      </c>
      <c r="N3" s="38" t="s">
        <v>13</v>
      </c>
      <c r="O3" s="38" t="s">
        <v>14</v>
      </c>
      <c r="P3" s="38" t="s">
        <v>15</v>
      </c>
      <c r="Q3" s="2" t="s">
        <v>16</v>
      </c>
      <c r="R3" s="4" t="s">
        <v>17</v>
      </c>
      <c r="S3" s="44" t="s">
        <v>498</v>
      </c>
    </row>
    <row r="4" spans="1:19" ht="54.95" customHeight="1" x14ac:dyDescent="0.2">
      <c r="A4" s="14" t="s">
        <v>149</v>
      </c>
      <c r="B4" s="19" t="s">
        <v>18</v>
      </c>
      <c r="C4" s="20" t="s">
        <v>144</v>
      </c>
      <c r="D4" s="18" t="s">
        <v>145</v>
      </c>
      <c r="E4" s="20" t="s">
        <v>40</v>
      </c>
      <c r="F4" s="20" t="s">
        <v>150</v>
      </c>
      <c r="G4" s="19">
        <v>3554195</v>
      </c>
      <c r="H4" s="20" t="s">
        <v>62</v>
      </c>
      <c r="I4" s="20" t="s">
        <v>147</v>
      </c>
      <c r="J4" s="35">
        <v>40000</v>
      </c>
      <c r="K4" s="21">
        <f t="shared" ref="K4:K69" si="0">(L4/J4)*100</f>
        <v>80</v>
      </c>
      <c r="L4" s="39">
        <v>32000</v>
      </c>
      <c r="M4" s="39">
        <v>32000</v>
      </c>
      <c r="N4" s="39"/>
      <c r="O4" s="39"/>
      <c r="P4" s="39"/>
      <c r="Q4" s="20" t="s">
        <v>22</v>
      </c>
      <c r="R4" s="19" t="s">
        <v>151</v>
      </c>
      <c r="S4" s="22">
        <v>30</v>
      </c>
    </row>
    <row r="5" spans="1:19" ht="81" customHeight="1" x14ac:dyDescent="0.2">
      <c r="A5" s="15" t="s">
        <v>173</v>
      </c>
      <c r="B5" s="10" t="s">
        <v>31</v>
      </c>
      <c r="C5" s="5" t="s">
        <v>170</v>
      </c>
      <c r="D5" s="6" t="s">
        <v>171</v>
      </c>
      <c r="E5" s="5" t="s">
        <v>32</v>
      </c>
      <c r="F5" s="5" t="s">
        <v>174</v>
      </c>
      <c r="G5" s="10">
        <v>4929112</v>
      </c>
      <c r="H5" s="5" t="s">
        <v>42</v>
      </c>
      <c r="I5" s="5" t="s">
        <v>172</v>
      </c>
      <c r="J5" s="36">
        <v>374082</v>
      </c>
      <c r="K5" s="7">
        <f t="shared" si="0"/>
        <v>78.859715249597684</v>
      </c>
      <c r="L5" s="40">
        <v>295000</v>
      </c>
      <c r="M5" s="40">
        <v>295000</v>
      </c>
      <c r="N5" s="40"/>
      <c r="O5" s="40"/>
      <c r="P5" s="40"/>
      <c r="Q5" s="5" t="s">
        <v>22</v>
      </c>
      <c r="R5" s="10" t="s">
        <v>23</v>
      </c>
      <c r="S5" s="23">
        <v>30</v>
      </c>
    </row>
    <row r="6" spans="1:19" ht="85.15" customHeight="1" x14ac:dyDescent="0.2">
      <c r="A6" s="70" t="s">
        <v>192</v>
      </c>
      <c r="B6" s="64" t="s">
        <v>18</v>
      </c>
      <c r="C6" s="55" t="s">
        <v>59</v>
      </c>
      <c r="D6" s="57" t="s">
        <v>88</v>
      </c>
      <c r="E6" s="55" t="s">
        <v>60</v>
      </c>
      <c r="F6" s="55" t="s">
        <v>193</v>
      </c>
      <c r="G6" s="10">
        <v>9954562</v>
      </c>
      <c r="H6" s="5" t="s">
        <v>139</v>
      </c>
      <c r="I6" s="55" t="s">
        <v>63</v>
      </c>
      <c r="J6" s="59">
        <v>125000</v>
      </c>
      <c r="K6" s="62">
        <f t="shared" si="0"/>
        <v>80</v>
      </c>
      <c r="L6" s="52">
        <v>100000</v>
      </c>
      <c r="M6" s="40">
        <v>28600</v>
      </c>
      <c r="N6" s="52"/>
      <c r="O6" s="52"/>
      <c r="P6" s="52"/>
      <c r="Q6" s="55" t="s">
        <v>22</v>
      </c>
      <c r="R6" s="64" t="s">
        <v>23</v>
      </c>
      <c r="S6" s="66">
        <v>30</v>
      </c>
    </row>
    <row r="7" spans="1:19" ht="82.15" customHeight="1" x14ac:dyDescent="0.2">
      <c r="A7" s="75"/>
      <c r="B7" s="68"/>
      <c r="C7" s="72"/>
      <c r="D7" s="76"/>
      <c r="E7" s="72"/>
      <c r="F7" s="72"/>
      <c r="G7" s="10">
        <v>1603271</v>
      </c>
      <c r="H7" s="5" t="s">
        <v>139</v>
      </c>
      <c r="I7" s="72"/>
      <c r="J7" s="73"/>
      <c r="K7" s="74"/>
      <c r="L7" s="53"/>
      <c r="M7" s="40">
        <v>42800</v>
      </c>
      <c r="N7" s="53"/>
      <c r="O7" s="53"/>
      <c r="P7" s="53"/>
      <c r="Q7" s="72"/>
      <c r="R7" s="68"/>
      <c r="S7" s="69"/>
    </row>
    <row r="8" spans="1:19" ht="84" customHeight="1" x14ac:dyDescent="0.2">
      <c r="A8" s="71"/>
      <c r="B8" s="65"/>
      <c r="C8" s="56"/>
      <c r="D8" s="58"/>
      <c r="E8" s="56"/>
      <c r="F8" s="56"/>
      <c r="G8" s="10">
        <v>8809481</v>
      </c>
      <c r="H8" s="5" t="s">
        <v>139</v>
      </c>
      <c r="I8" s="56"/>
      <c r="J8" s="60"/>
      <c r="K8" s="63"/>
      <c r="L8" s="54"/>
      <c r="M8" s="40">
        <v>28600</v>
      </c>
      <c r="N8" s="54"/>
      <c r="O8" s="54"/>
      <c r="P8" s="54"/>
      <c r="Q8" s="56"/>
      <c r="R8" s="65"/>
      <c r="S8" s="67"/>
    </row>
    <row r="9" spans="1:19" ht="90.75" customHeight="1" x14ac:dyDescent="0.2">
      <c r="A9" s="15" t="s">
        <v>234</v>
      </c>
      <c r="B9" s="10" t="s">
        <v>18</v>
      </c>
      <c r="C9" s="5" t="s">
        <v>232</v>
      </c>
      <c r="D9" s="6" t="s">
        <v>233</v>
      </c>
      <c r="E9" s="5" t="s">
        <v>40</v>
      </c>
      <c r="F9" s="5" t="s">
        <v>235</v>
      </c>
      <c r="G9" s="10">
        <v>9753468</v>
      </c>
      <c r="H9" s="5" t="s">
        <v>90</v>
      </c>
      <c r="I9" s="5" t="s">
        <v>490</v>
      </c>
      <c r="J9" s="36">
        <v>69600</v>
      </c>
      <c r="K9" s="7">
        <f t="shared" si="0"/>
        <v>79.885057471264361</v>
      </c>
      <c r="L9" s="40">
        <v>55600</v>
      </c>
      <c r="M9" s="40">
        <v>55600</v>
      </c>
      <c r="N9" s="40"/>
      <c r="O9" s="40"/>
      <c r="P9" s="40"/>
      <c r="Q9" s="5" t="s">
        <v>22</v>
      </c>
      <c r="R9" s="10" t="s">
        <v>23</v>
      </c>
      <c r="S9" s="23">
        <v>30</v>
      </c>
    </row>
    <row r="10" spans="1:19" ht="54.95" customHeight="1" x14ac:dyDescent="0.2">
      <c r="A10" s="15" t="s">
        <v>253</v>
      </c>
      <c r="B10" s="10" t="s">
        <v>35</v>
      </c>
      <c r="C10" s="5" t="s">
        <v>254</v>
      </c>
      <c r="D10" s="6" t="s">
        <v>487</v>
      </c>
      <c r="E10" s="5" t="s">
        <v>40</v>
      </c>
      <c r="F10" s="5" t="s">
        <v>255</v>
      </c>
      <c r="G10" s="10">
        <v>5115567</v>
      </c>
      <c r="H10" s="5" t="s">
        <v>33</v>
      </c>
      <c r="I10" s="5" t="s">
        <v>256</v>
      </c>
      <c r="J10" s="36">
        <v>544984</v>
      </c>
      <c r="K10" s="7">
        <f t="shared" si="0"/>
        <v>49.983118770459321</v>
      </c>
      <c r="L10" s="40">
        <v>272400</v>
      </c>
      <c r="M10" s="40">
        <v>272400</v>
      </c>
      <c r="N10" s="40"/>
      <c r="O10" s="40"/>
      <c r="P10" s="40"/>
      <c r="Q10" s="5" t="s">
        <v>36</v>
      </c>
      <c r="R10" s="10" t="s">
        <v>257</v>
      </c>
      <c r="S10" s="23">
        <v>30</v>
      </c>
    </row>
    <row r="11" spans="1:19" ht="54.95" customHeight="1" x14ac:dyDescent="0.2">
      <c r="A11" s="49" t="s">
        <v>269</v>
      </c>
      <c r="B11" s="13" t="s">
        <v>231</v>
      </c>
      <c r="C11" s="46" t="s">
        <v>259</v>
      </c>
      <c r="D11" s="12" t="s">
        <v>260</v>
      </c>
      <c r="E11" s="46" t="s">
        <v>60</v>
      </c>
      <c r="F11" s="46" t="s">
        <v>270</v>
      </c>
      <c r="G11" s="10">
        <v>4812353</v>
      </c>
      <c r="H11" s="5" t="s">
        <v>33</v>
      </c>
      <c r="I11" s="46" t="s">
        <v>262</v>
      </c>
      <c r="J11" s="50">
        <v>222000</v>
      </c>
      <c r="K11" s="51">
        <f t="shared" si="0"/>
        <v>79.729729729729726</v>
      </c>
      <c r="L11" s="45">
        <v>177000</v>
      </c>
      <c r="M11" s="40"/>
      <c r="N11" s="40"/>
      <c r="O11" s="40">
        <v>80000</v>
      </c>
      <c r="P11" s="40">
        <v>97000</v>
      </c>
      <c r="Q11" s="5" t="s">
        <v>494</v>
      </c>
      <c r="R11" s="47" t="s">
        <v>74</v>
      </c>
      <c r="S11" s="48">
        <v>30</v>
      </c>
    </row>
    <row r="12" spans="1:19" ht="54.95" customHeight="1" x14ac:dyDescent="0.2">
      <c r="A12" s="15" t="s">
        <v>116</v>
      </c>
      <c r="B12" s="10" t="s">
        <v>51</v>
      </c>
      <c r="C12" s="5" t="s">
        <v>59</v>
      </c>
      <c r="D12" s="6">
        <v>65468562</v>
      </c>
      <c r="E12" s="5" t="s">
        <v>60</v>
      </c>
      <c r="F12" s="5" t="s">
        <v>117</v>
      </c>
      <c r="G12" s="10">
        <v>6694270</v>
      </c>
      <c r="H12" s="5" t="s">
        <v>70</v>
      </c>
      <c r="I12" s="5" t="s">
        <v>63</v>
      </c>
      <c r="J12" s="36">
        <v>369200</v>
      </c>
      <c r="K12" s="7">
        <f>(L12/J12)*100</f>
        <v>79.902491874322862</v>
      </c>
      <c r="L12" s="40">
        <v>295000</v>
      </c>
      <c r="M12" s="40"/>
      <c r="N12" s="40">
        <v>295000</v>
      </c>
      <c r="O12" s="40"/>
      <c r="P12" s="40"/>
      <c r="Q12" s="5" t="s">
        <v>36</v>
      </c>
      <c r="R12" s="10" t="s">
        <v>74</v>
      </c>
      <c r="S12" s="23">
        <v>29</v>
      </c>
    </row>
    <row r="13" spans="1:19" ht="84" customHeight="1" x14ac:dyDescent="0.2">
      <c r="A13" s="15" t="s">
        <v>229</v>
      </c>
      <c r="B13" s="10" t="s">
        <v>31</v>
      </c>
      <c r="C13" s="5" t="s">
        <v>59</v>
      </c>
      <c r="D13" s="6">
        <v>65468562</v>
      </c>
      <c r="E13" s="5" t="s">
        <v>60</v>
      </c>
      <c r="F13" s="5" t="s">
        <v>230</v>
      </c>
      <c r="G13" s="10">
        <v>9954562</v>
      </c>
      <c r="H13" s="5" t="s">
        <v>139</v>
      </c>
      <c r="I13" s="5" t="s">
        <v>63</v>
      </c>
      <c r="J13" s="36">
        <v>398000</v>
      </c>
      <c r="K13" s="7">
        <f>(L13/J13)*100</f>
        <v>75.376884422110564</v>
      </c>
      <c r="L13" s="40">
        <v>300000</v>
      </c>
      <c r="M13" s="40">
        <v>300000</v>
      </c>
      <c r="N13" s="40"/>
      <c r="O13" s="40"/>
      <c r="P13" s="40"/>
      <c r="Q13" s="5" t="s">
        <v>22</v>
      </c>
      <c r="R13" s="10" t="s">
        <v>23</v>
      </c>
      <c r="S13" s="23">
        <v>29</v>
      </c>
    </row>
    <row r="14" spans="1:19" ht="54.95" customHeight="1" x14ac:dyDescent="0.2">
      <c r="A14" s="15" t="s">
        <v>334</v>
      </c>
      <c r="B14" s="10" t="s">
        <v>31</v>
      </c>
      <c r="C14" s="5" t="s">
        <v>335</v>
      </c>
      <c r="D14" s="6">
        <v>44940998</v>
      </c>
      <c r="E14" s="5" t="s">
        <v>60</v>
      </c>
      <c r="F14" s="5" t="s">
        <v>336</v>
      </c>
      <c r="G14" s="10">
        <v>9564778</v>
      </c>
      <c r="H14" s="5" t="s">
        <v>42</v>
      </c>
      <c r="I14" s="5" t="s">
        <v>337</v>
      </c>
      <c r="J14" s="36">
        <v>292871.86</v>
      </c>
      <c r="K14" s="7">
        <f t="shared" si="0"/>
        <v>80.000857712994346</v>
      </c>
      <c r="L14" s="40">
        <v>234300</v>
      </c>
      <c r="M14" s="40">
        <v>234300</v>
      </c>
      <c r="N14" s="40"/>
      <c r="O14" s="40"/>
      <c r="P14" s="40"/>
      <c r="Q14" s="5" t="s">
        <v>22</v>
      </c>
      <c r="R14" s="10" t="s">
        <v>23</v>
      </c>
      <c r="S14" s="23">
        <v>29</v>
      </c>
    </row>
    <row r="15" spans="1:19" ht="70.900000000000006" customHeight="1" x14ac:dyDescent="0.2">
      <c r="A15" s="15" t="s">
        <v>420</v>
      </c>
      <c r="B15" s="10" t="s">
        <v>31</v>
      </c>
      <c r="C15" s="5" t="s">
        <v>421</v>
      </c>
      <c r="D15" s="6" t="s">
        <v>422</v>
      </c>
      <c r="E15" s="5" t="s">
        <v>60</v>
      </c>
      <c r="F15" s="5" t="s">
        <v>423</v>
      </c>
      <c r="G15" s="10">
        <v>3342196</v>
      </c>
      <c r="H15" s="5" t="s">
        <v>62</v>
      </c>
      <c r="I15" s="5" t="s">
        <v>424</v>
      </c>
      <c r="J15" s="36">
        <v>68900</v>
      </c>
      <c r="K15" s="7">
        <f t="shared" si="0"/>
        <v>72.568940493468787</v>
      </c>
      <c r="L15" s="40">
        <v>50000</v>
      </c>
      <c r="M15" s="40">
        <v>50000</v>
      </c>
      <c r="N15" s="40"/>
      <c r="O15" s="40"/>
      <c r="P15" s="40"/>
      <c r="Q15" s="5" t="s">
        <v>22</v>
      </c>
      <c r="R15" s="10" t="s">
        <v>23</v>
      </c>
      <c r="S15" s="23">
        <v>29</v>
      </c>
    </row>
    <row r="16" spans="1:19" ht="54.95" customHeight="1" x14ac:dyDescent="0.2">
      <c r="A16" s="15" t="s">
        <v>50</v>
      </c>
      <c r="B16" s="10" t="s">
        <v>51</v>
      </c>
      <c r="C16" s="5" t="s">
        <v>46</v>
      </c>
      <c r="D16" s="6" t="s">
        <v>47</v>
      </c>
      <c r="E16" s="5" t="s">
        <v>32</v>
      </c>
      <c r="F16" s="5" t="s">
        <v>52</v>
      </c>
      <c r="G16" s="10">
        <v>2878324</v>
      </c>
      <c r="H16" s="5" t="s">
        <v>33</v>
      </c>
      <c r="I16" s="5" t="s">
        <v>473</v>
      </c>
      <c r="J16" s="36">
        <v>435370</v>
      </c>
      <c r="K16" s="7">
        <f t="shared" si="0"/>
        <v>68.906906768955139</v>
      </c>
      <c r="L16" s="40">
        <v>300000</v>
      </c>
      <c r="M16" s="40"/>
      <c r="N16" s="40">
        <v>300000</v>
      </c>
      <c r="O16" s="40"/>
      <c r="P16" s="40"/>
      <c r="Q16" s="5" t="s">
        <v>36</v>
      </c>
      <c r="R16" s="10" t="s">
        <v>53</v>
      </c>
      <c r="S16" s="23">
        <v>28</v>
      </c>
    </row>
    <row r="17" spans="1:19" ht="80.45" customHeight="1" x14ac:dyDescent="0.2">
      <c r="A17" s="70" t="s">
        <v>137</v>
      </c>
      <c r="B17" s="64" t="s">
        <v>51</v>
      </c>
      <c r="C17" s="55" t="s">
        <v>19</v>
      </c>
      <c r="D17" s="57" t="s">
        <v>20</v>
      </c>
      <c r="E17" s="55" t="s">
        <v>21</v>
      </c>
      <c r="F17" s="55" t="s">
        <v>138</v>
      </c>
      <c r="G17" s="10">
        <v>9583580</v>
      </c>
      <c r="H17" s="5" t="s">
        <v>139</v>
      </c>
      <c r="I17" s="55" t="s">
        <v>130</v>
      </c>
      <c r="J17" s="59">
        <v>700000</v>
      </c>
      <c r="K17" s="62">
        <f>(L17/J17)*100</f>
        <v>71.428571428571431</v>
      </c>
      <c r="L17" s="52">
        <v>500000</v>
      </c>
      <c r="M17" s="52"/>
      <c r="N17" s="40">
        <v>250000</v>
      </c>
      <c r="O17" s="52"/>
      <c r="P17" s="52"/>
      <c r="Q17" s="55" t="s">
        <v>36</v>
      </c>
      <c r="R17" s="64" t="s">
        <v>74</v>
      </c>
      <c r="S17" s="66">
        <v>28</v>
      </c>
    </row>
    <row r="18" spans="1:19" ht="54.95" customHeight="1" x14ac:dyDescent="0.2">
      <c r="A18" s="71"/>
      <c r="B18" s="65"/>
      <c r="C18" s="56"/>
      <c r="D18" s="58"/>
      <c r="E18" s="56"/>
      <c r="F18" s="56"/>
      <c r="G18" s="10">
        <v>1461792</v>
      </c>
      <c r="H18" s="5" t="s">
        <v>140</v>
      </c>
      <c r="I18" s="56"/>
      <c r="J18" s="60"/>
      <c r="K18" s="63"/>
      <c r="L18" s="54"/>
      <c r="M18" s="54"/>
      <c r="N18" s="40">
        <v>250000</v>
      </c>
      <c r="O18" s="54"/>
      <c r="P18" s="54"/>
      <c r="Q18" s="56"/>
      <c r="R18" s="65"/>
      <c r="S18" s="67"/>
    </row>
    <row r="19" spans="1:19" ht="63" customHeight="1" x14ac:dyDescent="0.2">
      <c r="A19" s="15" t="s">
        <v>175</v>
      </c>
      <c r="B19" s="10" t="s">
        <v>51</v>
      </c>
      <c r="C19" s="5" t="s">
        <v>176</v>
      </c>
      <c r="D19" s="6" t="s">
        <v>177</v>
      </c>
      <c r="E19" s="5" t="s">
        <v>60</v>
      </c>
      <c r="F19" s="5" t="s">
        <v>178</v>
      </c>
      <c r="G19" s="10">
        <v>1760507</v>
      </c>
      <c r="H19" s="5" t="s">
        <v>70</v>
      </c>
      <c r="I19" s="5" t="s">
        <v>347</v>
      </c>
      <c r="J19" s="36">
        <v>330371</v>
      </c>
      <c r="K19" s="7">
        <f>(L19/J19)*100</f>
        <v>78.69940158185797</v>
      </c>
      <c r="L19" s="40">
        <v>260000</v>
      </c>
      <c r="M19" s="40"/>
      <c r="N19" s="40">
        <v>260000</v>
      </c>
      <c r="O19" s="40"/>
      <c r="P19" s="40"/>
      <c r="Q19" s="5" t="s">
        <v>36</v>
      </c>
      <c r="R19" s="10" t="s">
        <v>74</v>
      </c>
      <c r="S19" s="23">
        <v>28</v>
      </c>
    </row>
    <row r="20" spans="1:19" ht="81" customHeight="1" x14ac:dyDescent="0.2">
      <c r="A20" s="15" t="s">
        <v>217</v>
      </c>
      <c r="B20" s="10" t="s">
        <v>51</v>
      </c>
      <c r="C20" s="5" t="s">
        <v>484</v>
      </c>
      <c r="D20" s="6" t="s">
        <v>218</v>
      </c>
      <c r="E20" s="5" t="s">
        <v>21</v>
      </c>
      <c r="F20" s="5" t="s">
        <v>219</v>
      </c>
      <c r="G20" s="10">
        <v>4090546</v>
      </c>
      <c r="H20" s="5" t="s">
        <v>139</v>
      </c>
      <c r="I20" s="5" t="s">
        <v>238</v>
      </c>
      <c r="J20" s="36">
        <v>625000</v>
      </c>
      <c r="K20" s="7">
        <f>(L20/J20)*100</f>
        <v>80</v>
      </c>
      <c r="L20" s="40">
        <v>500000</v>
      </c>
      <c r="M20" s="40"/>
      <c r="N20" s="40">
        <v>500000</v>
      </c>
      <c r="O20" s="40"/>
      <c r="P20" s="40"/>
      <c r="Q20" s="5" t="s">
        <v>36</v>
      </c>
      <c r="R20" s="10" t="s">
        <v>74</v>
      </c>
      <c r="S20" s="23">
        <v>28</v>
      </c>
    </row>
    <row r="21" spans="1:19" ht="54.95" customHeight="1" x14ac:dyDescent="0.2">
      <c r="A21" s="15" t="s">
        <v>241</v>
      </c>
      <c r="B21" s="10" t="s">
        <v>31</v>
      </c>
      <c r="C21" s="5" t="s">
        <v>59</v>
      </c>
      <c r="D21" s="6">
        <v>65468562</v>
      </c>
      <c r="E21" s="5" t="s">
        <v>60</v>
      </c>
      <c r="F21" s="5" t="s">
        <v>242</v>
      </c>
      <c r="G21" s="10">
        <v>6498762</v>
      </c>
      <c r="H21" s="5" t="s">
        <v>158</v>
      </c>
      <c r="I21" s="5" t="s">
        <v>63</v>
      </c>
      <c r="J21" s="36">
        <v>344000</v>
      </c>
      <c r="K21" s="7">
        <f>(L21/J21)*100</f>
        <v>79.941860465116278</v>
      </c>
      <c r="L21" s="40">
        <v>275000</v>
      </c>
      <c r="M21" s="40">
        <v>275000</v>
      </c>
      <c r="N21" s="40"/>
      <c r="O21" s="40"/>
      <c r="P21" s="40"/>
      <c r="Q21" s="5" t="s">
        <v>22</v>
      </c>
      <c r="R21" s="10" t="s">
        <v>23</v>
      </c>
      <c r="S21" s="23">
        <v>28</v>
      </c>
    </row>
    <row r="22" spans="1:19" ht="71.25" customHeight="1" x14ac:dyDescent="0.2">
      <c r="A22" s="15" t="s">
        <v>265</v>
      </c>
      <c r="B22" s="10" t="s">
        <v>31</v>
      </c>
      <c r="C22" s="5" t="s">
        <v>259</v>
      </c>
      <c r="D22" s="6" t="s">
        <v>260</v>
      </c>
      <c r="E22" s="5" t="s">
        <v>60</v>
      </c>
      <c r="F22" s="5" t="s">
        <v>266</v>
      </c>
      <c r="G22" s="10">
        <v>4812353</v>
      </c>
      <c r="H22" s="5" t="s">
        <v>33</v>
      </c>
      <c r="I22" s="5" t="s">
        <v>262</v>
      </c>
      <c r="J22" s="36">
        <v>476000</v>
      </c>
      <c r="K22" s="7">
        <f>(L22/J22)*100</f>
        <v>63.02521008403361</v>
      </c>
      <c r="L22" s="40">
        <v>300000</v>
      </c>
      <c r="M22" s="40">
        <v>300000</v>
      </c>
      <c r="N22" s="40"/>
      <c r="O22" s="40"/>
      <c r="P22" s="40"/>
      <c r="Q22" s="5" t="s">
        <v>22</v>
      </c>
      <c r="R22" s="10" t="s">
        <v>23</v>
      </c>
      <c r="S22" s="23">
        <v>28</v>
      </c>
    </row>
    <row r="23" spans="1:19" ht="68.25" customHeight="1" x14ac:dyDescent="0.2">
      <c r="A23" s="15" t="s">
        <v>299</v>
      </c>
      <c r="B23" s="10" t="s">
        <v>31</v>
      </c>
      <c r="C23" s="5" t="s">
        <v>300</v>
      </c>
      <c r="D23" s="6" t="s">
        <v>301</v>
      </c>
      <c r="E23" s="5" t="s">
        <v>189</v>
      </c>
      <c r="F23" s="5" t="s">
        <v>302</v>
      </c>
      <c r="G23" s="10">
        <v>8628750</v>
      </c>
      <c r="H23" s="5" t="s">
        <v>91</v>
      </c>
      <c r="I23" s="5" t="s">
        <v>303</v>
      </c>
      <c r="J23" s="36">
        <v>374600</v>
      </c>
      <c r="K23" s="7">
        <f t="shared" si="0"/>
        <v>79.951948745328352</v>
      </c>
      <c r="L23" s="40">
        <v>299500</v>
      </c>
      <c r="M23" s="40">
        <v>299500</v>
      </c>
      <c r="N23" s="40"/>
      <c r="O23" s="40"/>
      <c r="P23" s="40"/>
      <c r="Q23" s="5" t="s">
        <v>22</v>
      </c>
      <c r="R23" s="10" t="s">
        <v>23</v>
      </c>
      <c r="S23" s="23">
        <v>28</v>
      </c>
    </row>
    <row r="24" spans="1:19" ht="54.95" customHeight="1" x14ac:dyDescent="0.2">
      <c r="A24" s="15" t="s">
        <v>304</v>
      </c>
      <c r="B24" s="10" t="s">
        <v>51</v>
      </c>
      <c r="C24" s="5" t="s">
        <v>305</v>
      </c>
      <c r="D24" s="6" t="s">
        <v>306</v>
      </c>
      <c r="E24" s="5" t="s">
        <v>189</v>
      </c>
      <c r="F24" s="5" t="s">
        <v>307</v>
      </c>
      <c r="G24" s="10">
        <v>4298794</v>
      </c>
      <c r="H24" s="5" t="s">
        <v>86</v>
      </c>
      <c r="I24" s="5" t="s">
        <v>308</v>
      </c>
      <c r="J24" s="36">
        <v>387900</v>
      </c>
      <c r="K24" s="7">
        <f t="shared" si="0"/>
        <v>77.33952049497293</v>
      </c>
      <c r="L24" s="40">
        <v>300000</v>
      </c>
      <c r="M24" s="40"/>
      <c r="N24" s="40">
        <v>300000</v>
      </c>
      <c r="O24" s="40"/>
      <c r="P24" s="40"/>
      <c r="Q24" s="5" t="s">
        <v>36</v>
      </c>
      <c r="R24" s="10" t="s">
        <v>74</v>
      </c>
      <c r="S24" s="23">
        <v>28</v>
      </c>
    </row>
    <row r="25" spans="1:19" ht="67.900000000000006" customHeight="1" x14ac:dyDescent="0.2">
      <c r="A25" s="15" t="s">
        <v>309</v>
      </c>
      <c r="B25" s="10" t="s">
        <v>35</v>
      </c>
      <c r="C25" s="5" t="s">
        <v>310</v>
      </c>
      <c r="D25" s="6" t="s">
        <v>322</v>
      </c>
      <c r="E25" s="5" t="s">
        <v>40</v>
      </c>
      <c r="F25" s="5" t="s">
        <v>311</v>
      </c>
      <c r="G25" s="10">
        <v>4859242</v>
      </c>
      <c r="H25" s="5" t="s">
        <v>33</v>
      </c>
      <c r="I25" s="5" t="s">
        <v>312</v>
      </c>
      <c r="J25" s="36">
        <v>702000</v>
      </c>
      <c r="K25" s="7">
        <f t="shared" si="0"/>
        <v>50</v>
      </c>
      <c r="L25" s="40">
        <v>351000</v>
      </c>
      <c r="M25" s="40">
        <v>351000</v>
      </c>
      <c r="N25" s="40"/>
      <c r="O25" s="40"/>
      <c r="P25" s="40"/>
      <c r="Q25" s="5" t="s">
        <v>36</v>
      </c>
      <c r="R25" s="10" t="s">
        <v>23</v>
      </c>
      <c r="S25" s="23">
        <v>28</v>
      </c>
    </row>
    <row r="26" spans="1:19" ht="54.95" customHeight="1" x14ac:dyDescent="0.2">
      <c r="A26" s="15" t="s">
        <v>326</v>
      </c>
      <c r="B26" s="10" t="s">
        <v>18</v>
      </c>
      <c r="C26" s="5" t="s">
        <v>484</v>
      </c>
      <c r="D26" s="6" t="s">
        <v>218</v>
      </c>
      <c r="E26" s="5" t="s">
        <v>21</v>
      </c>
      <c r="F26" s="5" t="s">
        <v>327</v>
      </c>
      <c r="G26" s="10">
        <v>3151466</v>
      </c>
      <c r="H26" s="5" t="s">
        <v>70</v>
      </c>
      <c r="I26" s="5" t="s">
        <v>238</v>
      </c>
      <c r="J26" s="36">
        <v>136800</v>
      </c>
      <c r="K26" s="7">
        <f t="shared" si="0"/>
        <v>73.099415204678365</v>
      </c>
      <c r="L26" s="40">
        <v>100000</v>
      </c>
      <c r="M26" s="40">
        <v>100000</v>
      </c>
      <c r="N26" s="40"/>
      <c r="O26" s="40"/>
      <c r="P26" s="40"/>
      <c r="Q26" s="5" t="s">
        <v>22</v>
      </c>
      <c r="R26" s="10" t="s">
        <v>23</v>
      </c>
      <c r="S26" s="23">
        <v>28</v>
      </c>
    </row>
    <row r="27" spans="1:19" ht="163.9" customHeight="1" x14ac:dyDescent="0.2">
      <c r="A27" s="15" t="s">
        <v>348</v>
      </c>
      <c r="B27" s="10" t="s">
        <v>51</v>
      </c>
      <c r="C27" s="5" t="s">
        <v>349</v>
      </c>
      <c r="D27" s="6" t="s">
        <v>350</v>
      </c>
      <c r="E27" s="5" t="s">
        <v>60</v>
      </c>
      <c r="F27" s="5" t="s">
        <v>125</v>
      </c>
      <c r="G27" s="11">
        <v>4881535</v>
      </c>
      <c r="H27" s="5" t="s">
        <v>90</v>
      </c>
      <c r="I27" s="5" t="s">
        <v>477</v>
      </c>
      <c r="J27" s="36">
        <v>467900</v>
      </c>
      <c r="K27" s="7">
        <f t="shared" si="0"/>
        <v>79.995725582389397</v>
      </c>
      <c r="L27" s="40">
        <v>374300</v>
      </c>
      <c r="M27" s="40"/>
      <c r="N27" s="40">
        <v>374300</v>
      </c>
      <c r="O27" s="40"/>
      <c r="P27" s="40"/>
      <c r="Q27" s="5" t="s">
        <v>36</v>
      </c>
      <c r="R27" s="10" t="s">
        <v>351</v>
      </c>
      <c r="S27" s="23">
        <v>28</v>
      </c>
    </row>
    <row r="28" spans="1:19" ht="54.95" customHeight="1" x14ac:dyDescent="0.2">
      <c r="A28" s="70" t="s">
        <v>393</v>
      </c>
      <c r="B28" s="64" t="s">
        <v>35</v>
      </c>
      <c r="C28" s="55" t="s">
        <v>484</v>
      </c>
      <c r="D28" s="57" t="s">
        <v>218</v>
      </c>
      <c r="E28" s="55" t="s">
        <v>21</v>
      </c>
      <c r="F28" s="55" t="s">
        <v>394</v>
      </c>
      <c r="G28" s="10">
        <v>3151466</v>
      </c>
      <c r="H28" s="5" t="s">
        <v>70</v>
      </c>
      <c r="I28" s="55" t="s">
        <v>238</v>
      </c>
      <c r="J28" s="59">
        <v>1265974</v>
      </c>
      <c r="K28" s="62">
        <f t="shared" si="0"/>
        <v>78.990563787249982</v>
      </c>
      <c r="L28" s="52">
        <v>1000000</v>
      </c>
      <c r="M28" s="40">
        <v>375000</v>
      </c>
      <c r="N28" s="52"/>
      <c r="O28" s="52"/>
      <c r="P28" s="52"/>
      <c r="Q28" s="55" t="s">
        <v>36</v>
      </c>
      <c r="R28" s="64" t="s">
        <v>136</v>
      </c>
      <c r="S28" s="66">
        <v>28</v>
      </c>
    </row>
    <row r="29" spans="1:19" ht="83.45" customHeight="1" x14ac:dyDescent="0.2">
      <c r="A29" s="75"/>
      <c r="B29" s="68"/>
      <c r="C29" s="72"/>
      <c r="D29" s="76"/>
      <c r="E29" s="72"/>
      <c r="F29" s="72"/>
      <c r="G29" s="10">
        <v>4090546</v>
      </c>
      <c r="H29" s="5" t="s">
        <v>139</v>
      </c>
      <c r="I29" s="72"/>
      <c r="J29" s="73"/>
      <c r="K29" s="74"/>
      <c r="L29" s="53"/>
      <c r="M29" s="40">
        <v>188000</v>
      </c>
      <c r="N29" s="53"/>
      <c r="O29" s="53"/>
      <c r="P29" s="53"/>
      <c r="Q29" s="72"/>
      <c r="R29" s="68"/>
      <c r="S29" s="69"/>
    </row>
    <row r="30" spans="1:19" ht="54.95" customHeight="1" x14ac:dyDescent="0.2">
      <c r="A30" s="75"/>
      <c r="B30" s="68"/>
      <c r="C30" s="72"/>
      <c r="D30" s="76"/>
      <c r="E30" s="72"/>
      <c r="F30" s="72"/>
      <c r="G30" s="10">
        <v>6458001</v>
      </c>
      <c r="H30" s="5" t="s">
        <v>96</v>
      </c>
      <c r="I30" s="72"/>
      <c r="J30" s="73"/>
      <c r="K30" s="74"/>
      <c r="L30" s="53"/>
      <c r="M30" s="40">
        <v>150000</v>
      </c>
      <c r="N30" s="53"/>
      <c r="O30" s="53"/>
      <c r="P30" s="53"/>
      <c r="Q30" s="72"/>
      <c r="R30" s="68"/>
      <c r="S30" s="69"/>
    </row>
    <row r="31" spans="1:19" ht="54.95" customHeight="1" x14ac:dyDescent="0.2">
      <c r="A31" s="75"/>
      <c r="B31" s="68"/>
      <c r="C31" s="72"/>
      <c r="D31" s="76"/>
      <c r="E31" s="72"/>
      <c r="F31" s="72"/>
      <c r="G31" s="10">
        <v>9351981</v>
      </c>
      <c r="H31" s="5" t="s">
        <v>111</v>
      </c>
      <c r="I31" s="72"/>
      <c r="J31" s="73"/>
      <c r="K31" s="74"/>
      <c r="L31" s="53"/>
      <c r="M31" s="40">
        <v>112000</v>
      </c>
      <c r="N31" s="53"/>
      <c r="O31" s="53"/>
      <c r="P31" s="53"/>
      <c r="Q31" s="72"/>
      <c r="R31" s="68"/>
      <c r="S31" s="69"/>
    </row>
    <row r="32" spans="1:19" ht="54.95" customHeight="1" x14ac:dyDescent="0.2">
      <c r="A32" s="71"/>
      <c r="B32" s="65"/>
      <c r="C32" s="56"/>
      <c r="D32" s="58"/>
      <c r="E32" s="56"/>
      <c r="F32" s="56"/>
      <c r="G32" s="10">
        <v>5187674</v>
      </c>
      <c r="H32" s="5" t="s">
        <v>96</v>
      </c>
      <c r="I32" s="56"/>
      <c r="J32" s="60"/>
      <c r="K32" s="63"/>
      <c r="L32" s="54"/>
      <c r="M32" s="40">
        <v>175000</v>
      </c>
      <c r="N32" s="54"/>
      <c r="O32" s="54"/>
      <c r="P32" s="54"/>
      <c r="Q32" s="56"/>
      <c r="R32" s="65"/>
      <c r="S32" s="67"/>
    </row>
    <row r="33" spans="1:19" ht="54.95" customHeight="1" x14ac:dyDescent="0.2">
      <c r="A33" s="70" t="s">
        <v>27</v>
      </c>
      <c r="B33" s="64" t="s">
        <v>18</v>
      </c>
      <c r="C33" s="55" t="s">
        <v>19</v>
      </c>
      <c r="D33" s="57">
        <v>40613411</v>
      </c>
      <c r="E33" s="55" t="s">
        <v>21</v>
      </c>
      <c r="F33" s="55" t="s">
        <v>28</v>
      </c>
      <c r="G33" s="10">
        <v>1411560</v>
      </c>
      <c r="H33" s="5" t="s">
        <v>26</v>
      </c>
      <c r="I33" s="55" t="s">
        <v>130</v>
      </c>
      <c r="J33" s="59">
        <v>125000</v>
      </c>
      <c r="K33" s="62">
        <f t="shared" si="0"/>
        <v>80</v>
      </c>
      <c r="L33" s="52">
        <v>100000</v>
      </c>
      <c r="M33" s="40">
        <v>20000</v>
      </c>
      <c r="N33" s="52"/>
      <c r="O33" s="52"/>
      <c r="P33" s="52"/>
      <c r="Q33" s="55" t="s">
        <v>22</v>
      </c>
      <c r="R33" s="64" t="s">
        <v>23</v>
      </c>
      <c r="S33" s="66">
        <v>27</v>
      </c>
    </row>
    <row r="34" spans="1:19" ht="54.95" customHeight="1" x14ac:dyDescent="0.2">
      <c r="A34" s="75"/>
      <c r="B34" s="68"/>
      <c r="C34" s="72"/>
      <c r="D34" s="76"/>
      <c r="E34" s="72"/>
      <c r="F34" s="72"/>
      <c r="G34" s="10">
        <v>4683797</v>
      </c>
      <c r="H34" s="5" t="s">
        <v>26</v>
      </c>
      <c r="I34" s="72"/>
      <c r="J34" s="73"/>
      <c r="K34" s="74"/>
      <c r="L34" s="53"/>
      <c r="M34" s="40">
        <v>20000</v>
      </c>
      <c r="N34" s="53"/>
      <c r="O34" s="53"/>
      <c r="P34" s="53"/>
      <c r="Q34" s="72"/>
      <c r="R34" s="68"/>
      <c r="S34" s="69"/>
    </row>
    <row r="35" spans="1:19" ht="54.95" customHeight="1" x14ac:dyDescent="0.2">
      <c r="A35" s="75"/>
      <c r="B35" s="68"/>
      <c r="C35" s="72"/>
      <c r="D35" s="76"/>
      <c r="E35" s="72"/>
      <c r="F35" s="72"/>
      <c r="G35" s="10">
        <v>4862422</v>
      </c>
      <c r="H35" s="5" t="s">
        <v>29</v>
      </c>
      <c r="I35" s="72"/>
      <c r="J35" s="73"/>
      <c r="K35" s="74"/>
      <c r="L35" s="53"/>
      <c r="M35" s="40">
        <v>20000</v>
      </c>
      <c r="N35" s="53"/>
      <c r="O35" s="53"/>
      <c r="P35" s="53"/>
      <c r="Q35" s="72"/>
      <c r="R35" s="68"/>
      <c r="S35" s="69"/>
    </row>
    <row r="36" spans="1:19" ht="54.95" customHeight="1" x14ac:dyDescent="0.2">
      <c r="A36" s="75"/>
      <c r="B36" s="68"/>
      <c r="C36" s="72"/>
      <c r="D36" s="76"/>
      <c r="E36" s="72"/>
      <c r="F36" s="72"/>
      <c r="G36" s="10">
        <v>3573576</v>
      </c>
      <c r="H36" s="5" t="s">
        <v>29</v>
      </c>
      <c r="I36" s="72"/>
      <c r="J36" s="73"/>
      <c r="K36" s="74"/>
      <c r="L36" s="53"/>
      <c r="M36" s="40">
        <v>20000</v>
      </c>
      <c r="N36" s="53"/>
      <c r="O36" s="53"/>
      <c r="P36" s="53"/>
      <c r="Q36" s="72"/>
      <c r="R36" s="68"/>
      <c r="S36" s="69"/>
    </row>
    <row r="37" spans="1:19" ht="54.95" customHeight="1" x14ac:dyDescent="0.2">
      <c r="A37" s="71"/>
      <c r="B37" s="65"/>
      <c r="C37" s="56"/>
      <c r="D37" s="58"/>
      <c r="E37" s="56"/>
      <c r="F37" s="56"/>
      <c r="G37" s="10">
        <v>3588365</v>
      </c>
      <c r="H37" s="5" t="s">
        <v>30</v>
      </c>
      <c r="I37" s="56"/>
      <c r="J37" s="60"/>
      <c r="K37" s="63"/>
      <c r="L37" s="54"/>
      <c r="M37" s="40">
        <v>20000</v>
      </c>
      <c r="N37" s="54"/>
      <c r="O37" s="54"/>
      <c r="P37" s="54"/>
      <c r="Q37" s="56"/>
      <c r="R37" s="65"/>
      <c r="S37" s="67"/>
    </row>
    <row r="38" spans="1:19" ht="71.45" customHeight="1" x14ac:dyDescent="0.2">
      <c r="A38" s="15" t="s">
        <v>127</v>
      </c>
      <c r="B38" s="10" t="s">
        <v>51</v>
      </c>
      <c r="C38" s="5" t="s">
        <v>19</v>
      </c>
      <c r="D38" s="6" t="s">
        <v>20</v>
      </c>
      <c r="E38" s="5" t="s">
        <v>21</v>
      </c>
      <c r="F38" s="5" t="s">
        <v>128</v>
      </c>
      <c r="G38" s="10">
        <v>5180673</v>
      </c>
      <c r="H38" s="5" t="s">
        <v>129</v>
      </c>
      <c r="I38" s="5" t="s">
        <v>130</v>
      </c>
      <c r="J38" s="36">
        <v>411000</v>
      </c>
      <c r="K38" s="7">
        <f>(L38/J38)*100</f>
        <v>72.992700729927009</v>
      </c>
      <c r="L38" s="40">
        <v>300000</v>
      </c>
      <c r="M38" s="40"/>
      <c r="N38" s="40">
        <v>300000</v>
      </c>
      <c r="O38" s="40"/>
      <c r="P38" s="40"/>
      <c r="Q38" s="5" t="s">
        <v>36</v>
      </c>
      <c r="R38" s="10" t="s">
        <v>74</v>
      </c>
      <c r="S38" s="23">
        <v>27</v>
      </c>
    </row>
    <row r="39" spans="1:19" ht="69" customHeight="1" x14ac:dyDescent="0.2">
      <c r="A39" s="15" t="s">
        <v>154</v>
      </c>
      <c r="B39" s="10" t="s">
        <v>31</v>
      </c>
      <c r="C39" s="5" t="s">
        <v>19</v>
      </c>
      <c r="D39" s="6">
        <v>40613411</v>
      </c>
      <c r="E39" s="5" t="s">
        <v>21</v>
      </c>
      <c r="F39" s="5" t="s">
        <v>155</v>
      </c>
      <c r="G39" s="10">
        <v>1411560</v>
      </c>
      <c r="H39" s="5" t="s">
        <v>26</v>
      </c>
      <c r="I39" s="5" t="s">
        <v>130</v>
      </c>
      <c r="J39" s="36">
        <v>375000</v>
      </c>
      <c r="K39" s="7">
        <f>(L39/J39)*100</f>
        <v>80</v>
      </c>
      <c r="L39" s="40">
        <v>300000</v>
      </c>
      <c r="M39" s="40">
        <v>300000</v>
      </c>
      <c r="N39" s="40"/>
      <c r="O39" s="40"/>
      <c r="P39" s="40"/>
      <c r="Q39" s="5" t="s">
        <v>22</v>
      </c>
      <c r="R39" s="10" t="s">
        <v>23</v>
      </c>
      <c r="S39" s="23">
        <v>27</v>
      </c>
    </row>
    <row r="40" spans="1:19" ht="54.95" customHeight="1" x14ac:dyDescent="0.2">
      <c r="A40" s="15" t="s">
        <v>179</v>
      </c>
      <c r="B40" s="10" t="s">
        <v>31</v>
      </c>
      <c r="C40" s="5" t="s">
        <v>59</v>
      </c>
      <c r="D40" s="6">
        <v>65468562</v>
      </c>
      <c r="E40" s="5" t="s">
        <v>60</v>
      </c>
      <c r="F40" s="5" t="s">
        <v>180</v>
      </c>
      <c r="G40" s="10">
        <v>7185364</v>
      </c>
      <c r="H40" s="5" t="s">
        <v>158</v>
      </c>
      <c r="I40" s="5" t="s">
        <v>63</v>
      </c>
      <c r="J40" s="36">
        <v>376400</v>
      </c>
      <c r="K40" s="7">
        <f>(L40/J40)*100</f>
        <v>79.702444208289052</v>
      </c>
      <c r="L40" s="40">
        <v>300000</v>
      </c>
      <c r="M40" s="40">
        <v>300000</v>
      </c>
      <c r="N40" s="40"/>
      <c r="O40" s="40"/>
      <c r="P40" s="40"/>
      <c r="Q40" s="5" t="s">
        <v>22</v>
      </c>
      <c r="R40" s="10" t="s">
        <v>23</v>
      </c>
      <c r="S40" s="23">
        <v>27</v>
      </c>
    </row>
    <row r="41" spans="1:19" ht="69" customHeight="1" x14ac:dyDescent="0.2">
      <c r="A41" s="15" t="s">
        <v>205</v>
      </c>
      <c r="B41" s="10" t="s">
        <v>31</v>
      </c>
      <c r="C41" s="5" t="s">
        <v>19</v>
      </c>
      <c r="D41" s="6">
        <v>40613411</v>
      </c>
      <c r="E41" s="5" t="s">
        <v>21</v>
      </c>
      <c r="F41" s="5" t="s">
        <v>206</v>
      </c>
      <c r="G41" s="10">
        <v>4714749</v>
      </c>
      <c r="H41" s="5" t="s">
        <v>26</v>
      </c>
      <c r="I41" s="5" t="s">
        <v>130</v>
      </c>
      <c r="J41" s="36">
        <v>375000</v>
      </c>
      <c r="K41" s="7">
        <f>(L41/J41)*100</f>
        <v>80</v>
      </c>
      <c r="L41" s="40">
        <v>300000</v>
      </c>
      <c r="M41" s="40">
        <v>300000</v>
      </c>
      <c r="N41" s="40"/>
      <c r="O41" s="40"/>
      <c r="P41" s="40"/>
      <c r="Q41" s="5" t="s">
        <v>22</v>
      </c>
      <c r="R41" s="10" t="s">
        <v>23</v>
      </c>
      <c r="S41" s="23">
        <v>27</v>
      </c>
    </row>
    <row r="42" spans="1:19" ht="54.95" customHeight="1" x14ac:dyDescent="0.2">
      <c r="A42" s="15" t="s">
        <v>207</v>
      </c>
      <c r="B42" s="10" t="s">
        <v>35</v>
      </c>
      <c r="C42" s="5" t="s">
        <v>208</v>
      </c>
      <c r="D42" s="6" t="s">
        <v>209</v>
      </c>
      <c r="E42" s="5" t="s">
        <v>40</v>
      </c>
      <c r="F42" s="5" t="s">
        <v>210</v>
      </c>
      <c r="G42" s="10">
        <v>1839021</v>
      </c>
      <c r="H42" s="5" t="s">
        <v>33</v>
      </c>
      <c r="I42" s="5" t="s">
        <v>211</v>
      </c>
      <c r="J42" s="36">
        <v>280000</v>
      </c>
      <c r="K42" s="7">
        <f>(L42/J42)*100</f>
        <v>50</v>
      </c>
      <c r="L42" s="40">
        <v>140000</v>
      </c>
      <c r="M42" s="40">
        <v>140000</v>
      </c>
      <c r="N42" s="40"/>
      <c r="O42" s="40"/>
      <c r="P42" s="40"/>
      <c r="Q42" s="5" t="s">
        <v>36</v>
      </c>
      <c r="R42" s="10" t="s">
        <v>74</v>
      </c>
      <c r="S42" s="23">
        <v>27</v>
      </c>
    </row>
    <row r="43" spans="1:19" ht="85.9" customHeight="1" x14ac:dyDescent="0.2">
      <c r="A43" s="15" t="s">
        <v>324</v>
      </c>
      <c r="B43" s="10" t="s">
        <v>35</v>
      </c>
      <c r="C43" s="5" t="s">
        <v>314</v>
      </c>
      <c r="D43" s="6">
        <v>26588773</v>
      </c>
      <c r="E43" s="5" t="s">
        <v>32</v>
      </c>
      <c r="F43" s="5" t="s">
        <v>325</v>
      </c>
      <c r="G43" s="10">
        <v>3459300</v>
      </c>
      <c r="H43" s="5" t="s">
        <v>86</v>
      </c>
      <c r="I43" s="5" t="s">
        <v>317</v>
      </c>
      <c r="J43" s="36">
        <v>375000</v>
      </c>
      <c r="K43" s="7">
        <f t="shared" si="0"/>
        <v>80</v>
      </c>
      <c r="L43" s="40">
        <v>300000</v>
      </c>
      <c r="M43" s="40">
        <v>300000</v>
      </c>
      <c r="N43" s="40"/>
      <c r="O43" s="40"/>
      <c r="P43" s="40"/>
      <c r="Q43" s="5" t="s">
        <v>36</v>
      </c>
      <c r="R43" s="10" t="s">
        <v>74</v>
      </c>
      <c r="S43" s="23">
        <v>27</v>
      </c>
    </row>
    <row r="44" spans="1:19" ht="102.75" customHeight="1" x14ac:dyDescent="0.2">
      <c r="A44" s="15" t="s">
        <v>346</v>
      </c>
      <c r="B44" s="10" t="s">
        <v>31</v>
      </c>
      <c r="C44" s="5" t="s">
        <v>176</v>
      </c>
      <c r="D44" s="6" t="s">
        <v>177</v>
      </c>
      <c r="E44" s="5" t="s">
        <v>60</v>
      </c>
      <c r="F44" s="5" t="s">
        <v>499</v>
      </c>
      <c r="G44" s="10">
        <v>1760507</v>
      </c>
      <c r="H44" s="5" t="s">
        <v>70</v>
      </c>
      <c r="I44" s="5" t="s">
        <v>347</v>
      </c>
      <c r="J44" s="36">
        <v>127500</v>
      </c>
      <c r="K44" s="7">
        <f t="shared" si="0"/>
        <v>79.215686274509807</v>
      </c>
      <c r="L44" s="40">
        <v>101000</v>
      </c>
      <c r="M44" s="40">
        <v>101000</v>
      </c>
      <c r="N44" s="40"/>
      <c r="O44" s="40"/>
      <c r="P44" s="40"/>
      <c r="Q44" s="5" t="s">
        <v>22</v>
      </c>
      <c r="R44" s="10" t="s">
        <v>23</v>
      </c>
      <c r="S44" s="23">
        <v>27</v>
      </c>
    </row>
    <row r="45" spans="1:19" ht="54.95" customHeight="1" x14ac:dyDescent="0.2">
      <c r="A45" s="15" t="s">
        <v>400</v>
      </c>
      <c r="B45" s="10" t="s">
        <v>35</v>
      </c>
      <c r="C45" s="5" t="s">
        <v>388</v>
      </c>
      <c r="D45" s="6" t="s">
        <v>389</v>
      </c>
      <c r="E45" s="5" t="s">
        <v>40</v>
      </c>
      <c r="F45" s="5" t="s">
        <v>401</v>
      </c>
      <c r="G45" s="10">
        <v>2575487</v>
      </c>
      <c r="H45" s="5" t="s">
        <v>42</v>
      </c>
      <c r="I45" s="5" t="s">
        <v>391</v>
      </c>
      <c r="J45" s="36">
        <v>333000</v>
      </c>
      <c r="K45" s="7">
        <f t="shared" si="0"/>
        <v>49.549549549549546</v>
      </c>
      <c r="L45" s="40">
        <v>165000</v>
      </c>
      <c r="M45" s="40">
        <v>165000</v>
      </c>
      <c r="N45" s="40"/>
      <c r="O45" s="40"/>
      <c r="P45" s="40"/>
      <c r="Q45" s="5" t="s">
        <v>36</v>
      </c>
      <c r="R45" s="10" t="s">
        <v>402</v>
      </c>
      <c r="S45" s="23">
        <v>27</v>
      </c>
    </row>
    <row r="46" spans="1:19" ht="54.95" customHeight="1" x14ac:dyDescent="0.2">
      <c r="A46" s="15" t="s">
        <v>407</v>
      </c>
      <c r="B46" s="10" t="s">
        <v>31</v>
      </c>
      <c r="C46" s="5" t="s">
        <v>408</v>
      </c>
      <c r="D46" s="6">
        <v>29386063</v>
      </c>
      <c r="E46" s="5" t="s">
        <v>223</v>
      </c>
      <c r="F46" s="5" t="s">
        <v>409</v>
      </c>
      <c r="G46" s="10">
        <v>3873395</v>
      </c>
      <c r="H46" s="5" t="s">
        <v>42</v>
      </c>
      <c r="I46" s="5" t="s">
        <v>410</v>
      </c>
      <c r="J46" s="36">
        <v>341609</v>
      </c>
      <c r="K46" s="7">
        <f t="shared" si="0"/>
        <v>79.33046260490795</v>
      </c>
      <c r="L46" s="40">
        <v>271000</v>
      </c>
      <c r="M46" s="40">
        <v>271000</v>
      </c>
      <c r="N46" s="40"/>
      <c r="O46" s="40"/>
      <c r="P46" s="40"/>
      <c r="Q46" s="5" t="s">
        <v>22</v>
      </c>
      <c r="R46" s="10" t="s">
        <v>411</v>
      </c>
      <c r="S46" s="23">
        <v>27</v>
      </c>
    </row>
    <row r="47" spans="1:19" ht="68.45" customHeight="1" x14ac:dyDescent="0.2">
      <c r="A47" s="15" t="s">
        <v>449</v>
      </c>
      <c r="B47" s="10" t="s">
        <v>35</v>
      </c>
      <c r="C47" s="5" t="s">
        <v>435</v>
      </c>
      <c r="D47" s="6" t="s">
        <v>436</v>
      </c>
      <c r="E47" s="5" t="s">
        <v>223</v>
      </c>
      <c r="F47" s="5" t="s">
        <v>450</v>
      </c>
      <c r="G47" s="10">
        <v>3411698</v>
      </c>
      <c r="H47" s="5" t="s">
        <v>33</v>
      </c>
      <c r="I47" s="9" t="s">
        <v>438</v>
      </c>
      <c r="J47" s="36">
        <v>499719</v>
      </c>
      <c r="K47" s="7">
        <f t="shared" si="0"/>
        <v>79.944929050126163</v>
      </c>
      <c r="L47" s="40">
        <v>399500</v>
      </c>
      <c r="M47" s="40">
        <v>399500</v>
      </c>
      <c r="N47" s="40"/>
      <c r="O47" s="40"/>
      <c r="P47" s="40"/>
      <c r="Q47" s="5" t="s">
        <v>36</v>
      </c>
      <c r="R47" s="10" t="s">
        <v>23</v>
      </c>
      <c r="S47" s="23">
        <v>27</v>
      </c>
    </row>
    <row r="48" spans="1:19" ht="70.900000000000006" customHeight="1" x14ac:dyDescent="0.2">
      <c r="A48" s="15" t="s">
        <v>45</v>
      </c>
      <c r="B48" s="10" t="s">
        <v>35</v>
      </c>
      <c r="C48" s="5" t="s">
        <v>46</v>
      </c>
      <c r="D48" s="6" t="s">
        <v>47</v>
      </c>
      <c r="E48" s="5" t="s">
        <v>32</v>
      </c>
      <c r="F48" s="5" t="s">
        <v>48</v>
      </c>
      <c r="G48" s="10">
        <v>2878324</v>
      </c>
      <c r="H48" s="5" t="s">
        <v>33</v>
      </c>
      <c r="I48" s="5" t="s">
        <v>473</v>
      </c>
      <c r="J48" s="36">
        <v>133436</v>
      </c>
      <c r="K48" s="7">
        <f t="shared" si="0"/>
        <v>79.963428160316553</v>
      </c>
      <c r="L48" s="40">
        <v>106700</v>
      </c>
      <c r="M48" s="40">
        <v>106700</v>
      </c>
      <c r="N48" s="40"/>
      <c r="O48" s="40"/>
      <c r="P48" s="40"/>
      <c r="Q48" s="5" t="s">
        <v>36</v>
      </c>
      <c r="R48" s="10" t="s">
        <v>49</v>
      </c>
      <c r="S48" s="23">
        <v>26</v>
      </c>
    </row>
    <row r="49" spans="1:19" ht="69" customHeight="1" x14ac:dyDescent="0.2">
      <c r="A49" s="15" t="s">
        <v>54</v>
      </c>
      <c r="B49" s="10" t="s">
        <v>35</v>
      </c>
      <c r="C49" s="5" t="s">
        <v>55</v>
      </c>
      <c r="D49" s="6" t="s">
        <v>56</v>
      </c>
      <c r="E49" s="5" t="s">
        <v>40</v>
      </c>
      <c r="F49" s="5" t="s">
        <v>57</v>
      </c>
      <c r="G49" s="10">
        <v>3119505</v>
      </c>
      <c r="H49" s="5" t="s">
        <v>42</v>
      </c>
      <c r="I49" s="5" t="s">
        <v>479</v>
      </c>
      <c r="J49" s="36">
        <v>498000</v>
      </c>
      <c r="K49" s="7">
        <f t="shared" si="0"/>
        <v>50</v>
      </c>
      <c r="L49" s="40">
        <v>249000</v>
      </c>
      <c r="M49" s="40">
        <v>249000</v>
      </c>
      <c r="N49" s="40"/>
      <c r="O49" s="40"/>
      <c r="P49" s="40"/>
      <c r="Q49" s="5" t="s">
        <v>36</v>
      </c>
      <c r="R49" s="10" t="s">
        <v>23</v>
      </c>
      <c r="S49" s="23">
        <v>26</v>
      </c>
    </row>
    <row r="50" spans="1:19" ht="54.95" customHeight="1" x14ac:dyDescent="0.2">
      <c r="A50" s="15" t="s">
        <v>66</v>
      </c>
      <c r="B50" s="10" t="s">
        <v>51</v>
      </c>
      <c r="C50" s="5" t="s">
        <v>67</v>
      </c>
      <c r="D50" s="6" t="s">
        <v>68</v>
      </c>
      <c r="E50" s="5" t="s">
        <v>21</v>
      </c>
      <c r="F50" s="5" t="s">
        <v>69</v>
      </c>
      <c r="G50" s="10">
        <v>9781801</v>
      </c>
      <c r="H50" s="5" t="s">
        <v>70</v>
      </c>
      <c r="I50" s="5" t="s">
        <v>474</v>
      </c>
      <c r="J50" s="36">
        <v>344350</v>
      </c>
      <c r="K50" s="7">
        <f>(L50/J50)*100</f>
        <v>79.86060694061274</v>
      </c>
      <c r="L50" s="40">
        <v>275000</v>
      </c>
      <c r="M50" s="40"/>
      <c r="N50" s="40">
        <v>275000</v>
      </c>
      <c r="O50" s="40"/>
      <c r="P50" s="40"/>
      <c r="Q50" s="5" t="s">
        <v>36</v>
      </c>
      <c r="R50" s="10" t="s">
        <v>71</v>
      </c>
      <c r="S50" s="23">
        <v>26</v>
      </c>
    </row>
    <row r="51" spans="1:19" ht="54.95" customHeight="1" x14ac:dyDescent="0.2">
      <c r="A51" s="15" t="s">
        <v>84</v>
      </c>
      <c r="B51" s="10" t="s">
        <v>51</v>
      </c>
      <c r="C51" s="5" t="s">
        <v>59</v>
      </c>
      <c r="D51" s="6" t="s">
        <v>88</v>
      </c>
      <c r="E51" s="5" t="s">
        <v>60</v>
      </c>
      <c r="F51" s="5" t="s">
        <v>85</v>
      </c>
      <c r="G51" s="10">
        <v>7109698</v>
      </c>
      <c r="H51" s="5" t="s">
        <v>86</v>
      </c>
      <c r="I51" s="5" t="s">
        <v>63</v>
      </c>
      <c r="J51" s="36">
        <v>463100</v>
      </c>
      <c r="K51" s="7">
        <f>(L51/J51)*100</f>
        <v>64.780824875836757</v>
      </c>
      <c r="L51" s="40">
        <v>300000</v>
      </c>
      <c r="M51" s="40"/>
      <c r="N51" s="40">
        <v>300000</v>
      </c>
      <c r="O51" s="40"/>
      <c r="P51" s="40"/>
      <c r="Q51" s="5" t="s">
        <v>36</v>
      </c>
      <c r="R51" s="10" t="s">
        <v>74</v>
      </c>
      <c r="S51" s="23">
        <v>26</v>
      </c>
    </row>
    <row r="52" spans="1:19" ht="67.5" customHeight="1" x14ac:dyDescent="0.2">
      <c r="A52" s="15" t="s">
        <v>168</v>
      </c>
      <c r="B52" s="10" t="s">
        <v>35</v>
      </c>
      <c r="C52" s="5" t="s">
        <v>19</v>
      </c>
      <c r="D52" s="6">
        <v>40613411</v>
      </c>
      <c r="E52" s="5" t="s">
        <v>21</v>
      </c>
      <c r="F52" s="5" t="s">
        <v>169</v>
      </c>
      <c r="G52" s="10">
        <v>1100631</v>
      </c>
      <c r="H52" s="5" t="s">
        <v>26</v>
      </c>
      <c r="I52" s="5" t="s">
        <v>130</v>
      </c>
      <c r="J52" s="36">
        <v>548500</v>
      </c>
      <c r="K52" s="7">
        <f>(L52/J52)*100</f>
        <v>80</v>
      </c>
      <c r="L52" s="40">
        <v>438800</v>
      </c>
      <c r="M52" s="40">
        <v>438800</v>
      </c>
      <c r="N52" s="40"/>
      <c r="O52" s="40"/>
      <c r="P52" s="40"/>
      <c r="Q52" s="5" t="s">
        <v>36</v>
      </c>
      <c r="R52" s="10" t="s">
        <v>74</v>
      </c>
      <c r="S52" s="23">
        <v>26</v>
      </c>
    </row>
    <row r="53" spans="1:19" ht="54.95" customHeight="1" x14ac:dyDescent="0.2">
      <c r="A53" s="70" t="s">
        <v>236</v>
      </c>
      <c r="B53" s="64" t="s">
        <v>31</v>
      </c>
      <c r="C53" s="55" t="s">
        <v>484</v>
      </c>
      <c r="D53" s="57" t="s">
        <v>218</v>
      </c>
      <c r="E53" s="55" t="s">
        <v>21</v>
      </c>
      <c r="F53" s="55" t="s">
        <v>237</v>
      </c>
      <c r="G53" s="10">
        <v>3151466</v>
      </c>
      <c r="H53" s="5" t="s">
        <v>70</v>
      </c>
      <c r="I53" s="55" t="s">
        <v>238</v>
      </c>
      <c r="J53" s="59">
        <v>246610</v>
      </c>
      <c r="K53" s="62">
        <f>(L53/J53)*100</f>
        <v>79.883216414581725</v>
      </c>
      <c r="L53" s="52">
        <v>197000</v>
      </c>
      <c r="M53" s="40">
        <v>70000</v>
      </c>
      <c r="N53" s="52"/>
      <c r="O53" s="52"/>
      <c r="P53" s="52"/>
      <c r="Q53" s="55" t="s">
        <v>22</v>
      </c>
      <c r="R53" s="64" t="s">
        <v>23</v>
      </c>
      <c r="S53" s="66">
        <v>26</v>
      </c>
    </row>
    <row r="54" spans="1:19" ht="79.5" customHeight="1" x14ac:dyDescent="0.2">
      <c r="A54" s="75"/>
      <c r="B54" s="68"/>
      <c r="C54" s="72"/>
      <c r="D54" s="76"/>
      <c r="E54" s="72"/>
      <c r="F54" s="72"/>
      <c r="G54" s="10">
        <v>4090546</v>
      </c>
      <c r="H54" s="5" t="s">
        <v>139</v>
      </c>
      <c r="I54" s="72"/>
      <c r="J54" s="73"/>
      <c r="K54" s="74"/>
      <c r="L54" s="53"/>
      <c r="M54" s="40">
        <v>100000</v>
      </c>
      <c r="N54" s="53"/>
      <c r="O54" s="53"/>
      <c r="P54" s="53"/>
      <c r="Q54" s="72"/>
      <c r="R54" s="68"/>
      <c r="S54" s="69"/>
    </row>
    <row r="55" spans="1:19" ht="54.95" customHeight="1" x14ac:dyDescent="0.2">
      <c r="A55" s="75"/>
      <c r="B55" s="68"/>
      <c r="C55" s="72"/>
      <c r="D55" s="76"/>
      <c r="E55" s="72"/>
      <c r="F55" s="72"/>
      <c r="G55" s="10">
        <v>6458001</v>
      </c>
      <c r="H55" s="5" t="s">
        <v>96</v>
      </c>
      <c r="I55" s="72"/>
      <c r="J55" s="73"/>
      <c r="K55" s="74"/>
      <c r="L55" s="53"/>
      <c r="M55" s="40">
        <v>11000</v>
      </c>
      <c r="N55" s="53"/>
      <c r="O55" s="53"/>
      <c r="P55" s="53"/>
      <c r="Q55" s="72"/>
      <c r="R55" s="68"/>
      <c r="S55" s="69"/>
    </row>
    <row r="56" spans="1:19" ht="54.95" customHeight="1" x14ac:dyDescent="0.2">
      <c r="A56" s="71"/>
      <c r="B56" s="65"/>
      <c r="C56" s="56"/>
      <c r="D56" s="58"/>
      <c r="E56" s="56"/>
      <c r="F56" s="56"/>
      <c r="G56" s="10">
        <v>9351981</v>
      </c>
      <c r="H56" s="5" t="s">
        <v>111</v>
      </c>
      <c r="I56" s="56"/>
      <c r="J56" s="60"/>
      <c r="K56" s="63"/>
      <c r="L56" s="54"/>
      <c r="M56" s="40">
        <v>16000</v>
      </c>
      <c r="N56" s="54"/>
      <c r="O56" s="54"/>
      <c r="P56" s="54"/>
      <c r="Q56" s="56"/>
      <c r="R56" s="65"/>
      <c r="S56" s="67"/>
    </row>
    <row r="57" spans="1:19" ht="54.95" customHeight="1" x14ac:dyDescent="0.2">
      <c r="A57" s="15" t="s">
        <v>239</v>
      </c>
      <c r="B57" s="10" t="s">
        <v>31</v>
      </c>
      <c r="C57" s="5" t="s">
        <v>484</v>
      </c>
      <c r="D57" s="6" t="s">
        <v>218</v>
      </c>
      <c r="E57" s="5" t="s">
        <v>21</v>
      </c>
      <c r="F57" s="5" t="s">
        <v>240</v>
      </c>
      <c r="G57" s="10">
        <v>5187674</v>
      </c>
      <c r="H57" s="5" t="s">
        <v>96</v>
      </c>
      <c r="I57" s="5" t="s">
        <v>238</v>
      </c>
      <c r="J57" s="36">
        <v>65614</v>
      </c>
      <c r="K57" s="7">
        <f>(L57/J57)*100</f>
        <v>79.25137927881245</v>
      </c>
      <c r="L57" s="40">
        <v>52000</v>
      </c>
      <c r="M57" s="40">
        <v>52000</v>
      </c>
      <c r="N57" s="40"/>
      <c r="O57" s="40"/>
      <c r="P57" s="40"/>
      <c r="Q57" s="5" t="s">
        <v>22</v>
      </c>
      <c r="R57" s="10" t="s">
        <v>23</v>
      </c>
      <c r="S57" s="23">
        <v>26</v>
      </c>
    </row>
    <row r="58" spans="1:19" ht="54.95" customHeight="1" x14ac:dyDescent="0.2">
      <c r="A58" s="70" t="s">
        <v>292</v>
      </c>
      <c r="B58" s="64" t="s">
        <v>35</v>
      </c>
      <c r="C58" s="55" t="s">
        <v>293</v>
      </c>
      <c r="D58" s="57" t="s">
        <v>296</v>
      </c>
      <c r="E58" s="55" t="s">
        <v>40</v>
      </c>
      <c r="F58" s="55" t="s">
        <v>294</v>
      </c>
      <c r="G58" s="10">
        <v>1930786</v>
      </c>
      <c r="H58" s="5" t="s">
        <v>33</v>
      </c>
      <c r="I58" s="55" t="s">
        <v>482</v>
      </c>
      <c r="J58" s="59">
        <v>380000</v>
      </c>
      <c r="K58" s="62">
        <f t="shared" si="0"/>
        <v>50</v>
      </c>
      <c r="L58" s="52">
        <v>190000</v>
      </c>
      <c r="M58" s="40">
        <v>140200</v>
      </c>
      <c r="N58" s="52"/>
      <c r="O58" s="52"/>
      <c r="P58" s="52"/>
      <c r="Q58" s="55" t="s">
        <v>36</v>
      </c>
      <c r="R58" s="64" t="s">
        <v>74</v>
      </c>
      <c r="S58" s="66">
        <v>26</v>
      </c>
    </row>
    <row r="59" spans="1:19" ht="54.95" customHeight="1" x14ac:dyDescent="0.2">
      <c r="A59" s="75"/>
      <c r="B59" s="68"/>
      <c r="C59" s="72"/>
      <c r="D59" s="76"/>
      <c r="E59" s="72"/>
      <c r="F59" s="72"/>
      <c r="G59" s="10">
        <v>9611642</v>
      </c>
      <c r="H59" s="5" t="s">
        <v>91</v>
      </c>
      <c r="I59" s="72"/>
      <c r="J59" s="73"/>
      <c r="K59" s="74"/>
      <c r="L59" s="53"/>
      <c r="M59" s="40">
        <v>46700</v>
      </c>
      <c r="N59" s="53"/>
      <c r="O59" s="53"/>
      <c r="P59" s="53"/>
      <c r="Q59" s="72"/>
      <c r="R59" s="68"/>
      <c r="S59" s="69"/>
    </row>
    <row r="60" spans="1:19" ht="54.95" customHeight="1" x14ac:dyDescent="0.2">
      <c r="A60" s="71"/>
      <c r="B60" s="65"/>
      <c r="C60" s="56"/>
      <c r="D60" s="58"/>
      <c r="E60" s="56"/>
      <c r="F60" s="56"/>
      <c r="G60" s="10">
        <v>5643707</v>
      </c>
      <c r="H60" s="5" t="s">
        <v>111</v>
      </c>
      <c r="I60" s="56"/>
      <c r="J60" s="60"/>
      <c r="K60" s="63"/>
      <c r="L60" s="54"/>
      <c r="M60" s="40">
        <v>3100</v>
      </c>
      <c r="N60" s="54"/>
      <c r="O60" s="54"/>
      <c r="P60" s="54"/>
      <c r="Q60" s="56"/>
      <c r="R60" s="65"/>
      <c r="S60" s="67"/>
    </row>
    <row r="61" spans="1:19" ht="73.900000000000006" customHeight="1" x14ac:dyDescent="0.2">
      <c r="A61" s="15" t="s">
        <v>313</v>
      </c>
      <c r="B61" s="10" t="s">
        <v>51</v>
      </c>
      <c r="C61" s="5" t="s">
        <v>314</v>
      </c>
      <c r="D61" s="6" t="s">
        <v>315</v>
      </c>
      <c r="E61" s="5" t="s">
        <v>32</v>
      </c>
      <c r="F61" s="5" t="s">
        <v>316</v>
      </c>
      <c r="G61" s="10">
        <v>3406829</v>
      </c>
      <c r="H61" s="5" t="s">
        <v>86</v>
      </c>
      <c r="I61" s="5" t="s">
        <v>317</v>
      </c>
      <c r="J61" s="36">
        <v>375000</v>
      </c>
      <c r="K61" s="7">
        <f t="shared" si="0"/>
        <v>80</v>
      </c>
      <c r="L61" s="40">
        <v>300000</v>
      </c>
      <c r="M61" s="40"/>
      <c r="N61" s="40">
        <v>300000</v>
      </c>
      <c r="O61" s="40"/>
      <c r="P61" s="40"/>
      <c r="Q61" s="5" t="s">
        <v>36</v>
      </c>
      <c r="R61" s="10" t="s">
        <v>74</v>
      </c>
      <c r="S61" s="23">
        <v>26</v>
      </c>
    </row>
    <row r="62" spans="1:19" ht="54.95" customHeight="1" x14ac:dyDescent="0.2">
      <c r="A62" s="15" t="s">
        <v>338</v>
      </c>
      <c r="B62" s="10" t="s">
        <v>35</v>
      </c>
      <c r="C62" s="5" t="s">
        <v>339</v>
      </c>
      <c r="D62" s="6" t="s">
        <v>340</v>
      </c>
      <c r="E62" s="5" t="s">
        <v>60</v>
      </c>
      <c r="F62" s="5" t="s">
        <v>341</v>
      </c>
      <c r="G62" s="10">
        <v>5876950</v>
      </c>
      <c r="H62" s="5" t="s">
        <v>33</v>
      </c>
      <c r="I62" s="5" t="s">
        <v>342</v>
      </c>
      <c r="J62" s="36">
        <v>1201503</v>
      </c>
      <c r="K62" s="7">
        <f t="shared" si="0"/>
        <v>79.999800250186638</v>
      </c>
      <c r="L62" s="40">
        <v>961200</v>
      </c>
      <c r="M62" s="40">
        <v>961200</v>
      </c>
      <c r="N62" s="40"/>
      <c r="O62" s="40"/>
      <c r="P62" s="40"/>
      <c r="Q62" s="5" t="s">
        <v>36</v>
      </c>
      <c r="R62" s="10" t="s">
        <v>165</v>
      </c>
      <c r="S62" s="23">
        <v>26</v>
      </c>
    </row>
    <row r="63" spans="1:19" ht="54.95" customHeight="1" x14ac:dyDescent="0.2">
      <c r="A63" s="15" t="s">
        <v>343</v>
      </c>
      <c r="B63" s="10" t="s">
        <v>31</v>
      </c>
      <c r="C63" s="5" t="s">
        <v>339</v>
      </c>
      <c r="D63" s="6">
        <v>44941960</v>
      </c>
      <c r="E63" s="5" t="s">
        <v>60</v>
      </c>
      <c r="F63" s="5" t="s">
        <v>344</v>
      </c>
      <c r="G63" s="10">
        <v>5876950</v>
      </c>
      <c r="H63" s="5" t="s">
        <v>33</v>
      </c>
      <c r="I63" s="5" t="s">
        <v>342</v>
      </c>
      <c r="J63" s="36">
        <v>319673</v>
      </c>
      <c r="K63" s="7">
        <f t="shared" si="0"/>
        <v>79.925423792437897</v>
      </c>
      <c r="L63" s="40">
        <v>255500</v>
      </c>
      <c r="M63" s="40">
        <v>255500</v>
      </c>
      <c r="N63" s="40"/>
      <c r="O63" s="40"/>
      <c r="P63" s="40"/>
      <c r="Q63" s="5" t="s">
        <v>22</v>
      </c>
      <c r="R63" s="10" t="s">
        <v>165</v>
      </c>
      <c r="S63" s="23">
        <v>26</v>
      </c>
    </row>
    <row r="64" spans="1:19" ht="54.95" customHeight="1" x14ac:dyDescent="0.2">
      <c r="A64" s="70" t="s">
        <v>395</v>
      </c>
      <c r="B64" s="64" t="s">
        <v>31</v>
      </c>
      <c r="C64" s="55" t="s">
        <v>396</v>
      </c>
      <c r="D64" s="57">
        <v>65469003</v>
      </c>
      <c r="E64" s="55" t="s">
        <v>189</v>
      </c>
      <c r="F64" s="55" t="s">
        <v>397</v>
      </c>
      <c r="G64" s="10">
        <v>5979763</v>
      </c>
      <c r="H64" s="5" t="s">
        <v>158</v>
      </c>
      <c r="I64" s="55" t="s">
        <v>398</v>
      </c>
      <c r="J64" s="59">
        <v>385000</v>
      </c>
      <c r="K64" s="62">
        <f t="shared" si="0"/>
        <v>77.922077922077932</v>
      </c>
      <c r="L64" s="52">
        <v>300000</v>
      </c>
      <c r="M64" s="40">
        <v>100000</v>
      </c>
      <c r="N64" s="52"/>
      <c r="O64" s="52"/>
      <c r="P64" s="52"/>
      <c r="Q64" s="55" t="s">
        <v>22</v>
      </c>
      <c r="R64" s="64" t="s">
        <v>23</v>
      </c>
      <c r="S64" s="66">
        <v>26</v>
      </c>
    </row>
    <row r="65" spans="1:19" ht="54.95" customHeight="1" x14ac:dyDescent="0.2">
      <c r="A65" s="75"/>
      <c r="B65" s="68"/>
      <c r="C65" s="72"/>
      <c r="D65" s="76"/>
      <c r="E65" s="72"/>
      <c r="F65" s="72"/>
      <c r="G65" s="10">
        <v>7876721</v>
      </c>
      <c r="H65" s="5" t="s">
        <v>86</v>
      </c>
      <c r="I65" s="72"/>
      <c r="J65" s="73"/>
      <c r="K65" s="74"/>
      <c r="L65" s="53"/>
      <c r="M65" s="40">
        <v>100000</v>
      </c>
      <c r="N65" s="53"/>
      <c r="O65" s="53"/>
      <c r="P65" s="53"/>
      <c r="Q65" s="72"/>
      <c r="R65" s="68"/>
      <c r="S65" s="69"/>
    </row>
    <row r="66" spans="1:19" ht="54.95" customHeight="1" x14ac:dyDescent="0.2">
      <c r="A66" s="71"/>
      <c r="B66" s="65"/>
      <c r="C66" s="56"/>
      <c r="D66" s="58"/>
      <c r="E66" s="56"/>
      <c r="F66" s="56"/>
      <c r="G66" s="10">
        <v>8616711</v>
      </c>
      <c r="H66" s="5" t="s">
        <v>399</v>
      </c>
      <c r="I66" s="56"/>
      <c r="J66" s="60"/>
      <c r="K66" s="63"/>
      <c r="L66" s="54"/>
      <c r="M66" s="40">
        <v>100000</v>
      </c>
      <c r="N66" s="54"/>
      <c r="O66" s="54"/>
      <c r="P66" s="54"/>
      <c r="Q66" s="56"/>
      <c r="R66" s="65"/>
      <c r="S66" s="67"/>
    </row>
    <row r="67" spans="1:19" ht="54.95" customHeight="1" x14ac:dyDescent="0.2">
      <c r="A67" s="15" t="s">
        <v>430</v>
      </c>
      <c r="B67" s="10" t="s">
        <v>31</v>
      </c>
      <c r="C67" s="5" t="s">
        <v>426</v>
      </c>
      <c r="D67" s="6" t="s">
        <v>427</v>
      </c>
      <c r="E67" s="5" t="s">
        <v>60</v>
      </c>
      <c r="F67" s="5" t="s">
        <v>431</v>
      </c>
      <c r="G67" s="10">
        <v>2315508</v>
      </c>
      <c r="H67" s="5" t="s">
        <v>33</v>
      </c>
      <c r="I67" s="5" t="s">
        <v>429</v>
      </c>
      <c r="J67" s="36">
        <v>244950</v>
      </c>
      <c r="K67" s="7">
        <f t="shared" si="0"/>
        <v>79.975505205143904</v>
      </c>
      <c r="L67" s="40">
        <v>195900</v>
      </c>
      <c r="M67" s="40">
        <v>195900</v>
      </c>
      <c r="N67" s="40"/>
      <c r="O67" s="40"/>
      <c r="P67" s="40"/>
      <c r="Q67" s="5" t="s">
        <v>22</v>
      </c>
      <c r="R67" s="10" t="s">
        <v>23</v>
      </c>
      <c r="S67" s="23">
        <v>26</v>
      </c>
    </row>
    <row r="68" spans="1:19" ht="54.95" customHeight="1" x14ac:dyDescent="0.2">
      <c r="A68" s="15" t="s">
        <v>432</v>
      </c>
      <c r="B68" s="10" t="s">
        <v>51</v>
      </c>
      <c r="C68" s="5" t="s">
        <v>426</v>
      </c>
      <c r="D68" s="6" t="s">
        <v>427</v>
      </c>
      <c r="E68" s="5" t="s">
        <v>60</v>
      </c>
      <c r="F68" s="5" t="s">
        <v>433</v>
      </c>
      <c r="G68" s="10">
        <v>1449464</v>
      </c>
      <c r="H68" s="5" t="s">
        <v>90</v>
      </c>
      <c r="I68" s="5" t="s">
        <v>429</v>
      </c>
      <c r="J68" s="36">
        <v>333723</v>
      </c>
      <c r="K68" s="7">
        <f t="shared" si="0"/>
        <v>79.976507462776013</v>
      </c>
      <c r="L68" s="40">
        <v>266900</v>
      </c>
      <c r="M68" s="40"/>
      <c r="N68" s="40">
        <v>266900</v>
      </c>
      <c r="O68" s="40"/>
      <c r="P68" s="40"/>
      <c r="Q68" s="5" t="s">
        <v>36</v>
      </c>
      <c r="R68" s="10" t="s">
        <v>74</v>
      </c>
      <c r="S68" s="23">
        <v>26</v>
      </c>
    </row>
    <row r="69" spans="1:19" ht="54.95" customHeight="1" x14ac:dyDescent="0.2">
      <c r="A69" s="15" t="s">
        <v>465</v>
      </c>
      <c r="B69" s="10" t="s">
        <v>31</v>
      </c>
      <c r="C69" s="5" t="s">
        <v>466</v>
      </c>
      <c r="D69" s="6" t="s">
        <v>467</v>
      </c>
      <c r="E69" s="5" t="s">
        <v>21</v>
      </c>
      <c r="F69" s="5" t="s">
        <v>468</v>
      </c>
      <c r="G69" s="10">
        <v>2522171</v>
      </c>
      <c r="H69" s="5" t="s">
        <v>96</v>
      </c>
      <c r="I69" s="5" t="s">
        <v>469</v>
      </c>
      <c r="J69" s="36">
        <v>99000</v>
      </c>
      <c r="K69" s="7">
        <f t="shared" si="0"/>
        <v>77.777777777777786</v>
      </c>
      <c r="L69" s="40">
        <v>77000</v>
      </c>
      <c r="M69" s="40">
        <v>77000</v>
      </c>
      <c r="N69" s="40"/>
      <c r="O69" s="40"/>
      <c r="P69" s="40"/>
      <c r="Q69" s="5" t="s">
        <v>22</v>
      </c>
      <c r="R69" s="10" t="s">
        <v>23</v>
      </c>
      <c r="S69" s="23">
        <v>26</v>
      </c>
    </row>
    <row r="70" spans="1:19" ht="54.95" customHeight="1" x14ac:dyDescent="0.2">
      <c r="A70" s="15" t="s">
        <v>58</v>
      </c>
      <c r="B70" s="10" t="s">
        <v>31</v>
      </c>
      <c r="C70" s="5" t="s">
        <v>59</v>
      </c>
      <c r="D70" s="6">
        <v>65468562</v>
      </c>
      <c r="E70" s="5" t="s">
        <v>60</v>
      </c>
      <c r="F70" s="5" t="s">
        <v>61</v>
      </c>
      <c r="G70" s="10">
        <v>9243486</v>
      </c>
      <c r="H70" s="5" t="s">
        <v>62</v>
      </c>
      <c r="I70" s="5" t="s">
        <v>63</v>
      </c>
      <c r="J70" s="36">
        <v>385469</v>
      </c>
      <c r="K70" s="7">
        <f t="shared" ref="K70:K106" si="1">(L70/J70)*100</f>
        <v>77.827270156614418</v>
      </c>
      <c r="L70" s="40">
        <v>300000</v>
      </c>
      <c r="M70" s="40">
        <v>300000</v>
      </c>
      <c r="N70" s="40"/>
      <c r="O70" s="40"/>
      <c r="P70" s="40"/>
      <c r="Q70" s="5" t="s">
        <v>22</v>
      </c>
      <c r="R70" s="10" t="s">
        <v>23</v>
      </c>
      <c r="S70" s="23">
        <v>25</v>
      </c>
    </row>
    <row r="71" spans="1:19" ht="68.25" customHeight="1" x14ac:dyDescent="0.2">
      <c r="A71" s="15" t="s">
        <v>78</v>
      </c>
      <c r="B71" s="10" t="s">
        <v>31</v>
      </c>
      <c r="C71" s="5" t="s">
        <v>72</v>
      </c>
      <c r="D71" s="6" t="s">
        <v>73</v>
      </c>
      <c r="E71" s="5" t="s">
        <v>32</v>
      </c>
      <c r="F71" s="5" t="s">
        <v>79</v>
      </c>
      <c r="G71" s="10">
        <v>7847664</v>
      </c>
      <c r="H71" s="5" t="s">
        <v>42</v>
      </c>
      <c r="I71" s="5" t="s">
        <v>77</v>
      </c>
      <c r="J71" s="36">
        <v>360304</v>
      </c>
      <c r="K71" s="7">
        <f t="shared" ref="K71:K77" si="2">(L71/J71)*100</f>
        <v>79.988010124783514</v>
      </c>
      <c r="L71" s="40">
        <v>288200</v>
      </c>
      <c r="M71" s="40">
        <v>288200</v>
      </c>
      <c r="N71" s="40"/>
      <c r="O71" s="40"/>
      <c r="P71" s="40"/>
      <c r="Q71" s="5" t="s">
        <v>22</v>
      </c>
      <c r="R71" s="10" t="s">
        <v>23</v>
      </c>
      <c r="S71" s="23">
        <v>25</v>
      </c>
    </row>
    <row r="72" spans="1:19" ht="54.95" customHeight="1" x14ac:dyDescent="0.2">
      <c r="A72" s="15" t="s">
        <v>92</v>
      </c>
      <c r="B72" s="10" t="s">
        <v>31</v>
      </c>
      <c r="C72" s="5" t="s">
        <v>93</v>
      </c>
      <c r="D72" s="6" t="s">
        <v>94</v>
      </c>
      <c r="E72" s="5" t="s">
        <v>21</v>
      </c>
      <c r="F72" s="5" t="s">
        <v>95</v>
      </c>
      <c r="G72" s="10">
        <v>3561786</v>
      </c>
      <c r="H72" s="5" t="s">
        <v>96</v>
      </c>
      <c r="I72" s="5" t="s">
        <v>97</v>
      </c>
      <c r="J72" s="36">
        <v>84000</v>
      </c>
      <c r="K72" s="7">
        <f t="shared" si="2"/>
        <v>80</v>
      </c>
      <c r="L72" s="40">
        <v>67200</v>
      </c>
      <c r="M72" s="40">
        <v>67200</v>
      </c>
      <c r="N72" s="40"/>
      <c r="O72" s="40"/>
      <c r="P72" s="40"/>
      <c r="Q72" s="5" t="s">
        <v>22</v>
      </c>
      <c r="R72" s="10" t="s">
        <v>23</v>
      </c>
      <c r="S72" s="23">
        <v>25</v>
      </c>
    </row>
    <row r="73" spans="1:19" ht="64.5" customHeight="1" x14ac:dyDescent="0.2">
      <c r="A73" s="15" t="s">
        <v>98</v>
      </c>
      <c r="B73" s="10" t="s">
        <v>31</v>
      </c>
      <c r="C73" s="5" t="s">
        <v>99</v>
      </c>
      <c r="D73" s="6" t="s">
        <v>100</v>
      </c>
      <c r="E73" s="5" t="s">
        <v>101</v>
      </c>
      <c r="F73" s="5" t="s">
        <v>102</v>
      </c>
      <c r="G73" s="10">
        <v>6361336</v>
      </c>
      <c r="H73" s="5" t="s">
        <v>103</v>
      </c>
      <c r="I73" s="5" t="s">
        <v>104</v>
      </c>
      <c r="J73" s="36">
        <v>254495</v>
      </c>
      <c r="K73" s="7">
        <f t="shared" si="2"/>
        <v>79.962278237293461</v>
      </c>
      <c r="L73" s="40">
        <v>203500</v>
      </c>
      <c r="M73" s="40">
        <v>203500</v>
      </c>
      <c r="N73" s="40"/>
      <c r="O73" s="40"/>
      <c r="P73" s="40"/>
      <c r="Q73" s="5" t="s">
        <v>22</v>
      </c>
      <c r="R73" s="10" t="s">
        <v>105</v>
      </c>
      <c r="S73" s="23">
        <v>25</v>
      </c>
    </row>
    <row r="74" spans="1:19" ht="54.95" customHeight="1" x14ac:dyDescent="0.2">
      <c r="A74" s="15" t="s">
        <v>123</v>
      </c>
      <c r="B74" s="10" t="s">
        <v>51</v>
      </c>
      <c r="C74" s="5" t="s">
        <v>124</v>
      </c>
      <c r="D74" s="6" t="s">
        <v>472</v>
      </c>
      <c r="E74" s="5" t="s">
        <v>60</v>
      </c>
      <c r="F74" s="5" t="s">
        <v>125</v>
      </c>
      <c r="G74" s="10">
        <v>6665663</v>
      </c>
      <c r="H74" s="5" t="s">
        <v>90</v>
      </c>
      <c r="I74" s="5" t="s">
        <v>126</v>
      </c>
      <c r="J74" s="36">
        <v>360000</v>
      </c>
      <c r="K74" s="7">
        <f t="shared" si="2"/>
        <v>80</v>
      </c>
      <c r="L74" s="40">
        <v>288000</v>
      </c>
      <c r="M74" s="40"/>
      <c r="N74" s="40">
        <v>288000</v>
      </c>
      <c r="O74" s="40"/>
      <c r="P74" s="40"/>
      <c r="Q74" s="5" t="s">
        <v>36</v>
      </c>
      <c r="R74" s="10" t="s">
        <v>74</v>
      </c>
      <c r="S74" s="23">
        <v>25</v>
      </c>
    </row>
    <row r="75" spans="1:19" ht="68.45" customHeight="1" x14ac:dyDescent="0.2">
      <c r="A75" s="15" t="s">
        <v>203</v>
      </c>
      <c r="B75" s="10" t="s">
        <v>31</v>
      </c>
      <c r="C75" s="5" t="s">
        <v>19</v>
      </c>
      <c r="D75" s="6">
        <v>40613411</v>
      </c>
      <c r="E75" s="5" t="s">
        <v>21</v>
      </c>
      <c r="F75" s="5" t="s">
        <v>204</v>
      </c>
      <c r="G75" s="10">
        <v>8990475</v>
      </c>
      <c r="H75" s="5" t="s">
        <v>42</v>
      </c>
      <c r="I75" s="5" t="s">
        <v>130</v>
      </c>
      <c r="J75" s="36">
        <v>80000</v>
      </c>
      <c r="K75" s="7">
        <f t="shared" si="2"/>
        <v>80</v>
      </c>
      <c r="L75" s="40">
        <v>64000</v>
      </c>
      <c r="M75" s="40">
        <v>64000</v>
      </c>
      <c r="N75" s="40"/>
      <c r="O75" s="40"/>
      <c r="P75" s="40"/>
      <c r="Q75" s="5" t="s">
        <v>22</v>
      </c>
      <c r="R75" s="10" t="s">
        <v>23</v>
      </c>
      <c r="S75" s="23">
        <v>25</v>
      </c>
    </row>
    <row r="76" spans="1:19" ht="101.25" customHeight="1" x14ac:dyDescent="0.2">
      <c r="A76" s="15" t="s">
        <v>258</v>
      </c>
      <c r="B76" s="10" t="s">
        <v>31</v>
      </c>
      <c r="C76" s="5" t="s">
        <v>259</v>
      </c>
      <c r="D76" s="6" t="s">
        <v>260</v>
      </c>
      <c r="E76" s="5" t="s">
        <v>60</v>
      </c>
      <c r="F76" s="5" t="s">
        <v>261</v>
      </c>
      <c r="G76" s="10">
        <v>1329384</v>
      </c>
      <c r="H76" s="5" t="s">
        <v>62</v>
      </c>
      <c r="I76" s="5" t="s">
        <v>262</v>
      </c>
      <c r="J76" s="36">
        <v>227000</v>
      </c>
      <c r="K76" s="7">
        <f t="shared" si="2"/>
        <v>79.955947136563879</v>
      </c>
      <c r="L76" s="40">
        <v>181500</v>
      </c>
      <c r="M76" s="40">
        <v>181500</v>
      </c>
      <c r="N76" s="40"/>
      <c r="O76" s="40"/>
      <c r="P76" s="40"/>
      <c r="Q76" s="5" t="s">
        <v>22</v>
      </c>
      <c r="R76" s="10" t="s">
        <v>23</v>
      </c>
      <c r="S76" s="23">
        <v>25</v>
      </c>
    </row>
    <row r="77" spans="1:19" ht="54.95" customHeight="1" x14ac:dyDescent="0.2">
      <c r="A77" s="15" t="s">
        <v>267</v>
      </c>
      <c r="B77" s="10" t="s">
        <v>35</v>
      </c>
      <c r="C77" s="5" t="s">
        <v>259</v>
      </c>
      <c r="D77" s="6" t="s">
        <v>260</v>
      </c>
      <c r="E77" s="5" t="s">
        <v>60</v>
      </c>
      <c r="F77" s="5" t="s">
        <v>268</v>
      </c>
      <c r="G77" s="10">
        <v>4812353</v>
      </c>
      <c r="H77" s="5" t="s">
        <v>33</v>
      </c>
      <c r="I77" s="5" t="s">
        <v>262</v>
      </c>
      <c r="J77" s="36">
        <v>2384000</v>
      </c>
      <c r="K77" s="7">
        <f t="shared" si="2"/>
        <v>41.946308724832214</v>
      </c>
      <c r="L77" s="40">
        <v>1000000</v>
      </c>
      <c r="M77" s="40">
        <v>1000000</v>
      </c>
      <c r="N77" s="40"/>
      <c r="O77" s="40"/>
      <c r="P77" s="40"/>
      <c r="Q77" s="5" t="s">
        <v>36</v>
      </c>
      <c r="R77" s="10" t="s">
        <v>74</v>
      </c>
      <c r="S77" s="23">
        <v>25</v>
      </c>
    </row>
    <row r="78" spans="1:19" ht="84" customHeight="1" x14ac:dyDescent="0.2">
      <c r="A78" s="15" t="s">
        <v>382</v>
      </c>
      <c r="B78" s="10" t="s">
        <v>35</v>
      </c>
      <c r="C78" s="5" t="s">
        <v>383</v>
      </c>
      <c r="D78" s="6" t="s">
        <v>384</v>
      </c>
      <c r="E78" s="5" t="s">
        <v>40</v>
      </c>
      <c r="F78" s="5" t="s">
        <v>385</v>
      </c>
      <c r="G78" s="10">
        <v>8175900</v>
      </c>
      <c r="H78" s="5" t="s">
        <v>33</v>
      </c>
      <c r="I78" s="5" t="s">
        <v>386</v>
      </c>
      <c r="J78" s="36">
        <v>761900</v>
      </c>
      <c r="K78" s="7">
        <f t="shared" si="1"/>
        <v>45.937787111169442</v>
      </c>
      <c r="L78" s="40">
        <v>350000</v>
      </c>
      <c r="M78" s="40">
        <v>350000</v>
      </c>
      <c r="N78" s="40"/>
      <c r="O78" s="40"/>
      <c r="P78" s="40"/>
      <c r="Q78" s="5" t="s">
        <v>36</v>
      </c>
      <c r="R78" s="10" t="s">
        <v>23</v>
      </c>
      <c r="S78" s="23">
        <v>25</v>
      </c>
    </row>
    <row r="79" spans="1:19" ht="54.95" customHeight="1" x14ac:dyDescent="0.2">
      <c r="A79" s="15" t="s">
        <v>387</v>
      </c>
      <c r="B79" s="10" t="s">
        <v>35</v>
      </c>
      <c r="C79" s="5" t="s">
        <v>388</v>
      </c>
      <c r="D79" s="6" t="s">
        <v>389</v>
      </c>
      <c r="E79" s="5" t="s">
        <v>40</v>
      </c>
      <c r="F79" s="5" t="s">
        <v>390</v>
      </c>
      <c r="G79" s="10">
        <v>1031861</v>
      </c>
      <c r="H79" s="5" t="s">
        <v>33</v>
      </c>
      <c r="I79" s="5" t="s">
        <v>391</v>
      </c>
      <c r="J79" s="36">
        <v>205000</v>
      </c>
      <c r="K79" s="7">
        <f t="shared" si="1"/>
        <v>48.780487804878049</v>
      </c>
      <c r="L79" s="40">
        <v>100000</v>
      </c>
      <c r="M79" s="40">
        <v>100000</v>
      </c>
      <c r="N79" s="40"/>
      <c r="O79" s="40"/>
      <c r="P79" s="40"/>
      <c r="Q79" s="5" t="s">
        <v>36</v>
      </c>
      <c r="R79" s="10" t="s">
        <v>392</v>
      </c>
      <c r="S79" s="23">
        <v>25</v>
      </c>
    </row>
    <row r="80" spans="1:19" ht="68.45" customHeight="1" x14ac:dyDescent="0.2">
      <c r="A80" s="15" t="s">
        <v>403</v>
      </c>
      <c r="B80" s="10" t="s">
        <v>35</v>
      </c>
      <c r="C80" s="5" t="s">
        <v>488</v>
      </c>
      <c r="D80" s="6" t="s">
        <v>404</v>
      </c>
      <c r="E80" s="5" t="s">
        <v>40</v>
      </c>
      <c r="F80" s="5" t="s">
        <v>405</v>
      </c>
      <c r="G80" s="10">
        <v>6248581</v>
      </c>
      <c r="H80" s="5" t="s">
        <v>33</v>
      </c>
      <c r="I80" s="5" t="s">
        <v>406</v>
      </c>
      <c r="J80" s="36">
        <v>4023604</v>
      </c>
      <c r="K80" s="7">
        <f t="shared" si="1"/>
        <v>24.85334043807492</v>
      </c>
      <c r="L80" s="40">
        <v>1000000</v>
      </c>
      <c r="M80" s="40">
        <v>1000000</v>
      </c>
      <c r="N80" s="40"/>
      <c r="O80" s="40"/>
      <c r="P80" s="40"/>
      <c r="Q80" s="5" t="s">
        <v>36</v>
      </c>
      <c r="R80" s="10" t="s">
        <v>74</v>
      </c>
      <c r="S80" s="23">
        <v>25</v>
      </c>
    </row>
    <row r="81" spans="1:19" ht="54.95" customHeight="1" x14ac:dyDescent="0.2">
      <c r="A81" s="15" t="s">
        <v>451</v>
      </c>
      <c r="B81" s="10" t="s">
        <v>51</v>
      </c>
      <c r="C81" s="5" t="s">
        <v>339</v>
      </c>
      <c r="D81" s="6" t="s">
        <v>340</v>
      </c>
      <c r="E81" s="5" t="s">
        <v>60</v>
      </c>
      <c r="F81" s="5" t="s">
        <v>452</v>
      </c>
      <c r="G81" s="10">
        <v>8997579</v>
      </c>
      <c r="H81" s="5" t="s">
        <v>90</v>
      </c>
      <c r="I81" s="5" t="s">
        <v>342</v>
      </c>
      <c r="J81" s="36">
        <v>359963</v>
      </c>
      <c r="K81" s="7">
        <f t="shared" si="1"/>
        <v>79.980442434361308</v>
      </c>
      <c r="L81" s="40">
        <v>287900</v>
      </c>
      <c r="M81" s="40"/>
      <c r="N81" s="40">
        <v>287900</v>
      </c>
      <c r="O81" s="40"/>
      <c r="P81" s="40"/>
      <c r="Q81" s="5" t="s">
        <v>36</v>
      </c>
      <c r="R81" s="10" t="s">
        <v>378</v>
      </c>
      <c r="S81" s="23">
        <v>25</v>
      </c>
    </row>
    <row r="82" spans="1:19" ht="67.900000000000006" customHeight="1" x14ac:dyDescent="0.2">
      <c r="A82" s="15" t="s">
        <v>460</v>
      </c>
      <c r="B82" s="10" t="s">
        <v>51</v>
      </c>
      <c r="C82" s="5" t="s">
        <v>461</v>
      </c>
      <c r="D82" s="6" t="s">
        <v>462</v>
      </c>
      <c r="E82" s="5" t="s">
        <v>32</v>
      </c>
      <c r="F82" s="5" t="s">
        <v>463</v>
      </c>
      <c r="G82" s="10">
        <v>6458830</v>
      </c>
      <c r="H82" s="5" t="s">
        <v>70</v>
      </c>
      <c r="I82" s="5" t="s">
        <v>464</v>
      </c>
      <c r="J82" s="36">
        <v>339394</v>
      </c>
      <c r="K82" s="7">
        <f t="shared" si="1"/>
        <v>79.84820002710714</v>
      </c>
      <c r="L82" s="40">
        <v>271000</v>
      </c>
      <c r="M82" s="40"/>
      <c r="N82" s="40">
        <v>271000</v>
      </c>
      <c r="O82" s="40"/>
      <c r="P82" s="40"/>
      <c r="Q82" s="5" t="s">
        <v>36</v>
      </c>
      <c r="R82" s="10" t="s">
        <v>44</v>
      </c>
      <c r="S82" s="23">
        <v>25</v>
      </c>
    </row>
    <row r="83" spans="1:19" ht="54.95" customHeight="1" x14ac:dyDescent="0.2">
      <c r="A83" s="70" t="s">
        <v>24</v>
      </c>
      <c r="B83" s="64" t="s">
        <v>18</v>
      </c>
      <c r="C83" s="55" t="s">
        <v>19</v>
      </c>
      <c r="D83" s="57">
        <v>40613411</v>
      </c>
      <c r="E83" s="55" t="s">
        <v>21</v>
      </c>
      <c r="F83" s="55" t="s">
        <v>25</v>
      </c>
      <c r="G83" s="10">
        <v>1100631</v>
      </c>
      <c r="H83" s="5" t="s">
        <v>26</v>
      </c>
      <c r="I83" s="55" t="s">
        <v>130</v>
      </c>
      <c r="J83" s="59">
        <v>90000</v>
      </c>
      <c r="K83" s="62">
        <f t="shared" si="1"/>
        <v>80</v>
      </c>
      <c r="L83" s="52">
        <v>72000</v>
      </c>
      <c r="M83" s="40">
        <v>36000</v>
      </c>
      <c r="N83" s="52"/>
      <c r="O83" s="52"/>
      <c r="P83" s="52"/>
      <c r="Q83" s="55" t="s">
        <v>22</v>
      </c>
      <c r="R83" s="64" t="s">
        <v>23</v>
      </c>
      <c r="S83" s="66">
        <v>24</v>
      </c>
    </row>
    <row r="84" spans="1:19" ht="54.95" customHeight="1" x14ac:dyDescent="0.2">
      <c r="A84" s="71"/>
      <c r="B84" s="65"/>
      <c r="C84" s="56"/>
      <c r="D84" s="58"/>
      <c r="E84" s="56"/>
      <c r="F84" s="56"/>
      <c r="G84" s="10">
        <v>1201512</v>
      </c>
      <c r="H84" s="5" t="s">
        <v>26</v>
      </c>
      <c r="I84" s="56"/>
      <c r="J84" s="60"/>
      <c r="K84" s="63"/>
      <c r="L84" s="54"/>
      <c r="M84" s="40">
        <v>36000</v>
      </c>
      <c r="N84" s="54"/>
      <c r="O84" s="54"/>
      <c r="P84" s="54"/>
      <c r="Q84" s="56"/>
      <c r="R84" s="65"/>
      <c r="S84" s="67"/>
    </row>
    <row r="85" spans="1:19" ht="81" customHeight="1" x14ac:dyDescent="0.2">
      <c r="A85" s="15" t="s">
        <v>37</v>
      </c>
      <c r="B85" s="10" t="s">
        <v>35</v>
      </c>
      <c r="C85" s="5" t="s">
        <v>38</v>
      </c>
      <c r="D85" s="6" t="s">
        <v>39</v>
      </c>
      <c r="E85" s="5" t="s">
        <v>40</v>
      </c>
      <c r="F85" s="5" t="s">
        <v>41</v>
      </c>
      <c r="G85" s="10">
        <v>4325007</v>
      </c>
      <c r="H85" s="5" t="s">
        <v>42</v>
      </c>
      <c r="I85" s="5" t="s">
        <v>43</v>
      </c>
      <c r="J85" s="36">
        <v>638600</v>
      </c>
      <c r="K85" s="7">
        <f t="shared" si="1"/>
        <v>50</v>
      </c>
      <c r="L85" s="40">
        <v>319300</v>
      </c>
      <c r="M85" s="40">
        <v>319300</v>
      </c>
      <c r="N85" s="40"/>
      <c r="O85" s="40"/>
      <c r="P85" s="40"/>
      <c r="Q85" s="5" t="s">
        <v>36</v>
      </c>
      <c r="R85" s="10" t="s">
        <v>44</v>
      </c>
      <c r="S85" s="23">
        <v>24</v>
      </c>
    </row>
    <row r="86" spans="1:19" ht="54.95" customHeight="1" x14ac:dyDescent="0.2">
      <c r="A86" s="15" t="s">
        <v>75</v>
      </c>
      <c r="B86" s="10" t="s">
        <v>31</v>
      </c>
      <c r="C86" s="5" t="s">
        <v>72</v>
      </c>
      <c r="D86" s="6" t="s">
        <v>73</v>
      </c>
      <c r="E86" s="5" t="s">
        <v>32</v>
      </c>
      <c r="F86" s="5" t="s">
        <v>76</v>
      </c>
      <c r="G86" s="10">
        <v>3834335</v>
      </c>
      <c r="H86" s="5" t="s">
        <v>33</v>
      </c>
      <c r="I86" s="5" t="s">
        <v>77</v>
      </c>
      <c r="J86" s="36">
        <v>396200</v>
      </c>
      <c r="K86" s="7">
        <f>(L86/J86)*100</f>
        <v>75.719333669863715</v>
      </c>
      <c r="L86" s="40">
        <v>300000</v>
      </c>
      <c r="M86" s="40">
        <v>300000</v>
      </c>
      <c r="N86" s="40"/>
      <c r="O86" s="40"/>
      <c r="P86" s="40"/>
      <c r="Q86" s="5" t="s">
        <v>22</v>
      </c>
      <c r="R86" s="10" t="s">
        <v>23</v>
      </c>
      <c r="S86" s="23">
        <v>24</v>
      </c>
    </row>
    <row r="87" spans="1:19" ht="54.95" customHeight="1" x14ac:dyDescent="0.2">
      <c r="A87" s="15" t="s">
        <v>82</v>
      </c>
      <c r="B87" s="10" t="s">
        <v>51</v>
      </c>
      <c r="C87" s="5" t="s">
        <v>72</v>
      </c>
      <c r="D87" s="6" t="s">
        <v>73</v>
      </c>
      <c r="E87" s="5" t="s">
        <v>32</v>
      </c>
      <c r="F87" s="5" t="s">
        <v>83</v>
      </c>
      <c r="G87" s="10">
        <v>3834335</v>
      </c>
      <c r="H87" s="5" t="s">
        <v>33</v>
      </c>
      <c r="I87" s="5" t="s">
        <v>77</v>
      </c>
      <c r="J87" s="36">
        <v>896416</v>
      </c>
      <c r="K87" s="7">
        <f>(L87/J87)*100</f>
        <v>55.777674651054866</v>
      </c>
      <c r="L87" s="40">
        <v>500000</v>
      </c>
      <c r="M87" s="40"/>
      <c r="N87" s="40">
        <v>500000</v>
      </c>
      <c r="O87" s="40"/>
      <c r="P87" s="40"/>
      <c r="Q87" s="5" t="s">
        <v>36</v>
      </c>
      <c r="R87" s="10" t="s">
        <v>74</v>
      </c>
      <c r="S87" s="23">
        <v>24</v>
      </c>
    </row>
    <row r="88" spans="1:19" ht="54.95" customHeight="1" x14ac:dyDescent="0.2">
      <c r="A88" s="70" t="s">
        <v>141</v>
      </c>
      <c r="B88" s="64" t="s">
        <v>51</v>
      </c>
      <c r="C88" s="55" t="s">
        <v>19</v>
      </c>
      <c r="D88" s="57">
        <v>40613411</v>
      </c>
      <c r="E88" s="55" t="s">
        <v>21</v>
      </c>
      <c r="F88" s="55" t="s">
        <v>142</v>
      </c>
      <c r="G88" s="10">
        <v>5913318</v>
      </c>
      <c r="H88" s="5" t="s">
        <v>129</v>
      </c>
      <c r="I88" s="55" t="s">
        <v>130</v>
      </c>
      <c r="J88" s="59">
        <v>625000</v>
      </c>
      <c r="K88" s="62">
        <f>(L88/J88)*100</f>
        <v>80</v>
      </c>
      <c r="L88" s="52">
        <v>500000</v>
      </c>
      <c r="M88" s="52"/>
      <c r="N88" s="40">
        <v>250000</v>
      </c>
      <c r="O88" s="52"/>
      <c r="P88" s="52"/>
      <c r="Q88" s="55" t="s">
        <v>36</v>
      </c>
      <c r="R88" s="64" t="s">
        <v>74</v>
      </c>
      <c r="S88" s="66">
        <v>24</v>
      </c>
    </row>
    <row r="89" spans="1:19" ht="54.95" customHeight="1" x14ac:dyDescent="0.2">
      <c r="A89" s="71"/>
      <c r="B89" s="65"/>
      <c r="C89" s="56"/>
      <c r="D89" s="58"/>
      <c r="E89" s="56"/>
      <c r="F89" s="56"/>
      <c r="G89" s="10">
        <v>3724158</v>
      </c>
      <c r="H89" s="5" t="s">
        <v>140</v>
      </c>
      <c r="I89" s="56"/>
      <c r="J89" s="60"/>
      <c r="K89" s="63"/>
      <c r="L89" s="54"/>
      <c r="M89" s="54"/>
      <c r="N89" s="40">
        <v>250000</v>
      </c>
      <c r="O89" s="54"/>
      <c r="P89" s="54"/>
      <c r="Q89" s="56"/>
      <c r="R89" s="65"/>
      <c r="S89" s="67"/>
    </row>
    <row r="90" spans="1:19" ht="93" customHeight="1" x14ac:dyDescent="0.2">
      <c r="A90" s="15" t="s">
        <v>152</v>
      </c>
      <c r="B90" s="10" t="s">
        <v>31</v>
      </c>
      <c r="C90" s="5" t="s">
        <v>19</v>
      </c>
      <c r="D90" s="6">
        <v>40613411</v>
      </c>
      <c r="E90" s="5" t="s">
        <v>21</v>
      </c>
      <c r="F90" s="5" t="s">
        <v>153</v>
      </c>
      <c r="G90" s="10">
        <v>2347976</v>
      </c>
      <c r="H90" s="5" t="s">
        <v>42</v>
      </c>
      <c r="I90" s="5" t="s">
        <v>130</v>
      </c>
      <c r="J90" s="36">
        <v>375000</v>
      </c>
      <c r="K90" s="7">
        <f>(L90/J90)*100</f>
        <v>80</v>
      </c>
      <c r="L90" s="40">
        <v>300000</v>
      </c>
      <c r="M90" s="40">
        <v>300000</v>
      </c>
      <c r="N90" s="40"/>
      <c r="O90" s="40"/>
      <c r="P90" s="40"/>
      <c r="Q90" s="5" t="s">
        <v>22</v>
      </c>
      <c r="R90" s="10" t="s">
        <v>23</v>
      </c>
      <c r="S90" s="23">
        <v>24</v>
      </c>
    </row>
    <row r="91" spans="1:19" ht="54.95" customHeight="1" x14ac:dyDescent="0.2">
      <c r="A91" s="70" t="s">
        <v>156</v>
      </c>
      <c r="B91" s="64" t="s">
        <v>18</v>
      </c>
      <c r="C91" s="55" t="s">
        <v>59</v>
      </c>
      <c r="D91" s="57" t="s">
        <v>88</v>
      </c>
      <c r="E91" s="55" t="s">
        <v>60</v>
      </c>
      <c r="F91" s="55" t="s">
        <v>157</v>
      </c>
      <c r="G91" s="10">
        <v>1437997</v>
      </c>
      <c r="H91" s="5" t="s">
        <v>62</v>
      </c>
      <c r="I91" s="55" t="s">
        <v>63</v>
      </c>
      <c r="J91" s="59">
        <v>102700</v>
      </c>
      <c r="K91" s="62">
        <f>(L91/J91)*100</f>
        <v>79.454722492697172</v>
      </c>
      <c r="L91" s="52">
        <v>81600</v>
      </c>
      <c r="M91" s="40">
        <v>23000</v>
      </c>
      <c r="N91" s="52"/>
      <c r="O91" s="52"/>
      <c r="P91" s="52"/>
      <c r="Q91" s="55" t="s">
        <v>22</v>
      </c>
      <c r="R91" s="64" t="s">
        <v>23</v>
      </c>
      <c r="S91" s="66">
        <v>24</v>
      </c>
    </row>
    <row r="92" spans="1:19" ht="54.95" customHeight="1" x14ac:dyDescent="0.2">
      <c r="A92" s="75"/>
      <c r="B92" s="68"/>
      <c r="C92" s="72"/>
      <c r="D92" s="76"/>
      <c r="E92" s="72"/>
      <c r="F92" s="72"/>
      <c r="G92" s="10">
        <v>7185364</v>
      </c>
      <c r="H92" s="5" t="s">
        <v>158</v>
      </c>
      <c r="I92" s="72"/>
      <c r="J92" s="73"/>
      <c r="K92" s="74"/>
      <c r="L92" s="53"/>
      <c r="M92" s="40">
        <v>9700</v>
      </c>
      <c r="N92" s="53"/>
      <c r="O92" s="53"/>
      <c r="P92" s="53"/>
      <c r="Q92" s="72"/>
      <c r="R92" s="68"/>
      <c r="S92" s="69"/>
    </row>
    <row r="93" spans="1:19" ht="54.95" customHeight="1" x14ac:dyDescent="0.2">
      <c r="A93" s="75"/>
      <c r="B93" s="68"/>
      <c r="C93" s="72"/>
      <c r="D93" s="76"/>
      <c r="E93" s="72"/>
      <c r="F93" s="72"/>
      <c r="G93" s="10">
        <v>7109698</v>
      </c>
      <c r="H93" s="5" t="s">
        <v>86</v>
      </c>
      <c r="I93" s="72"/>
      <c r="J93" s="73"/>
      <c r="K93" s="74"/>
      <c r="L93" s="53"/>
      <c r="M93" s="40">
        <v>17800</v>
      </c>
      <c r="N93" s="53"/>
      <c r="O93" s="53"/>
      <c r="P93" s="53"/>
      <c r="Q93" s="72"/>
      <c r="R93" s="68"/>
      <c r="S93" s="69"/>
    </row>
    <row r="94" spans="1:19" ht="54.95" customHeight="1" x14ac:dyDescent="0.2">
      <c r="A94" s="75"/>
      <c r="B94" s="68"/>
      <c r="C94" s="72"/>
      <c r="D94" s="76"/>
      <c r="E94" s="72"/>
      <c r="F94" s="72"/>
      <c r="G94" s="10">
        <v>4512437</v>
      </c>
      <c r="H94" s="5" t="s">
        <v>159</v>
      </c>
      <c r="I94" s="72"/>
      <c r="J94" s="73"/>
      <c r="K94" s="74"/>
      <c r="L94" s="53"/>
      <c r="M94" s="40">
        <v>13700</v>
      </c>
      <c r="N94" s="53"/>
      <c r="O94" s="53"/>
      <c r="P94" s="53"/>
      <c r="Q94" s="72"/>
      <c r="R94" s="68"/>
      <c r="S94" s="69"/>
    </row>
    <row r="95" spans="1:19" ht="54.95" customHeight="1" x14ac:dyDescent="0.2">
      <c r="A95" s="75"/>
      <c r="B95" s="68"/>
      <c r="C95" s="72"/>
      <c r="D95" s="76"/>
      <c r="E95" s="72"/>
      <c r="F95" s="72"/>
      <c r="G95" s="10">
        <v>1979842</v>
      </c>
      <c r="H95" s="5" t="s">
        <v>159</v>
      </c>
      <c r="I95" s="72"/>
      <c r="J95" s="73"/>
      <c r="K95" s="74"/>
      <c r="L95" s="53"/>
      <c r="M95" s="40">
        <v>10400</v>
      </c>
      <c r="N95" s="53"/>
      <c r="O95" s="53"/>
      <c r="P95" s="53"/>
      <c r="Q95" s="72"/>
      <c r="R95" s="68"/>
      <c r="S95" s="69"/>
    </row>
    <row r="96" spans="1:19" ht="54.95" customHeight="1" x14ac:dyDescent="0.2">
      <c r="A96" s="71"/>
      <c r="B96" s="65"/>
      <c r="C96" s="56"/>
      <c r="D96" s="58"/>
      <c r="E96" s="56"/>
      <c r="F96" s="56"/>
      <c r="G96" s="10">
        <v>2225555</v>
      </c>
      <c r="H96" s="5" t="s">
        <v>91</v>
      </c>
      <c r="I96" s="56"/>
      <c r="J96" s="60"/>
      <c r="K96" s="63"/>
      <c r="L96" s="54"/>
      <c r="M96" s="40">
        <v>7000</v>
      </c>
      <c r="N96" s="54"/>
      <c r="O96" s="54"/>
      <c r="P96" s="54"/>
      <c r="Q96" s="56"/>
      <c r="R96" s="65"/>
      <c r="S96" s="67"/>
    </row>
    <row r="97" spans="1:20" ht="54.95" customHeight="1" x14ac:dyDescent="0.2">
      <c r="A97" s="15" t="s">
        <v>160</v>
      </c>
      <c r="B97" s="10" t="s">
        <v>35</v>
      </c>
      <c r="C97" s="5" t="s">
        <v>161</v>
      </c>
      <c r="D97" s="6" t="s">
        <v>162</v>
      </c>
      <c r="E97" s="5" t="s">
        <v>40</v>
      </c>
      <c r="F97" s="5" t="s">
        <v>163</v>
      </c>
      <c r="G97" s="10">
        <v>7110344</v>
      </c>
      <c r="H97" s="5" t="s">
        <v>33</v>
      </c>
      <c r="I97" s="5" t="s">
        <v>164</v>
      </c>
      <c r="J97" s="36">
        <v>299000</v>
      </c>
      <c r="K97" s="7">
        <f>(L97/J97)*100</f>
        <v>50</v>
      </c>
      <c r="L97" s="40">
        <v>149500</v>
      </c>
      <c r="M97" s="40">
        <v>149500</v>
      </c>
      <c r="N97" s="40"/>
      <c r="O97" s="40"/>
      <c r="P97" s="40"/>
      <c r="Q97" s="5" t="s">
        <v>36</v>
      </c>
      <c r="R97" s="10" t="s">
        <v>136</v>
      </c>
      <c r="S97" s="23">
        <v>24</v>
      </c>
    </row>
    <row r="98" spans="1:20" ht="138.6" customHeight="1" x14ac:dyDescent="0.2">
      <c r="A98" s="15" t="s">
        <v>186</v>
      </c>
      <c r="B98" s="10" t="s">
        <v>31</v>
      </c>
      <c r="C98" s="5" t="s">
        <v>187</v>
      </c>
      <c r="D98" s="6" t="s">
        <v>188</v>
      </c>
      <c r="E98" s="5" t="s">
        <v>189</v>
      </c>
      <c r="F98" s="5" t="s">
        <v>190</v>
      </c>
      <c r="G98" s="10">
        <v>8384795</v>
      </c>
      <c r="H98" s="5" t="s">
        <v>191</v>
      </c>
      <c r="I98" s="5" t="s">
        <v>495</v>
      </c>
      <c r="J98" s="36">
        <v>85000</v>
      </c>
      <c r="K98" s="7">
        <f>(L98/J98)*100</f>
        <v>80</v>
      </c>
      <c r="L98" s="40">
        <v>68000</v>
      </c>
      <c r="M98" s="40">
        <v>68000</v>
      </c>
      <c r="N98" s="40"/>
      <c r="O98" s="40"/>
      <c r="P98" s="40"/>
      <c r="Q98" s="5" t="s">
        <v>22</v>
      </c>
      <c r="R98" s="10" t="s">
        <v>23</v>
      </c>
      <c r="S98" s="23">
        <v>24</v>
      </c>
      <c r="T98" s="8"/>
    </row>
    <row r="99" spans="1:20" ht="72.599999999999994" customHeight="1" x14ac:dyDescent="0.2">
      <c r="A99" s="15" t="s">
        <v>201</v>
      </c>
      <c r="B99" s="10" t="s">
        <v>35</v>
      </c>
      <c r="C99" s="5" t="s">
        <v>19</v>
      </c>
      <c r="D99" s="6" t="s">
        <v>20</v>
      </c>
      <c r="E99" s="5" t="s">
        <v>21</v>
      </c>
      <c r="F99" s="5" t="s">
        <v>202</v>
      </c>
      <c r="G99" s="10">
        <v>2347976</v>
      </c>
      <c r="H99" s="5" t="s">
        <v>42</v>
      </c>
      <c r="I99" s="5" t="s">
        <v>130</v>
      </c>
      <c r="J99" s="36">
        <v>770000</v>
      </c>
      <c r="K99" s="7">
        <f>(L99/J99)*100</f>
        <v>80</v>
      </c>
      <c r="L99" s="40">
        <v>616000</v>
      </c>
      <c r="M99" s="40">
        <v>616000</v>
      </c>
      <c r="N99" s="40"/>
      <c r="O99" s="40"/>
      <c r="P99" s="40"/>
      <c r="Q99" s="5" t="s">
        <v>36</v>
      </c>
      <c r="R99" s="10" t="s">
        <v>74</v>
      </c>
      <c r="S99" s="23">
        <v>24</v>
      </c>
    </row>
    <row r="100" spans="1:20" ht="54.95" customHeight="1" x14ac:dyDescent="0.2">
      <c r="A100" s="15" t="s">
        <v>243</v>
      </c>
      <c r="B100" s="10" t="s">
        <v>35</v>
      </c>
      <c r="C100" s="5" t="s">
        <v>244</v>
      </c>
      <c r="D100" s="6" t="s">
        <v>245</v>
      </c>
      <c r="E100" s="5" t="s">
        <v>189</v>
      </c>
      <c r="F100" s="5" t="s">
        <v>246</v>
      </c>
      <c r="G100" s="10">
        <v>7597602</v>
      </c>
      <c r="H100" s="5" t="s">
        <v>42</v>
      </c>
      <c r="I100" s="5" t="s">
        <v>249</v>
      </c>
      <c r="J100" s="36">
        <v>375000</v>
      </c>
      <c r="K100" s="7">
        <f>(L100/J100)*100</f>
        <v>80</v>
      </c>
      <c r="L100" s="40">
        <v>300000</v>
      </c>
      <c r="M100" s="40">
        <v>300000</v>
      </c>
      <c r="N100" s="40"/>
      <c r="O100" s="40"/>
      <c r="P100" s="40"/>
      <c r="Q100" s="5" t="s">
        <v>36</v>
      </c>
      <c r="R100" s="10" t="s">
        <v>351</v>
      </c>
      <c r="S100" s="23">
        <v>24</v>
      </c>
    </row>
    <row r="101" spans="1:20" ht="54.95" customHeight="1" x14ac:dyDescent="0.2">
      <c r="A101" s="15" t="s">
        <v>276</v>
      </c>
      <c r="B101" s="10" t="s">
        <v>31</v>
      </c>
      <c r="C101" s="5" t="s">
        <v>277</v>
      </c>
      <c r="D101" s="6" t="s">
        <v>278</v>
      </c>
      <c r="E101" s="5" t="s">
        <v>32</v>
      </c>
      <c r="F101" s="5" t="s">
        <v>279</v>
      </c>
      <c r="G101" s="10">
        <v>6472829</v>
      </c>
      <c r="H101" s="5" t="s">
        <v>86</v>
      </c>
      <c r="I101" s="5" t="s">
        <v>280</v>
      </c>
      <c r="J101" s="36">
        <v>177400</v>
      </c>
      <c r="K101" s="7">
        <f>(L101/J101)*100</f>
        <v>79.481397970687709</v>
      </c>
      <c r="L101" s="40">
        <v>141000</v>
      </c>
      <c r="M101" s="40">
        <v>141000</v>
      </c>
      <c r="N101" s="40"/>
      <c r="O101" s="40"/>
      <c r="P101" s="40"/>
      <c r="Q101" s="5" t="s">
        <v>22</v>
      </c>
      <c r="R101" s="10" t="s">
        <v>281</v>
      </c>
      <c r="S101" s="23">
        <v>24</v>
      </c>
    </row>
    <row r="102" spans="1:20" ht="77.25" customHeight="1" x14ac:dyDescent="0.2">
      <c r="A102" s="15" t="s">
        <v>359</v>
      </c>
      <c r="B102" s="10" t="s">
        <v>35</v>
      </c>
      <c r="C102" s="5" t="s">
        <v>360</v>
      </c>
      <c r="D102" s="6" t="s">
        <v>361</v>
      </c>
      <c r="E102" s="5" t="s">
        <v>40</v>
      </c>
      <c r="F102" s="5" t="s">
        <v>362</v>
      </c>
      <c r="G102" s="10">
        <v>8746674</v>
      </c>
      <c r="H102" s="5" t="s">
        <v>111</v>
      </c>
      <c r="I102" s="5" t="s">
        <v>492</v>
      </c>
      <c r="J102" s="36">
        <v>437900</v>
      </c>
      <c r="K102" s="7">
        <f t="shared" si="1"/>
        <v>49.988581868006392</v>
      </c>
      <c r="L102" s="40">
        <v>218900</v>
      </c>
      <c r="M102" s="40">
        <v>218900</v>
      </c>
      <c r="N102" s="40"/>
      <c r="O102" s="40"/>
      <c r="P102" s="40"/>
      <c r="Q102" s="5" t="s">
        <v>36</v>
      </c>
      <c r="R102" s="10" t="s">
        <v>363</v>
      </c>
      <c r="S102" s="23">
        <v>24</v>
      </c>
    </row>
    <row r="103" spans="1:20" ht="54.95" customHeight="1" x14ac:dyDescent="0.2">
      <c r="A103" s="70" t="s">
        <v>368</v>
      </c>
      <c r="B103" s="64" t="s">
        <v>31</v>
      </c>
      <c r="C103" s="55" t="s">
        <v>319</v>
      </c>
      <c r="D103" s="57">
        <v>27031012</v>
      </c>
      <c r="E103" s="55" t="s">
        <v>21</v>
      </c>
      <c r="F103" s="55" t="s">
        <v>485</v>
      </c>
      <c r="G103" s="10">
        <v>8094715</v>
      </c>
      <c r="H103" s="5" t="s">
        <v>70</v>
      </c>
      <c r="I103" s="55" t="s">
        <v>352</v>
      </c>
      <c r="J103" s="59">
        <v>198500</v>
      </c>
      <c r="K103" s="62">
        <f t="shared" si="1"/>
        <v>80</v>
      </c>
      <c r="L103" s="52">
        <v>158800</v>
      </c>
      <c r="M103" s="40">
        <v>79400</v>
      </c>
      <c r="N103" s="52"/>
      <c r="O103" s="52"/>
      <c r="P103" s="52"/>
      <c r="Q103" s="55" t="s">
        <v>22</v>
      </c>
      <c r="R103" s="64" t="s">
        <v>23</v>
      </c>
      <c r="S103" s="66">
        <v>24</v>
      </c>
    </row>
    <row r="104" spans="1:20" ht="54.95" customHeight="1" x14ac:dyDescent="0.2">
      <c r="A104" s="71"/>
      <c r="B104" s="65"/>
      <c r="C104" s="56"/>
      <c r="D104" s="58"/>
      <c r="E104" s="56"/>
      <c r="F104" s="56"/>
      <c r="G104" s="10">
        <v>3043370</v>
      </c>
      <c r="H104" s="5" t="s">
        <v>90</v>
      </c>
      <c r="I104" s="56"/>
      <c r="J104" s="60"/>
      <c r="K104" s="63"/>
      <c r="L104" s="54"/>
      <c r="M104" s="40">
        <v>79400</v>
      </c>
      <c r="N104" s="54"/>
      <c r="O104" s="54"/>
      <c r="P104" s="54"/>
      <c r="Q104" s="56"/>
      <c r="R104" s="65"/>
      <c r="S104" s="67"/>
    </row>
    <row r="105" spans="1:20" ht="76.5" customHeight="1" x14ac:dyDescent="0.2">
      <c r="A105" s="15" t="s">
        <v>453</v>
      </c>
      <c r="B105" s="10" t="s">
        <v>18</v>
      </c>
      <c r="C105" s="5" t="s">
        <v>454</v>
      </c>
      <c r="D105" s="6" t="s">
        <v>455</v>
      </c>
      <c r="E105" s="5" t="s">
        <v>21</v>
      </c>
      <c r="F105" s="5" t="s">
        <v>456</v>
      </c>
      <c r="G105" s="10">
        <v>6431660</v>
      </c>
      <c r="H105" s="5" t="s">
        <v>457</v>
      </c>
      <c r="I105" s="5" t="s">
        <v>478</v>
      </c>
      <c r="J105" s="36">
        <v>86000</v>
      </c>
      <c r="K105" s="7">
        <f t="shared" si="1"/>
        <v>79.069767441860463</v>
      </c>
      <c r="L105" s="40">
        <v>68000</v>
      </c>
      <c r="M105" s="40">
        <v>68000</v>
      </c>
      <c r="N105" s="40"/>
      <c r="O105" s="40"/>
      <c r="P105" s="40"/>
      <c r="Q105" s="5" t="s">
        <v>22</v>
      </c>
      <c r="R105" s="10" t="s">
        <v>165</v>
      </c>
      <c r="S105" s="23">
        <v>24</v>
      </c>
    </row>
    <row r="106" spans="1:20" ht="85.15" customHeight="1" x14ac:dyDescent="0.2">
      <c r="A106" s="70" t="s">
        <v>134</v>
      </c>
      <c r="B106" s="64" t="s">
        <v>35</v>
      </c>
      <c r="C106" s="55" t="s">
        <v>59</v>
      </c>
      <c r="D106" s="57">
        <v>65468562</v>
      </c>
      <c r="E106" s="55" t="s">
        <v>60</v>
      </c>
      <c r="F106" s="55" t="s">
        <v>135</v>
      </c>
      <c r="G106" s="10">
        <v>1603271</v>
      </c>
      <c r="H106" s="5" t="s">
        <v>139</v>
      </c>
      <c r="I106" s="55" t="s">
        <v>63</v>
      </c>
      <c r="J106" s="59">
        <v>1905800</v>
      </c>
      <c r="K106" s="62">
        <f t="shared" si="1"/>
        <v>52.471403085318499</v>
      </c>
      <c r="L106" s="52">
        <v>1000000</v>
      </c>
      <c r="M106" s="40">
        <v>800000</v>
      </c>
      <c r="N106" s="52"/>
      <c r="O106" s="52"/>
      <c r="P106" s="52"/>
      <c r="Q106" s="55" t="s">
        <v>36</v>
      </c>
      <c r="R106" s="64" t="s">
        <v>136</v>
      </c>
      <c r="S106" s="66">
        <v>23</v>
      </c>
    </row>
    <row r="107" spans="1:20" ht="54.95" customHeight="1" x14ac:dyDescent="0.2">
      <c r="A107" s="71"/>
      <c r="B107" s="65"/>
      <c r="C107" s="56"/>
      <c r="D107" s="58"/>
      <c r="E107" s="56"/>
      <c r="F107" s="56"/>
      <c r="G107" s="10">
        <v>4967640</v>
      </c>
      <c r="H107" s="5" t="s">
        <v>111</v>
      </c>
      <c r="I107" s="56"/>
      <c r="J107" s="60"/>
      <c r="K107" s="63"/>
      <c r="L107" s="54"/>
      <c r="M107" s="40">
        <v>200000</v>
      </c>
      <c r="N107" s="54"/>
      <c r="O107" s="54"/>
      <c r="P107" s="54"/>
      <c r="Q107" s="56"/>
      <c r="R107" s="65"/>
      <c r="S107" s="67"/>
    </row>
    <row r="108" spans="1:20" ht="54.95" customHeight="1" x14ac:dyDescent="0.2">
      <c r="A108" s="15" t="s">
        <v>143</v>
      </c>
      <c r="B108" s="10" t="s">
        <v>35</v>
      </c>
      <c r="C108" s="5" t="s">
        <v>144</v>
      </c>
      <c r="D108" s="6" t="s">
        <v>145</v>
      </c>
      <c r="E108" s="5" t="s">
        <v>40</v>
      </c>
      <c r="F108" s="5" t="s">
        <v>146</v>
      </c>
      <c r="G108" s="10">
        <v>5496529</v>
      </c>
      <c r="H108" s="5" t="s">
        <v>26</v>
      </c>
      <c r="I108" s="5" t="s">
        <v>147</v>
      </c>
      <c r="J108" s="36">
        <v>1161105</v>
      </c>
      <c r="K108" s="7">
        <f t="shared" ref="K108:K118" si="3">(L108/J108)*100</f>
        <v>49.995478445101867</v>
      </c>
      <c r="L108" s="40">
        <v>580500</v>
      </c>
      <c r="M108" s="40">
        <v>580500</v>
      </c>
      <c r="N108" s="40"/>
      <c r="O108" s="40"/>
      <c r="P108" s="40"/>
      <c r="Q108" s="5" t="s">
        <v>36</v>
      </c>
      <c r="R108" s="10" t="s">
        <v>148</v>
      </c>
      <c r="S108" s="23">
        <v>23</v>
      </c>
    </row>
    <row r="109" spans="1:20" ht="54.95" customHeight="1" x14ac:dyDescent="0.2">
      <c r="A109" s="15" t="s">
        <v>194</v>
      </c>
      <c r="B109" s="10" t="s">
        <v>51</v>
      </c>
      <c r="C109" s="5" t="s">
        <v>195</v>
      </c>
      <c r="D109" s="6" t="s">
        <v>196</v>
      </c>
      <c r="E109" s="5" t="s">
        <v>60</v>
      </c>
      <c r="F109" s="5" t="s">
        <v>197</v>
      </c>
      <c r="G109" s="10">
        <v>6416850</v>
      </c>
      <c r="H109" s="5" t="s">
        <v>42</v>
      </c>
      <c r="I109" s="5" t="s">
        <v>198</v>
      </c>
      <c r="J109" s="36">
        <v>375000</v>
      </c>
      <c r="K109" s="7">
        <f t="shared" si="3"/>
        <v>73.333333333333329</v>
      </c>
      <c r="L109" s="40">
        <v>275000</v>
      </c>
      <c r="M109" s="40"/>
      <c r="N109" s="40">
        <v>275000</v>
      </c>
      <c r="O109" s="40"/>
      <c r="P109" s="40"/>
      <c r="Q109" s="5" t="s">
        <v>36</v>
      </c>
      <c r="R109" s="10" t="s">
        <v>74</v>
      </c>
      <c r="S109" s="23">
        <v>23</v>
      </c>
    </row>
    <row r="110" spans="1:20" ht="54.95" customHeight="1" x14ac:dyDescent="0.2">
      <c r="A110" s="15" t="s">
        <v>212</v>
      </c>
      <c r="B110" s="10" t="s">
        <v>31</v>
      </c>
      <c r="C110" s="5" t="s">
        <v>213</v>
      </c>
      <c r="D110" s="6">
        <v>28659392</v>
      </c>
      <c r="E110" s="5" t="s">
        <v>32</v>
      </c>
      <c r="F110" s="5" t="s">
        <v>214</v>
      </c>
      <c r="G110" s="10">
        <v>5068586</v>
      </c>
      <c r="H110" s="5" t="s">
        <v>215</v>
      </c>
      <c r="I110" s="5" t="s">
        <v>216</v>
      </c>
      <c r="J110" s="36">
        <v>297000</v>
      </c>
      <c r="K110" s="7">
        <f t="shared" si="3"/>
        <v>79.966329966329965</v>
      </c>
      <c r="L110" s="40">
        <v>237500</v>
      </c>
      <c r="M110" s="40">
        <v>237500</v>
      </c>
      <c r="N110" s="40"/>
      <c r="O110" s="40"/>
      <c r="P110" s="40"/>
      <c r="Q110" s="5" t="s">
        <v>22</v>
      </c>
      <c r="R110" s="10" t="s">
        <v>23</v>
      </c>
      <c r="S110" s="23">
        <v>23</v>
      </c>
    </row>
    <row r="111" spans="1:20" ht="54.95" customHeight="1" x14ac:dyDescent="0.2">
      <c r="A111" s="15" t="s">
        <v>247</v>
      </c>
      <c r="B111" s="10" t="s">
        <v>31</v>
      </c>
      <c r="C111" s="5" t="s">
        <v>244</v>
      </c>
      <c r="D111" s="6" t="s">
        <v>245</v>
      </c>
      <c r="E111" s="5" t="s">
        <v>189</v>
      </c>
      <c r="F111" s="5" t="s">
        <v>248</v>
      </c>
      <c r="G111" s="10">
        <v>7597602</v>
      </c>
      <c r="H111" s="5" t="s">
        <v>42</v>
      </c>
      <c r="I111" s="5" t="s">
        <v>249</v>
      </c>
      <c r="J111" s="36">
        <v>375000</v>
      </c>
      <c r="K111" s="7">
        <f t="shared" si="3"/>
        <v>80</v>
      </c>
      <c r="L111" s="40">
        <v>300000</v>
      </c>
      <c r="M111" s="40">
        <v>300000</v>
      </c>
      <c r="N111" s="40"/>
      <c r="O111" s="40"/>
      <c r="P111" s="40"/>
      <c r="Q111" s="5" t="s">
        <v>22</v>
      </c>
      <c r="R111" s="10" t="s">
        <v>34</v>
      </c>
      <c r="S111" s="23">
        <v>23</v>
      </c>
    </row>
    <row r="112" spans="1:20" ht="54.95" customHeight="1" x14ac:dyDescent="0.2">
      <c r="A112" s="15" t="s">
        <v>250</v>
      </c>
      <c r="B112" s="10" t="s">
        <v>35</v>
      </c>
      <c r="C112" s="5" t="s">
        <v>251</v>
      </c>
      <c r="D112" s="6" t="s">
        <v>380</v>
      </c>
      <c r="E112" s="5" t="s">
        <v>60</v>
      </c>
      <c r="F112" s="5" t="s">
        <v>252</v>
      </c>
      <c r="G112" s="10">
        <v>8272919</v>
      </c>
      <c r="H112" s="5" t="s">
        <v>158</v>
      </c>
      <c r="I112" s="5" t="s">
        <v>491</v>
      </c>
      <c r="J112" s="36">
        <v>297625</v>
      </c>
      <c r="K112" s="7">
        <f t="shared" si="3"/>
        <v>79.966400671986563</v>
      </c>
      <c r="L112" s="40">
        <v>238000</v>
      </c>
      <c r="M112" s="40">
        <v>238000</v>
      </c>
      <c r="N112" s="40"/>
      <c r="O112" s="40"/>
      <c r="P112" s="40"/>
      <c r="Q112" s="5" t="s">
        <v>36</v>
      </c>
      <c r="R112" s="10" t="s">
        <v>74</v>
      </c>
      <c r="S112" s="23">
        <v>23</v>
      </c>
    </row>
    <row r="113" spans="1:19" ht="75.75" customHeight="1" x14ac:dyDescent="0.2">
      <c r="A113" s="15" t="s">
        <v>364</v>
      </c>
      <c r="B113" s="10" t="s">
        <v>51</v>
      </c>
      <c r="C113" s="5" t="s">
        <v>365</v>
      </c>
      <c r="D113" s="6" t="s">
        <v>366</v>
      </c>
      <c r="E113" s="5" t="s">
        <v>21</v>
      </c>
      <c r="F113" s="5" t="s">
        <v>367</v>
      </c>
      <c r="G113" s="10">
        <v>1528578</v>
      </c>
      <c r="H113" s="5" t="s">
        <v>86</v>
      </c>
      <c r="I113" s="5" t="s">
        <v>489</v>
      </c>
      <c r="J113" s="36">
        <v>430000</v>
      </c>
      <c r="K113" s="7">
        <f>(L113/J113)*100</f>
        <v>69.767441860465112</v>
      </c>
      <c r="L113" s="40">
        <v>300000</v>
      </c>
      <c r="M113" s="40"/>
      <c r="N113" s="40">
        <v>300000</v>
      </c>
      <c r="O113" s="40"/>
      <c r="P113" s="40"/>
      <c r="Q113" s="5" t="s">
        <v>36</v>
      </c>
      <c r="R113" s="10" t="s">
        <v>74</v>
      </c>
      <c r="S113" s="23">
        <v>23</v>
      </c>
    </row>
    <row r="114" spans="1:19" ht="54.95" customHeight="1" x14ac:dyDescent="0.2">
      <c r="A114" s="15" t="s">
        <v>87</v>
      </c>
      <c r="B114" s="10" t="s">
        <v>51</v>
      </c>
      <c r="C114" s="5" t="s">
        <v>59</v>
      </c>
      <c r="D114" s="6" t="s">
        <v>88</v>
      </c>
      <c r="E114" s="5" t="s">
        <v>60</v>
      </c>
      <c r="F114" s="5" t="s">
        <v>89</v>
      </c>
      <c r="G114" s="10">
        <v>1662001</v>
      </c>
      <c r="H114" s="5" t="s">
        <v>90</v>
      </c>
      <c r="I114" s="5" t="s">
        <v>63</v>
      </c>
      <c r="J114" s="36">
        <v>362000</v>
      </c>
      <c r="K114" s="7">
        <f>(L114/J114)*100</f>
        <v>80</v>
      </c>
      <c r="L114" s="40">
        <v>289600</v>
      </c>
      <c r="M114" s="40"/>
      <c r="N114" s="40">
        <v>289600</v>
      </c>
      <c r="O114" s="40"/>
      <c r="P114" s="40"/>
      <c r="Q114" s="5" t="s">
        <v>36</v>
      </c>
      <c r="R114" s="10" t="s">
        <v>74</v>
      </c>
      <c r="S114" s="23">
        <v>22</v>
      </c>
    </row>
    <row r="115" spans="1:19" ht="136.9" customHeight="1" x14ac:dyDescent="0.2">
      <c r="A115" s="15" t="s">
        <v>131</v>
      </c>
      <c r="B115" s="10" t="s">
        <v>35</v>
      </c>
      <c r="C115" s="5" t="s">
        <v>59</v>
      </c>
      <c r="D115" s="6">
        <v>65468562</v>
      </c>
      <c r="E115" s="5" t="s">
        <v>60</v>
      </c>
      <c r="F115" s="5" t="s">
        <v>132</v>
      </c>
      <c r="G115" s="10">
        <v>2011550</v>
      </c>
      <c r="H115" s="5" t="s">
        <v>133</v>
      </c>
      <c r="I115" s="5" t="s">
        <v>493</v>
      </c>
      <c r="J115" s="36">
        <v>1250000</v>
      </c>
      <c r="K115" s="7">
        <f>(L115/J115)*100</f>
        <v>80</v>
      </c>
      <c r="L115" s="40">
        <v>1000000</v>
      </c>
      <c r="M115" s="40">
        <v>1000000</v>
      </c>
      <c r="N115" s="40"/>
      <c r="O115" s="40"/>
      <c r="P115" s="40"/>
      <c r="Q115" s="5" t="s">
        <v>36</v>
      </c>
      <c r="R115" s="10" t="s">
        <v>74</v>
      </c>
      <c r="S115" s="23">
        <v>22</v>
      </c>
    </row>
    <row r="116" spans="1:19" ht="70.900000000000006" customHeight="1" x14ac:dyDescent="0.2">
      <c r="A116" s="15" t="s">
        <v>166</v>
      </c>
      <c r="B116" s="10" t="s">
        <v>35</v>
      </c>
      <c r="C116" s="5" t="s">
        <v>19</v>
      </c>
      <c r="D116" s="6" t="s">
        <v>20</v>
      </c>
      <c r="E116" s="5" t="s">
        <v>21</v>
      </c>
      <c r="F116" s="5" t="s">
        <v>167</v>
      </c>
      <c r="G116" s="10">
        <v>4683797</v>
      </c>
      <c r="H116" s="5" t="s">
        <v>26</v>
      </c>
      <c r="I116" s="5" t="s">
        <v>130</v>
      </c>
      <c r="J116" s="36">
        <v>1350000</v>
      </c>
      <c r="K116" s="7">
        <f>(L116/J116)*100</f>
        <v>74.074074074074076</v>
      </c>
      <c r="L116" s="40">
        <v>1000000</v>
      </c>
      <c r="M116" s="40">
        <v>1000000</v>
      </c>
      <c r="N116" s="40"/>
      <c r="O116" s="40"/>
      <c r="P116" s="40"/>
      <c r="Q116" s="5" t="s">
        <v>36</v>
      </c>
      <c r="R116" s="10" t="s">
        <v>74</v>
      </c>
      <c r="S116" s="23">
        <v>22</v>
      </c>
    </row>
    <row r="117" spans="1:19" ht="54.95" customHeight="1" x14ac:dyDescent="0.2">
      <c r="A117" s="15" t="s">
        <v>181</v>
      </c>
      <c r="B117" s="10" t="s">
        <v>35</v>
      </c>
      <c r="C117" s="5" t="s">
        <v>182</v>
      </c>
      <c r="D117" s="6" t="s">
        <v>183</v>
      </c>
      <c r="E117" s="5" t="s">
        <v>40</v>
      </c>
      <c r="F117" s="5" t="s">
        <v>184</v>
      </c>
      <c r="G117" s="11">
        <v>6273668</v>
      </c>
      <c r="H117" s="5" t="s">
        <v>33</v>
      </c>
      <c r="I117" s="5" t="s">
        <v>185</v>
      </c>
      <c r="J117" s="36">
        <v>1124163</v>
      </c>
      <c r="K117" s="7">
        <f>(L117/J117)*100</f>
        <v>49.992750161675843</v>
      </c>
      <c r="L117" s="40">
        <v>562000</v>
      </c>
      <c r="M117" s="40">
        <v>562000</v>
      </c>
      <c r="N117" s="40"/>
      <c r="O117" s="40"/>
      <c r="P117" s="40"/>
      <c r="Q117" s="5" t="s">
        <v>36</v>
      </c>
      <c r="R117" s="10" t="s">
        <v>74</v>
      </c>
      <c r="S117" s="23">
        <v>22</v>
      </c>
    </row>
    <row r="118" spans="1:19" ht="54.95" customHeight="1" x14ac:dyDescent="0.2">
      <c r="A118" s="70" t="s">
        <v>295</v>
      </c>
      <c r="B118" s="64" t="s">
        <v>231</v>
      </c>
      <c r="C118" s="55" t="s">
        <v>293</v>
      </c>
      <c r="D118" s="57" t="s">
        <v>296</v>
      </c>
      <c r="E118" s="55" t="s">
        <v>40</v>
      </c>
      <c r="F118" s="55" t="s">
        <v>297</v>
      </c>
      <c r="G118" s="10">
        <v>1930786</v>
      </c>
      <c r="H118" s="5" t="s">
        <v>33</v>
      </c>
      <c r="I118" s="55" t="s">
        <v>482</v>
      </c>
      <c r="J118" s="59">
        <v>186400</v>
      </c>
      <c r="K118" s="62">
        <f t="shared" si="3"/>
        <v>50</v>
      </c>
      <c r="L118" s="52">
        <v>93200</v>
      </c>
      <c r="M118" s="52"/>
      <c r="N118" s="52"/>
      <c r="O118" s="40">
        <v>65100</v>
      </c>
      <c r="P118" s="40">
        <v>12600</v>
      </c>
      <c r="Q118" s="55" t="s">
        <v>494</v>
      </c>
      <c r="R118" s="64" t="s">
        <v>298</v>
      </c>
      <c r="S118" s="66">
        <v>22</v>
      </c>
    </row>
    <row r="119" spans="1:19" ht="54.95" customHeight="1" x14ac:dyDescent="0.2">
      <c r="A119" s="71"/>
      <c r="B119" s="65"/>
      <c r="C119" s="56"/>
      <c r="D119" s="58"/>
      <c r="E119" s="56"/>
      <c r="F119" s="56"/>
      <c r="G119" s="10">
        <v>9611642</v>
      </c>
      <c r="H119" s="5" t="s">
        <v>91</v>
      </c>
      <c r="I119" s="56"/>
      <c r="J119" s="60"/>
      <c r="K119" s="63"/>
      <c r="L119" s="54"/>
      <c r="M119" s="54"/>
      <c r="N119" s="54"/>
      <c r="O119" s="40">
        <v>13000</v>
      </c>
      <c r="P119" s="40">
        <v>2500</v>
      </c>
      <c r="Q119" s="56"/>
      <c r="R119" s="65"/>
      <c r="S119" s="67"/>
    </row>
    <row r="120" spans="1:19" ht="54.95" customHeight="1" x14ac:dyDescent="0.2">
      <c r="A120" s="15" t="s">
        <v>369</v>
      </c>
      <c r="B120" s="10" t="s">
        <v>31</v>
      </c>
      <c r="C120" s="5" t="s">
        <v>370</v>
      </c>
      <c r="D120" s="6" t="s">
        <v>371</v>
      </c>
      <c r="E120" s="5" t="s">
        <v>101</v>
      </c>
      <c r="F120" s="5" t="s">
        <v>372</v>
      </c>
      <c r="G120" s="10">
        <v>6507455</v>
      </c>
      <c r="H120" s="5" t="s">
        <v>33</v>
      </c>
      <c r="I120" s="5" t="s">
        <v>373</v>
      </c>
      <c r="J120" s="36">
        <v>373500</v>
      </c>
      <c r="K120" s="7">
        <f t="shared" ref="K120:K154" si="4">(L120/J120)*100</f>
        <v>80</v>
      </c>
      <c r="L120" s="40">
        <v>298800</v>
      </c>
      <c r="M120" s="40">
        <v>298800</v>
      </c>
      <c r="N120" s="40"/>
      <c r="O120" s="40"/>
      <c r="P120" s="40"/>
      <c r="Q120" s="5" t="s">
        <v>22</v>
      </c>
      <c r="R120" s="10" t="s">
        <v>23</v>
      </c>
      <c r="S120" s="23">
        <v>22</v>
      </c>
    </row>
    <row r="121" spans="1:19" ht="54.95" customHeight="1" x14ac:dyDescent="0.2">
      <c r="A121" s="15" t="s">
        <v>412</v>
      </c>
      <c r="B121" s="10" t="s">
        <v>35</v>
      </c>
      <c r="C121" s="5" t="s">
        <v>413</v>
      </c>
      <c r="D121" s="6" t="s">
        <v>414</v>
      </c>
      <c r="E121" s="5" t="s">
        <v>32</v>
      </c>
      <c r="F121" s="5" t="s">
        <v>415</v>
      </c>
      <c r="G121" s="10">
        <v>3388167</v>
      </c>
      <c r="H121" s="5" t="s">
        <v>33</v>
      </c>
      <c r="I121" s="5" t="s">
        <v>416</v>
      </c>
      <c r="J121" s="36">
        <v>316100</v>
      </c>
      <c r="K121" s="7">
        <f t="shared" si="4"/>
        <v>79.721607086365083</v>
      </c>
      <c r="L121" s="40">
        <v>252000</v>
      </c>
      <c r="M121" s="40">
        <v>252000</v>
      </c>
      <c r="N121" s="40"/>
      <c r="O121" s="40"/>
      <c r="P121" s="40"/>
      <c r="Q121" s="5" t="s">
        <v>36</v>
      </c>
      <c r="R121" s="10" t="s">
        <v>417</v>
      </c>
      <c r="S121" s="23">
        <v>22</v>
      </c>
    </row>
    <row r="122" spans="1:19" ht="83.45" customHeight="1" x14ac:dyDescent="0.2">
      <c r="A122" s="15" t="s">
        <v>418</v>
      </c>
      <c r="B122" s="10" t="s">
        <v>51</v>
      </c>
      <c r="C122" s="5" t="s">
        <v>271</v>
      </c>
      <c r="D122" s="6" t="s">
        <v>272</v>
      </c>
      <c r="E122" s="5" t="s">
        <v>32</v>
      </c>
      <c r="F122" s="5" t="s">
        <v>483</v>
      </c>
      <c r="G122" s="10">
        <v>2150312</v>
      </c>
      <c r="H122" s="5" t="s">
        <v>129</v>
      </c>
      <c r="I122" s="5" t="s">
        <v>419</v>
      </c>
      <c r="J122" s="36">
        <v>364100</v>
      </c>
      <c r="K122" s="7">
        <f t="shared" si="4"/>
        <v>79.648448228508656</v>
      </c>
      <c r="L122" s="40">
        <v>290000</v>
      </c>
      <c r="M122" s="40"/>
      <c r="N122" s="40">
        <v>290000</v>
      </c>
      <c r="O122" s="40"/>
      <c r="P122" s="40"/>
      <c r="Q122" s="5" t="s">
        <v>36</v>
      </c>
      <c r="R122" s="10" t="s">
        <v>71</v>
      </c>
      <c r="S122" s="23">
        <v>22</v>
      </c>
    </row>
    <row r="123" spans="1:19" ht="81" customHeight="1" x14ac:dyDescent="0.2">
      <c r="A123" s="15" t="s">
        <v>444</v>
      </c>
      <c r="B123" s="10" t="s">
        <v>31</v>
      </c>
      <c r="C123" s="5" t="s">
        <v>107</v>
      </c>
      <c r="D123" s="6">
        <v>45235201</v>
      </c>
      <c r="E123" s="5" t="s">
        <v>60</v>
      </c>
      <c r="F123" s="5" t="s">
        <v>445</v>
      </c>
      <c r="G123" s="10">
        <v>6230469</v>
      </c>
      <c r="H123" s="5" t="s">
        <v>42</v>
      </c>
      <c r="I123" s="5" t="s">
        <v>475</v>
      </c>
      <c r="J123" s="36">
        <v>84000</v>
      </c>
      <c r="K123" s="7">
        <f t="shared" si="4"/>
        <v>79.761904761904773</v>
      </c>
      <c r="L123" s="40">
        <v>67000</v>
      </c>
      <c r="M123" s="40">
        <v>67000</v>
      </c>
      <c r="N123" s="40"/>
      <c r="O123" s="40"/>
      <c r="P123" s="40"/>
      <c r="Q123" s="5" t="s">
        <v>22</v>
      </c>
      <c r="R123" s="10" t="s">
        <v>23</v>
      </c>
      <c r="S123" s="23">
        <v>22</v>
      </c>
    </row>
    <row r="124" spans="1:19" ht="81" customHeight="1" x14ac:dyDescent="0.2">
      <c r="A124" s="15" t="s">
        <v>446</v>
      </c>
      <c r="B124" s="10" t="s">
        <v>35</v>
      </c>
      <c r="C124" s="5" t="s">
        <v>107</v>
      </c>
      <c r="D124" s="6" t="s">
        <v>447</v>
      </c>
      <c r="E124" s="5" t="s">
        <v>60</v>
      </c>
      <c r="F124" s="5" t="s">
        <v>448</v>
      </c>
      <c r="G124" s="10">
        <v>6230469</v>
      </c>
      <c r="H124" s="5" t="s">
        <v>42</v>
      </c>
      <c r="I124" s="5" t="s">
        <v>475</v>
      </c>
      <c r="J124" s="36">
        <v>159793</v>
      </c>
      <c r="K124" s="7">
        <f t="shared" si="4"/>
        <v>79.728148291852591</v>
      </c>
      <c r="L124" s="40">
        <v>127400</v>
      </c>
      <c r="M124" s="40">
        <v>127400</v>
      </c>
      <c r="N124" s="40"/>
      <c r="O124" s="40"/>
      <c r="P124" s="40"/>
      <c r="Q124" s="5" t="s">
        <v>36</v>
      </c>
      <c r="R124" s="10" t="s">
        <v>74</v>
      </c>
      <c r="S124" s="23">
        <v>22</v>
      </c>
    </row>
    <row r="125" spans="1:19" ht="77.25" customHeight="1" x14ac:dyDescent="0.2">
      <c r="A125" s="15" t="s">
        <v>112</v>
      </c>
      <c r="B125" s="10" t="s">
        <v>35</v>
      </c>
      <c r="C125" s="5" t="s">
        <v>107</v>
      </c>
      <c r="D125" s="6">
        <v>45235201</v>
      </c>
      <c r="E125" s="5" t="s">
        <v>60</v>
      </c>
      <c r="F125" s="5" t="s">
        <v>113</v>
      </c>
      <c r="G125" s="10">
        <v>1668225</v>
      </c>
      <c r="H125" s="5" t="s">
        <v>33</v>
      </c>
      <c r="I125" s="5" t="s">
        <v>475</v>
      </c>
      <c r="J125" s="36">
        <v>329274</v>
      </c>
      <c r="K125" s="7">
        <f>(L125/J125)*100</f>
        <v>79.963799145999985</v>
      </c>
      <c r="L125" s="40">
        <v>263300</v>
      </c>
      <c r="M125" s="40">
        <v>263300</v>
      </c>
      <c r="N125" s="40"/>
      <c r="O125" s="40"/>
      <c r="P125" s="40"/>
      <c r="Q125" s="5" t="s">
        <v>36</v>
      </c>
      <c r="R125" s="10" t="s">
        <v>74</v>
      </c>
      <c r="S125" s="23">
        <v>21</v>
      </c>
    </row>
    <row r="126" spans="1:19" ht="54.95" customHeight="1" x14ac:dyDescent="0.2">
      <c r="A126" s="15" t="s">
        <v>118</v>
      </c>
      <c r="B126" s="10" t="s">
        <v>31</v>
      </c>
      <c r="C126" s="5" t="s">
        <v>119</v>
      </c>
      <c r="D126" s="6">
        <v>28565029</v>
      </c>
      <c r="E126" s="5" t="s">
        <v>32</v>
      </c>
      <c r="F126" s="5" t="s">
        <v>120</v>
      </c>
      <c r="G126" s="10">
        <v>3371975</v>
      </c>
      <c r="H126" s="5" t="s">
        <v>62</v>
      </c>
      <c r="I126" s="5" t="s">
        <v>121</v>
      </c>
      <c r="J126" s="36">
        <v>88000</v>
      </c>
      <c r="K126" s="7">
        <f>(L126/J126)*100</f>
        <v>80</v>
      </c>
      <c r="L126" s="40">
        <v>70400</v>
      </c>
      <c r="M126" s="40">
        <v>70400</v>
      </c>
      <c r="N126" s="40"/>
      <c r="O126" s="40"/>
      <c r="P126" s="40"/>
      <c r="Q126" s="5" t="s">
        <v>22</v>
      </c>
      <c r="R126" s="10" t="s">
        <v>122</v>
      </c>
      <c r="S126" s="23">
        <v>21</v>
      </c>
    </row>
    <row r="127" spans="1:19" ht="66" customHeight="1" x14ac:dyDescent="0.2">
      <c r="A127" s="15" t="s">
        <v>263</v>
      </c>
      <c r="B127" s="10" t="s">
        <v>35</v>
      </c>
      <c r="C127" s="5" t="s">
        <v>59</v>
      </c>
      <c r="D127" s="6">
        <v>65468562</v>
      </c>
      <c r="E127" s="5" t="s">
        <v>60</v>
      </c>
      <c r="F127" s="5" t="s">
        <v>264</v>
      </c>
      <c r="G127" s="10">
        <v>2617969</v>
      </c>
      <c r="H127" s="5" t="s">
        <v>26</v>
      </c>
      <c r="I127" s="5" t="s">
        <v>63</v>
      </c>
      <c r="J127" s="36">
        <v>1253500</v>
      </c>
      <c r="K127" s="7">
        <f>(L127/J127)*100</f>
        <v>79.776625448743516</v>
      </c>
      <c r="L127" s="40">
        <v>1000000</v>
      </c>
      <c r="M127" s="40">
        <v>1000000</v>
      </c>
      <c r="N127" s="40"/>
      <c r="O127" s="40"/>
      <c r="P127" s="40"/>
      <c r="Q127" s="5" t="s">
        <v>36</v>
      </c>
      <c r="R127" s="10" t="s">
        <v>74</v>
      </c>
      <c r="S127" s="23">
        <v>21</v>
      </c>
    </row>
    <row r="128" spans="1:19" ht="54.95" customHeight="1" x14ac:dyDescent="0.2">
      <c r="A128" s="15" t="s">
        <v>282</v>
      </c>
      <c r="B128" s="10" t="s">
        <v>51</v>
      </c>
      <c r="C128" s="5" t="s">
        <v>283</v>
      </c>
      <c r="D128" s="6" t="s">
        <v>476</v>
      </c>
      <c r="E128" s="5" t="s">
        <v>60</v>
      </c>
      <c r="F128" s="5" t="s">
        <v>284</v>
      </c>
      <c r="G128" s="10">
        <v>4004387</v>
      </c>
      <c r="H128" s="5" t="s">
        <v>285</v>
      </c>
      <c r="I128" s="5" t="s">
        <v>286</v>
      </c>
      <c r="J128" s="36">
        <v>378500</v>
      </c>
      <c r="K128" s="7">
        <f t="shared" si="4"/>
        <v>79.260237780713339</v>
      </c>
      <c r="L128" s="40">
        <v>300000</v>
      </c>
      <c r="M128" s="40"/>
      <c r="N128" s="40">
        <v>300000</v>
      </c>
      <c r="O128" s="40"/>
      <c r="P128" s="40"/>
      <c r="Q128" s="5" t="s">
        <v>36</v>
      </c>
      <c r="R128" s="10" t="s">
        <v>74</v>
      </c>
      <c r="S128" s="23">
        <v>21</v>
      </c>
    </row>
    <row r="129" spans="1:19" ht="138" customHeight="1" x14ac:dyDescent="0.2">
      <c r="A129" s="15" t="s">
        <v>328</v>
      </c>
      <c r="B129" s="10" t="s">
        <v>31</v>
      </c>
      <c r="C129" s="5" t="s">
        <v>329</v>
      </c>
      <c r="D129" s="6" t="s">
        <v>330</v>
      </c>
      <c r="E129" s="5" t="s">
        <v>223</v>
      </c>
      <c r="F129" s="5" t="s">
        <v>331</v>
      </c>
      <c r="G129" s="10">
        <v>9509809</v>
      </c>
      <c r="H129" s="5" t="s">
        <v>191</v>
      </c>
      <c r="I129" s="5" t="s">
        <v>496</v>
      </c>
      <c r="J129" s="36">
        <v>127920</v>
      </c>
      <c r="K129" s="7">
        <f t="shared" si="4"/>
        <v>79.971857410881796</v>
      </c>
      <c r="L129" s="40">
        <v>102300</v>
      </c>
      <c r="M129" s="40">
        <v>102300</v>
      </c>
      <c r="N129" s="40"/>
      <c r="O129" s="40"/>
      <c r="P129" s="40"/>
      <c r="Q129" s="5" t="s">
        <v>22</v>
      </c>
      <c r="R129" s="10" t="s">
        <v>165</v>
      </c>
      <c r="S129" s="23">
        <v>21</v>
      </c>
    </row>
    <row r="130" spans="1:19" ht="54.95" customHeight="1" x14ac:dyDescent="0.2">
      <c r="A130" s="15" t="s">
        <v>64</v>
      </c>
      <c r="B130" s="10" t="s">
        <v>35</v>
      </c>
      <c r="C130" s="5" t="s">
        <v>55</v>
      </c>
      <c r="D130" s="6" t="s">
        <v>56</v>
      </c>
      <c r="E130" s="5" t="s">
        <v>40</v>
      </c>
      <c r="F130" s="5" t="s">
        <v>65</v>
      </c>
      <c r="G130" s="10">
        <v>7543337</v>
      </c>
      <c r="H130" s="5" t="s">
        <v>33</v>
      </c>
      <c r="I130" s="5" t="s">
        <v>479</v>
      </c>
      <c r="J130" s="36">
        <v>2087825</v>
      </c>
      <c r="K130" s="7">
        <f t="shared" si="4"/>
        <v>47.896734640115909</v>
      </c>
      <c r="L130" s="40">
        <v>1000000</v>
      </c>
      <c r="M130" s="40">
        <v>1000000</v>
      </c>
      <c r="N130" s="40"/>
      <c r="O130" s="40"/>
      <c r="P130" s="40"/>
      <c r="Q130" s="5" t="s">
        <v>36</v>
      </c>
      <c r="R130" s="10" t="s">
        <v>74</v>
      </c>
      <c r="S130" s="23">
        <v>20</v>
      </c>
    </row>
    <row r="131" spans="1:19" ht="54.95" customHeight="1" x14ac:dyDescent="0.2">
      <c r="A131" s="15" t="s">
        <v>80</v>
      </c>
      <c r="B131" s="10" t="s">
        <v>35</v>
      </c>
      <c r="C131" s="5" t="s">
        <v>72</v>
      </c>
      <c r="D131" s="6" t="s">
        <v>73</v>
      </c>
      <c r="E131" s="5" t="s">
        <v>32</v>
      </c>
      <c r="F131" s="5" t="s">
        <v>81</v>
      </c>
      <c r="G131" s="10">
        <v>7847664</v>
      </c>
      <c r="H131" s="5" t="s">
        <v>42</v>
      </c>
      <c r="I131" s="5" t="s">
        <v>77</v>
      </c>
      <c r="J131" s="36">
        <v>1333374</v>
      </c>
      <c r="K131" s="7">
        <f>(L131/J131)*100</f>
        <v>74.99771256976662</v>
      </c>
      <c r="L131" s="40">
        <v>1000000</v>
      </c>
      <c r="M131" s="40">
        <v>1000000</v>
      </c>
      <c r="N131" s="40"/>
      <c r="O131" s="40"/>
      <c r="P131" s="40"/>
      <c r="Q131" s="5" t="s">
        <v>36</v>
      </c>
      <c r="R131" s="10" t="s">
        <v>74</v>
      </c>
      <c r="S131" s="23">
        <v>20</v>
      </c>
    </row>
    <row r="132" spans="1:19" ht="78.75" customHeight="1" x14ac:dyDescent="0.2">
      <c r="A132" s="15" t="s">
        <v>273</v>
      </c>
      <c r="B132" s="10" t="s">
        <v>31</v>
      </c>
      <c r="C132" s="5" t="s">
        <v>274</v>
      </c>
      <c r="D132" s="6">
        <v>66182565</v>
      </c>
      <c r="E132" s="5" t="s">
        <v>60</v>
      </c>
      <c r="F132" s="5" t="s">
        <v>275</v>
      </c>
      <c r="G132" s="10">
        <v>1751857</v>
      </c>
      <c r="H132" s="5" t="s">
        <v>33</v>
      </c>
      <c r="I132" s="5" t="s">
        <v>486</v>
      </c>
      <c r="J132" s="36">
        <v>174145</v>
      </c>
      <c r="K132" s="7">
        <f>(L132/J132)*100</f>
        <v>79.818542019581386</v>
      </c>
      <c r="L132" s="40">
        <v>139000</v>
      </c>
      <c r="M132" s="40">
        <v>139000</v>
      </c>
      <c r="N132" s="40"/>
      <c r="O132" s="40"/>
      <c r="P132" s="40"/>
      <c r="Q132" s="5" t="s">
        <v>22</v>
      </c>
      <c r="R132" s="10" t="s">
        <v>23</v>
      </c>
      <c r="S132" s="23">
        <v>20</v>
      </c>
    </row>
    <row r="133" spans="1:19" ht="54.95" customHeight="1" x14ac:dyDescent="0.2">
      <c r="A133" s="15" t="s">
        <v>379</v>
      </c>
      <c r="B133" s="10" t="s">
        <v>35</v>
      </c>
      <c r="C133" s="5" t="s">
        <v>251</v>
      </c>
      <c r="D133" s="6" t="s">
        <v>380</v>
      </c>
      <c r="E133" s="5" t="s">
        <v>60</v>
      </c>
      <c r="F133" s="5" t="s">
        <v>381</v>
      </c>
      <c r="G133" s="10">
        <v>7235838</v>
      </c>
      <c r="H133" s="5" t="s">
        <v>158</v>
      </c>
      <c r="I133" s="5" t="s">
        <v>491</v>
      </c>
      <c r="J133" s="36">
        <v>284567</v>
      </c>
      <c r="K133" s="7">
        <f t="shared" si="4"/>
        <v>79.770317710767586</v>
      </c>
      <c r="L133" s="40">
        <v>227000</v>
      </c>
      <c r="M133" s="40">
        <v>227000</v>
      </c>
      <c r="N133" s="40"/>
      <c r="O133" s="40"/>
      <c r="P133" s="40"/>
      <c r="Q133" s="5" t="s">
        <v>36</v>
      </c>
      <c r="R133" s="10" t="s">
        <v>74</v>
      </c>
      <c r="S133" s="23">
        <v>20</v>
      </c>
    </row>
    <row r="134" spans="1:19" ht="54.95" customHeight="1" x14ac:dyDescent="0.2">
      <c r="A134" s="15" t="s">
        <v>425</v>
      </c>
      <c r="B134" s="10" t="s">
        <v>51</v>
      </c>
      <c r="C134" s="5" t="s">
        <v>426</v>
      </c>
      <c r="D134" s="6" t="s">
        <v>427</v>
      </c>
      <c r="E134" s="5" t="s">
        <v>60</v>
      </c>
      <c r="F134" s="5" t="s">
        <v>428</v>
      </c>
      <c r="G134" s="10">
        <v>4666129</v>
      </c>
      <c r="H134" s="5" t="s">
        <v>33</v>
      </c>
      <c r="I134" s="5" t="s">
        <v>429</v>
      </c>
      <c r="J134" s="36">
        <v>359317</v>
      </c>
      <c r="K134" s="7">
        <f t="shared" si="4"/>
        <v>79.985082809886535</v>
      </c>
      <c r="L134" s="40">
        <v>287400</v>
      </c>
      <c r="M134" s="40"/>
      <c r="N134" s="40">
        <v>287400</v>
      </c>
      <c r="O134" s="40"/>
      <c r="P134" s="40"/>
      <c r="Q134" s="5" t="s">
        <v>36</v>
      </c>
      <c r="R134" s="10" t="s">
        <v>74</v>
      </c>
      <c r="S134" s="23">
        <v>20</v>
      </c>
    </row>
    <row r="135" spans="1:19" ht="65.25" customHeight="1" x14ac:dyDescent="0.2">
      <c r="A135" s="15" t="s">
        <v>434</v>
      </c>
      <c r="B135" s="10" t="s">
        <v>31</v>
      </c>
      <c r="C135" s="5" t="s">
        <v>435</v>
      </c>
      <c r="D135" s="6" t="s">
        <v>436</v>
      </c>
      <c r="E135" s="5" t="s">
        <v>223</v>
      </c>
      <c r="F135" s="5" t="s">
        <v>437</v>
      </c>
      <c r="G135" s="10">
        <v>3411698</v>
      </c>
      <c r="H135" s="5" t="s">
        <v>33</v>
      </c>
      <c r="I135" s="5" t="s">
        <v>438</v>
      </c>
      <c r="J135" s="36">
        <v>370990</v>
      </c>
      <c r="K135" s="7">
        <f t="shared" si="4"/>
        <v>79.975201487910724</v>
      </c>
      <c r="L135" s="40">
        <v>296700</v>
      </c>
      <c r="M135" s="40">
        <v>296700</v>
      </c>
      <c r="N135" s="40"/>
      <c r="O135" s="40"/>
      <c r="P135" s="40"/>
      <c r="Q135" s="5" t="s">
        <v>22</v>
      </c>
      <c r="R135" s="10" t="s">
        <v>23</v>
      </c>
      <c r="S135" s="23">
        <v>20</v>
      </c>
    </row>
    <row r="136" spans="1:19" ht="54.95" customHeight="1" x14ac:dyDescent="0.2">
      <c r="A136" s="15" t="s">
        <v>458</v>
      </c>
      <c r="B136" s="10" t="s">
        <v>31</v>
      </c>
      <c r="C136" s="5" t="s">
        <v>413</v>
      </c>
      <c r="D136" s="6">
        <v>25852051</v>
      </c>
      <c r="E136" s="5" t="s">
        <v>32</v>
      </c>
      <c r="F136" s="5" t="s">
        <v>459</v>
      </c>
      <c r="G136" s="10">
        <v>3388167</v>
      </c>
      <c r="H136" s="5" t="s">
        <v>33</v>
      </c>
      <c r="I136" s="5" t="s">
        <v>416</v>
      </c>
      <c r="J136" s="36">
        <v>109367</v>
      </c>
      <c r="K136" s="7">
        <f t="shared" si="4"/>
        <v>79.548675560269558</v>
      </c>
      <c r="L136" s="40">
        <v>87000</v>
      </c>
      <c r="M136" s="40">
        <v>87000</v>
      </c>
      <c r="N136" s="40"/>
      <c r="O136" s="40"/>
      <c r="P136" s="40"/>
      <c r="Q136" s="5" t="s">
        <v>22</v>
      </c>
      <c r="R136" s="10" t="s">
        <v>34</v>
      </c>
      <c r="S136" s="23">
        <v>20</v>
      </c>
    </row>
    <row r="137" spans="1:19" ht="79.5" customHeight="1" x14ac:dyDescent="0.2">
      <c r="A137" s="15" t="s">
        <v>114</v>
      </c>
      <c r="B137" s="10" t="s">
        <v>31</v>
      </c>
      <c r="C137" s="5" t="s">
        <v>107</v>
      </c>
      <c r="D137" s="6">
        <v>45235201</v>
      </c>
      <c r="E137" s="5" t="s">
        <v>60</v>
      </c>
      <c r="F137" s="5" t="s">
        <v>115</v>
      </c>
      <c r="G137" s="10">
        <v>1668225</v>
      </c>
      <c r="H137" s="5" t="s">
        <v>33</v>
      </c>
      <c r="I137" s="5" t="s">
        <v>475</v>
      </c>
      <c r="J137" s="36">
        <v>265307</v>
      </c>
      <c r="K137" s="7">
        <f>(L137/J137)*100</f>
        <v>79.982812364543719</v>
      </c>
      <c r="L137" s="40">
        <v>212200</v>
      </c>
      <c r="M137" s="40">
        <v>212200</v>
      </c>
      <c r="N137" s="40"/>
      <c r="O137" s="40"/>
      <c r="P137" s="40"/>
      <c r="Q137" s="5" t="s">
        <v>22</v>
      </c>
      <c r="R137" s="10" t="s">
        <v>23</v>
      </c>
      <c r="S137" s="23">
        <v>19</v>
      </c>
    </row>
    <row r="138" spans="1:19" ht="54.95" customHeight="1" x14ac:dyDescent="0.2">
      <c r="A138" s="70" t="s">
        <v>199</v>
      </c>
      <c r="B138" s="64" t="s">
        <v>35</v>
      </c>
      <c r="C138" s="55" t="s">
        <v>19</v>
      </c>
      <c r="D138" s="57">
        <v>40613411</v>
      </c>
      <c r="E138" s="55" t="s">
        <v>21</v>
      </c>
      <c r="F138" s="55" t="s">
        <v>200</v>
      </c>
      <c r="G138" s="10">
        <v>3724158</v>
      </c>
      <c r="H138" s="5" t="s">
        <v>140</v>
      </c>
      <c r="I138" s="55" t="s">
        <v>130</v>
      </c>
      <c r="J138" s="59">
        <v>1285149</v>
      </c>
      <c r="K138" s="62">
        <f>(L138/J138)*100</f>
        <v>77.81198911565896</v>
      </c>
      <c r="L138" s="52">
        <v>1000000</v>
      </c>
      <c r="M138" s="40">
        <v>500000</v>
      </c>
      <c r="N138" s="52"/>
      <c r="O138" s="52"/>
      <c r="P138" s="52"/>
      <c r="Q138" s="55" t="s">
        <v>36</v>
      </c>
      <c r="R138" s="64" t="s">
        <v>74</v>
      </c>
      <c r="S138" s="66">
        <v>19</v>
      </c>
    </row>
    <row r="139" spans="1:19" ht="54.95" customHeight="1" x14ac:dyDescent="0.2">
      <c r="A139" s="71"/>
      <c r="B139" s="65"/>
      <c r="C139" s="56"/>
      <c r="D139" s="58"/>
      <c r="E139" s="56"/>
      <c r="F139" s="56"/>
      <c r="G139" s="10">
        <v>5913318</v>
      </c>
      <c r="H139" s="5" t="s">
        <v>129</v>
      </c>
      <c r="I139" s="56"/>
      <c r="J139" s="60"/>
      <c r="K139" s="63"/>
      <c r="L139" s="54"/>
      <c r="M139" s="40">
        <v>500000</v>
      </c>
      <c r="N139" s="54"/>
      <c r="O139" s="54"/>
      <c r="P139" s="54"/>
      <c r="Q139" s="56"/>
      <c r="R139" s="65"/>
      <c r="S139" s="67"/>
    </row>
    <row r="140" spans="1:19" ht="54.95" customHeight="1" x14ac:dyDescent="0.2">
      <c r="A140" s="70" t="s">
        <v>287</v>
      </c>
      <c r="B140" s="64" t="s">
        <v>51</v>
      </c>
      <c r="C140" s="55" t="s">
        <v>288</v>
      </c>
      <c r="D140" s="57" t="s">
        <v>289</v>
      </c>
      <c r="E140" s="55" t="s">
        <v>32</v>
      </c>
      <c r="F140" s="55" t="s">
        <v>290</v>
      </c>
      <c r="G140" s="10">
        <v>8883344</v>
      </c>
      <c r="H140" s="5" t="s">
        <v>140</v>
      </c>
      <c r="I140" s="55" t="s">
        <v>291</v>
      </c>
      <c r="J140" s="59">
        <v>425000</v>
      </c>
      <c r="K140" s="62">
        <f t="shared" si="4"/>
        <v>70.588235294117652</v>
      </c>
      <c r="L140" s="52">
        <v>300000</v>
      </c>
      <c r="M140" s="52"/>
      <c r="N140" s="40">
        <v>75000</v>
      </c>
      <c r="O140" s="52"/>
      <c r="P140" s="52"/>
      <c r="Q140" s="55" t="s">
        <v>36</v>
      </c>
      <c r="R140" s="64" t="s">
        <v>74</v>
      </c>
      <c r="S140" s="66">
        <v>19</v>
      </c>
    </row>
    <row r="141" spans="1:19" ht="54.95" customHeight="1" x14ac:dyDescent="0.2">
      <c r="A141" s="75"/>
      <c r="B141" s="68"/>
      <c r="C141" s="72"/>
      <c r="D141" s="76"/>
      <c r="E141" s="72"/>
      <c r="F141" s="72"/>
      <c r="G141" s="10">
        <v>7435832</v>
      </c>
      <c r="H141" s="5" t="s">
        <v>129</v>
      </c>
      <c r="I141" s="72"/>
      <c r="J141" s="73"/>
      <c r="K141" s="74"/>
      <c r="L141" s="53"/>
      <c r="M141" s="53"/>
      <c r="N141" s="40">
        <v>75000</v>
      </c>
      <c r="O141" s="53"/>
      <c r="P141" s="53"/>
      <c r="Q141" s="72"/>
      <c r="R141" s="68"/>
      <c r="S141" s="69"/>
    </row>
    <row r="142" spans="1:19" ht="54.95" customHeight="1" x14ac:dyDescent="0.2">
      <c r="A142" s="75"/>
      <c r="B142" s="68"/>
      <c r="C142" s="72"/>
      <c r="D142" s="76"/>
      <c r="E142" s="72"/>
      <c r="F142" s="72"/>
      <c r="G142" s="10">
        <v>4442192</v>
      </c>
      <c r="H142" s="5" t="s">
        <v>140</v>
      </c>
      <c r="I142" s="72"/>
      <c r="J142" s="73"/>
      <c r="K142" s="74"/>
      <c r="L142" s="53"/>
      <c r="M142" s="53"/>
      <c r="N142" s="40">
        <v>75000</v>
      </c>
      <c r="O142" s="53"/>
      <c r="P142" s="53"/>
      <c r="Q142" s="72"/>
      <c r="R142" s="68"/>
      <c r="S142" s="69"/>
    </row>
    <row r="143" spans="1:19" ht="54.95" customHeight="1" x14ac:dyDescent="0.2">
      <c r="A143" s="71"/>
      <c r="B143" s="65"/>
      <c r="C143" s="56"/>
      <c r="D143" s="58"/>
      <c r="E143" s="56"/>
      <c r="F143" s="56"/>
      <c r="G143" s="10">
        <v>3015065</v>
      </c>
      <c r="H143" s="5" t="s">
        <v>140</v>
      </c>
      <c r="I143" s="56"/>
      <c r="J143" s="60"/>
      <c r="K143" s="63"/>
      <c r="L143" s="54"/>
      <c r="M143" s="54"/>
      <c r="N143" s="40">
        <v>75000</v>
      </c>
      <c r="O143" s="54"/>
      <c r="P143" s="54"/>
      <c r="Q143" s="56"/>
      <c r="R143" s="65"/>
      <c r="S143" s="67"/>
    </row>
    <row r="144" spans="1:19" ht="54.95" customHeight="1" x14ac:dyDescent="0.2">
      <c r="A144" s="15" t="s">
        <v>332</v>
      </c>
      <c r="B144" s="10" t="s">
        <v>35</v>
      </c>
      <c r="C144" s="5" t="s">
        <v>59</v>
      </c>
      <c r="D144" s="6" t="s">
        <v>88</v>
      </c>
      <c r="E144" s="5" t="s">
        <v>60</v>
      </c>
      <c r="F144" s="5" t="s">
        <v>333</v>
      </c>
      <c r="G144" s="10">
        <v>2217381</v>
      </c>
      <c r="H144" s="5" t="s">
        <v>26</v>
      </c>
      <c r="I144" s="5" t="s">
        <v>63</v>
      </c>
      <c r="J144" s="36">
        <v>1250000</v>
      </c>
      <c r="K144" s="7">
        <f t="shared" si="4"/>
        <v>80</v>
      </c>
      <c r="L144" s="40">
        <v>1000000</v>
      </c>
      <c r="M144" s="40">
        <v>1000000</v>
      </c>
      <c r="N144" s="40"/>
      <c r="O144" s="40"/>
      <c r="P144" s="40"/>
      <c r="Q144" s="5" t="s">
        <v>36</v>
      </c>
      <c r="R144" s="10" t="s">
        <v>74</v>
      </c>
      <c r="S144" s="23">
        <v>19</v>
      </c>
    </row>
    <row r="145" spans="1:20" ht="64.5" customHeight="1" x14ac:dyDescent="0.2">
      <c r="A145" s="15" t="s">
        <v>374</v>
      </c>
      <c r="B145" s="10" t="s">
        <v>35</v>
      </c>
      <c r="C145" s="5" t="s">
        <v>375</v>
      </c>
      <c r="D145" s="6" t="s">
        <v>481</v>
      </c>
      <c r="E145" s="5" t="s">
        <v>40</v>
      </c>
      <c r="F145" s="5" t="s">
        <v>376</v>
      </c>
      <c r="G145" s="10">
        <v>7432877</v>
      </c>
      <c r="H145" s="5" t="s">
        <v>345</v>
      </c>
      <c r="I145" s="5" t="s">
        <v>377</v>
      </c>
      <c r="J145" s="36">
        <v>1139500</v>
      </c>
      <c r="K145" s="7">
        <f t="shared" si="4"/>
        <v>49.98683633172444</v>
      </c>
      <c r="L145" s="40">
        <v>569600</v>
      </c>
      <c r="M145" s="40">
        <v>569600</v>
      </c>
      <c r="N145" s="40"/>
      <c r="O145" s="40"/>
      <c r="P145" s="40"/>
      <c r="Q145" s="5" t="s">
        <v>36</v>
      </c>
      <c r="R145" s="10" t="s">
        <v>378</v>
      </c>
      <c r="S145" s="23">
        <v>19</v>
      </c>
    </row>
    <row r="146" spans="1:20" ht="54.95" customHeight="1" x14ac:dyDescent="0.2">
      <c r="A146" s="70" t="s">
        <v>439</v>
      </c>
      <c r="B146" s="64" t="s">
        <v>31</v>
      </c>
      <c r="C146" s="55" t="s">
        <v>440</v>
      </c>
      <c r="D146" s="57" t="s">
        <v>441</v>
      </c>
      <c r="E146" s="55" t="s">
        <v>189</v>
      </c>
      <c r="F146" s="55" t="s">
        <v>442</v>
      </c>
      <c r="G146" s="10">
        <v>2446936</v>
      </c>
      <c r="H146" s="5" t="s">
        <v>96</v>
      </c>
      <c r="I146" s="55" t="s">
        <v>443</v>
      </c>
      <c r="J146" s="59">
        <v>180500</v>
      </c>
      <c r="K146" s="62">
        <f t="shared" si="4"/>
        <v>79.77839335180056</v>
      </c>
      <c r="L146" s="52">
        <v>144000</v>
      </c>
      <c r="M146" s="40">
        <v>97000</v>
      </c>
      <c r="N146" s="52"/>
      <c r="O146" s="52"/>
      <c r="P146" s="52"/>
      <c r="Q146" s="55" t="s">
        <v>22</v>
      </c>
      <c r="R146" s="64" t="s">
        <v>23</v>
      </c>
      <c r="S146" s="66">
        <v>19</v>
      </c>
    </row>
    <row r="147" spans="1:20" ht="54.95" customHeight="1" x14ac:dyDescent="0.2">
      <c r="A147" s="71"/>
      <c r="B147" s="65"/>
      <c r="C147" s="56"/>
      <c r="D147" s="58"/>
      <c r="E147" s="56"/>
      <c r="F147" s="56"/>
      <c r="G147" s="10">
        <v>9648489</v>
      </c>
      <c r="H147" s="5" t="s">
        <v>96</v>
      </c>
      <c r="I147" s="56"/>
      <c r="J147" s="60"/>
      <c r="K147" s="63"/>
      <c r="L147" s="54"/>
      <c r="M147" s="40">
        <v>47000</v>
      </c>
      <c r="N147" s="54"/>
      <c r="O147" s="54"/>
      <c r="P147" s="54"/>
      <c r="Q147" s="56"/>
      <c r="R147" s="65"/>
      <c r="S147" s="67"/>
    </row>
    <row r="148" spans="1:20" ht="75.75" customHeight="1" x14ac:dyDescent="0.2">
      <c r="A148" s="15" t="s">
        <v>470</v>
      </c>
      <c r="B148" s="10" t="s">
        <v>51</v>
      </c>
      <c r="C148" s="5" t="s">
        <v>107</v>
      </c>
      <c r="D148" s="6" t="s">
        <v>447</v>
      </c>
      <c r="E148" s="5" t="s">
        <v>60</v>
      </c>
      <c r="F148" s="5" t="s">
        <v>471</v>
      </c>
      <c r="G148" s="10">
        <v>3883231</v>
      </c>
      <c r="H148" s="5" t="s">
        <v>86</v>
      </c>
      <c r="I148" s="5" t="s">
        <v>475</v>
      </c>
      <c r="J148" s="36">
        <v>319000</v>
      </c>
      <c r="K148" s="7">
        <f t="shared" si="4"/>
        <v>79.937304075235105</v>
      </c>
      <c r="L148" s="40">
        <v>255000</v>
      </c>
      <c r="M148" s="40"/>
      <c r="N148" s="40">
        <v>255000</v>
      </c>
      <c r="O148" s="40"/>
      <c r="P148" s="40"/>
      <c r="Q148" s="5" t="s">
        <v>36</v>
      </c>
      <c r="R148" s="10" t="s">
        <v>74</v>
      </c>
      <c r="S148" s="23">
        <v>19</v>
      </c>
    </row>
    <row r="149" spans="1:20" ht="54.95" customHeight="1" x14ac:dyDescent="0.2">
      <c r="A149" s="15" t="s">
        <v>318</v>
      </c>
      <c r="B149" s="10" t="s">
        <v>51</v>
      </c>
      <c r="C149" s="5" t="s">
        <v>319</v>
      </c>
      <c r="D149" s="6" t="s">
        <v>320</v>
      </c>
      <c r="E149" s="5" t="s">
        <v>21</v>
      </c>
      <c r="F149" s="5" t="s">
        <v>125</v>
      </c>
      <c r="G149" s="10">
        <v>3043370</v>
      </c>
      <c r="H149" s="5" t="s">
        <v>90</v>
      </c>
      <c r="I149" s="5" t="s">
        <v>352</v>
      </c>
      <c r="J149" s="36">
        <v>250000</v>
      </c>
      <c r="K149" s="7">
        <f t="shared" si="4"/>
        <v>80</v>
      </c>
      <c r="L149" s="40">
        <v>200000</v>
      </c>
      <c r="M149" s="40"/>
      <c r="N149" s="40">
        <v>200000</v>
      </c>
      <c r="O149" s="40"/>
      <c r="P149" s="40"/>
      <c r="Q149" s="5" t="s">
        <v>36</v>
      </c>
      <c r="R149" s="10" t="s">
        <v>74</v>
      </c>
      <c r="S149" s="23">
        <v>18</v>
      </c>
    </row>
    <row r="150" spans="1:20" ht="54.95" customHeight="1" x14ac:dyDescent="0.2">
      <c r="A150" s="15" t="s">
        <v>353</v>
      </c>
      <c r="B150" s="10" t="s">
        <v>31</v>
      </c>
      <c r="C150" s="5" t="s">
        <v>354</v>
      </c>
      <c r="D150" s="6" t="s">
        <v>355</v>
      </c>
      <c r="E150" s="5" t="s">
        <v>21</v>
      </c>
      <c r="F150" s="5" t="s">
        <v>356</v>
      </c>
      <c r="G150" s="10">
        <v>2598581</v>
      </c>
      <c r="H150" s="5" t="s">
        <v>33</v>
      </c>
      <c r="I150" s="5" t="s">
        <v>357</v>
      </c>
      <c r="J150" s="36">
        <v>238600</v>
      </c>
      <c r="K150" s="7">
        <f t="shared" si="4"/>
        <v>79.212070410729254</v>
      </c>
      <c r="L150" s="40">
        <v>189000</v>
      </c>
      <c r="M150" s="40">
        <v>189000</v>
      </c>
      <c r="N150" s="40"/>
      <c r="O150" s="40"/>
      <c r="P150" s="40"/>
      <c r="Q150" s="5" t="s">
        <v>22</v>
      </c>
      <c r="R150" s="10" t="s">
        <v>358</v>
      </c>
      <c r="S150" s="23">
        <v>18</v>
      </c>
    </row>
    <row r="151" spans="1:20" ht="78.75" customHeight="1" x14ac:dyDescent="0.2">
      <c r="A151" s="15" t="s">
        <v>106</v>
      </c>
      <c r="B151" s="10" t="s">
        <v>51</v>
      </c>
      <c r="C151" s="5" t="s">
        <v>107</v>
      </c>
      <c r="D151" s="6" t="s">
        <v>447</v>
      </c>
      <c r="E151" s="5" t="s">
        <v>60</v>
      </c>
      <c r="F151" s="5" t="s">
        <v>108</v>
      </c>
      <c r="G151" s="10">
        <v>6230469</v>
      </c>
      <c r="H151" s="5" t="s">
        <v>42</v>
      </c>
      <c r="I151" s="5" t="s">
        <v>475</v>
      </c>
      <c r="J151" s="36">
        <v>402000</v>
      </c>
      <c r="K151" s="7">
        <f t="shared" si="4"/>
        <v>74.626865671641795</v>
      </c>
      <c r="L151" s="40">
        <v>300000</v>
      </c>
      <c r="M151" s="40"/>
      <c r="N151" s="40">
        <v>300000</v>
      </c>
      <c r="O151" s="40"/>
      <c r="P151" s="40"/>
      <c r="Q151" s="5" t="s">
        <v>36</v>
      </c>
      <c r="R151" s="10" t="s">
        <v>74</v>
      </c>
      <c r="S151" s="23">
        <v>17</v>
      </c>
    </row>
    <row r="152" spans="1:20" ht="71.45" customHeight="1" x14ac:dyDescent="0.2">
      <c r="A152" s="15" t="s">
        <v>109</v>
      </c>
      <c r="B152" s="10" t="s">
        <v>51</v>
      </c>
      <c r="C152" s="5" t="s">
        <v>107</v>
      </c>
      <c r="D152" s="6">
        <v>45235201</v>
      </c>
      <c r="E152" s="5" t="s">
        <v>60</v>
      </c>
      <c r="F152" s="5" t="s">
        <v>110</v>
      </c>
      <c r="G152" s="10">
        <v>7710238</v>
      </c>
      <c r="H152" s="5" t="s">
        <v>111</v>
      </c>
      <c r="I152" s="5" t="s">
        <v>475</v>
      </c>
      <c r="J152" s="36">
        <v>319000</v>
      </c>
      <c r="K152" s="7">
        <f t="shared" si="4"/>
        <v>79.937304075235105</v>
      </c>
      <c r="L152" s="40">
        <v>255000</v>
      </c>
      <c r="M152" s="40"/>
      <c r="N152" s="40">
        <v>255000</v>
      </c>
      <c r="O152" s="40"/>
      <c r="P152" s="40"/>
      <c r="Q152" s="5" t="s">
        <v>36</v>
      </c>
      <c r="R152" s="10" t="s">
        <v>74</v>
      </c>
      <c r="S152" s="23">
        <v>17</v>
      </c>
    </row>
    <row r="153" spans="1:20" ht="54.95" customHeight="1" x14ac:dyDescent="0.2">
      <c r="A153" s="15" t="s">
        <v>220</v>
      </c>
      <c r="B153" s="10" t="s">
        <v>31</v>
      </c>
      <c r="C153" s="5" t="s">
        <v>221</v>
      </c>
      <c r="D153" s="6" t="s">
        <v>222</v>
      </c>
      <c r="E153" s="5" t="s">
        <v>223</v>
      </c>
      <c r="F153" s="5" t="s">
        <v>224</v>
      </c>
      <c r="G153" s="10">
        <v>1969508</v>
      </c>
      <c r="H153" s="5" t="s">
        <v>33</v>
      </c>
      <c r="I153" s="5" t="s">
        <v>225</v>
      </c>
      <c r="J153" s="36">
        <v>217400</v>
      </c>
      <c r="K153" s="7">
        <f t="shared" si="4"/>
        <v>79.990800367985287</v>
      </c>
      <c r="L153" s="40">
        <v>173900</v>
      </c>
      <c r="M153" s="40">
        <v>173900</v>
      </c>
      <c r="N153" s="40"/>
      <c r="O153" s="40"/>
      <c r="P153" s="40"/>
      <c r="Q153" s="5" t="s">
        <v>22</v>
      </c>
      <c r="R153" s="10" t="s">
        <v>226</v>
      </c>
      <c r="S153" s="23">
        <v>17</v>
      </c>
    </row>
    <row r="154" spans="1:20" ht="83.45" customHeight="1" x14ac:dyDescent="0.2">
      <c r="A154" s="15" t="s">
        <v>227</v>
      </c>
      <c r="B154" s="10" t="s">
        <v>35</v>
      </c>
      <c r="C154" s="5" t="s">
        <v>38</v>
      </c>
      <c r="D154" s="6" t="s">
        <v>39</v>
      </c>
      <c r="E154" s="5" t="s">
        <v>40</v>
      </c>
      <c r="F154" s="5" t="s">
        <v>228</v>
      </c>
      <c r="G154" s="10">
        <v>7863507</v>
      </c>
      <c r="H154" s="5" t="s">
        <v>33</v>
      </c>
      <c r="I154" s="5" t="s">
        <v>43</v>
      </c>
      <c r="J154" s="36">
        <v>547000</v>
      </c>
      <c r="K154" s="7">
        <f t="shared" si="4"/>
        <v>50</v>
      </c>
      <c r="L154" s="40">
        <v>273500</v>
      </c>
      <c r="M154" s="40">
        <v>273500</v>
      </c>
      <c r="N154" s="40"/>
      <c r="O154" s="40"/>
      <c r="P154" s="40"/>
      <c r="Q154" s="5" t="s">
        <v>36</v>
      </c>
      <c r="R154" s="10" t="s">
        <v>44</v>
      </c>
      <c r="S154" s="23">
        <v>17</v>
      </c>
    </row>
    <row r="155" spans="1:20" ht="54.95" customHeight="1" thickBot="1" x14ac:dyDescent="0.25">
      <c r="A155" s="16" t="s">
        <v>321</v>
      </c>
      <c r="B155" s="25" t="s">
        <v>18</v>
      </c>
      <c r="C155" s="26" t="s">
        <v>310</v>
      </c>
      <c r="D155" s="24" t="s">
        <v>322</v>
      </c>
      <c r="E155" s="26" t="s">
        <v>40</v>
      </c>
      <c r="F155" s="26" t="s">
        <v>323</v>
      </c>
      <c r="G155" s="25">
        <v>4859242</v>
      </c>
      <c r="H155" s="26" t="s">
        <v>33</v>
      </c>
      <c r="I155" s="26" t="s">
        <v>312</v>
      </c>
      <c r="J155" s="37">
        <v>89800</v>
      </c>
      <c r="K155" s="27">
        <f>(L155/J155)*100</f>
        <v>79.955456570155903</v>
      </c>
      <c r="L155" s="41">
        <v>71800</v>
      </c>
      <c r="M155" s="41">
        <v>71800</v>
      </c>
      <c r="N155" s="41"/>
      <c r="O155" s="41"/>
      <c r="P155" s="41"/>
      <c r="Q155" s="26" t="s">
        <v>22</v>
      </c>
      <c r="R155" s="25" t="s">
        <v>23</v>
      </c>
      <c r="S155" s="28">
        <v>17</v>
      </c>
      <c r="T155" s="8"/>
    </row>
    <row r="156" spans="1:20" ht="27.75" customHeight="1" thickBot="1" x14ac:dyDescent="0.25">
      <c r="A156" s="29"/>
      <c r="B156" s="30"/>
      <c r="C156" s="30" t="s">
        <v>480</v>
      </c>
      <c r="D156" s="30"/>
      <c r="E156" s="30"/>
      <c r="F156" s="30"/>
      <c r="G156" s="30"/>
      <c r="H156" s="30"/>
      <c r="I156" s="30"/>
      <c r="J156" s="32"/>
      <c r="K156" s="30"/>
      <c r="L156" s="42">
        <f>SUM(L4:L155)</f>
        <v>38035100</v>
      </c>
      <c r="M156" s="42"/>
      <c r="N156" s="42"/>
      <c r="O156" s="42"/>
      <c r="P156" s="42"/>
      <c r="Q156" s="30"/>
      <c r="R156" s="30"/>
      <c r="S156" s="31"/>
    </row>
  </sheetData>
  <mergeCells count="256">
    <mergeCell ref="N106:N107"/>
    <mergeCell ref="O106:O107"/>
    <mergeCell ref="P106:P107"/>
    <mergeCell ref="M140:M143"/>
    <mergeCell ref="O140:O143"/>
    <mergeCell ref="P140:P143"/>
    <mergeCell ref="N146:N147"/>
    <mergeCell ref="O146:O147"/>
    <mergeCell ref="P146:P147"/>
    <mergeCell ref="N138:N139"/>
    <mergeCell ref="O138:O139"/>
    <mergeCell ref="P138:P139"/>
    <mergeCell ref="Q118:Q119"/>
    <mergeCell ref="R118:R119"/>
    <mergeCell ref="S118:S119"/>
    <mergeCell ref="N28:N32"/>
    <mergeCell ref="O28:O32"/>
    <mergeCell ref="P28:P32"/>
    <mergeCell ref="M17:M18"/>
    <mergeCell ref="O17:O18"/>
    <mergeCell ref="P17:P18"/>
    <mergeCell ref="Q28:Q32"/>
    <mergeCell ref="R28:R32"/>
    <mergeCell ref="S88:S89"/>
    <mergeCell ref="S83:S84"/>
    <mergeCell ref="Q33:Q37"/>
    <mergeCell ref="R33:R37"/>
    <mergeCell ref="S33:S37"/>
    <mergeCell ref="N83:N84"/>
    <mergeCell ref="O83:O84"/>
    <mergeCell ref="P83:P84"/>
    <mergeCell ref="M88:M89"/>
    <mergeCell ref="O88:O89"/>
    <mergeCell ref="P88:P89"/>
    <mergeCell ref="N91:N96"/>
    <mergeCell ref="O91:O96"/>
    <mergeCell ref="A118:A119"/>
    <mergeCell ref="B118:B119"/>
    <mergeCell ref="C118:C119"/>
    <mergeCell ref="D118:D119"/>
    <mergeCell ref="E118:E119"/>
    <mergeCell ref="F118:F119"/>
    <mergeCell ref="I118:I119"/>
    <mergeCell ref="J118:J119"/>
    <mergeCell ref="K118:K119"/>
    <mergeCell ref="L118:L119"/>
    <mergeCell ref="M118:M119"/>
    <mergeCell ref="N118:N119"/>
    <mergeCell ref="R6:R8"/>
    <mergeCell ref="S6:S8"/>
    <mergeCell ref="F6:F8"/>
    <mergeCell ref="I6:I8"/>
    <mergeCell ref="J6:J8"/>
    <mergeCell ref="K6:K8"/>
    <mergeCell ref="L6:L8"/>
    <mergeCell ref="Q6:Q8"/>
    <mergeCell ref="Q17:Q18"/>
    <mergeCell ref="R17:R18"/>
    <mergeCell ref="S17:S18"/>
    <mergeCell ref="I17:I18"/>
    <mergeCell ref="J17:J18"/>
    <mergeCell ref="K17:K18"/>
    <mergeCell ref="L17:L18"/>
    <mergeCell ref="S28:S32"/>
    <mergeCell ref="I28:I32"/>
    <mergeCell ref="J28:J32"/>
    <mergeCell ref="K28:K32"/>
    <mergeCell ref="L28:L32"/>
    <mergeCell ref="Q53:Q56"/>
    <mergeCell ref="E17:E18"/>
    <mergeCell ref="F17:F18"/>
    <mergeCell ref="A53:A56"/>
    <mergeCell ref="B53:B56"/>
    <mergeCell ref="C53:C56"/>
    <mergeCell ref="D53:D56"/>
    <mergeCell ref="A6:A8"/>
    <mergeCell ref="B6:B8"/>
    <mergeCell ref="C6:C8"/>
    <mergeCell ref="D6:D8"/>
    <mergeCell ref="E6:E8"/>
    <mergeCell ref="A17:A18"/>
    <mergeCell ref="B17:B18"/>
    <mergeCell ref="C17:C18"/>
    <mergeCell ref="D17:D18"/>
    <mergeCell ref="A33:A37"/>
    <mergeCell ref="B33:B37"/>
    <mergeCell ref="C33:C37"/>
    <mergeCell ref="D33:D37"/>
    <mergeCell ref="E33:E37"/>
    <mergeCell ref="F33:F37"/>
    <mergeCell ref="I33:I37"/>
    <mergeCell ref="J33:J37"/>
    <mergeCell ref="A28:A32"/>
    <mergeCell ref="B28:B32"/>
    <mergeCell ref="C28:C32"/>
    <mergeCell ref="D28:D32"/>
    <mergeCell ref="E28:E32"/>
    <mergeCell ref="F28:F32"/>
    <mergeCell ref="E53:E56"/>
    <mergeCell ref="F53:F56"/>
    <mergeCell ref="I53:I56"/>
    <mergeCell ref="K33:K37"/>
    <mergeCell ref="L33:L37"/>
    <mergeCell ref="R53:R56"/>
    <mergeCell ref="S53:S56"/>
    <mergeCell ref="J53:J56"/>
    <mergeCell ref="K53:K56"/>
    <mergeCell ref="L53:L56"/>
    <mergeCell ref="Q64:Q66"/>
    <mergeCell ref="R64:R66"/>
    <mergeCell ref="S64:S66"/>
    <mergeCell ref="R58:R60"/>
    <mergeCell ref="S58:S60"/>
    <mergeCell ref="A64:A66"/>
    <mergeCell ref="B64:B66"/>
    <mergeCell ref="C64:C66"/>
    <mergeCell ref="D64:D66"/>
    <mergeCell ref="E64:E66"/>
    <mergeCell ref="F64:F66"/>
    <mergeCell ref="I64:I66"/>
    <mergeCell ref="F58:F60"/>
    <mergeCell ref="I58:I60"/>
    <mergeCell ref="J58:J60"/>
    <mergeCell ref="K58:K60"/>
    <mergeCell ref="L58:L60"/>
    <mergeCell ref="Q58:Q60"/>
    <mergeCell ref="A58:A60"/>
    <mergeCell ref="N58:N60"/>
    <mergeCell ref="O58:O60"/>
    <mergeCell ref="B58:B60"/>
    <mergeCell ref="C58:C60"/>
    <mergeCell ref="D58:D60"/>
    <mergeCell ref="Q88:Q89"/>
    <mergeCell ref="R88:R89"/>
    <mergeCell ref="P91:P96"/>
    <mergeCell ref="K83:K84"/>
    <mergeCell ref="L83:L84"/>
    <mergeCell ref="Q83:Q84"/>
    <mergeCell ref="R83:R84"/>
    <mergeCell ref="A83:A84"/>
    <mergeCell ref="B83:B84"/>
    <mergeCell ref="C83:C84"/>
    <mergeCell ref="D83:D84"/>
    <mergeCell ref="E83:E84"/>
    <mergeCell ref="F83:F84"/>
    <mergeCell ref="A88:A89"/>
    <mergeCell ref="B88:B89"/>
    <mergeCell ref="C88:C89"/>
    <mergeCell ref="D88:D89"/>
    <mergeCell ref="E88:E89"/>
    <mergeCell ref="F88:F89"/>
    <mergeCell ref="I88:I89"/>
    <mergeCell ref="I83:I84"/>
    <mergeCell ref="J83:J84"/>
    <mergeCell ref="J106:J107"/>
    <mergeCell ref="K106:K107"/>
    <mergeCell ref="L106:L107"/>
    <mergeCell ref="Q106:Q107"/>
    <mergeCell ref="R106:R107"/>
    <mergeCell ref="S106:S107"/>
    <mergeCell ref="R91:R96"/>
    <mergeCell ref="S91:S96"/>
    <mergeCell ref="A106:A107"/>
    <mergeCell ref="B106:B107"/>
    <mergeCell ref="C106:C107"/>
    <mergeCell ref="D106:D107"/>
    <mergeCell ref="E106:E107"/>
    <mergeCell ref="F106:F107"/>
    <mergeCell ref="I106:I107"/>
    <mergeCell ref="F91:F96"/>
    <mergeCell ref="I91:I96"/>
    <mergeCell ref="J91:J96"/>
    <mergeCell ref="K91:K96"/>
    <mergeCell ref="L91:L96"/>
    <mergeCell ref="Q91:Q96"/>
    <mergeCell ref="A91:A96"/>
    <mergeCell ref="A103:A104"/>
    <mergeCell ref="B103:B104"/>
    <mergeCell ref="S138:S139"/>
    <mergeCell ref="A138:A139"/>
    <mergeCell ref="B138:B139"/>
    <mergeCell ref="C138:C139"/>
    <mergeCell ref="D138:D139"/>
    <mergeCell ref="E138:E139"/>
    <mergeCell ref="F138:F139"/>
    <mergeCell ref="I138:I139"/>
    <mergeCell ref="B140:B143"/>
    <mergeCell ref="C140:C143"/>
    <mergeCell ref="D140:D143"/>
    <mergeCell ref="E140:E143"/>
    <mergeCell ref="J138:J139"/>
    <mergeCell ref="K138:K139"/>
    <mergeCell ref="L138:L139"/>
    <mergeCell ref="Q138:Q139"/>
    <mergeCell ref="R138:R139"/>
    <mergeCell ref="J146:J147"/>
    <mergeCell ref="K146:K147"/>
    <mergeCell ref="L146:L147"/>
    <mergeCell ref="Q146:Q147"/>
    <mergeCell ref="R146:R147"/>
    <mergeCell ref="S146:S147"/>
    <mergeCell ref="R140:R143"/>
    <mergeCell ref="S140:S143"/>
    <mergeCell ref="A146:A147"/>
    <mergeCell ref="B146:B147"/>
    <mergeCell ref="C146:C147"/>
    <mergeCell ref="D146:D147"/>
    <mergeCell ref="E146:E147"/>
    <mergeCell ref="F146:F147"/>
    <mergeCell ref="I146:I147"/>
    <mergeCell ref="F140:F143"/>
    <mergeCell ref="I140:I143"/>
    <mergeCell ref="J140:J143"/>
    <mergeCell ref="K140:K143"/>
    <mergeCell ref="L140:L143"/>
    <mergeCell ref="Q140:Q143"/>
    <mergeCell ref="A140:A143"/>
    <mergeCell ref="A1:S1"/>
    <mergeCell ref="K103:K104"/>
    <mergeCell ref="L103:L104"/>
    <mergeCell ref="Q103:Q104"/>
    <mergeCell ref="R103:R104"/>
    <mergeCell ref="S103:S104"/>
    <mergeCell ref="N103:N104"/>
    <mergeCell ref="O103:O104"/>
    <mergeCell ref="P103:P104"/>
    <mergeCell ref="N6:N8"/>
    <mergeCell ref="O6:O8"/>
    <mergeCell ref="P6:P8"/>
    <mergeCell ref="N33:N37"/>
    <mergeCell ref="O33:O37"/>
    <mergeCell ref="P33:P37"/>
    <mergeCell ref="N53:N56"/>
    <mergeCell ref="O53:O56"/>
    <mergeCell ref="P53:P56"/>
    <mergeCell ref="B91:B96"/>
    <mergeCell ref="C91:C96"/>
    <mergeCell ref="D91:D96"/>
    <mergeCell ref="E91:E96"/>
    <mergeCell ref="J88:J89"/>
    <mergeCell ref="K88:K89"/>
    <mergeCell ref="P58:P60"/>
    <mergeCell ref="N64:N66"/>
    <mergeCell ref="O64:O66"/>
    <mergeCell ref="P64:P66"/>
    <mergeCell ref="C103:C104"/>
    <mergeCell ref="D103:D104"/>
    <mergeCell ref="E103:E104"/>
    <mergeCell ref="F103:F104"/>
    <mergeCell ref="I103:I104"/>
    <mergeCell ref="J103:J104"/>
    <mergeCell ref="L88:L89"/>
    <mergeCell ref="J64:J66"/>
    <mergeCell ref="K64:K66"/>
    <mergeCell ref="L64:L66"/>
    <mergeCell ref="E58:E60"/>
  </mergeCells>
  <pageMargins left="0.31496062992125984" right="0.31496062992125984" top="0.59055118110236227" bottom="0.59055118110236227" header="0.31496062992125984" footer="0.31496062992125984"/>
  <pageSetup paperSize="9" scale="58" fitToHeight="0" orientation="landscape" r:id="rId1"/>
  <headerFooter>
    <oddFooter>&amp;C&amp;Pz&amp;N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ACFC4E-2830-4788-B0A0-C574C8B7C2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66323E-7A79-4CEA-A39A-D07AC940A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6E75C-3600-413D-8E4A-848454BF61CC}">
  <ds:schemaRefs>
    <ds:schemaRef ds:uri="7aa1e5a2-d1d6-4a77-838d-8ee67b6b7fc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7273262-93fa-4902-9abc-0950e41a00d2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podpoření_materiál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Vágnerová Daniela</cp:lastModifiedBy>
  <cp:revision/>
  <cp:lastPrinted>2022-05-17T04:25:21Z</cp:lastPrinted>
  <dcterms:created xsi:type="dcterms:W3CDTF">2008-05-07T05:55:04Z</dcterms:created>
  <dcterms:modified xsi:type="dcterms:W3CDTF">2022-05-17T04:33:29Z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2022-04-28T12:11:31Z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e5c7b454-e5cc-4b11-bbad-486cf346640b</vt:lpwstr>
  </property>
  <property fmtid="{D5CDD505-2E9C-101B-9397-08002B2CF9AE}" pid="9" name="MSIP_Label_63ff9749-f68b-40ec-aa05-229831920469_ContentBits">
    <vt:lpwstr>2</vt:lpwstr>
  </property>
</Properties>
</file>