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ÚP Ostrava\MAJETKOVE_KONZULTACE\Směna 2\"/>
    </mc:Choice>
  </mc:AlternateContent>
  <xr:revisionPtr revIDLastSave="0" documentId="13_ncr:1_{E5AE9CEA-57F9-4E40-97CF-C690961EC8EC}" xr6:coauthVersionLast="36" xr6:coauthVersionMax="36" xr10:uidLastSave="{00000000-0000-0000-0000-000000000000}"/>
  <bookViews>
    <workbookView xWindow="0" yWindow="0" windowWidth="28800" windowHeight="11625" xr2:uid="{623603C0-B4FB-49FE-8D8D-D78C38550EC6}"/>
  </bookViews>
  <sheets>
    <sheet name="Seznam" sheetId="1" r:id="rId1"/>
    <sheet name="Rozdíl" sheetId="2" r:id="rId2"/>
  </sheets>
  <externalReferences>
    <externalReference r:id="rId3"/>
  </externalReferences>
  <definedNames>
    <definedName name="_xlnm._FilterDatabase" localSheetId="1" hidden="1">Rozdíl!$A$1:$K$5</definedName>
    <definedName name="_xlnm._FilterDatabase" localSheetId="0" hidden="1">Seznam!$A$1:$K$127</definedName>
    <definedName name="_xlnm.Print_Titles" localSheetId="1">Rozdíl!$1:$1</definedName>
    <definedName name="_xlnm.Print_Titles" localSheetId="0">Seznam!$1:$1</definedName>
    <definedName name="stavZP">[1]List1!$A$1:$A$12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K128" i="1" l="1"/>
  <c r="K118" i="1"/>
  <c r="K117" i="1"/>
  <c r="K54" i="1"/>
  <c r="K49" i="1"/>
</calcChain>
</file>

<file path=xl/sharedStrings.xml><?xml version="1.0" encoding="utf-8"?>
<sst xmlns="http://schemas.openxmlformats.org/spreadsheetml/2006/main" count="789" uniqueCount="470">
  <si>
    <t>pořadí ve sml.</t>
  </si>
  <si>
    <t>Priorita kraj</t>
  </si>
  <si>
    <t>skupina</t>
  </si>
  <si>
    <t>obec</t>
  </si>
  <si>
    <t>část</t>
  </si>
  <si>
    <t xml:space="preserve">k.ú. </t>
  </si>
  <si>
    <t xml:space="preserve"> parc. č.</t>
  </si>
  <si>
    <t>popis</t>
  </si>
  <si>
    <t>žadatel</t>
  </si>
  <si>
    <t>cena [Kč]</t>
  </si>
  <si>
    <t>B01</t>
  </si>
  <si>
    <t>Bohumín</t>
  </si>
  <si>
    <t>Vrbice nad Odrou</t>
  </si>
  <si>
    <t>333, 334</t>
  </si>
  <si>
    <t>pozemky vedle fotbalového hřiště</t>
  </si>
  <si>
    <t>B07</t>
  </si>
  <si>
    <t>Český Těšín</t>
  </si>
  <si>
    <t>Horní Žukov</t>
  </si>
  <si>
    <t>stavba stojí na pozemku p.č. 309</t>
  </si>
  <si>
    <t>budova na pozemku Slezské diakonie</t>
  </si>
  <si>
    <t>A136</t>
  </si>
  <si>
    <t>Havířov</t>
  </si>
  <si>
    <t>Bludovice</t>
  </si>
  <si>
    <t>334/2, 370/2</t>
  </si>
  <si>
    <t>pozemky u Radioklubu</t>
  </si>
  <si>
    <t>město</t>
  </si>
  <si>
    <t>A135</t>
  </si>
  <si>
    <t>484/1, 484/433</t>
  </si>
  <si>
    <t>garážoviště Podlesí</t>
  </si>
  <si>
    <t>A01</t>
  </si>
  <si>
    <t>60/22</t>
  </si>
  <si>
    <t>pozemek u Junácké (pro výstavbu parkoviště)</t>
  </si>
  <si>
    <t>MSK</t>
  </si>
  <si>
    <t>A137</t>
  </si>
  <si>
    <t>Havířov-město</t>
  </si>
  <si>
    <t>u letního kina</t>
  </si>
  <si>
    <t>A145b</t>
  </si>
  <si>
    <t>Prostřední Suchá</t>
  </si>
  <si>
    <t>Stará kolonie, Starý Svět</t>
  </si>
  <si>
    <t>A145a</t>
  </si>
  <si>
    <t>A138</t>
  </si>
  <si>
    <t>naproti Globusu</t>
  </si>
  <si>
    <t>A139</t>
  </si>
  <si>
    <t>2081/2, 2081/240, 2081/251, 2081/252, 2081/253, 2081/254, 2081/255</t>
  </si>
  <si>
    <t>garážoviště Prostřední Suchá</t>
  </si>
  <si>
    <t>A141</t>
  </si>
  <si>
    <t>Šumbark</t>
  </si>
  <si>
    <t>zeleň mezi poz. města pro výstavbu RD</t>
  </si>
  <si>
    <t>A140</t>
  </si>
  <si>
    <t>2380/3</t>
  </si>
  <si>
    <t>zalesněný porost za hřbitovem</t>
  </si>
  <si>
    <t>A99</t>
  </si>
  <si>
    <t>Karviná</t>
  </si>
  <si>
    <t>Karviná-město</t>
  </si>
  <si>
    <t>1392/2 podíl v rozsahu 13/192</t>
  </si>
  <si>
    <t>veřejně přístupná účelová komunikace</t>
  </si>
  <si>
    <t>A98</t>
  </si>
  <si>
    <t>2543, 2545</t>
  </si>
  <si>
    <t>podél ul. Rudé armády</t>
  </si>
  <si>
    <t>A101</t>
  </si>
  <si>
    <t>Louky nad Olší</t>
  </si>
  <si>
    <t>1220 podíl v rozsahu 1/74</t>
  </si>
  <si>
    <t>cesta ke hřbitovu + zeleň</t>
  </si>
  <si>
    <t>A94</t>
  </si>
  <si>
    <t>Orlová</t>
  </si>
  <si>
    <t>Horní Lutyně</t>
  </si>
  <si>
    <t>pozemek podél komunikace</t>
  </si>
  <si>
    <t>A96</t>
  </si>
  <si>
    <t>pozemek uprostřed lesíka</t>
  </si>
  <si>
    <t>A97</t>
  </si>
  <si>
    <t>výměra 4733 m2</t>
  </si>
  <si>
    <t>B06</t>
  </si>
  <si>
    <t>3742/29</t>
  </si>
  <si>
    <t>komunikace, chodníky a zeleň u Gymnázia</t>
  </si>
  <si>
    <t>A90</t>
  </si>
  <si>
    <t>3724, 3743, 3744, 3745/1, 3747/1, 3748, 3749, 3750, 3751, 3752/1, 3755/1, 3758, 3760, 3761</t>
  </si>
  <si>
    <t>zeleně u MK Orlová</t>
  </si>
  <si>
    <t>A91</t>
  </si>
  <si>
    <t>4395, 4396</t>
  </si>
  <si>
    <t>zeleň u Českobratrské evangelické církve</t>
  </si>
  <si>
    <t>A93</t>
  </si>
  <si>
    <t>Poruba u Orlové</t>
  </si>
  <si>
    <t>3425/3, 3425/21, 3425/27, 3425/39</t>
  </si>
  <si>
    <t>zeleň podél MK Poruba u Orlové</t>
  </si>
  <si>
    <t>A116</t>
  </si>
  <si>
    <t>Ostrava</t>
  </si>
  <si>
    <t>Koblov</t>
  </si>
  <si>
    <t>610/20</t>
  </si>
  <si>
    <t>pozemek v areálu TJ Sokol Koblov</t>
  </si>
  <si>
    <t>A103</t>
  </si>
  <si>
    <t>Kunčice nad Ostravicí</t>
  </si>
  <si>
    <t>939, 940</t>
  </si>
  <si>
    <t>pro výstavbu MÚK Rudná-Vratimovská</t>
  </si>
  <si>
    <t>A110</t>
  </si>
  <si>
    <t>Mariánské Hory</t>
  </si>
  <si>
    <t>152/28</t>
  </si>
  <si>
    <t>vnitrobloková zeleň</t>
  </si>
  <si>
    <t>B20</t>
  </si>
  <si>
    <t>Martinov ve Slezsku</t>
  </si>
  <si>
    <t>2425/9, 2425/17, 2425/19, 2425/22, 2425/23, 2425/24, 2425/26</t>
  </si>
  <si>
    <t>pozemky za areálem DPO</t>
  </si>
  <si>
    <t>B28</t>
  </si>
  <si>
    <t>Moravská Ostrava</t>
  </si>
  <si>
    <t>3010/7</t>
  </si>
  <si>
    <t>Armáda Spásy, dle ÚP lehký průmysl</t>
  </si>
  <si>
    <t>A107</t>
  </si>
  <si>
    <t>Muglinov</t>
  </si>
  <si>
    <t>122/1</t>
  </si>
  <si>
    <t>zeleň pro výstavbu RD</t>
  </si>
  <si>
    <t>A108</t>
  </si>
  <si>
    <t>436/1, 517, 540, 541</t>
  </si>
  <si>
    <t>stavební parcela Muglinov</t>
  </si>
  <si>
    <t>A106</t>
  </si>
  <si>
    <t>Nová Ves u Ostravy</t>
  </si>
  <si>
    <t>areál bývalého zahradnictví</t>
  </si>
  <si>
    <t>A105</t>
  </si>
  <si>
    <t>31/9, 38/7, 40/2, 88/9, 88/10, 88/11, 491/9, 491/13, 491/15, 491/19, 491/26, 491/52, 491/104, 1112</t>
  </si>
  <si>
    <t>zeleň podél komunikací apod.</t>
  </si>
  <si>
    <t>A149</t>
  </si>
  <si>
    <t>244/1</t>
  </si>
  <si>
    <t>zeleň poblíž ulice Bartolomějské</t>
  </si>
  <si>
    <t>A150</t>
  </si>
  <si>
    <t>261/2</t>
  </si>
  <si>
    <t>otevřená odvodňovací stružka</t>
  </si>
  <si>
    <t>A147</t>
  </si>
  <si>
    <t>53/1</t>
  </si>
  <si>
    <t>zeleň u komunikace U Boříka</t>
  </si>
  <si>
    <t>A151</t>
  </si>
  <si>
    <t>534/4</t>
  </si>
  <si>
    <t>zeleň mezi Odrou a železniční tratí</t>
  </si>
  <si>
    <t>B25</t>
  </si>
  <si>
    <t>Přívoz</t>
  </si>
  <si>
    <t>369/10</t>
  </si>
  <si>
    <t>připlocená zahrada k budově ve vlastnictví SMO, svěřená správa Lidová konzervatoř a Múzická škola p.o.</t>
  </si>
  <si>
    <t>A104</t>
  </si>
  <si>
    <t>st. 629, 72/6 - podíl v rozsahu 1/2</t>
  </si>
  <si>
    <t>vedle BD Přívoz</t>
  </si>
  <si>
    <t>A02</t>
  </si>
  <si>
    <t>Radvanice</t>
  </si>
  <si>
    <t>2013/6, 3265/16,
2022/1, 2024/1 a 2024/2</t>
  </si>
  <si>
    <t>pro cyklostezku + hřiště bývalé TJ Radvanice, dnes Ostravská sportovní</t>
  </si>
  <si>
    <t>B24</t>
  </si>
  <si>
    <t>Slezská Ostrava</t>
  </si>
  <si>
    <t>4969/2, 4969/4</t>
  </si>
  <si>
    <t>pozemek pod budovou a kolem budovy ve vlastnictví SMO, obvod Slezská Ostrava - užívají zahradkáři</t>
  </si>
  <si>
    <t>A111</t>
  </si>
  <si>
    <t>Svinov</t>
  </si>
  <si>
    <t>2440/1</t>
  </si>
  <si>
    <t>zeleň (bývalý sjezd z Rudné)</t>
  </si>
  <si>
    <t>A109</t>
  </si>
  <si>
    <t>Zábřeh-Hulváky</t>
  </si>
  <si>
    <t>433/46, 433/49, st.4617/2</t>
  </si>
  <si>
    <t>areál Armády spásy + kolem budovy města</t>
  </si>
  <si>
    <t>B23</t>
  </si>
  <si>
    <t>Zábřeh-VŽ</t>
  </si>
  <si>
    <t>489/21</t>
  </si>
  <si>
    <t>Areál MŠ a ZŠ speciální Diakonie ČCE Ostrava</t>
  </si>
  <si>
    <t>Bruntál</t>
  </si>
  <si>
    <t>Bruntál-město</t>
  </si>
  <si>
    <t>B08</t>
  </si>
  <si>
    <t>268/2, 269/1, 270/1, 270/2, 281/1, 268/1, 4882/2</t>
  </si>
  <si>
    <t xml:space="preserve">u Hotelu Slezan, sídliště Květná      </t>
  </si>
  <si>
    <t>A64</t>
  </si>
  <si>
    <t>3425/2</t>
  </si>
  <si>
    <t>účelová komunikace Nezvalova</t>
  </si>
  <si>
    <t>3730/1, 3733/2, 3733/16, 3735/3</t>
  </si>
  <si>
    <t>lokalita ul. Krnovská - Dřevovýroba Praděd s.r.o., vjezd u firmy Alcom Alval s.r.o. a další</t>
  </si>
  <si>
    <t>A134</t>
  </si>
  <si>
    <t>Hlučín</t>
  </si>
  <si>
    <t>Hlučín Rovniny</t>
  </si>
  <si>
    <t>B19a</t>
  </si>
  <si>
    <t>Horní Benešov</t>
  </si>
  <si>
    <t>1180/2</t>
  </si>
  <si>
    <t>pozemky pro obec</t>
  </si>
  <si>
    <t>B19b</t>
  </si>
  <si>
    <t>2141/2, 2147/2, 2147/4</t>
  </si>
  <si>
    <t>B02</t>
  </si>
  <si>
    <t>Hradec nad Moravicí</t>
  </si>
  <si>
    <t>1193/4</t>
  </si>
  <si>
    <t>areál chovatelů</t>
  </si>
  <si>
    <t xml:space="preserve">město </t>
  </si>
  <si>
    <t>B35</t>
  </si>
  <si>
    <t>Jakartovice</t>
  </si>
  <si>
    <t>Bohdanovice</t>
  </si>
  <si>
    <t>1926/2</t>
  </si>
  <si>
    <t>na pozemku je umístděna stavba vodárenského zařízení - vodojem Hořejší Kunčice ve vlastnictví obce, jejíž součástí je i podzemní rezervoár, stavba není zapsána v KN.</t>
  </si>
  <si>
    <t>B05</t>
  </si>
  <si>
    <t>35/2, 171/1</t>
  </si>
  <si>
    <t xml:space="preserve">Jedná se o volně přístupné pozemky v centru obce, které z převážné části plní funkci veřejné zeleně a ve zbytku se jedná o veřejné hřiště pro volnočasové aktivity občanů. Na předmětných pozemcích je instalován mobiliář obce. </t>
  </si>
  <si>
    <t>A68</t>
  </si>
  <si>
    <t>st. 147, 2319</t>
  </si>
  <si>
    <t>obecní vodovod</t>
  </si>
  <si>
    <t>B03</t>
  </si>
  <si>
    <t>st. 216, součástí je stavba bez čp/če</t>
  </si>
  <si>
    <t>budova šaten + pozemek</t>
  </si>
  <si>
    <t>35
39
44</t>
  </si>
  <si>
    <t>A124
+A125
+A119</t>
  </si>
  <si>
    <t>Kravaře</t>
  </si>
  <si>
    <t>Kravaře ve Slezsku</t>
  </si>
  <si>
    <t>2788,
3316, 3319/2, 3319/8,
3312, 3313, 3314, 3322, 3323, 3324, 3325</t>
  </si>
  <si>
    <t>navazuje na zámecký park + rybáři + u golfového hřiště</t>
  </si>
  <si>
    <t>A65</t>
  </si>
  <si>
    <t>Volně přístupný pozemek mezi městem Kravaře a částí Štěpánkovic - svoboda</t>
  </si>
  <si>
    <t>A122</t>
  </si>
  <si>
    <t>3033, 3034/1</t>
  </si>
  <si>
    <t>u LŠU</t>
  </si>
  <si>
    <t>A120</t>
  </si>
  <si>
    <t>3349/2</t>
  </si>
  <si>
    <t>u satelitu, kynologové</t>
  </si>
  <si>
    <t>A123</t>
  </si>
  <si>
    <t>4384/1</t>
  </si>
  <si>
    <t>naproti Lidlu</t>
  </si>
  <si>
    <t>A132</t>
  </si>
  <si>
    <t>502/1</t>
  </si>
  <si>
    <t>zastavěno bytovým domem</t>
  </si>
  <si>
    <t>A81</t>
  </si>
  <si>
    <t>Krnov</t>
  </si>
  <si>
    <t>Krásné Loučky</t>
  </si>
  <si>
    <t>staré fotbalové hřiště</t>
  </si>
  <si>
    <t>A60</t>
  </si>
  <si>
    <t>Krnov - Horní Předměstí</t>
  </si>
  <si>
    <t>3178/1, 3179/1</t>
  </si>
  <si>
    <t>volná plocha navazující na plánovanou plochu rodinné zástavby</t>
  </si>
  <si>
    <t>B36</t>
  </si>
  <si>
    <t>Opavské Předměstí</t>
  </si>
  <si>
    <t>Chářovský park</t>
  </si>
  <si>
    <t>A62</t>
  </si>
  <si>
    <t>1472/1</t>
  </si>
  <si>
    <t>komunikace a zeleň VESTAP</t>
  </si>
  <si>
    <t>B32</t>
  </si>
  <si>
    <t>2/2, 3/2</t>
  </si>
  <si>
    <t>kino Mír</t>
  </si>
  <si>
    <t>A75</t>
  </si>
  <si>
    <t>4/5, 4/6</t>
  </si>
  <si>
    <t>zeleň u řeky za kinem Mír</t>
  </si>
  <si>
    <t>B13</t>
  </si>
  <si>
    <t>Melč</t>
  </si>
  <si>
    <t xml:space="preserve">729/2, 729/3 </t>
  </si>
  <si>
    <t>vodní nádrž</t>
  </si>
  <si>
    <t>A130</t>
  </si>
  <si>
    <t>Město Albrechtice</t>
  </si>
  <si>
    <t>Česká Ves u Města Albrechtic</t>
  </si>
  <si>
    <t xml:space="preserve">St. 28 v rozsahu podílu ½ </t>
  </si>
  <si>
    <t>zbořeniště</t>
  </si>
  <si>
    <t>A129</t>
  </si>
  <si>
    <t>Hynčice u Krnova</t>
  </si>
  <si>
    <t>ovál</t>
  </si>
  <si>
    <t>A126</t>
  </si>
  <si>
    <t>přístupová komunikace</t>
  </si>
  <si>
    <t>A128</t>
  </si>
  <si>
    <t>u areálu</t>
  </si>
  <si>
    <t>A127</t>
  </si>
  <si>
    <t>2162/3</t>
  </si>
  <si>
    <t>přístup k RD</t>
  </si>
  <si>
    <t>A131</t>
  </si>
  <si>
    <t>Opavice</t>
  </si>
  <si>
    <t>166/2</t>
  </si>
  <si>
    <t>částečně zahrada</t>
  </si>
  <si>
    <t>A05</t>
  </si>
  <si>
    <t>Opava</t>
  </si>
  <si>
    <t>Kateřinky u Opavy</t>
  </si>
  <si>
    <t>3213/4,3213/5</t>
  </si>
  <si>
    <t>3213/5 - Terasa; přístupový chodník,                           3213/4 - parkovací plocha; odstavná plocha</t>
  </si>
  <si>
    <t>B11</t>
  </si>
  <si>
    <t>Opava-město</t>
  </si>
  <si>
    <t>582/6</t>
  </si>
  <si>
    <t>divadelní kavárna</t>
  </si>
  <si>
    <t>B09</t>
  </si>
  <si>
    <t>Opava-Předměstí</t>
  </si>
  <si>
    <t>pozemek pro cyklostezku</t>
  </si>
  <si>
    <t>A144</t>
  </si>
  <si>
    <t>1110/5</t>
  </si>
  <si>
    <t>vysokoškolské koleje - Slezská univerzita, část komunikace</t>
  </si>
  <si>
    <t>B12</t>
  </si>
  <si>
    <t>Rudoltice</t>
  </si>
  <si>
    <t>Městys Rudoltice</t>
  </si>
  <si>
    <t>st.110, součástí je stavba bez čp/če</t>
  </si>
  <si>
    <t>pozemek + budova (bývalá váha)</t>
  </si>
  <si>
    <t>A133</t>
  </si>
  <si>
    <t>Skřipov</t>
  </si>
  <si>
    <t>st. 208/2</t>
  </si>
  <si>
    <t>zastavěno moštárnou</t>
  </si>
  <si>
    <t>B27</t>
  </si>
  <si>
    <t>Velké Hoštice</t>
  </si>
  <si>
    <t>767/2, 768, 769, 770/2</t>
  </si>
  <si>
    <t>pozemek pod stavbou vojenského objektu + přilehlé pozemky</t>
  </si>
  <si>
    <t>A88</t>
  </si>
  <si>
    <t>Baška</t>
  </si>
  <si>
    <t xml:space="preserve">Kunčičky u Bašky </t>
  </si>
  <si>
    <t>637/1</t>
  </si>
  <si>
    <t>pozemek u bytového domu</t>
  </si>
  <si>
    <t>A23</t>
  </si>
  <si>
    <t>Frýdek-Místek</t>
  </si>
  <si>
    <t>Frýdek</t>
  </si>
  <si>
    <t>1308/38</t>
  </si>
  <si>
    <t>ostatní plocha, zeleň</t>
  </si>
  <si>
    <t>A24</t>
  </si>
  <si>
    <t>3059/29 v rozsahu podílu 24/60</t>
  </si>
  <si>
    <t>TJ stadion - sportoviště</t>
  </si>
  <si>
    <t>B16</t>
  </si>
  <si>
    <t>3393/1, 3394/1, 3394/2, 3395, 3396/2, 3396/7, 3396/9, 3396/20</t>
  </si>
  <si>
    <t>veřejné prostranství, pozemky pod budovami (Boromejky)</t>
  </si>
  <si>
    <t>A20</t>
  </si>
  <si>
    <t>962/32, 962/33, 962/34, 962/115, 962/121</t>
  </si>
  <si>
    <t>zeleň u INVY</t>
  </si>
  <si>
    <t>A22</t>
  </si>
  <si>
    <t>962/59</t>
  </si>
  <si>
    <t>B15</t>
  </si>
  <si>
    <t>Místek</t>
  </si>
  <si>
    <t>620/1</t>
  </si>
  <si>
    <t>veřejná zeleň (parčík)</t>
  </si>
  <si>
    <t>A26</t>
  </si>
  <si>
    <t>Frýdlant n. O.</t>
  </si>
  <si>
    <t>za Babím vrchem</t>
  </si>
  <si>
    <t>A27a</t>
  </si>
  <si>
    <t>pozemky vodních toků</t>
  </si>
  <si>
    <t>A27b</t>
  </si>
  <si>
    <t>A86</t>
  </si>
  <si>
    <t>1108/1,1108/2,1108/3, 1110/5</t>
  </si>
  <si>
    <t>pozemky v areálu fotb. Hřiště</t>
  </si>
  <si>
    <t>A19</t>
  </si>
  <si>
    <t>1135/3</t>
  </si>
  <si>
    <t>SOŠ Frýdlant dřevařská škola - pozemek vedle školy</t>
  </si>
  <si>
    <t>A31</t>
  </si>
  <si>
    <t>zeleň u BD a stavby ČEZu + malá část zpevněné plochy</t>
  </si>
  <si>
    <t>A16</t>
  </si>
  <si>
    <t>1294/1, 1294/4, 1294/10, 1294/11, 1294/12, 1294/16, 1300/8</t>
  </si>
  <si>
    <t>koupaliště Frýdlant</t>
  </si>
  <si>
    <t>A28</t>
  </si>
  <si>
    <t>24, 222/64</t>
  </si>
  <si>
    <t>zeleň v centru města + malá část zpevněné plochy</t>
  </si>
  <si>
    <t>A30</t>
  </si>
  <si>
    <t>2780/1</t>
  </si>
  <si>
    <t>účelová komunikace</t>
  </si>
  <si>
    <t>A04</t>
  </si>
  <si>
    <t>57/2, 222/28, 222/29, 222/3 součástí je stavba č.p. 238</t>
  </si>
  <si>
    <t>budova finančního úřadu + pozemky</t>
  </si>
  <si>
    <t>A13</t>
  </si>
  <si>
    <t>Komorní Lhotka</t>
  </si>
  <si>
    <t>360/3, 3138/4, 3466, 3467</t>
  </si>
  <si>
    <t>B33</t>
  </si>
  <si>
    <t>st. 815, součástí je stavba bez čp/če, 27/8</t>
  </si>
  <si>
    <t>pozemek + stavba + přilehlý pozemek Slezská Diakonie</t>
  </si>
  <si>
    <t>neuv.</t>
  </si>
  <si>
    <t>A87</t>
  </si>
  <si>
    <t>Stará Ves nad Ondř.</t>
  </si>
  <si>
    <t xml:space="preserve">Košatka nad Odrou </t>
  </si>
  <si>
    <t>2880, 2883, 2887</t>
  </si>
  <si>
    <t xml:space="preserve">pozemky u bývalé Jednoty </t>
  </si>
  <si>
    <t>A146</t>
  </si>
  <si>
    <t>Staré Hamry</t>
  </si>
  <si>
    <t>Staré Hamry 1</t>
  </si>
  <si>
    <t>3184/3</t>
  </si>
  <si>
    <t xml:space="preserve">účelová komunikace </t>
  </si>
  <si>
    <t xml:space="preserve">obec </t>
  </si>
  <si>
    <t>A09</t>
  </si>
  <si>
    <t>Třinec</t>
  </si>
  <si>
    <t>Dolní Líštná</t>
  </si>
  <si>
    <t>846/1</t>
  </si>
  <si>
    <t>pozemky u budovy PČR (bývalá cizinecká policie)</t>
  </si>
  <si>
    <t>A10</t>
  </si>
  <si>
    <t>Lyžbice</t>
  </si>
  <si>
    <t>1017/2, 1017/10, 1017/11, 1017/12</t>
  </si>
  <si>
    <t>pozemky u budovy města na ul. Přátelství</t>
  </si>
  <si>
    <t>A07</t>
  </si>
  <si>
    <t>917/1</t>
  </si>
  <si>
    <t>A33</t>
  </si>
  <si>
    <t>Bravantice</t>
  </si>
  <si>
    <t>hřiště Bravantice</t>
  </si>
  <si>
    <t>B21</t>
  </si>
  <si>
    <t>Frenštát p. R.</t>
  </si>
  <si>
    <t>Frenštát po Radhoštěm</t>
  </si>
  <si>
    <t>parkoviště na náměstí</t>
  </si>
  <si>
    <t>A34</t>
  </si>
  <si>
    <t>Fulnek</t>
  </si>
  <si>
    <t>239/1, 239/2, 246/3</t>
  </si>
  <si>
    <t>veřejná zeleň</t>
  </si>
  <si>
    <t>A36</t>
  </si>
  <si>
    <t>Jerlochovice</t>
  </si>
  <si>
    <t>306/2</t>
  </si>
  <si>
    <t>přístupová komunikace + zeleň u garáží</t>
  </si>
  <si>
    <t>A143</t>
  </si>
  <si>
    <t>Hodslavice</t>
  </si>
  <si>
    <t>661, součástí je stavba bez čp/če, 662/2 v rozsahu podílu 3/8</t>
  </si>
  <si>
    <t>objekt bez čp/če (bývalá Jednota)</t>
  </si>
  <si>
    <t>A39</t>
  </si>
  <si>
    <t>Mankovice</t>
  </si>
  <si>
    <t xml:space="preserve">929/2 </t>
  </si>
  <si>
    <t>náhon Mankovice</t>
  </si>
  <si>
    <t>A40</t>
  </si>
  <si>
    <t>Mošnov</t>
  </si>
  <si>
    <t>928/11</t>
  </si>
  <si>
    <t>u letiště Mošnov</t>
  </si>
  <si>
    <t>A45</t>
  </si>
  <si>
    <t>Nový Jičín</t>
  </si>
  <si>
    <t>Bludovice u Nového Jičína</t>
  </si>
  <si>
    <t>59/1</t>
  </si>
  <si>
    <t>restaurace Boss</t>
  </si>
  <si>
    <t>A44</t>
  </si>
  <si>
    <t>Nový Jičín - Horní Předměstí</t>
  </si>
  <si>
    <t>549/4</t>
  </si>
  <si>
    <t>zeleň - garáže</t>
  </si>
  <si>
    <t>A43</t>
  </si>
  <si>
    <t>872/46</t>
  </si>
  <si>
    <t>veřejná zeleň u vodního toku Jičínka</t>
  </si>
  <si>
    <t>A47</t>
  </si>
  <si>
    <t>Žilina u Nového Jičína</t>
  </si>
  <si>
    <t>1055/7, 1055/12</t>
  </si>
  <si>
    <t>Kozí stezka</t>
  </si>
  <si>
    <t>A48</t>
  </si>
  <si>
    <t>Příbor</t>
  </si>
  <si>
    <t>862/1</t>
  </si>
  <si>
    <t>účelová komunikace u řadových garáží</t>
  </si>
  <si>
    <t>B18</t>
  </si>
  <si>
    <t>Suchdol nad Odrou</t>
  </si>
  <si>
    <r>
      <t>1186, 1190, 1191, 1196/5, 1197/2,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1195</t>
    </r>
  </si>
  <si>
    <t>zeleň + MK</t>
  </si>
  <si>
    <t>městys</t>
  </si>
  <si>
    <t>B17</t>
  </si>
  <si>
    <t>966, 969, 970, 971 v rozsahu podílu 3/4</t>
  </si>
  <si>
    <t>zeleň v centru</t>
  </si>
  <si>
    <t>A142</t>
  </si>
  <si>
    <t>č.p. 45</t>
  </si>
  <si>
    <t>1181 součástí je stavba Suchdol č.p. 45, 1182</t>
  </si>
  <si>
    <t>fara čp. 45</t>
  </si>
  <si>
    <t>A49</t>
  </si>
  <si>
    <t>Štramberk</t>
  </si>
  <si>
    <t>2100/16</t>
  </si>
  <si>
    <t>účelová komunikace Štramberk</t>
  </si>
  <si>
    <t>A51</t>
  </si>
  <si>
    <t>Tichá na Moravě</t>
  </si>
  <si>
    <t>1559/14</t>
  </si>
  <si>
    <t>okolní tok obecný</t>
  </si>
  <si>
    <t>A52</t>
  </si>
  <si>
    <t>383/2</t>
  </si>
  <si>
    <t>náhon Tichá</t>
  </si>
  <si>
    <t>A53</t>
  </si>
  <si>
    <t>65/1, 65/7</t>
  </si>
  <si>
    <t>u hřiště v Tiché</t>
  </si>
  <si>
    <t>A58</t>
  </si>
  <si>
    <t>Trojanovice</t>
  </si>
  <si>
    <t>3674/4</t>
  </si>
  <si>
    <t>cyklostezka Trojanovice</t>
  </si>
  <si>
    <t>A18 - od HZS</t>
  </si>
  <si>
    <t>Zábřeh u Hlučína od HZS</t>
  </si>
  <si>
    <t>Zábřeh u Hlučína</t>
  </si>
  <si>
    <t>651/11, 652/18</t>
  </si>
  <si>
    <t>pozemky v areálu letiště Zábřeh</t>
  </si>
  <si>
    <t>Suchdol</t>
  </si>
  <si>
    <t>budova</t>
  </si>
  <si>
    <t>č.p. 238</t>
  </si>
  <si>
    <t>bez čp/če</t>
  </si>
  <si>
    <t>Frýdlant</t>
  </si>
  <si>
    <r>
      <t xml:space="preserve">10/11, 10/33, 27/7;
</t>
    </r>
    <r>
      <rPr>
        <b/>
        <sz val="10"/>
        <rFont val="Arial"/>
        <family val="2"/>
        <charset val="238"/>
      </rPr>
      <t>486/3 podíl v rozsahu 2/4</t>
    </r>
  </si>
  <si>
    <r>
      <t xml:space="preserve">3088/36, 3088/57, 3088/62, 3088/68, 3088/133, 3088/159, 3088/161, 3088/177, 3088/236;
</t>
    </r>
    <r>
      <rPr>
        <b/>
        <sz val="10"/>
        <rFont val="Arial"/>
        <family val="2"/>
        <charset val="238"/>
      </rPr>
      <t>3088/136, 3088/138 v rozsahu podílu 1/2</t>
    </r>
  </si>
  <si>
    <t>B14</t>
  </si>
  <si>
    <t>1980/1</t>
  </si>
  <si>
    <t>veřejné prostranství, komunikace</t>
  </si>
  <si>
    <t>Slezská diakonie</t>
  </si>
  <si>
    <t>Slezská univerzita</t>
  </si>
  <si>
    <t>parčík pro psy u Magistrátu</t>
  </si>
  <si>
    <t>A21</t>
  </si>
  <si>
    <t>3090/7</t>
  </si>
  <si>
    <t>A63 +B29</t>
  </si>
  <si>
    <t>původní součet</t>
  </si>
  <si>
    <t>B30</t>
  </si>
  <si>
    <t xml:space="preserve">2259/4, 2260/1, 2260/2, 2260/3, </t>
  </si>
  <si>
    <t>Wellness centrum Bruntál</t>
  </si>
  <si>
    <t>Frýdek oko</t>
  </si>
  <si>
    <t>nový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</si>
</sst>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i/>
      <sz val="10"/>
      <name val="Arial"/>
      <family val="2"/>
      <charset val="238"/>
    </font>
    <font>
      <sz val="10"/>
      <color rgb="FF000000"/>
      <name val="Arial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vertical="top" textRotation="9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5" fillId="0" borderId="1" xfId="1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vertical="top"/>
    </xf>
    <xf numFmtId="0" fontId="5" fillId="0" borderId="1" xfId="1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1" xfId="1" applyFont="1" applyBorder="1" applyAlignment="1">
      <alignment vertical="top"/>
    </xf>
    <xf numFmtId="0" fontId="4" fillId="4" borderId="1" xfId="0" applyFont="1" applyFill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center" readingOrder="1"/>
    </xf>
    <xf numFmtId="0" fontId="7" fillId="0" borderId="1" xfId="1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5" fillId="5" borderId="1" xfId="1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top" wrapText="1"/>
    </xf>
    <xf numFmtId="0" fontId="5" fillId="6" borderId="1" xfId="1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0" fillId="0" borderId="0" xfId="0" applyAlignment="1">
      <alignment wrapText="1"/>
    </xf>
    <xf numFmtId="4" fontId="4" fillId="0" borderId="1" xfId="0" applyNumberFormat="1" applyFont="1" applyFill="1" applyBorder="1" applyAlignment="1">
      <alignment horizontal="right" vertical="top"/>
    </xf>
    <xf numFmtId="4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vertical="top"/>
    </xf>
    <xf numFmtId="4" fontId="4" fillId="0" borderId="1" xfId="0" applyNumberFormat="1" applyFont="1" applyFill="1" applyBorder="1" applyAlignment="1">
      <alignment horizontal="right"/>
    </xf>
    <xf numFmtId="0" fontId="0" fillId="0" borderId="0" xfId="0" applyFont="1" applyFill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UZSVM%20-%202.%20Sm&#283;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ina 1 - zájem o převod"/>
      <sheetName val="List2"/>
      <sheetName val="List1"/>
    </sheetNames>
    <sheetDataSet>
      <sheetData sheetId="0"/>
      <sheetData sheetId="1"/>
      <sheetData sheetId="2">
        <row r="1">
          <cell r="A1" t="str">
            <v>probíhá ocenění ZP</v>
          </cell>
        </row>
        <row r="2">
          <cell r="A2" t="str">
            <v>předběžná kontrola ZP</v>
          </cell>
        </row>
        <row r="3">
          <cell r="A3" t="str">
            <v>ZP vrácen k doplnění</v>
          </cell>
        </row>
        <row r="4">
          <cell r="A4" t="str">
            <v>příprava auditu ZP</v>
          </cell>
        </row>
        <row r="5">
          <cell r="A5" t="str">
            <v>audit ZP</v>
          </cell>
        </row>
        <row r="6">
          <cell r="A6" t="str">
            <v>schválen návrh ceny dle ZP</v>
          </cell>
        </row>
        <row r="7">
          <cell r="A7" t="str">
            <v>ověřena nabídková cena (ZP)</v>
          </cell>
        </row>
        <row r="8">
          <cell r="A8" t="str">
            <v>probíhá vlastní ocenění</v>
          </cell>
        </row>
        <row r="9">
          <cell r="A9" t="str">
            <v>příprava auditu vlastního ocenění</v>
          </cell>
        </row>
        <row r="10">
          <cell r="A10" t="str">
            <v>audit vlastního ocenění</v>
          </cell>
        </row>
        <row r="11">
          <cell r="A11" t="str">
            <v>schválen návrh ceny dle vlastního ocenění</v>
          </cell>
        </row>
        <row r="12">
          <cell r="A12" t="str">
            <v>ověřena nabídková cena (vl. ocenění)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skraj-my.sharepoint.com/personal/ales_novotny_msk_cz/Documents/_N_OU_/Sm&#283;nn&#233;%20sml/po%201.%201.%202014/Sm&#283;na%20&#218;ZSVM/Sm&#283;na%20&#218;ZSVM/17%20Ostrava,%20Martinov%20ve%20Slezsku%203035-3.ppt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DBA0-CF6E-4630-9464-FC38015FCE17}">
  <sheetPr>
    <pageSetUpPr fitToPage="1"/>
  </sheetPr>
  <dimension ref="A1:K128"/>
  <sheetViews>
    <sheetView showGridLines="0" tabSelected="1" workbookViewId="0"/>
  </sheetViews>
  <sheetFormatPr defaultRowHeight="15" x14ac:dyDescent="0.25"/>
  <cols>
    <col min="1" max="1" width="4" bestFit="1" customWidth="1"/>
    <col min="2" max="2" width="6" bestFit="1" customWidth="1"/>
    <col min="3" max="3" width="8.28515625" bestFit="1" customWidth="1"/>
    <col min="4" max="4" width="23.85546875" bestFit="1" customWidth="1"/>
    <col min="5" max="5" width="13.5703125" bestFit="1" customWidth="1"/>
    <col min="7" max="7" width="20.7109375" bestFit="1" customWidth="1"/>
    <col min="8" max="8" width="37.7109375" style="42" customWidth="1"/>
    <col min="9" max="9" width="36.7109375" customWidth="1"/>
    <col min="10" max="10" width="16.7109375" bestFit="1" customWidth="1"/>
    <col min="11" max="11" width="13.85546875" style="48" bestFit="1" customWidth="1"/>
  </cols>
  <sheetData>
    <row r="1" spans="1:11" ht="75" x14ac:dyDescent="0.25">
      <c r="A1" s="1" t="s">
        <v>0</v>
      </c>
      <c r="B1" s="1" t="s">
        <v>1</v>
      </c>
      <c r="C1" s="1" t="s">
        <v>2</v>
      </c>
      <c r="D1" s="3" t="s">
        <v>3</v>
      </c>
      <c r="E1" s="3" t="s">
        <v>4</v>
      </c>
      <c r="F1" s="3" t="s">
        <v>449</v>
      </c>
      <c r="G1" s="3" t="s">
        <v>5</v>
      </c>
      <c r="H1" s="2" t="s">
        <v>6</v>
      </c>
      <c r="I1" s="3" t="s">
        <v>7</v>
      </c>
      <c r="J1" s="3" t="s">
        <v>8</v>
      </c>
      <c r="K1" s="46" t="s">
        <v>9</v>
      </c>
    </row>
    <row r="2" spans="1:11" x14ac:dyDescent="0.25">
      <c r="A2" s="4">
        <v>1</v>
      </c>
      <c r="B2" s="5">
        <v>107</v>
      </c>
      <c r="C2" s="4" t="s">
        <v>10</v>
      </c>
      <c r="D2" s="6" t="s">
        <v>11</v>
      </c>
      <c r="E2" s="7"/>
      <c r="F2" s="8"/>
      <c r="G2" s="6" t="s">
        <v>12</v>
      </c>
      <c r="H2" s="7" t="s">
        <v>13</v>
      </c>
      <c r="I2" s="9" t="s">
        <v>14</v>
      </c>
      <c r="J2" s="10" t="s">
        <v>25</v>
      </c>
      <c r="K2" s="43">
        <v>315388</v>
      </c>
    </row>
    <row r="3" spans="1:11" x14ac:dyDescent="0.25">
      <c r="A3" s="4">
        <v>2</v>
      </c>
      <c r="B3" s="5">
        <v>3</v>
      </c>
      <c r="C3" s="4" t="s">
        <v>15</v>
      </c>
      <c r="D3" s="6" t="s">
        <v>16</v>
      </c>
      <c r="E3" s="7" t="s">
        <v>17</v>
      </c>
      <c r="F3" s="7" t="s">
        <v>451</v>
      </c>
      <c r="G3" s="6" t="s">
        <v>17</v>
      </c>
      <c r="H3" s="7" t="s">
        <v>18</v>
      </c>
      <c r="I3" s="9" t="s">
        <v>19</v>
      </c>
      <c r="J3" s="10" t="s">
        <v>458</v>
      </c>
      <c r="K3" s="43">
        <v>77170</v>
      </c>
    </row>
    <row r="4" spans="1:11" x14ac:dyDescent="0.25">
      <c r="A4" s="4">
        <v>3</v>
      </c>
      <c r="B4" s="5">
        <v>49</v>
      </c>
      <c r="C4" s="4" t="s">
        <v>20</v>
      </c>
      <c r="D4" s="6" t="s">
        <v>21</v>
      </c>
      <c r="E4" s="6"/>
      <c r="F4" s="6"/>
      <c r="G4" s="6" t="s">
        <v>22</v>
      </c>
      <c r="H4" s="11" t="s">
        <v>23</v>
      </c>
      <c r="I4" s="9" t="s">
        <v>24</v>
      </c>
      <c r="J4" s="10" t="s">
        <v>25</v>
      </c>
      <c r="K4" s="43">
        <v>1354050</v>
      </c>
    </row>
    <row r="5" spans="1:11" x14ac:dyDescent="0.25">
      <c r="A5" s="4">
        <v>4</v>
      </c>
      <c r="B5" s="5">
        <v>136</v>
      </c>
      <c r="C5" s="4" t="s">
        <v>26</v>
      </c>
      <c r="D5" s="6" t="s">
        <v>21</v>
      </c>
      <c r="E5" s="6"/>
      <c r="F5" s="6"/>
      <c r="G5" s="6" t="s">
        <v>22</v>
      </c>
      <c r="H5" s="11" t="s">
        <v>27</v>
      </c>
      <c r="I5" s="9" t="s">
        <v>28</v>
      </c>
      <c r="J5" s="10" t="s">
        <v>25</v>
      </c>
      <c r="K5" s="43">
        <v>3428139</v>
      </c>
    </row>
    <row r="6" spans="1:11" ht="25.5" x14ac:dyDescent="0.25">
      <c r="A6" s="4">
        <v>5</v>
      </c>
      <c r="B6" s="5">
        <v>1</v>
      </c>
      <c r="C6" s="4" t="s">
        <v>29</v>
      </c>
      <c r="D6" s="6" t="s">
        <v>21</v>
      </c>
      <c r="E6" s="6"/>
      <c r="F6" s="7"/>
      <c r="G6" s="6" t="s">
        <v>22</v>
      </c>
      <c r="H6" s="12" t="s">
        <v>30</v>
      </c>
      <c r="I6" s="9" t="s">
        <v>31</v>
      </c>
      <c r="J6" s="13" t="s">
        <v>32</v>
      </c>
      <c r="K6" s="43">
        <v>11908960</v>
      </c>
    </row>
    <row r="7" spans="1:11" x14ac:dyDescent="0.25">
      <c r="A7" s="4">
        <v>6</v>
      </c>
      <c r="B7" s="5">
        <v>50</v>
      </c>
      <c r="C7" s="4" t="s">
        <v>33</v>
      </c>
      <c r="D7" s="6" t="s">
        <v>21</v>
      </c>
      <c r="E7" s="6"/>
      <c r="F7" s="6"/>
      <c r="G7" s="6" t="s">
        <v>34</v>
      </c>
      <c r="H7" s="11">
        <v>4004</v>
      </c>
      <c r="I7" s="9" t="s">
        <v>35</v>
      </c>
      <c r="J7" s="10" t="s">
        <v>25</v>
      </c>
      <c r="K7" s="43">
        <v>345275</v>
      </c>
    </row>
    <row r="8" spans="1:11" x14ac:dyDescent="0.25">
      <c r="A8" s="4">
        <v>7</v>
      </c>
      <c r="B8" s="5">
        <v>52</v>
      </c>
      <c r="C8" s="4" t="s">
        <v>36</v>
      </c>
      <c r="D8" s="6" t="s">
        <v>21</v>
      </c>
      <c r="E8" s="6"/>
      <c r="F8" s="6"/>
      <c r="G8" s="6" t="s">
        <v>37</v>
      </c>
      <c r="H8" s="11">
        <v>902</v>
      </c>
      <c r="I8" s="9" t="s">
        <v>38</v>
      </c>
      <c r="J8" s="10" t="s">
        <v>25</v>
      </c>
      <c r="K8" s="43">
        <v>87520</v>
      </c>
    </row>
    <row r="9" spans="1:11" x14ac:dyDescent="0.25">
      <c r="A9" s="4">
        <v>8</v>
      </c>
      <c r="B9" s="5">
        <v>51</v>
      </c>
      <c r="C9" s="4" t="s">
        <v>39</v>
      </c>
      <c r="D9" s="6" t="s">
        <v>21</v>
      </c>
      <c r="E9" s="6"/>
      <c r="F9" s="6"/>
      <c r="G9" s="6" t="s">
        <v>37</v>
      </c>
      <c r="H9" s="11">
        <v>847</v>
      </c>
      <c r="I9" s="9" t="s">
        <v>38</v>
      </c>
      <c r="J9" s="10" t="s">
        <v>25</v>
      </c>
      <c r="K9" s="43">
        <v>40180</v>
      </c>
    </row>
    <row r="10" spans="1:11" x14ac:dyDescent="0.25">
      <c r="A10" s="4">
        <v>9</v>
      </c>
      <c r="B10" s="5">
        <v>53</v>
      </c>
      <c r="C10" s="4" t="s">
        <v>40</v>
      </c>
      <c r="D10" s="6" t="s">
        <v>21</v>
      </c>
      <c r="E10" s="6"/>
      <c r="F10" s="6"/>
      <c r="G10" s="6" t="s">
        <v>37</v>
      </c>
      <c r="H10" s="11">
        <v>2203</v>
      </c>
      <c r="I10" s="9" t="s">
        <v>41</v>
      </c>
      <c r="J10" s="10" t="s">
        <v>25</v>
      </c>
      <c r="K10" s="43">
        <v>447275</v>
      </c>
    </row>
    <row r="11" spans="1:11" ht="25.5" x14ac:dyDescent="0.25">
      <c r="A11" s="4">
        <v>10</v>
      </c>
      <c r="B11" s="5">
        <v>137</v>
      </c>
      <c r="C11" s="4" t="s">
        <v>42</v>
      </c>
      <c r="D11" s="6" t="s">
        <v>21</v>
      </c>
      <c r="E11" s="6"/>
      <c r="F11" s="6"/>
      <c r="G11" s="6" t="s">
        <v>37</v>
      </c>
      <c r="H11" s="11" t="s">
        <v>43</v>
      </c>
      <c r="I11" s="9" t="s">
        <v>44</v>
      </c>
      <c r="J11" s="10" t="s">
        <v>25</v>
      </c>
      <c r="K11" s="43">
        <v>1856139</v>
      </c>
    </row>
    <row r="12" spans="1:11" x14ac:dyDescent="0.25">
      <c r="A12" s="4">
        <v>11</v>
      </c>
      <c r="B12" s="5">
        <v>54</v>
      </c>
      <c r="C12" s="4" t="s">
        <v>45</v>
      </c>
      <c r="D12" s="6" t="s">
        <v>21</v>
      </c>
      <c r="E12" s="6"/>
      <c r="F12" s="6"/>
      <c r="G12" s="6" t="s">
        <v>46</v>
      </c>
      <c r="H12" s="11">
        <v>1455</v>
      </c>
      <c r="I12" s="9" t="s">
        <v>47</v>
      </c>
      <c r="J12" s="10" t="s">
        <v>25</v>
      </c>
      <c r="K12" s="43">
        <v>394274</v>
      </c>
    </row>
    <row r="13" spans="1:11" x14ac:dyDescent="0.25">
      <c r="A13" s="4">
        <v>12</v>
      </c>
      <c r="B13" s="5">
        <v>48</v>
      </c>
      <c r="C13" s="4" t="s">
        <v>48</v>
      </c>
      <c r="D13" s="6" t="s">
        <v>21</v>
      </c>
      <c r="E13" s="6"/>
      <c r="F13" s="6"/>
      <c r="G13" s="6" t="s">
        <v>46</v>
      </c>
      <c r="H13" s="11" t="s">
        <v>49</v>
      </c>
      <c r="I13" s="9" t="s">
        <v>50</v>
      </c>
      <c r="J13" s="10" t="s">
        <v>25</v>
      </c>
      <c r="K13" s="43">
        <v>7600</v>
      </c>
    </row>
    <row r="14" spans="1:11" x14ac:dyDescent="0.25">
      <c r="A14" s="4">
        <v>13</v>
      </c>
      <c r="B14" s="5">
        <v>92</v>
      </c>
      <c r="C14" s="4" t="s">
        <v>51</v>
      </c>
      <c r="D14" s="6" t="s">
        <v>52</v>
      </c>
      <c r="E14" s="6"/>
      <c r="F14" s="6"/>
      <c r="G14" s="6" t="s">
        <v>53</v>
      </c>
      <c r="H14" s="11" t="s">
        <v>54</v>
      </c>
      <c r="I14" s="14" t="s">
        <v>55</v>
      </c>
      <c r="J14" s="15" t="s">
        <v>25</v>
      </c>
      <c r="K14" s="43">
        <v>4980</v>
      </c>
    </row>
    <row r="15" spans="1:11" x14ac:dyDescent="0.25">
      <c r="A15" s="4">
        <v>14</v>
      </c>
      <c r="B15" s="5">
        <v>89</v>
      </c>
      <c r="C15" s="5" t="s">
        <v>56</v>
      </c>
      <c r="D15" s="16" t="s">
        <v>52</v>
      </c>
      <c r="E15" s="16"/>
      <c r="F15" s="16"/>
      <c r="G15" s="16" t="s">
        <v>53</v>
      </c>
      <c r="H15" s="17" t="s">
        <v>57</v>
      </c>
      <c r="I15" s="14" t="s">
        <v>58</v>
      </c>
      <c r="J15" s="15" t="s">
        <v>25</v>
      </c>
      <c r="K15" s="43">
        <v>1130217</v>
      </c>
    </row>
    <row r="16" spans="1:11" x14ac:dyDescent="0.25">
      <c r="A16" s="4">
        <v>15</v>
      </c>
      <c r="B16" s="5">
        <v>90</v>
      </c>
      <c r="C16" s="5" t="s">
        <v>59</v>
      </c>
      <c r="D16" s="16" t="s">
        <v>52</v>
      </c>
      <c r="E16" s="16"/>
      <c r="F16" s="16"/>
      <c r="G16" s="16" t="s">
        <v>60</v>
      </c>
      <c r="H16" s="17" t="s">
        <v>61</v>
      </c>
      <c r="I16" s="14" t="s">
        <v>62</v>
      </c>
      <c r="J16" s="10" t="s">
        <v>25</v>
      </c>
      <c r="K16" s="43">
        <v>8280</v>
      </c>
    </row>
    <row r="17" spans="1:11" x14ac:dyDescent="0.25">
      <c r="A17" s="4">
        <v>16</v>
      </c>
      <c r="B17" s="5">
        <v>55</v>
      </c>
      <c r="C17" s="4" t="s">
        <v>63</v>
      </c>
      <c r="D17" s="6" t="s">
        <v>64</v>
      </c>
      <c r="E17" s="6"/>
      <c r="F17" s="6"/>
      <c r="G17" s="6" t="s">
        <v>65</v>
      </c>
      <c r="H17" s="11">
        <v>1812</v>
      </c>
      <c r="I17" s="14" t="s">
        <v>66</v>
      </c>
      <c r="J17" s="15" t="s">
        <v>25</v>
      </c>
      <c r="K17" s="43">
        <v>32160</v>
      </c>
    </row>
    <row r="18" spans="1:11" x14ac:dyDescent="0.25">
      <c r="A18" s="4">
        <v>17</v>
      </c>
      <c r="B18" s="5">
        <v>56</v>
      </c>
      <c r="C18" s="4" t="s">
        <v>67</v>
      </c>
      <c r="D18" s="6" t="s">
        <v>64</v>
      </c>
      <c r="E18" s="6"/>
      <c r="F18" s="6"/>
      <c r="G18" s="6" t="s">
        <v>65</v>
      </c>
      <c r="H18" s="11">
        <v>3718</v>
      </c>
      <c r="I18" s="14" t="s">
        <v>68</v>
      </c>
      <c r="J18" s="15" t="s">
        <v>25</v>
      </c>
      <c r="K18" s="43">
        <v>43300</v>
      </c>
    </row>
    <row r="19" spans="1:11" x14ac:dyDescent="0.25">
      <c r="A19" s="4">
        <v>18</v>
      </c>
      <c r="B19" s="5">
        <v>57</v>
      </c>
      <c r="C19" s="5" t="s">
        <v>69</v>
      </c>
      <c r="D19" s="6" t="s">
        <v>64</v>
      </c>
      <c r="E19" s="6"/>
      <c r="F19" s="6"/>
      <c r="G19" s="6" t="s">
        <v>65</v>
      </c>
      <c r="H19" s="11">
        <v>4037</v>
      </c>
      <c r="I19" s="14" t="s">
        <v>70</v>
      </c>
      <c r="J19" s="15" t="s">
        <v>25</v>
      </c>
      <c r="K19" s="43">
        <v>162547</v>
      </c>
    </row>
    <row r="20" spans="1:11" ht="25.5" x14ac:dyDescent="0.25">
      <c r="A20" s="4">
        <v>19</v>
      </c>
      <c r="B20" s="5">
        <v>58</v>
      </c>
      <c r="C20" s="4" t="s">
        <v>71</v>
      </c>
      <c r="D20" s="6" t="s">
        <v>64</v>
      </c>
      <c r="E20" s="6"/>
      <c r="F20" s="6"/>
      <c r="G20" s="6" t="s">
        <v>65</v>
      </c>
      <c r="H20" s="7" t="s">
        <v>72</v>
      </c>
      <c r="I20" s="9" t="s">
        <v>73</v>
      </c>
      <c r="J20" s="15" t="s">
        <v>25</v>
      </c>
      <c r="K20" s="43">
        <v>755687</v>
      </c>
    </row>
    <row r="21" spans="1:11" ht="38.25" x14ac:dyDescent="0.25">
      <c r="A21" s="4">
        <v>20</v>
      </c>
      <c r="B21" s="5">
        <v>59</v>
      </c>
      <c r="C21" s="4" t="s">
        <v>74</v>
      </c>
      <c r="D21" s="6" t="s">
        <v>64</v>
      </c>
      <c r="E21" s="6"/>
      <c r="F21" s="6"/>
      <c r="G21" s="6" t="s">
        <v>64</v>
      </c>
      <c r="H21" s="7" t="s">
        <v>75</v>
      </c>
      <c r="I21" s="14" t="s">
        <v>76</v>
      </c>
      <c r="J21" s="15" t="s">
        <v>25</v>
      </c>
      <c r="K21" s="43">
        <v>336492</v>
      </c>
    </row>
    <row r="22" spans="1:11" x14ac:dyDescent="0.25">
      <c r="A22" s="4">
        <v>21</v>
      </c>
      <c r="B22" s="5">
        <v>60</v>
      </c>
      <c r="C22" s="4" t="s">
        <v>77</v>
      </c>
      <c r="D22" s="6" t="s">
        <v>64</v>
      </c>
      <c r="E22" s="6"/>
      <c r="F22" s="6"/>
      <c r="G22" s="6" t="s">
        <v>64</v>
      </c>
      <c r="H22" s="7" t="s">
        <v>78</v>
      </c>
      <c r="I22" s="14" t="s">
        <v>79</v>
      </c>
      <c r="J22" s="15" t="s">
        <v>25</v>
      </c>
      <c r="K22" s="43">
        <v>582687</v>
      </c>
    </row>
    <row r="23" spans="1:11" x14ac:dyDescent="0.25">
      <c r="A23" s="4">
        <v>22</v>
      </c>
      <c r="B23" s="5">
        <v>61</v>
      </c>
      <c r="C23" s="4" t="s">
        <v>80</v>
      </c>
      <c r="D23" s="6" t="s">
        <v>64</v>
      </c>
      <c r="E23" s="6"/>
      <c r="F23" s="6"/>
      <c r="G23" s="6" t="s">
        <v>81</v>
      </c>
      <c r="H23" s="7" t="s">
        <v>82</v>
      </c>
      <c r="I23" s="14" t="s">
        <v>83</v>
      </c>
      <c r="J23" s="15" t="s">
        <v>25</v>
      </c>
      <c r="K23" s="43">
        <v>307774</v>
      </c>
    </row>
    <row r="24" spans="1:11" x14ac:dyDescent="0.25">
      <c r="A24" s="4">
        <v>23</v>
      </c>
      <c r="B24" s="5">
        <v>68</v>
      </c>
      <c r="C24" s="4" t="s">
        <v>84</v>
      </c>
      <c r="D24" s="6" t="s">
        <v>85</v>
      </c>
      <c r="E24" s="6"/>
      <c r="F24" s="6"/>
      <c r="G24" s="6" t="s">
        <v>86</v>
      </c>
      <c r="H24" s="11" t="s">
        <v>87</v>
      </c>
      <c r="I24" s="14" t="s">
        <v>88</v>
      </c>
      <c r="J24" s="10" t="s">
        <v>25</v>
      </c>
      <c r="K24" s="43">
        <v>698599</v>
      </c>
    </row>
    <row r="25" spans="1:11" x14ac:dyDescent="0.25">
      <c r="A25" s="4">
        <v>24</v>
      </c>
      <c r="B25" s="5">
        <v>69</v>
      </c>
      <c r="C25" s="5" t="s">
        <v>89</v>
      </c>
      <c r="D25" s="16" t="s">
        <v>85</v>
      </c>
      <c r="E25" s="16"/>
      <c r="F25" s="16"/>
      <c r="G25" s="19" t="s">
        <v>90</v>
      </c>
      <c r="H25" s="17" t="s">
        <v>91</v>
      </c>
      <c r="I25" s="14" t="s">
        <v>92</v>
      </c>
      <c r="J25" s="10" t="s">
        <v>25</v>
      </c>
      <c r="K25" s="43">
        <v>885630</v>
      </c>
    </row>
    <row r="26" spans="1:11" x14ac:dyDescent="0.25">
      <c r="A26" s="4">
        <v>25</v>
      </c>
      <c r="B26" s="5">
        <v>70</v>
      </c>
      <c r="C26" s="4" t="s">
        <v>93</v>
      </c>
      <c r="D26" s="6" t="s">
        <v>85</v>
      </c>
      <c r="E26" s="6"/>
      <c r="F26" s="6"/>
      <c r="G26" s="6" t="s">
        <v>94</v>
      </c>
      <c r="H26" s="11" t="s">
        <v>95</v>
      </c>
      <c r="I26" s="14" t="s">
        <v>96</v>
      </c>
      <c r="J26" s="15" t="s">
        <v>25</v>
      </c>
      <c r="K26" s="43">
        <v>4399267</v>
      </c>
    </row>
    <row r="27" spans="1:11" ht="25.5" x14ac:dyDescent="0.25">
      <c r="A27" s="4">
        <v>26</v>
      </c>
      <c r="B27" s="5">
        <v>71</v>
      </c>
      <c r="C27" s="4" t="s">
        <v>97</v>
      </c>
      <c r="D27" s="6" t="s">
        <v>85</v>
      </c>
      <c r="E27" s="6"/>
      <c r="F27" s="6"/>
      <c r="G27" s="6" t="s">
        <v>98</v>
      </c>
      <c r="H27" s="7" t="s">
        <v>99</v>
      </c>
      <c r="I27" s="20" t="s">
        <v>100</v>
      </c>
      <c r="J27" s="15" t="s">
        <v>25</v>
      </c>
      <c r="K27" s="43">
        <v>3546729.2</v>
      </c>
    </row>
    <row r="28" spans="1:11" x14ac:dyDescent="0.25">
      <c r="A28" s="4">
        <v>27</v>
      </c>
      <c r="B28" s="5">
        <v>17</v>
      </c>
      <c r="C28" s="4" t="s">
        <v>101</v>
      </c>
      <c r="D28" s="6" t="s">
        <v>85</v>
      </c>
      <c r="E28" s="7"/>
      <c r="F28" s="6"/>
      <c r="G28" s="6" t="s">
        <v>102</v>
      </c>
      <c r="H28" s="7" t="s">
        <v>103</v>
      </c>
      <c r="I28" s="9" t="s">
        <v>104</v>
      </c>
      <c r="J28" s="21" t="s">
        <v>32</v>
      </c>
      <c r="K28" s="43">
        <v>3681322</v>
      </c>
    </row>
    <row r="29" spans="1:11" x14ac:dyDescent="0.25">
      <c r="A29" s="4">
        <v>28</v>
      </c>
      <c r="B29" s="5">
        <v>73</v>
      </c>
      <c r="C29" s="4" t="s">
        <v>105</v>
      </c>
      <c r="D29" s="6" t="s">
        <v>85</v>
      </c>
      <c r="E29" s="6"/>
      <c r="F29" s="6"/>
      <c r="G29" s="6" t="s">
        <v>106</v>
      </c>
      <c r="H29" s="11" t="s">
        <v>107</v>
      </c>
      <c r="I29" s="14" t="s">
        <v>108</v>
      </c>
      <c r="J29" s="15" t="s">
        <v>25</v>
      </c>
      <c r="K29" s="43">
        <v>1125418</v>
      </c>
    </row>
    <row r="30" spans="1:11" x14ac:dyDescent="0.25">
      <c r="A30" s="4">
        <v>29</v>
      </c>
      <c r="B30" s="5">
        <v>74</v>
      </c>
      <c r="C30" s="4" t="s">
        <v>109</v>
      </c>
      <c r="D30" s="6" t="s">
        <v>85</v>
      </c>
      <c r="E30" s="6"/>
      <c r="F30" s="6"/>
      <c r="G30" s="6" t="s">
        <v>106</v>
      </c>
      <c r="H30" s="11" t="s">
        <v>110</v>
      </c>
      <c r="I30" s="14" t="s">
        <v>111</v>
      </c>
      <c r="J30" s="15" t="s">
        <v>25</v>
      </c>
      <c r="K30" s="43">
        <v>3491000</v>
      </c>
    </row>
    <row r="31" spans="1:11" ht="25.5" x14ac:dyDescent="0.25">
      <c r="A31" s="4">
        <v>30</v>
      </c>
      <c r="B31" s="5">
        <v>75</v>
      </c>
      <c r="C31" s="4" t="s">
        <v>112</v>
      </c>
      <c r="D31" s="6" t="s">
        <v>85</v>
      </c>
      <c r="E31" s="6"/>
      <c r="F31" s="6"/>
      <c r="G31" s="6" t="s">
        <v>113</v>
      </c>
      <c r="H31" s="11" t="s">
        <v>453</v>
      </c>
      <c r="I31" s="14" t="s">
        <v>114</v>
      </c>
      <c r="J31" s="15" t="s">
        <v>25</v>
      </c>
      <c r="K31" s="43">
        <v>1680342.8</v>
      </c>
    </row>
    <row r="32" spans="1:11" ht="38.25" x14ac:dyDescent="0.25">
      <c r="A32" s="4">
        <v>31</v>
      </c>
      <c r="B32" s="5">
        <v>76</v>
      </c>
      <c r="C32" s="4" t="s">
        <v>115</v>
      </c>
      <c r="D32" s="6" t="s">
        <v>85</v>
      </c>
      <c r="E32" s="6"/>
      <c r="F32" s="6"/>
      <c r="G32" s="6" t="s">
        <v>113</v>
      </c>
      <c r="H32" s="11" t="s">
        <v>116</v>
      </c>
      <c r="I32" s="14" t="s">
        <v>117</v>
      </c>
      <c r="J32" s="15" t="s">
        <v>25</v>
      </c>
      <c r="K32" s="43">
        <v>4878788</v>
      </c>
    </row>
    <row r="33" spans="1:11" x14ac:dyDescent="0.25">
      <c r="A33" s="4">
        <v>32</v>
      </c>
      <c r="B33" s="5">
        <v>79</v>
      </c>
      <c r="C33" s="4" t="s">
        <v>118</v>
      </c>
      <c r="D33" s="6" t="s">
        <v>85</v>
      </c>
      <c r="E33" s="6"/>
      <c r="F33" s="6"/>
      <c r="G33" s="6" t="s">
        <v>113</v>
      </c>
      <c r="H33" s="11" t="s">
        <v>119</v>
      </c>
      <c r="I33" s="14" t="s">
        <v>120</v>
      </c>
      <c r="J33" s="15" t="s">
        <v>25</v>
      </c>
      <c r="K33" s="43">
        <v>71700</v>
      </c>
    </row>
    <row r="34" spans="1:11" x14ac:dyDescent="0.25">
      <c r="A34" s="4">
        <v>33</v>
      </c>
      <c r="B34" s="5">
        <v>80</v>
      </c>
      <c r="C34" s="4" t="s">
        <v>121</v>
      </c>
      <c r="D34" s="6" t="s">
        <v>85</v>
      </c>
      <c r="E34" s="6"/>
      <c r="F34" s="6"/>
      <c r="G34" s="6" t="s">
        <v>113</v>
      </c>
      <c r="H34" s="11" t="s">
        <v>122</v>
      </c>
      <c r="I34" s="22" t="s">
        <v>123</v>
      </c>
      <c r="J34" s="15" t="s">
        <v>25</v>
      </c>
      <c r="K34" s="43">
        <v>49760</v>
      </c>
    </row>
    <row r="35" spans="1:11" x14ac:dyDescent="0.25">
      <c r="A35" s="4">
        <v>34</v>
      </c>
      <c r="B35" s="5">
        <v>77</v>
      </c>
      <c r="C35" s="4" t="s">
        <v>124</v>
      </c>
      <c r="D35" s="6" t="s">
        <v>85</v>
      </c>
      <c r="E35" s="6"/>
      <c r="F35" s="6"/>
      <c r="G35" s="6" t="s">
        <v>113</v>
      </c>
      <c r="H35" s="11" t="s">
        <v>125</v>
      </c>
      <c r="I35" s="14" t="s">
        <v>126</v>
      </c>
      <c r="J35" s="15" t="s">
        <v>25</v>
      </c>
      <c r="K35" s="43">
        <v>46100</v>
      </c>
    </row>
    <row r="36" spans="1:11" x14ac:dyDescent="0.25">
      <c r="A36" s="4">
        <v>35</v>
      </c>
      <c r="B36" s="5">
        <v>81</v>
      </c>
      <c r="C36" s="4" t="s">
        <v>127</v>
      </c>
      <c r="D36" s="6" t="s">
        <v>85</v>
      </c>
      <c r="E36" s="6"/>
      <c r="F36" s="6"/>
      <c r="G36" s="6" t="s">
        <v>113</v>
      </c>
      <c r="H36" s="11" t="s">
        <v>128</v>
      </c>
      <c r="I36" s="14" t="s">
        <v>129</v>
      </c>
      <c r="J36" s="15" t="s">
        <v>25</v>
      </c>
      <c r="K36" s="43">
        <v>4888</v>
      </c>
    </row>
    <row r="37" spans="1:11" ht="38.25" x14ac:dyDescent="0.25">
      <c r="A37" s="4">
        <v>36</v>
      </c>
      <c r="B37" s="5">
        <v>82</v>
      </c>
      <c r="C37" s="4" t="s">
        <v>130</v>
      </c>
      <c r="D37" s="6" t="s">
        <v>85</v>
      </c>
      <c r="E37" s="6"/>
      <c r="F37" s="6"/>
      <c r="G37" s="6" t="s">
        <v>131</v>
      </c>
      <c r="H37" s="7" t="s">
        <v>132</v>
      </c>
      <c r="I37" s="9" t="s">
        <v>133</v>
      </c>
      <c r="J37" s="15" t="s">
        <v>25</v>
      </c>
      <c r="K37" s="43">
        <v>530391</v>
      </c>
    </row>
    <row r="38" spans="1:11" x14ac:dyDescent="0.25">
      <c r="A38" s="4">
        <v>37</v>
      </c>
      <c r="B38" s="5">
        <v>83</v>
      </c>
      <c r="C38" s="4" t="s">
        <v>134</v>
      </c>
      <c r="D38" s="6" t="s">
        <v>85</v>
      </c>
      <c r="E38" s="6"/>
      <c r="F38" s="6"/>
      <c r="G38" s="6" t="s">
        <v>131</v>
      </c>
      <c r="H38" s="11" t="s">
        <v>135</v>
      </c>
      <c r="I38" s="14" t="s">
        <v>136</v>
      </c>
      <c r="J38" s="15" t="s">
        <v>25</v>
      </c>
      <c r="K38" s="43">
        <v>318267</v>
      </c>
    </row>
    <row r="39" spans="1:11" ht="25.5" x14ac:dyDescent="0.25">
      <c r="A39" s="4">
        <v>38</v>
      </c>
      <c r="B39" s="5">
        <v>84</v>
      </c>
      <c r="C39" s="4" t="s">
        <v>137</v>
      </c>
      <c r="D39" s="6" t="s">
        <v>85</v>
      </c>
      <c r="E39" s="6"/>
      <c r="F39" s="6"/>
      <c r="G39" s="6" t="s">
        <v>138</v>
      </c>
      <c r="H39" s="12" t="s">
        <v>139</v>
      </c>
      <c r="I39" s="9" t="s">
        <v>140</v>
      </c>
      <c r="J39" s="15" t="s">
        <v>25</v>
      </c>
      <c r="K39" s="43">
        <v>25457726</v>
      </c>
    </row>
    <row r="40" spans="1:11" ht="38.25" x14ac:dyDescent="0.25">
      <c r="A40" s="4">
        <v>39</v>
      </c>
      <c r="B40" s="5">
        <v>85</v>
      </c>
      <c r="C40" s="4" t="s">
        <v>141</v>
      </c>
      <c r="D40" s="6" t="s">
        <v>85</v>
      </c>
      <c r="E40" s="6"/>
      <c r="F40" s="6"/>
      <c r="G40" s="6" t="s">
        <v>142</v>
      </c>
      <c r="H40" s="7" t="s">
        <v>143</v>
      </c>
      <c r="I40" s="9" t="s">
        <v>144</v>
      </c>
      <c r="J40" s="15" t="s">
        <v>25</v>
      </c>
      <c r="K40" s="43">
        <v>912891</v>
      </c>
    </row>
    <row r="41" spans="1:11" x14ac:dyDescent="0.25">
      <c r="A41" s="4">
        <v>40</v>
      </c>
      <c r="B41" s="5">
        <v>86</v>
      </c>
      <c r="C41" s="4" t="s">
        <v>145</v>
      </c>
      <c r="D41" s="6" t="s">
        <v>85</v>
      </c>
      <c r="E41" s="6"/>
      <c r="F41" s="6"/>
      <c r="G41" s="6" t="s">
        <v>146</v>
      </c>
      <c r="H41" s="11" t="s">
        <v>147</v>
      </c>
      <c r="I41" s="14" t="s">
        <v>148</v>
      </c>
      <c r="J41" s="15" t="s">
        <v>25</v>
      </c>
      <c r="K41" s="43">
        <v>1748545</v>
      </c>
    </row>
    <row r="42" spans="1:11" ht="25.5" x14ac:dyDescent="0.25">
      <c r="A42" s="4">
        <v>41</v>
      </c>
      <c r="B42" s="5">
        <v>87</v>
      </c>
      <c r="C42" s="4" t="s">
        <v>149</v>
      </c>
      <c r="D42" s="6" t="s">
        <v>85</v>
      </c>
      <c r="E42" s="6"/>
      <c r="F42" s="6"/>
      <c r="G42" s="6" t="s">
        <v>150</v>
      </c>
      <c r="H42" s="11" t="s">
        <v>151</v>
      </c>
      <c r="I42" s="14" t="s">
        <v>152</v>
      </c>
      <c r="J42" s="15" t="s">
        <v>25</v>
      </c>
      <c r="K42" s="43">
        <v>736877</v>
      </c>
    </row>
    <row r="43" spans="1:11" ht="25.5" x14ac:dyDescent="0.25">
      <c r="A43" s="4">
        <v>42</v>
      </c>
      <c r="B43" s="5">
        <v>88</v>
      </c>
      <c r="C43" s="4" t="s">
        <v>153</v>
      </c>
      <c r="D43" s="6" t="s">
        <v>85</v>
      </c>
      <c r="E43" s="6"/>
      <c r="F43" s="6"/>
      <c r="G43" s="6" t="s">
        <v>154</v>
      </c>
      <c r="H43" s="7" t="s">
        <v>155</v>
      </c>
      <c r="I43" s="9" t="s">
        <v>156</v>
      </c>
      <c r="J43" s="15" t="s">
        <v>25</v>
      </c>
      <c r="K43" s="43">
        <v>580033</v>
      </c>
    </row>
    <row r="44" spans="1:11" ht="25.5" x14ac:dyDescent="0.25">
      <c r="A44" s="4">
        <v>43</v>
      </c>
      <c r="B44" s="5">
        <v>32</v>
      </c>
      <c r="C44" s="4" t="s">
        <v>159</v>
      </c>
      <c r="D44" s="6" t="s">
        <v>157</v>
      </c>
      <c r="E44" s="6"/>
      <c r="F44" s="7"/>
      <c r="G44" s="6" t="s">
        <v>158</v>
      </c>
      <c r="H44" s="11" t="s">
        <v>160</v>
      </c>
      <c r="I44" s="9" t="s">
        <v>161</v>
      </c>
      <c r="J44" s="15" t="s">
        <v>25</v>
      </c>
      <c r="K44" s="43">
        <v>3119712</v>
      </c>
    </row>
    <row r="45" spans="1:11" x14ac:dyDescent="0.25">
      <c r="A45" s="4">
        <v>44</v>
      </c>
      <c r="B45" s="5">
        <v>33</v>
      </c>
      <c r="C45" s="4" t="s">
        <v>162</v>
      </c>
      <c r="D45" s="23" t="s">
        <v>157</v>
      </c>
      <c r="E45" s="23"/>
      <c r="F45" s="6"/>
      <c r="G45" s="24" t="s">
        <v>158</v>
      </c>
      <c r="H45" s="25" t="s">
        <v>163</v>
      </c>
      <c r="I45" s="14" t="s">
        <v>164</v>
      </c>
      <c r="J45" s="15" t="s">
        <v>25</v>
      </c>
      <c r="K45" s="43">
        <v>678929</v>
      </c>
    </row>
    <row r="46" spans="1:11" ht="38.25" x14ac:dyDescent="0.25">
      <c r="A46" s="4">
        <v>45</v>
      </c>
      <c r="B46" s="5">
        <v>34</v>
      </c>
      <c r="C46" s="18" t="s">
        <v>463</v>
      </c>
      <c r="D46" s="23" t="s">
        <v>157</v>
      </c>
      <c r="E46" s="23"/>
      <c r="F46" s="6"/>
      <c r="G46" s="24" t="s">
        <v>158</v>
      </c>
      <c r="H46" s="25" t="s">
        <v>165</v>
      </c>
      <c r="I46" s="14" t="s">
        <v>166</v>
      </c>
      <c r="J46" s="15" t="s">
        <v>25</v>
      </c>
      <c r="K46" s="43">
        <v>751712</v>
      </c>
    </row>
    <row r="47" spans="1:11" ht="51" x14ac:dyDescent="0.25">
      <c r="A47" s="4">
        <v>46</v>
      </c>
      <c r="B47" s="5">
        <v>29</v>
      </c>
      <c r="C47" s="4" t="s">
        <v>167</v>
      </c>
      <c r="D47" s="6" t="s">
        <v>168</v>
      </c>
      <c r="E47" s="6"/>
      <c r="F47" s="6"/>
      <c r="G47" s="6" t="s">
        <v>168</v>
      </c>
      <c r="H47" s="11" t="s">
        <v>454</v>
      </c>
      <c r="I47" s="9" t="s">
        <v>169</v>
      </c>
      <c r="J47" s="10" t="s">
        <v>25</v>
      </c>
      <c r="K47" s="43">
        <v>14885570</v>
      </c>
    </row>
    <row r="48" spans="1:11" x14ac:dyDescent="0.25">
      <c r="A48" s="4">
        <v>47</v>
      </c>
      <c r="B48" s="5">
        <v>67</v>
      </c>
      <c r="C48" s="4" t="s">
        <v>170</v>
      </c>
      <c r="D48" s="6" t="s">
        <v>171</v>
      </c>
      <c r="E48" s="6"/>
      <c r="F48" s="6"/>
      <c r="G48" s="6" t="s">
        <v>171</v>
      </c>
      <c r="H48" s="11" t="s">
        <v>172</v>
      </c>
      <c r="I48" s="9" t="s">
        <v>173</v>
      </c>
      <c r="J48" s="15" t="s">
        <v>25</v>
      </c>
      <c r="K48" s="43">
        <v>179785</v>
      </c>
    </row>
    <row r="49" spans="1:11" x14ac:dyDescent="0.25">
      <c r="A49" s="4">
        <v>48</v>
      </c>
      <c r="B49" s="5">
        <v>66</v>
      </c>
      <c r="C49" s="4" t="s">
        <v>174</v>
      </c>
      <c r="D49" s="6" t="s">
        <v>171</v>
      </c>
      <c r="E49" s="6"/>
      <c r="F49" s="6"/>
      <c r="G49" s="6" t="s">
        <v>171</v>
      </c>
      <c r="H49" s="11" t="s">
        <v>175</v>
      </c>
      <c r="I49" s="9" t="s">
        <v>173</v>
      </c>
      <c r="J49" s="15" t="s">
        <v>25</v>
      </c>
      <c r="K49" s="43">
        <f>312690+5354</f>
        <v>318044</v>
      </c>
    </row>
    <row r="50" spans="1:11" x14ac:dyDescent="0.25">
      <c r="A50" s="4">
        <v>49</v>
      </c>
      <c r="B50" s="5">
        <v>115</v>
      </c>
      <c r="C50" s="4" t="s">
        <v>176</v>
      </c>
      <c r="D50" s="6" t="s">
        <v>177</v>
      </c>
      <c r="E50" s="6"/>
      <c r="F50" s="6"/>
      <c r="G50" s="6" t="s">
        <v>177</v>
      </c>
      <c r="H50" s="7" t="s">
        <v>178</v>
      </c>
      <c r="I50" s="9" t="s">
        <v>179</v>
      </c>
      <c r="J50" s="15" t="s">
        <v>180</v>
      </c>
      <c r="K50" s="43">
        <v>3609580</v>
      </c>
    </row>
    <row r="51" spans="1:11" ht="63.75" x14ac:dyDescent="0.25">
      <c r="A51" s="4">
        <v>50</v>
      </c>
      <c r="B51" s="5">
        <v>116</v>
      </c>
      <c r="C51" s="4" t="s">
        <v>181</v>
      </c>
      <c r="D51" s="6" t="s">
        <v>182</v>
      </c>
      <c r="E51" s="6"/>
      <c r="F51" s="6"/>
      <c r="G51" s="6" t="s">
        <v>183</v>
      </c>
      <c r="H51" s="7" t="s">
        <v>184</v>
      </c>
      <c r="I51" s="9" t="s">
        <v>185</v>
      </c>
      <c r="J51" s="10" t="s">
        <v>3</v>
      </c>
      <c r="K51" s="43">
        <v>87080</v>
      </c>
    </row>
    <row r="52" spans="1:11" ht="76.5" x14ac:dyDescent="0.25">
      <c r="A52" s="4">
        <v>51</v>
      </c>
      <c r="B52" s="5">
        <v>117</v>
      </c>
      <c r="C52" s="4" t="s">
        <v>186</v>
      </c>
      <c r="D52" s="6" t="s">
        <v>182</v>
      </c>
      <c r="E52" s="6"/>
      <c r="F52" s="6"/>
      <c r="G52" s="6" t="s">
        <v>183</v>
      </c>
      <c r="H52" s="17" t="s">
        <v>187</v>
      </c>
      <c r="I52" s="26" t="s">
        <v>188</v>
      </c>
      <c r="J52" s="10" t="s">
        <v>3</v>
      </c>
      <c r="K52" s="43">
        <v>479939</v>
      </c>
    </row>
    <row r="53" spans="1:11" x14ac:dyDescent="0.25">
      <c r="A53" s="4">
        <v>52</v>
      </c>
      <c r="B53" s="5">
        <v>118</v>
      </c>
      <c r="C53" s="4" t="s">
        <v>189</v>
      </c>
      <c r="D53" s="6" t="s">
        <v>182</v>
      </c>
      <c r="E53" s="6"/>
      <c r="F53" s="6"/>
      <c r="G53" s="6" t="s">
        <v>183</v>
      </c>
      <c r="H53" s="7" t="s">
        <v>190</v>
      </c>
      <c r="I53" s="14" t="s">
        <v>191</v>
      </c>
      <c r="J53" s="15" t="s">
        <v>3</v>
      </c>
      <c r="K53" s="43">
        <v>38200</v>
      </c>
    </row>
    <row r="54" spans="1:11" x14ac:dyDescent="0.25">
      <c r="A54" s="4">
        <v>53</v>
      </c>
      <c r="B54" s="5">
        <v>119</v>
      </c>
      <c r="C54" s="4" t="s">
        <v>192</v>
      </c>
      <c r="D54" s="6" t="s">
        <v>182</v>
      </c>
      <c r="E54" s="6" t="s">
        <v>182</v>
      </c>
      <c r="F54" s="6" t="s">
        <v>451</v>
      </c>
      <c r="G54" s="6" t="s">
        <v>182</v>
      </c>
      <c r="H54" s="11" t="s">
        <v>193</v>
      </c>
      <c r="I54" s="27" t="s">
        <v>194</v>
      </c>
      <c r="J54" s="10" t="s">
        <v>3</v>
      </c>
      <c r="K54" s="43">
        <f>693930+15125</f>
        <v>709055</v>
      </c>
    </row>
    <row r="55" spans="1:11" ht="38.25" x14ac:dyDescent="0.25">
      <c r="A55" s="4">
        <v>54</v>
      </c>
      <c r="B55" s="28" t="s">
        <v>195</v>
      </c>
      <c r="C55" s="28" t="s">
        <v>196</v>
      </c>
      <c r="D55" s="6" t="s">
        <v>197</v>
      </c>
      <c r="E55" s="6"/>
      <c r="F55" s="6"/>
      <c r="G55" s="6" t="s">
        <v>198</v>
      </c>
      <c r="H55" s="11" t="s">
        <v>199</v>
      </c>
      <c r="I55" s="9" t="s">
        <v>200</v>
      </c>
      <c r="J55" s="10" t="s">
        <v>25</v>
      </c>
      <c r="K55" s="43">
        <v>4860271</v>
      </c>
    </row>
    <row r="56" spans="1:11" ht="25.5" x14ac:dyDescent="0.25">
      <c r="A56" s="4">
        <v>55</v>
      </c>
      <c r="B56" s="5">
        <v>36</v>
      </c>
      <c r="C56" s="4" t="s">
        <v>201</v>
      </c>
      <c r="D56" s="6" t="s">
        <v>197</v>
      </c>
      <c r="E56" s="6"/>
      <c r="F56" s="6"/>
      <c r="G56" s="6" t="s">
        <v>198</v>
      </c>
      <c r="H56" s="11">
        <v>5307</v>
      </c>
      <c r="I56" s="29" t="s">
        <v>202</v>
      </c>
      <c r="J56" s="15" t="s">
        <v>25</v>
      </c>
      <c r="K56" s="43">
        <v>4571139</v>
      </c>
    </row>
    <row r="57" spans="1:11" x14ac:dyDescent="0.25">
      <c r="A57" s="4">
        <v>56</v>
      </c>
      <c r="B57" s="5">
        <v>38</v>
      </c>
      <c r="C57" s="4" t="s">
        <v>203</v>
      </c>
      <c r="D57" s="6" t="s">
        <v>197</v>
      </c>
      <c r="E57" s="6"/>
      <c r="F57" s="6"/>
      <c r="G57" s="6" t="s">
        <v>198</v>
      </c>
      <c r="H57" s="11" t="s">
        <v>204</v>
      </c>
      <c r="I57" s="9" t="s">
        <v>205</v>
      </c>
      <c r="J57" s="10" t="s">
        <v>25</v>
      </c>
      <c r="K57" s="43">
        <v>721960</v>
      </c>
    </row>
    <row r="58" spans="1:11" x14ac:dyDescent="0.25">
      <c r="A58" s="4">
        <v>57</v>
      </c>
      <c r="B58" s="5">
        <v>40</v>
      </c>
      <c r="C58" s="4" t="s">
        <v>206</v>
      </c>
      <c r="D58" s="6" t="s">
        <v>197</v>
      </c>
      <c r="E58" s="6"/>
      <c r="F58" s="6"/>
      <c r="G58" s="6" t="s">
        <v>198</v>
      </c>
      <c r="H58" s="11" t="s">
        <v>207</v>
      </c>
      <c r="I58" s="9" t="s">
        <v>208</v>
      </c>
      <c r="J58" s="10" t="s">
        <v>25</v>
      </c>
      <c r="K58" s="43">
        <v>563668</v>
      </c>
    </row>
    <row r="59" spans="1:11" x14ac:dyDescent="0.25">
      <c r="A59" s="4">
        <v>58</v>
      </c>
      <c r="B59" s="5">
        <v>42</v>
      </c>
      <c r="C59" s="4" t="s">
        <v>209</v>
      </c>
      <c r="D59" s="6" t="s">
        <v>197</v>
      </c>
      <c r="E59" s="6"/>
      <c r="F59" s="6"/>
      <c r="G59" s="6" t="s">
        <v>198</v>
      </c>
      <c r="H59" s="11" t="s">
        <v>210</v>
      </c>
      <c r="I59" s="9" t="s">
        <v>211</v>
      </c>
      <c r="J59" s="10" t="s">
        <v>25</v>
      </c>
      <c r="K59" s="43">
        <v>48030</v>
      </c>
    </row>
    <row r="60" spans="1:11" x14ac:dyDescent="0.25">
      <c r="A60" s="4">
        <v>59</v>
      </c>
      <c r="B60" s="5">
        <v>43</v>
      </c>
      <c r="C60" s="4" t="s">
        <v>212</v>
      </c>
      <c r="D60" s="6" t="s">
        <v>197</v>
      </c>
      <c r="E60" s="6"/>
      <c r="F60" s="6"/>
      <c r="G60" s="6" t="s">
        <v>198</v>
      </c>
      <c r="H60" s="11" t="s">
        <v>213</v>
      </c>
      <c r="I60" s="9" t="s">
        <v>214</v>
      </c>
      <c r="J60" s="10" t="s">
        <v>25</v>
      </c>
      <c r="K60" s="43">
        <v>283277</v>
      </c>
    </row>
    <row r="61" spans="1:11" x14ac:dyDescent="0.25">
      <c r="A61" s="4">
        <v>60</v>
      </c>
      <c r="B61" s="5">
        <v>19</v>
      </c>
      <c r="C61" s="5" t="s">
        <v>215</v>
      </c>
      <c r="D61" s="16" t="s">
        <v>216</v>
      </c>
      <c r="E61" s="16"/>
      <c r="F61" s="16"/>
      <c r="G61" s="16" t="s">
        <v>217</v>
      </c>
      <c r="H61" s="30">
        <v>894</v>
      </c>
      <c r="I61" s="14" t="s">
        <v>218</v>
      </c>
      <c r="J61" s="15" t="s">
        <v>25</v>
      </c>
      <c r="K61" s="43">
        <v>42689</v>
      </c>
    </row>
    <row r="62" spans="1:11" ht="25.5" x14ac:dyDescent="0.25">
      <c r="A62" s="4">
        <v>61</v>
      </c>
      <c r="B62" s="5">
        <v>20</v>
      </c>
      <c r="C62" s="4" t="s">
        <v>219</v>
      </c>
      <c r="D62" s="16" t="s">
        <v>216</v>
      </c>
      <c r="E62" s="23"/>
      <c r="F62" s="6"/>
      <c r="G62" s="25" t="s">
        <v>220</v>
      </c>
      <c r="H62" s="11" t="s">
        <v>221</v>
      </c>
      <c r="I62" s="14" t="s">
        <v>222</v>
      </c>
      <c r="J62" s="15" t="s">
        <v>25</v>
      </c>
      <c r="K62" s="44">
        <v>71080</v>
      </c>
    </row>
    <row r="63" spans="1:11" x14ac:dyDescent="0.25">
      <c r="A63" s="4">
        <v>62</v>
      </c>
      <c r="B63" s="5">
        <v>21</v>
      </c>
      <c r="C63" s="4" t="s">
        <v>223</v>
      </c>
      <c r="D63" s="6" t="s">
        <v>216</v>
      </c>
      <c r="E63" s="6"/>
      <c r="F63" s="6"/>
      <c r="G63" s="6" t="s">
        <v>224</v>
      </c>
      <c r="H63" s="11">
        <v>2443</v>
      </c>
      <c r="I63" s="9" t="s">
        <v>225</v>
      </c>
      <c r="J63" s="10" t="s">
        <v>25</v>
      </c>
      <c r="K63" s="43">
        <v>832880</v>
      </c>
    </row>
    <row r="64" spans="1:11" x14ac:dyDescent="0.25">
      <c r="A64" s="4">
        <v>63</v>
      </c>
      <c r="B64" s="5">
        <v>22</v>
      </c>
      <c r="C64" s="5" t="s">
        <v>226</v>
      </c>
      <c r="D64" s="23" t="s">
        <v>216</v>
      </c>
      <c r="E64" s="23"/>
      <c r="F64" s="6"/>
      <c r="G64" s="24" t="s">
        <v>224</v>
      </c>
      <c r="H64" s="25" t="s">
        <v>227</v>
      </c>
      <c r="I64" s="14" t="s">
        <v>228</v>
      </c>
      <c r="J64" s="15" t="s">
        <v>25</v>
      </c>
      <c r="K64" s="43">
        <v>1140929</v>
      </c>
    </row>
    <row r="65" spans="1:11" x14ac:dyDescent="0.25">
      <c r="A65" s="4">
        <v>64</v>
      </c>
      <c r="B65" s="5">
        <v>23</v>
      </c>
      <c r="C65" s="4" t="s">
        <v>229</v>
      </c>
      <c r="D65" s="6" t="s">
        <v>216</v>
      </c>
      <c r="E65" s="6"/>
      <c r="F65" s="6"/>
      <c r="G65" s="6" t="s">
        <v>224</v>
      </c>
      <c r="H65" s="7" t="s">
        <v>230</v>
      </c>
      <c r="I65" s="9" t="s">
        <v>231</v>
      </c>
      <c r="J65" s="15" t="s">
        <v>25</v>
      </c>
      <c r="K65" s="43">
        <v>1658381</v>
      </c>
    </row>
    <row r="66" spans="1:11" x14ac:dyDescent="0.25">
      <c r="A66" s="4">
        <v>65</v>
      </c>
      <c r="B66" s="5">
        <v>24</v>
      </c>
      <c r="C66" s="4" t="s">
        <v>232</v>
      </c>
      <c r="D66" s="6" t="s">
        <v>216</v>
      </c>
      <c r="E66" s="6"/>
      <c r="F66" s="6"/>
      <c r="G66" s="24" t="s">
        <v>224</v>
      </c>
      <c r="H66" s="11" t="s">
        <v>233</v>
      </c>
      <c r="I66" s="14" t="s">
        <v>234</v>
      </c>
      <c r="J66" s="15" t="s">
        <v>25</v>
      </c>
      <c r="K66" s="43">
        <v>296877</v>
      </c>
    </row>
    <row r="67" spans="1:11" x14ac:dyDescent="0.25">
      <c r="A67" s="4">
        <v>66</v>
      </c>
      <c r="B67" s="5">
        <v>134</v>
      </c>
      <c r="C67" s="4" t="s">
        <v>235</v>
      </c>
      <c r="D67" s="6" t="s">
        <v>236</v>
      </c>
      <c r="E67" s="6"/>
      <c r="F67" s="6"/>
      <c r="G67" s="6" t="s">
        <v>236</v>
      </c>
      <c r="H67" s="11" t="s">
        <v>237</v>
      </c>
      <c r="I67" s="9" t="s">
        <v>238</v>
      </c>
      <c r="J67" s="15" t="s">
        <v>3</v>
      </c>
      <c r="K67" s="43">
        <v>1335269</v>
      </c>
    </row>
    <row r="68" spans="1:11" ht="25.5" x14ac:dyDescent="0.25">
      <c r="A68" s="4">
        <v>67</v>
      </c>
      <c r="B68" s="5">
        <v>101</v>
      </c>
      <c r="C68" s="4" t="s">
        <v>239</v>
      </c>
      <c r="D68" s="6" t="s">
        <v>240</v>
      </c>
      <c r="E68" s="6"/>
      <c r="F68" s="6"/>
      <c r="G68" s="7" t="s">
        <v>241</v>
      </c>
      <c r="H68" s="11" t="s">
        <v>242</v>
      </c>
      <c r="I68" s="9" t="s">
        <v>243</v>
      </c>
      <c r="J68" s="10" t="s">
        <v>25</v>
      </c>
      <c r="K68" s="43">
        <v>66300</v>
      </c>
    </row>
    <row r="69" spans="1:11" x14ac:dyDescent="0.25">
      <c r="A69" s="4">
        <v>68</v>
      </c>
      <c r="B69" s="5">
        <v>102</v>
      </c>
      <c r="C69" s="4" t="s">
        <v>244</v>
      </c>
      <c r="D69" s="6" t="s">
        <v>240</v>
      </c>
      <c r="E69" s="6"/>
      <c r="F69" s="6"/>
      <c r="G69" s="6" t="s">
        <v>245</v>
      </c>
      <c r="H69" s="11">
        <v>276</v>
      </c>
      <c r="I69" s="9" t="s">
        <v>246</v>
      </c>
      <c r="J69" s="10" t="s">
        <v>25</v>
      </c>
      <c r="K69" s="43">
        <v>40650</v>
      </c>
    </row>
    <row r="70" spans="1:11" x14ac:dyDescent="0.25">
      <c r="A70" s="4">
        <v>69</v>
      </c>
      <c r="B70" s="5">
        <v>103</v>
      </c>
      <c r="C70" s="4" t="s">
        <v>247</v>
      </c>
      <c r="D70" s="6" t="s">
        <v>240</v>
      </c>
      <c r="E70" s="6"/>
      <c r="F70" s="6"/>
      <c r="G70" s="6" t="s">
        <v>240</v>
      </c>
      <c r="H70" s="11">
        <v>250</v>
      </c>
      <c r="I70" s="9" t="s">
        <v>248</v>
      </c>
      <c r="J70" s="10" t="s">
        <v>25</v>
      </c>
      <c r="K70" s="43">
        <v>13330</v>
      </c>
    </row>
    <row r="71" spans="1:11" x14ac:dyDescent="0.25">
      <c r="A71" s="4">
        <v>70</v>
      </c>
      <c r="B71" s="5">
        <v>104</v>
      </c>
      <c r="C71" s="4" t="s">
        <v>249</v>
      </c>
      <c r="D71" s="6" t="s">
        <v>240</v>
      </c>
      <c r="E71" s="6"/>
      <c r="F71" s="6"/>
      <c r="G71" s="6" t="s">
        <v>240</v>
      </c>
      <c r="H71" s="11">
        <v>572</v>
      </c>
      <c r="I71" s="9" t="s">
        <v>250</v>
      </c>
      <c r="J71" s="10" t="s">
        <v>25</v>
      </c>
      <c r="K71" s="43">
        <v>521675</v>
      </c>
    </row>
    <row r="72" spans="1:11" x14ac:dyDescent="0.25">
      <c r="A72" s="4">
        <v>71</v>
      </c>
      <c r="B72" s="5">
        <v>105</v>
      </c>
      <c r="C72" s="4" t="s">
        <v>251</v>
      </c>
      <c r="D72" s="6" t="s">
        <v>240</v>
      </c>
      <c r="E72" s="6"/>
      <c r="F72" s="6"/>
      <c r="G72" s="6" t="s">
        <v>240</v>
      </c>
      <c r="H72" s="11" t="s">
        <v>252</v>
      </c>
      <c r="I72" s="9" t="s">
        <v>253</v>
      </c>
      <c r="J72" s="10" t="s">
        <v>25</v>
      </c>
      <c r="K72" s="43">
        <v>23230</v>
      </c>
    </row>
    <row r="73" spans="1:11" x14ac:dyDescent="0.25">
      <c r="A73" s="4">
        <v>72</v>
      </c>
      <c r="B73" s="5">
        <v>106</v>
      </c>
      <c r="C73" s="4" t="s">
        <v>254</v>
      </c>
      <c r="D73" s="6" t="s">
        <v>240</v>
      </c>
      <c r="E73" s="6"/>
      <c r="F73" s="6"/>
      <c r="G73" s="6" t="s">
        <v>255</v>
      </c>
      <c r="H73" s="11" t="s">
        <v>256</v>
      </c>
      <c r="I73" s="9" t="s">
        <v>257</v>
      </c>
      <c r="J73" s="10" t="s">
        <v>25</v>
      </c>
      <c r="K73" s="43">
        <v>18280</v>
      </c>
    </row>
    <row r="74" spans="1:11" ht="38.25" x14ac:dyDescent="0.25">
      <c r="A74" s="4">
        <v>73</v>
      </c>
      <c r="B74" s="5">
        <v>4</v>
      </c>
      <c r="C74" s="4" t="s">
        <v>258</v>
      </c>
      <c r="D74" s="6" t="s">
        <v>259</v>
      </c>
      <c r="E74" s="6"/>
      <c r="F74" s="6"/>
      <c r="G74" s="6" t="s">
        <v>260</v>
      </c>
      <c r="H74" s="12" t="s">
        <v>261</v>
      </c>
      <c r="I74" s="27" t="s">
        <v>262</v>
      </c>
      <c r="J74" s="31" t="s">
        <v>32</v>
      </c>
      <c r="K74" s="43">
        <v>188687</v>
      </c>
    </row>
    <row r="75" spans="1:11" x14ac:dyDescent="0.25">
      <c r="A75" s="4">
        <v>74</v>
      </c>
      <c r="B75" s="5">
        <v>25</v>
      </c>
      <c r="C75" s="4" t="s">
        <v>263</v>
      </c>
      <c r="D75" s="6" t="s">
        <v>259</v>
      </c>
      <c r="E75" s="6"/>
      <c r="F75" s="6"/>
      <c r="G75" s="6" t="s">
        <v>264</v>
      </c>
      <c r="H75" s="32" t="s">
        <v>265</v>
      </c>
      <c r="I75" s="27" t="s">
        <v>266</v>
      </c>
      <c r="J75" s="15" t="s">
        <v>25</v>
      </c>
      <c r="K75" s="43">
        <v>78687</v>
      </c>
    </row>
    <row r="76" spans="1:11" x14ac:dyDescent="0.25">
      <c r="A76" s="4">
        <v>75</v>
      </c>
      <c r="B76" s="5">
        <v>27</v>
      </c>
      <c r="C76" s="4" t="s">
        <v>267</v>
      </c>
      <c r="D76" s="6" t="s">
        <v>259</v>
      </c>
      <c r="E76" s="6"/>
      <c r="F76" s="6"/>
      <c r="G76" s="6" t="s">
        <v>268</v>
      </c>
      <c r="H76" s="32">
        <v>3303</v>
      </c>
      <c r="I76" s="9" t="s">
        <v>269</v>
      </c>
      <c r="J76" s="15" t="s">
        <v>25</v>
      </c>
      <c r="K76" s="43">
        <v>151018</v>
      </c>
    </row>
    <row r="77" spans="1:11" ht="25.5" x14ac:dyDescent="0.25">
      <c r="A77" s="4">
        <v>76</v>
      </c>
      <c r="B77" s="5">
        <v>28</v>
      </c>
      <c r="C77" s="4" t="s">
        <v>270</v>
      </c>
      <c r="D77" s="6" t="s">
        <v>259</v>
      </c>
      <c r="E77" s="6"/>
      <c r="F77" s="6"/>
      <c r="G77" s="6" t="s">
        <v>268</v>
      </c>
      <c r="H77" s="11" t="s">
        <v>271</v>
      </c>
      <c r="I77" s="9" t="s">
        <v>272</v>
      </c>
      <c r="J77" s="10" t="s">
        <v>459</v>
      </c>
      <c r="K77" s="43">
        <v>639687</v>
      </c>
    </row>
    <row r="78" spans="1:11" x14ac:dyDescent="0.25">
      <c r="A78" s="4">
        <v>77</v>
      </c>
      <c r="B78" s="5">
        <v>130</v>
      </c>
      <c r="C78" s="4" t="s">
        <v>273</v>
      </c>
      <c r="D78" s="6" t="s">
        <v>274</v>
      </c>
      <c r="E78" s="6" t="s">
        <v>274</v>
      </c>
      <c r="F78" s="6" t="s">
        <v>451</v>
      </c>
      <c r="G78" s="6" t="s">
        <v>275</v>
      </c>
      <c r="H78" s="11" t="s">
        <v>276</v>
      </c>
      <c r="I78" s="33" t="s">
        <v>277</v>
      </c>
      <c r="J78" s="15" t="s">
        <v>3</v>
      </c>
      <c r="K78" s="43">
        <v>51830</v>
      </c>
    </row>
    <row r="79" spans="1:11" x14ac:dyDescent="0.25">
      <c r="A79" s="4">
        <v>78</v>
      </c>
      <c r="B79" s="5">
        <v>131</v>
      </c>
      <c r="C79" s="4" t="s">
        <v>278</v>
      </c>
      <c r="D79" s="6" t="s">
        <v>279</v>
      </c>
      <c r="E79" s="6"/>
      <c r="F79" s="6"/>
      <c r="G79" s="6" t="s">
        <v>279</v>
      </c>
      <c r="H79" s="11" t="s">
        <v>280</v>
      </c>
      <c r="I79" s="9" t="s">
        <v>281</v>
      </c>
      <c r="J79" s="10" t="s">
        <v>3</v>
      </c>
      <c r="K79" s="43">
        <v>22060</v>
      </c>
    </row>
    <row r="80" spans="1:11" ht="25.5" x14ac:dyDescent="0.25">
      <c r="A80" s="4">
        <v>79</v>
      </c>
      <c r="B80" s="5">
        <v>133</v>
      </c>
      <c r="C80" s="4" t="s">
        <v>282</v>
      </c>
      <c r="D80" s="6" t="s">
        <v>283</v>
      </c>
      <c r="E80" s="6"/>
      <c r="F80" s="6"/>
      <c r="G80" s="6" t="s">
        <v>283</v>
      </c>
      <c r="H80" s="7" t="s">
        <v>284</v>
      </c>
      <c r="I80" s="9" t="s">
        <v>285</v>
      </c>
      <c r="J80" s="15" t="s">
        <v>3</v>
      </c>
      <c r="K80" s="43">
        <v>1265554</v>
      </c>
    </row>
    <row r="81" spans="1:11" x14ac:dyDescent="0.25">
      <c r="A81" s="4">
        <v>80</v>
      </c>
      <c r="B81" s="5">
        <v>120</v>
      </c>
      <c r="C81" s="5" t="s">
        <v>286</v>
      </c>
      <c r="D81" s="6" t="s">
        <v>287</v>
      </c>
      <c r="E81" s="6"/>
      <c r="F81" s="6"/>
      <c r="G81" s="6" t="s">
        <v>288</v>
      </c>
      <c r="H81" s="7" t="s">
        <v>289</v>
      </c>
      <c r="I81" s="14" t="s">
        <v>290</v>
      </c>
      <c r="J81" s="15" t="s">
        <v>3</v>
      </c>
      <c r="K81" s="43">
        <v>2886267</v>
      </c>
    </row>
    <row r="82" spans="1:11" x14ac:dyDescent="0.25">
      <c r="A82" s="4">
        <v>81</v>
      </c>
      <c r="B82" s="5">
        <v>16</v>
      </c>
      <c r="C82" s="4" t="s">
        <v>291</v>
      </c>
      <c r="D82" s="6" t="s">
        <v>292</v>
      </c>
      <c r="E82" s="6"/>
      <c r="F82" s="6"/>
      <c r="G82" s="6" t="s">
        <v>293</v>
      </c>
      <c r="H82" s="7" t="s">
        <v>294</v>
      </c>
      <c r="I82" s="14" t="s">
        <v>295</v>
      </c>
      <c r="J82" s="13" t="s">
        <v>32</v>
      </c>
      <c r="K82" s="43">
        <v>26690</v>
      </c>
    </row>
    <row r="83" spans="1:11" x14ac:dyDescent="0.25">
      <c r="A83" s="4">
        <v>82</v>
      </c>
      <c r="B83" s="5">
        <v>121</v>
      </c>
      <c r="C83" s="4" t="s">
        <v>296</v>
      </c>
      <c r="D83" s="6" t="s">
        <v>292</v>
      </c>
      <c r="E83" s="6"/>
      <c r="F83" s="6"/>
      <c r="G83" s="6" t="s">
        <v>293</v>
      </c>
      <c r="H83" s="7" t="s">
        <v>297</v>
      </c>
      <c r="I83" s="14" t="s">
        <v>298</v>
      </c>
      <c r="J83" s="15" t="s">
        <v>25</v>
      </c>
      <c r="K83" s="43">
        <v>990858</v>
      </c>
    </row>
    <row r="84" spans="1:11" ht="25.5" x14ac:dyDescent="0.25">
      <c r="A84" s="4">
        <v>83</v>
      </c>
      <c r="B84" s="5">
        <v>123</v>
      </c>
      <c r="C84" s="4" t="s">
        <v>299</v>
      </c>
      <c r="D84" s="6" t="s">
        <v>292</v>
      </c>
      <c r="E84" s="6"/>
      <c r="F84" s="6"/>
      <c r="G84" s="6" t="s">
        <v>293</v>
      </c>
      <c r="H84" s="12" t="s">
        <v>300</v>
      </c>
      <c r="I84" s="9" t="s">
        <v>301</v>
      </c>
      <c r="J84" s="15" t="s">
        <v>25</v>
      </c>
      <c r="K84" s="45">
        <v>6260249</v>
      </c>
    </row>
    <row r="85" spans="1:11" x14ac:dyDescent="0.25">
      <c r="A85" s="4">
        <v>84</v>
      </c>
      <c r="B85" s="5">
        <v>124</v>
      </c>
      <c r="C85" s="4" t="s">
        <v>302</v>
      </c>
      <c r="D85" s="6" t="s">
        <v>292</v>
      </c>
      <c r="E85" s="6"/>
      <c r="F85" s="6"/>
      <c r="G85" s="6" t="s">
        <v>293</v>
      </c>
      <c r="H85" s="7" t="s">
        <v>303</v>
      </c>
      <c r="I85" s="14" t="s">
        <v>304</v>
      </c>
      <c r="J85" s="15" t="s">
        <v>25</v>
      </c>
      <c r="K85" s="43">
        <v>1517139</v>
      </c>
    </row>
    <row r="86" spans="1:11" x14ac:dyDescent="0.25">
      <c r="A86" s="4">
        <v>85</v>
      </c>
      <c r="B86" s="5">
        <v>125</v>
      </c>
      <c r="C86" s="4" t="s">
        <v>305</v>
      </c>
      <c r="D86" s="6" t="s">
        <v>292</v>
      </c>
      <c r="E86" s="6"/>
      <c r="F86" s="6"/>
      <c r="G86" s="6" t="s">
        <v>293</v>
      </c>
      <c r="H86" s="7" t="s">
        <v>306</v>
      </c>
      <c r="I86" s="14" t="s">
        <v>295</v>
      </c>
      <c r="J86" s="15" t="s">
        <v>25</v>
      </c>
      <c r="K86" s="43">
        <v>3001630</v>
      </c>
    </row>
    <row r="87" spans="1:11" x14ac:dyDescent="0.25">
      <c r="A87" s="4">
        <v>86</v>
      </c>
      <c r="B87" s="5">
        <v>122</v>
      </c>
      <c r="C87" s="4" t="s">
        <v>461</v>
      </c>
      <c r="D87" s="6" t="s">
        <v>292</v>
      </c>
      <c r="E87" s="6"/>
      <c r="F87" s="6"/>
      <c r="G87" s="6" t="s">
        <v>293</v>
      </c>
      <c r="H87" s="7" t="s">
        <v>462</v>
      </c>
      <c r="I87" s="14" t="s">
        <v>468</v>
      </c>
      <c r="J87" s="15" t="s">
        <v>25</v>
      </c>
      <c r="K87" s="43">
        <v>3073550</v>
      </c>
    </row>
    <row r="88" spans="1:11" x14ac:dyDescent="0.25">
      <c r="A88" s="4">
        <v>87</v>
      </c>
      <c r="B88" s="5">
        <v>126</v>
      </c>
      <c r="C88" s="4" t="s">
        <v>455</v>
      </c>
      <c r="D88" s="6" t="s">
        <v>292</v>
      </c>
      <c r="E88" s="6"/>
      <c r="F88" s="6"/>
      <c r="G88" s="6" t="s">
        <v>308</v>
      </c>
      <c r="H88" s="7" t="s">
        <v>456</v>
      </c>
      <c r="I88" s="14" t="s">
        <v>457</v>
      </c>
      <c r="J88" s="15" t="s">
        <v>25</v>
      </c>
      <c r="K88" s="43">
        <v>2988725</v>
      </c>
    </row>
    <row r="89" spans="1:11" x14ac:dyDescent="0.25">
      <c r="A89" s="4">
        <v>88</v>
      </c>
      <c r="B89" s="5">
        <v>127</v>
      </c>
      <c r="C89" s="4" t="s">
        <v>307</v>
      </c>
      <c r="D89" s="6" t="s">
        <v>292</v>
      </c>
      <c r="E89" s="6"/>
      <c r="F89" s="6"/>
      <c r="G89" s="6" t="s">
        <v>308</v>
      </c>
      <c r="H89" s="12" t="s">
        <v>309</v>
      </c>
      <c r="I89" s="9" t="s">
        <v>310</v>
      </c>
      <c r="J89" s="15" t="s">
        <v>25</v>
      </c>
      <c r="K89" s="43">
        <v>1121477</v>
      </c>
    </row>
    <row r="90" spans="1:11" x14ac:dyDescent="0.25">
      <c r="A90" s="4">
        <v>89</v>
      </c>
      <c r="B90" s="5">
        <v>11</v>
      </c>
      <c r="C90" s="4" t="s">
        <v>311</v>
      </c>
      <c r="D90" s="6" t="s">
        <v>312</v>
      </c>
      <c r="E90" s="6"/>
      <c r="F90" s="6"/>
      <c r="G90" s="6" t="s">
        <v>312</v>
      </c>
      <c r="H90" s="11">
        <v>1002</v>
      </c>
      <c r="I90" s="14" t="s">
        <v>313</v>
      </c>
      <c r="J90" s="15" t="s">
        <v>25</v>
      </c>
      <c r="K90" s="43">
        <v>1344534</v>
      </c>
    </row>
    <row r="91" spans="1:11" x14ac:dyDescent="0.25">
      <c r="A91" s="4">
        <v>90</v>
      </c>
      <c r="B91" s="5">
        <v>12</v>
      </c>
      <c r="C91" s="4" t="s">
        <v>314</v>
      </c>
      <c r="D91" s="6" t="s">
        <v>312</v>
      </c>
      <c r="E91" s="6"/>
      <c r="F91" s="6"/>
      <c r="G91" s="6" t="s">
        <v>312</v>
      </c>
      <c r="H91" s="11">
        <v>1648</v>
      </c>
      <c r="I91" s="14" t="s">
        <v>315</v>
      </c>
      <c r="J91" s="15" t="s">
        <v>25</v>
      </c>
      <c r="K91" s="43">
        <v>32680</v>
      </c>
    </row>
    <row r="92" spans="1:11" x14ac:dyDescent="0.25">
      <c r="A92" s="5">
        <v>91</v>
      </c>
      <c r="B92" s="5">
        <v>12</v>
      </c>
      <c r="C92" s="4" t="s">
        <v>316</v>
      </c>
      <c r="D92" s="6" t="s">
        <v>312</v>
      </c>
      <c r="E92" s="6"/>
      <c r="F92" s="6"/>
      <c r="G92" s="6" t="s">
        <v>312</v>
      </c>
      <c r="H92" s="11">
        <v>2114</v>
      </c>
      <c r="I92" s="14" t="s">
        <v>315</v>
      </c>
      <c r="J92" s="15" t="s">
        <v>25</v>
      </c>
      <c r="K92" s="43">
        <v>53720</v>
      </c>
    </row>
    <row r="93" spans="1:11" x14ac:dyDescent="0.25">
      <c r="A93" s="4">
        <v>92</v>
      </c>
      <c r="B93" s="5">
        <v>8</v>
      </c>
      <c r="C93" s="5" t="s">
        <v>317</v>
      </c>
      <c r="D93" s="6" t="s">
        <v>312</v>
      </c>
      <c r="E93" s="6"/>
      <c r="F93" s="6"/>
      <c r="G93" s="6" t="s">
        <v>312</v>
      </c>
      <c r="H93" s="11" t="s">
        <v>318</v>
      </c>
      <c r="I93" s="14" t="s">
        <v>319</v>
      </c>
      <c r="J93" s="15" t="s">
        <v>25</v>
      </c>
      <c r="K93" s="43">
        <v>643560</v>
      </c>
    </row>
    <row r="94" spans="1:11" ht="25.5" x14ac:dyDescent="0.25">
      <c r="A94" s="4">
        <v>93</v>
      </c>
      <c r="B94" s="5">
        <v>15</v>
      </c>
      <c r="C94" s="4" t="s">
        <v>320</v>
      </c>
      <c r="D94" s="6" t="s">
        <v>312</v>
      </c>
      <c r="E94" s="6"/>
      <c r="F94" s="6"/>
      <c r="G94" s="6" t="s">
        <v>312</v>
      </c>
      <c r="H94" s="7" t="s">
        <v>321</v>
      </c>
      <c r="I94" s="14" t="s">
        <v>322</v>
      </c>
      <c r="J94" s="13" t="s">
        <v>32</v>
      </c>
      <c r="K94" s="43">
        <v>119720</v>
      </c>
    </row>
    <row r="95" spans="1:11" ht="25.5" x14ac:dyDescent="0.25">
      <c r="A95" s="34">
        <v>94</v>
      </c>
      <c r="B95" s="5">
        <v>14</v>
      </c>
      <c r="C95" s="4" t="s">
        <v>323</v>
      </c>
      <c r="D95" s="6" t="s">
        <v>312</v>
      </c>
      <c r="E95" s="6"/>
      <c r="F95" s="6"/>
      <c r="G95" s="6" t="s">
        <v>312</v>
      </c>
      <c r="H95" s="7" t="s">
        <v>107</v>
      </c>
      <c r="I95" s="14" t="s">
        <v>324</v>
      </c>
      <c r="J95" s="15" t="s">
        <v>25</v>
      </c>
      <c r="K95" s="43">
        <v>843090</v>
      </c>
    </row>
    <row r="96" spans="1:11" ht="25.5" x14ac:dyDescent="0.25">
      <c r="A96" s="4">
        <v>95</v>
      </c>
      <c r="B96" s="5">
        <v>7</v>
      </c>
      <c r="C96" s="34" t="s">
        <v>325</v>
      </c>
      <c r="D96" s="35" t="s">
        <v>312</v>
      </c>
      <c r="E96" s="35"/>
      <c r="F96" s="35"/>
      <c r="G96" s="35" t="s">
        <v>312</v>
      </c>
      <c r="H96" s="36" t="s">
        <v>326</v>
      </c>
      <c r="I96" s="37" t="s">
        <v>327</v>
      </c>
      <c r="J96" s="15" t="s">
        <v>25</v>
      </c>
      <c r="K96" s="43">
        <v>6956560</v>
      </c>
    </row>
    <row r="97" spans="1:11" ht="25.5" x14ac:dyDescent="0.25">
      <c r="A97" s="4">
        <v>96</v>
      </c>
      <c r="B97" s="5">
        <v>9</v>
      </c>
      <c r="C97" s="4" t="s">
        <v>328</v>
      </c>
      <c r="D97" s="6" t="s">
        <v>312</v>
      </c>
      <c r="E97" s="6"/>
      <c r="F97" s="6"/>
      <c r="G97" s="6" t="s">
        <v>312</v>
      </c>
      <c r="H97" s="7" t="s">
        <v>329</v>
      </c>
      <c r="I97" s="14" t="s">
        <v>330</v>
      </c>
      <c r="J97" s="15" t="s">
        <v>25</v>
      </c>
      <c r="K97" s="43">
        <v>25770</v>
      </c>
    </row>
    <row r="98" spans="1:11" x14ac:dyDescent="0.25">
      <c r="A98" s="4">
        <v>97</v>
      </c>
      <c r="B98" s="5">
        <v>10</v>
      </c>
      <c r="C98" s="4" t="s">
        <v>331</v>
      </c>
      <c r="D98" s="6" t="s">
        <v>312</v>
      </c>
      <c r="E98" s="6"/>
      <c r="F98" s="6"/>
      <c r="G98" s="6" t="s">
        <v>312</v>
      </c>
      <c r="H98" s="7" t="s">
        <v>332</v>
      </c>
      <c r="I98" s="14" t="s">
        <v>333</v>
      </c>
      <c r="J98" s="15" t="s">
        <v>25</v>
      </c>
      <c r="K98" s="43">
        <v>98123</v>
      </c>
    </row>
    <row r="99" spans="1:11" ht="25.5" x14ac:dyDescent="0.25">
      <c r="A99" s="4">
        <v>98</v>
      </c>
      <c r="B99" s="5">
        <v>6</v>
      </c>
      <c r="C99" s="4" t="s">
        <v>334</v>
      </c>
      <c r="D99" s="6" t="s">
        <v>312</v>
      </c>
      <c r="E99" s="6" t="s">
        <v>452</v>
      </c>
      <c r="F99" s="7" t="s">
        <v>450</v>
      </c>
      <c r="G99" s="6" t="s">
        <v>312</v>
      </c>
      <c r="H99" s="12" t="s">
        <v>335</v>
      </c>
      <c r="I99" s="9" t="s">
        <v>336</v>
      </c>
      <c r="J99" s="15" t="s">
        <v>25</v>
      </c>
      <c r="K99" s="43">
        <v>20475681</v>
      </c>
    </row>
    <row r="100" spans="1:11" x14ac:dyDescent="0.25">
      <c r="A100" s="4">
        <v>99</v>
      </c>
      <c r="B100" s="5">
        <v>64</v>
      </c>
      <c r="C100" s="4" t="s">
        <v>337</v>
      </c>
      <c r="D100" s="6" t="s">
        <v>338</v>
      </c>
      <c r="E100" s="6"/>
      <c r="F100" s="6"/>
      <c r="G100" s="6" t="s">
        <v>338</v>
      </c>
      <c r="H100" s="12" t="s">
        <v>339</v>
      </c>
      <c r="I100" s="9" t="s">
        <v>338</v>
      </c>
      <c r="J100" s="15" t="s">
        <v>3</v>
      </c>
      <c r="K100" s="43">
        <v>6899972</v>
      </c>
    </row>
    <row r="101" spans="1:11" ht="25.5" x14ac:dyDescent="0.25">
      <c r="A101" s="5">
        <v>100</v>
      </c>
      <c r="B101" s="5">
        <v>65</v>
      </c>
      <c r="C101" s="4" t="s">
        <v>340</v>
      </c>
      <c r="D101" s="6" t="s">
        <v>338</v>
      </c>
      <c r="E101" s="6" t="s">
        <v>338</v>
      </c>
      <c r="F101" s="6" t="s">
        <v>451</v>
      </c>
      <c r="G101" s="6" t="s">
        <v>338</v>
      </c>
      <c r="H101" s="7" t="s">
        <v>341</v>
      </c>
      <c r="I101" s="9" t="s">
        <v>342</v>
      </c>
      <c r="J101" s="15" t="s">
        <v>3</v>
      </c>
      <c r="K101" s="43">
        <v>300401</v>
      </c>
    </row>
    <row r="102" spans="1:11" x14ac:dyDescent="0.25">
      <c r="A102" s="5">
        <v>101</v>
      </c>
      <c r="B102" s="5" t="s">
        <v>343</v>
      </c>
      <c r="C102" s="5" t="s">
        <v>344</v>
      </c>
      <c r="D102" s="6" t="s">
        <v>345</v>
      </c>
      <c r="E102" s="6"/>
      <c r="F102" s="6"/>
      <c r="G102" s="6" t="s">
        <v>346</v>
      </c>
      <c r="H102" s="11" t="s">
        <v>347</v>
      </c>
      <c r="I102" s="14" t="s">
        <v>348</v>
      </c>
      <c r="J102" s="15" t="s">
        <v>3</v>
      </c>
      <c r="K102" s="43">
        <v>1033691</v>
      </c>
    </row>
    <row r="103" spans="1:11" x14ac:dyDescent="0.25">
      <c r="A103" s="4">
        <v>102</v>
      </c>
      <c r="B103" s="5">
        <v>62</v>
      </c>
      <c r="C103" s="5" t="s">
        <v>349</v>
      </c>
      <c r="D103" s="6" t="s">
        <v>350</v>
      </c>
      <c r="E103" s="6"/>
      <c r="F103" s="6"/>
      <c r="G103" s="6" t="s">
        <v>351</v>
      </c>
      <c r="H103" s="11" t="s">
        <v>352</v>
      </c>
      <c r="I103" s="14" t="s">
        <v>353</v>
      </c>
      <c r="J103" s="15" t="s">
        <v>354</v>
      </c>
      <c r="K103" s="43">
        <v>92810</v>
      </c>
    </row>
    <row r="104" spans="1:11" ht="25.5" x14ac:dyDescent="0.25">
      <c r="A104" s="4">
        <v>103</v>
      </c>
      <c r="B104" s="5">
        <v>45</v>
      </c>
      <c r="C104" s="4" t="s">
        <v>355</v>
      </c>
      <c r="D104" s="6" t="s">
        <v>356</v>
      </c>
      <c r="E104" s="6"/>
      <c r="F104" s="6"/>
      <c r="G104" s="6" t="s">
        <v>357</v>
      </c>
      <c r="H104" s="38" t="s">
        <v>358</v>
      </c>
      <c r="I104" s="9" t="s">
        <v>359</v>
      </c>
      <c r="J104" s="15" t="s">
        <v>25</v>
      </c>
      <c r="K104" s="43">
        <v>1290545</v>
      </c>
    </row>
    <row r="105" spans="1:11" x14ac:dyDescent="0.25">
      <c r="A105" s="4">
        <v>104</v>
      </c>
      <c r="B105" s="5">
        <v>47</v>
      </c>
      <c r="C105" s="4" t="s">
        <v>360</v>
      </c>
      <c r="D105" s="6" t="s">
        <v>356</v>
      </c>
      <c r="E105" s="6"/>
      <c r="F105" s="6"/>
      <c r="G105" s="6" t="s">
        <v>361</v>
      </c>
      <c r="H105" s="38" t="s">
        <v>362</v>
      </c>
      <c r="I105" s="9" t="s">
        <v>363</v>
      </c>
      <c r="J105" s="15" t="s">
        <v>25</v>
      </c>
      <c r="K105" s="43">
        <v>1685395</v>
      </c>
    </row>
    <row r="106" spans="1:11" x14ac:dyDescent="0.25">
      <c r="A106" s="4">
        <v>105</v>
      </c>
      <c r="B106" s="5">
        <v>46</v>
      </c>
      <c r="C106" s="4" t="s">
        <v>364</v>
      </c>
      <c r="D106" s="6" t="s">
        <v>356</v>
      </c>
      <c r="E106" s="6"/>
      <c r="F106" s="6"/>
      <c r="G106" s="6" t="s">
        <v>356</v>
      </c>
      <c r="H106" s="38" t="s">
        <v>365</v>
      </c>
      <c r="I106" s="9" t="s">
        <v>460</v>
      </c>
      <c r="J106" s="15" t="s">
        <v>25</v>
      </c>
      <c r="K106" s="43">
        <v>619556</v>
      </c>
    </row>
    <row r="107" spans="1:11" x14ac:dyDescent="0.25">
      <c r="A107" s="4">
        <v>106</v>
      </c>
      <c r="B107" s="5" t="s">
        <v>343</v>
      </c>
      <c r="C107" s="4" t="s">
        <v>366</v>
      </c>
      <c r="D107" s="6" t="s">
        <v>367</v>
      </c>
      <c r="E107" s="6"/>
      <c r="F107" s="6"/>
      <c r="G107" s="6" t="s">
        <v>367</v>
      </c>
      <c r="H107" s="11">
        <v>2782</v>
      </c>
      <c r="I107" s="14" t="s">
        <v>368</v>
      </c>
      <c r="J107" s="15" t="s">
        <v>3</v>
      </c>
      <c r="K107" s="43">
        <v>560528</v>
      </c>
    </row>
    <row r="108" spans="1:11" x14ac:dyDescent="0.25">
      <c r="A108" s="4">
        <v>107</v>
      </c>
      <c r="B108" s="5">
        <v>63</v>
      </c>
      <c r="C108" s="4" t="s">
        <v>369</v>
      </c>
      <c r="D108" s="7" t="s">
        <v>370</v>
      </c>
      <c r="E108" s="6"/>
      <c r="F108" s="6"/>
      <c r="G108" s="6" t="s">
        <v>371</v>
      </c>
      <c r="H108" s="11">
        <v>4853</v>
      </c>
      <c r="I108" s="9" t="s">
        <v>372</v>
      </c>
      <c r="J108" s="15" t="s">
        <v>25</v>
      </c>
      <c r="K108" s="45">
        <v>329659</v>
      </c>
    </row>
    <row r="109" spans="1:11" x14ac:dyDescent="0.25">
      <c r="A109" s="4">
        <v>108</v>
      </c>
      <c r="B109" s="5">
        <v>99</v>
      </c>
      <c r="C109" s="4" t="s">
        <v>373</v>
      </c>
      <c r="D109" s="7" t="s">
        <v>374</v>
      </c>
      <c r="E109" s="6"/>
      <c r="F109" s="6"/>
      <c r="G109" s="7" t="s">
        <v>374</v>
      </c>
      <c r="H109" s="7" t="s">
        <v>375</v>
      </c>
      <c r="I109" s="14" t="s">
        <v>376</v>
      </c>
      <c r="J109" s="15" t="s">
        <v>25</v>
      </c>
      <c r="K109" s="43">
        <v>285992</v>
      </c>
    </row>
    <row r="110" spans="1:11" x14ac:dyDescent="0.25">
      <c r="A110" s="4">
        <v>109</v>
      </c>
      <c r="B110" s="5">
        <v>100</v>
      </c>
      <c r="C110" s="4" t="s">
        <v>377</v>
      </c>
      <c r="D110" s="6" t="s">
        <v>374</v>
      </c>
      <c r="E110" s="6"/>
      <c r="F110" s="6"/>
      <c r="G110" s="6" t="s">
        <v>378</v>
      </c>
      <c r="H110" s="7" t="s">
        <v>379</v>
      </c>
      <c r="I110" s="14" t="s">
        <v>380</v>
      </c>
      <c r="J110" s="15" t="s">
        <v>25</v>
      </c>
      <c r="K110" s="43">
        <v>57250</v>
      </c>
    </row>
    <row r="111" spans="1:11" ht="25.5" x14ac:dyDescent="0.25">
      <c r="A111" s="4">
        <v>110</v>
      </c>
      <c r="B111" s="5">
        <v>138</v>
      </c>
      <c r="C111" s="4" t="s">
        <v>381</v>
      </c>
      <c r="D111" s="6" t="s">
        <v>382</v>
      </c>
      <c r="E111" s="6" t="s">
        <v>382</v>
      </c>
      <c r="F111" s="6" t="s">
        <v>451</v>
      </c>
      <c r="G111" s="6" t="s">
        <v>382</v>
      </c>
      <c r="H111" s="11" t="s">
        <v>383</v>
      </c>
      <c r="I111" s="9" t="s">
        <v>384</v>
      </c>
      <c r="J111" s="10" t="s">
        <v>3</v>
      </c>
      <c r="K111" s="47">
        <v>681550</v>
      </c>
    </row>
    <row r="112" spans="1:11" x14ac:dyDescent="0.25">
      <c r="A112" s="4">
        <v>111</v>
      </c>
      <c r="B112" s="5">
        <v>139</v>
      </c>
      <c r="C112" s="4" t="s">
        <v>385</v>
      </c>
      <c r="D112" s="6" t="s">
        <v>386</v>
      </c>
      <c r="E112" s="6"/>
      <c r="F112" s="6"/>
      <c r="G112" s="6" t="s">
        <v>386</v>
      </c>
      <c r="H112" s="7" t="s">
        <v>387</v>
      </c>
      <c r="I112" s="14" t="s">
        <v>388</v>
      </c>
      <c r="J112" s="15" t="s">
        <v>3</v>
      </c>
      <c r="K112" s="43">
        <v>97990</v>
      </c>
    </row>
    <row r="113" spans="1:11" x14ac:dyDescent="0.25">
      <c r="A113" s="4">
        <v>112</v>
      </c>
      <c r="B113" s="5">
        <v>5</v>
      </c>
      <c r="C113" s="4" t="s">
        <v>389</v>
      </c>
      <c r="D113" s="6" t="s">
        <v>390</v>
      </c>
      <c r="E113" s="6"/>
      <c r="F113" s="6"/>
      <c r="G113" s="6" t="s">
        <v>390</v>
      </c>
      <c r="H113" s="7" t="s">
        <v>391</v>
      </c>
      <c r="I113" s="14" t="s">
        <v>392</v>
      </c>
      <c r="J113" s="13" t="s">
        <v>32</v>
      </c>
      <c r="K113" s="43">
        <v>27240</v>
      </c>
    </row>
    <row r="114" spans="1:11" ht="25.5" x14ac:dyDescent="0.25">
      <c r="A114" s="4">
        <v>113</v>
      </c>
      <c r="B114" s="5">
        <v>93</v>
      </c>
      <c r="C114" s="4" t="s">
        <v>393</v>
      </c>
      <c r="D114" s="6" t="s">
        <v>394</v>
      </c>
      <c r="E114" s="6"/>
      <c r="F114" s="6"/>
      <c r="G114" s="7" t="s">
        <v>395</v>
      </c>
      <c r="H114" s="7" t="s">
        <v>396</v>
      </c>
      <c r="I114" s="14" t="s">
        <v>397</v>
      </c>
      <c r="J114" s="15" t="s">
        <v>25</v>
      </c>
      <c r="K114" s="43">
        <v>644038</v>
      </c>
    </row>
    <row r="115" spans="1:11" ht="25.5" x14ac:dyDescent="0.25">
      <c r="A115" s="4">
        <v>114</v>
      </c>
      <c r="B115" s="5">
        <v>94</v>
      </c>
      <c r="C115" s="4" t="s">
        <v>398</v>
      </c>
      <c r="D115" s="6" t="s">
        <v>394</v>
      </c>
      <c r="E115" s="6"/>
      <c r="F115" s="6"/>
      <c r="G115" s="7" t="s">
        <v>399</v>
      </c>
      <c r="H115" s="7" t="s">
        <v>400</v>
      </c>
      <c r="I115" s="14" t="s">
        <v>401</v>
      </c>
      <c r="J115" s="15" t="s">
        <v>25</v>
      </c>
      <c r="K115" s="43">
        <v>1020010</v>
      </c>
    </row>
    <row r="116" spans="1:11" ht="25.5" x14ac:dyDescent="0.25">
      <c r="A116" s="4">
        <v>115</v>
      </c>
      <c r="B116" s="5">
        <v>95</v>
      </c>
      <c r="C116" s="4" t="s">
        <v>402</v>
      </c>
      <c r="D116" s="6" t="s">
        <v>394</v>
      </c>
      <c r="E116" s="6"/>
      <c r="F116" s="6"/>
      <c r="G116" s="7" t="s">
        <v>399</v>
      </c>
      <c r="H116" s="7" t="s">
        <v>403</v>
      </c>
      <c r="I116" s="14" t="s">
        <v>404</v>
      </c>
      <c r="J116" s="15" t="s">
        <v>25</v>
      </c>
      <c r="K116" s="43">
        <v>132356</v>
      </c>
    </row>
    <row r="117" spans="1:11" x14ac:dyDescent="0.25">
      <c r="A117" s="4">
        <v>116</v>
      </c>
      <c r="B117" s="5">
        <v>96</v>
      </c>
      <c r="C117" s="4" t="s">
        <v>405</v>
      </c>
      <c r="D117" s="6" t="s">
        <v>394</v>
      </c>
      <c r="E117" s="6"/>
      <c r="F117" s="6"/>
      <c r="G117" s="7" t="s">
        <v>406</v>
      </c>
      <c r="H117" s="7" t="s">
        <v>407</v>
      </c>
      <c r="I117" s="14" t="s">
        <v>408</v>
      </c>
      <c r="J117" s="15" t="s">
        <v>25</v>
      </c>
      <c r="K117" s="43">
        <f>339750+9730+8470</f>
        <v>357950</v>
      </c>
    </row>
    <row r="118" spans="1:11" x14ac:dyDescent="0.25">
      <c r="A118" s="4">
        <v>117</v>
      </c>
      <c r="B118" s="5">
        <v>97</v>
      </c>
      <c r="C118" s="4" t="s">
        <v>409</v>
      </c>
      <c r="D118" s="6" t="s">
        <v>410</v>
      </c>
      <c r="E118" s="6"/>
      <c r="F118" s="6"/>
      <c r="G118" s="6" t="s">
        <v>410</v>
      </c>
      <c r="H118" s="7" t="s">
        <v>411</v>
      </c>
      <c r="I118" s="14" t="s">
        <v>412</v>
      </c>
      <c r="J118" s="15" t="s">
        <v>25</v>
      </c>
      <c r="K118" s="43">
        <f>367000+5929</f>
        <v>372929</v>
      </c>
    </row>
    <row r="119" spans="1:11" x14ac:dyDescent="0.25">
      <c r="A119" s="4">
        <v>118</v>
      </c>
      <c r="B119" s="5">
        <v>112</v>
      </c>
      <c r="C119" s="4" t="s">
        <v>413</v>
      </c>
      <c r="D119" s="6" t="s">
        <v>414</v>
      </c>
      <c r="E119" s="6"/>
      <c r="F119" s="6"/>
      <c r="G119" s="6" t="s">
        <v>414</v>
      </c>
      <c r="H119" s="7" t="s">
        <v>415</v>
      </c>
      <c r="I119" s="9" t="s">
        <v>416</v>
      </c>
      <c r="J119" s="15" t="s">
        <v>417</v>
      </c>
      <c r="K119" s="43">
        <v>4835258</v>
      </c>
    </row>
    <row r="120" spans="1:11" x14ac:dyDescent="0.25">
      <c r="A120" s="4">
        <v>119</v>
      </c>
      <c r="B120" s="5">
        <v>113</v>
      </c>
      <c r="C120" s="4" t="s">
        <v>418</v>
      </c>
      <c r="D120" s="6" t="s">
        <v>414</v>
      </c>
      <c r="E120" s="6"/>
      <c r="F120" s="6"/>
      <c r="G120" s="6" t="s">
        <v>414</v>
      </c>
      <c r="H120" s="39" t="s">
        <v>419</v>
      </c>
      <c r="I120" s="9" t="s">
        <v>420</v>
      </c>
      <c r="J120" s="15" t="s">
        <v>417</v>
      </c>
      <c r="K120" s="43">
        <v>1851428</v>
      </c>
    </row>
    <row r="121" spans="1:11" ht="25.5" x14ac:dyDescent="0.25">
      <c r="A121" s="34">
        <v>120</v>
      </c>
      <c r="B121" s="5">
        <v>140</v>
      </c>
      <c r="C121" s="4" t="s">
        <v>421</v>
      </c>
      <c r="D121" s="6" t="s">
        <v>414</v>
      </c>
      <c r="E121" s="6" t="s">
        <v>448</v>
      </c>
      <c r="F121" s="6" t="s">
        <v>422</v>
      </c>
      <c r="G121" s="6" t="s">
        <v>414</v>
      </c>
      <c r="H121" s="11" t="s">
        <v>423</v>
      </c>
      <c r="I121" s="9" t="s">
        <v>424</v>
      </c>
      <c r="J121" s="10" t="s">
        <v>417</v>
      </c>
      <c r="K121" s="43">
        <v>6139643</v>
      </c>
    </row>
    <row r="122" spans="1:11" x14ac:dyDescent="0.25">
      <c r="A122" s="34">
        <v>121</v>
      </c>
      <c r="B122" s="5">
        <v>114</v>
      </c>
      <c r="C122" s="34" t="s">
        <v>425</v>
      </c>
      <c r="D122" s="35" t="s">
        <v>426</v>
      </c>
      <c r="E122" s="35"/>
      <c r="F122" s="35"/>
      <c r="G122" s="35" t="s">
        <v>426</v>
      </c>
      <c r="H122" s="36" t="s">
        <v>427</v>
      </c>
      <c r="I122" s="37" t="s">
        <v>428</v>
      </c>
      <c r="J122" s="15" t="s">
        <v>25</v>
      </c>
      <c r="K122" s="43">
        <v>83670</v>
      </c>
    </row>
    <row r="123" spans="1:11" x14ac:dyDescent="0.25">
      <c r="A123" s="4">
        <v>122</v>
      </c>
      <c r="B123" s="5">
        <v>108</v>
      </c>
      <c r="C123" s="34" t="s">
        <v>429</v>
      </c>
      <c r="D123" s="35" t="s">
        <v>430</v>
      </c>
      <c r="E123" s="35"/>
      <c r="F123" s="35"/>
      <c r="G123" s="35" t="s">
        <v>430</v>
      </c>
      <c r="H123" s="36" t="s">
        <v>431</v>
      </c>
      <c r="I123" s="37" t="s">
        <v>432</v>
      </c>
      <c r="J123" s="15" t="s">
        <v>3</v>
      </c>
      <c r="K123" s="43">
        <v>44600</v>
      </c>
    </row>
    <row r="124" spans="1:11" x14ac:dyDescent="0.25">
      <c r="A124" s="4">
        <v>123</v>
      </c>
      <c r="B124" s="5">
        <v>109</v>
      </c>
      <c r="C124" s="4" t="s">
        <v>433</v>
      </c>
      <c r="D124" s="6" t="s">
        <v>430</v>
      </c>
      <c r="E124" s="6"/>
      <c r="F124" s="6"/>
      <c r="G124" s="6" t="s">
        <v>430</v>
      </c>
      <c r="H124" s="7" t="s">
        <v>434</v>
      </c>
      <c r="I124" s="14" t="s">
        <v>435</v>
      </c>
      <c r="J124" s="15" t="s">
        <v>3</v>
      </c>
      <c r="K124" s="43">
        <v>86240</v>
      </c>
    </row>
    <row r="125" spans="1:11" x14ac:dyDescent="0.25">
      <c r="A125" s="4">
        <v>124</v>
      </c>
      <c r="B125" s="5">
        <v>110</v>
      </c>
      <c r="C125" s="4" t="s">
        <v>436</v>
      </c>
      <c r="D125" s="6" t="s">
        <v>430</v>
      </c>
      <c r="E125" s="6"/>
      <c r="F125" s="6"/>
      <c r="G125" s="6" t="s">
        <v>430</v>
      </c>
      <c r="H125" s="7" t="s">
        <v>437</v>
      </c>
      <c r="I125" s="14" t="s">
        <v>438</v>
      </c>
      <c r="J125" s="15" t="s">
        <v>3</v>
      </c>
      <c r="K125" s="43">
        <v>19800</v>
      </c>
    </row>
    <row r="126" spans="1:11" x14ac:dyDescent="0.25">
      <c r="A126" s="4">
        <v>125</v>
      </c>
      <c r="B126" s="5">
        <v>111</v>
      </c>
      <c r="C126" s="4" t="s">
        <v>439</v>
      </c>
      <c r="D126" s="6" t="s">
        <v>440</v>
      </c>
      <c r="E126" s="6"/>
      <c r="F126" s="6"/>
      <c r="G126" s="6" t="s">
        <v>440</v>
      </c>
      <c r="H126" s="7" t="s">
        <v>441</v>
      </c>
      <c r="I126" s="14" t="s">
        <v>442</v>
      </c>
      <c r="J126" s="15" t="s">
        <v>3</v>
      </c>
      <c r="K126" s="43">
        <v>45960</v>
      </c>
    </row>
    <row r="127" spans="1:11" ht="25.5" x14ac:dyDescent="0.25">
      <c r="A127" s="4">
        <v>126</v>
      </c>
      <c r="B127" s="5">
        <v>18</v>
      </c>
      <c r="C127" s="40" t="s">
        <v>443</v>
      </c>
      <c r="D127" s="41" t="s">
        <v>444</v>
      </c>
      <c r="E127" s="6"/>
      <c r="F127" s="6"/>
      <c r="G127" s="6" t="s">
        <v>445</v>
      </c>
      <c r="H127" s="7" t="s">
        <v>446</v>
      </c>
      <c r="I127" s="14" t="s">
        <v>447</v>
      </c>
      <c r="J127" s="13" t="s">
        <v>32</v>
      </c>
      <c r="K127" s="43">
        <v>2847420</v>
      </c>
    </row>
    <row r="128" spans="1:11" x14ac:dyDescent="0.25">
      <c r="A128" s="4">
        <v>200</v>
      </c>
      <c r="B128" s="4"/>
      <c r="C128" s="4"/>
      <c r="D128" s="6"/>
      <c r="E128" s="6"/>
      <c r="F128" s="6"/>
      <c r="G128" s="6"/>
      <c r="H128" s="7"/>
      <c r="I128" s="9"/>
      <c r="J128" s="7"/>
      <c r="K128" s="44">
        <f>SUBTOTAL(9,K1:K127)</f>
        <v>207739316</v>
      </c>
    </row>
  </sheetData>
  <autoFilter ref="A1:K127" xr:uid="{B074AB07-2396-408E-8D7B-E9B46FD71A89}"/>
  <hyperlinks>
    <hyperlink ref="H2" r:id="rId1" display="parkoviště" xr:uid="{29C6BBBE-576E-43B3-A9C9-8D2C4085D58E}"/>
  </hyperlinks>
  <pageMargins left="0.70866141732283472" right="0.70866141732283472" top="0.78740157480314965" bottom="0.78740157480314965" header="0.31496062992125984" footer="0.31496062992125984"/>
  <pageSetup paperSize="8" scale="68" fitToHeight="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4E689-9C47-4B4E-96D8-7184251B6CD0}">
  <sheetPr>
    <pageSetUpPr fitToPage="1"/>
  </sheetPr>
  <dimension ref="A1:K5"/>
  <sheetViews>
    <sheetView showGridLines="0" workbookViewId="0"/>
  </sheetViews>
  <sheetFormatPr defaultRowHeight="15" x14ac:dyDescent="0.25"/>
  <cols>
    <col min="1" max="1" width="4" bestFit="1" customWidth="1"/>
    <col min="2" max="2" width="6" bestFit="1" customWidth="1"/>
    <col min="3" max="3" width="8.28515625" bestFit="1" customWidth="1"/>
    <col min="4" max="4" width="23.85546875" bestFit="1" customWidth="1"/>
    <col min="5" max="5" width="13.5703125" bestFit="1" customWidth="1"/>
    <col min="7" max="7" width="20.7109375" bestFit="1" customWidth="1"/>
    <col min="8" max="8" width="37.7109375" style="42" customWidth="1"/>
    <col min="9" max="9" width="36.7109375" customWidth="1"/>
    <col min="10" max="10" width="16.7109375" bestFit="1" customWidth="1"/>
    <col min="11" max="11" width="13.85546875" style="48" bestFit="1" customWidth="1"/>
  </cols>
  <sheetData>
    <row r="1" spans="1:11" ht="75" x14ac:dyDescent="0.25">
      <c r="A1" s="1" t="s">
        <v>0</v>
      </c>
      <c r="B1" s="1" t="s">
        <v>1</v>
      </c>
      <c r="C1" s="1" t="s">
        <v>2</v>
      </c>
      <c r="D1" s="3" t="s">
        <v>3</v>
      </c>
      <c r="E1" s="3" t="s">
        <v>4</v>
      </c>
      <c r="F1" s="3" t="s">
        <v>449</v>
      </c>
      <c r="G1" s="3" t="s">
        <v>5</v>
      </c>
      <c r="H1" s="2" t="s">
        <v>6</v>
      </c>
      <c r="I1" s="3" t="s">
        <v>7</v>
      </c>
      <c r="J1" s="3" t="s">
        <v>8</v>
      </c>
      <c r="K1" s="46" t="s">
        <v>9</v>
      </c>
    </row>
    <row r="2" spans="1:11" x14ac:dyDescent="0.25">
      <c r="A2" s="4"/>
      <c r="B2" s="4"/>
      <c r="C2" s="4"/>
      <c r="D2" s="6"/>
      <c r="E2" s="6"/>
      <c r="F2" s="6"/>
      <c r="G2" s="6"/>
      <c r="H2" s="7"/>
      <c r="I2" s="9" t="s">
        <v>464</v>
      </c>
      <c r="J2" s="7"/>
      <c r="K2" s="44">
        <v>206775460</v>
      </c>
    </row>
    <row r="3" spans="1:11" x14ac:dyDescent="0.25">
      <c r="A3" s="4">
        <v>43</v>
      </c>
      <c r="B3" s="5">
        <v>31</v>
      </c>
      <c r="C3" s="4" t="s">
        <v>465</v>
      </c>
      <c r="D3" s="6" t="s">
        <v>157</v>
      </c>
      <c r="E3" s="6"/>
      <c r="F3" s="6"/>
      <c r="G3" s="6" t="s">
        <v>158</v>
      </c>
      <c r="H3" s="7" t="s">
        <v>466</v>
      </c>
      <c r="I3" s="9" t="s">
        <v>467</v>
      </c>
      <c r="J3" s="15" t="s">
        <v>3</v>
      </c>
      <c r="K3" s="43">
        <v>-2109694</v>
      </c>
    </row>
    <row r="4" spans="1:11" x14ac:dyDescent="0.25">
      <c r="A4" s="4">
        <v>86</v>
      </c>
      <c r="B4" s="5">
        <v>122</v>
      </c>
      <c r="C4" s="4" t="s">
        <v>461</v>
      </c>
      <c r="D4" s="6" t="s">
        <v>292</v>
      </c>
      <c r="E4" s="6"/>
      <c r="F4" s="6"/>
      <c r="G4" s="6" t="s">
        <v>293</v>
      </c>
      <c r="H4" s="7" t="s">
        <v>462</v>
      </c>
      <c r="I4" s="14" t="s">
        <v>468</v>
      </c>
      <c r="J4" s="15" t="s">
        <v>25</v>
      </c>
      <c r="K4" s="43">
        <v>3073550</v>
      </c>
    </row>
    <row r="5" spans="1:11" x14ac:dyDescent="0.25">
      <c r="A5" s="4"/>
      <c r="B5" s="4"/>
      <c r="C5" s="4"/>
      <c r="D5" s="6"/>
      <c r="E5" s="6"/>
      <c r="F5" s="6"/>
      <c r="G5" s="6"/>
      <c r="H5" s="7"/>
      <c r="I5" s="9" t="s">
        <v>469</v>
      </c>
      <c r="J5" s="7"/>
      <c r="K5" s="44">
        <f>SUM(K2:K4)</f>
        <v>207739316</v>
      </c>
    </row>
  </sheetData>
  <autoFilter ref="A1:K5" xr:uid="{B074AB07-2396-408E-8D7B-E9B46FD71A89}"/>
  <pageMargins left="0.70866141732283472" right="0.70866141732283472" top="0.78740157480314965" bottom="0.78740157480314965" header="0.31496062992125984" footer="0.31496062992125984"/>
  <pageSetup paperSize="8" scale="6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Seznam</vt:lpstr>
      <vt:lpstr>Rozdíl</vt:lpstr>
      <vt:lpstr>Rozdíl!Názvy_tisku</vt:lpstr>
      <vt:lpstr>Seznam!Názvy_tisku</vt:lpstr>
    </vt:vector>
  </TitlesOfParts>
  <Company>UZSVM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Kasiaras Evangelos</dc:creator>
  <cp:lastModifiedBy>Kasiaras Evangelos</cp:lastModifiedBy>
  <cp:lastPrinted>2022-09-01T13:28:55Z</cp:lastPrinted>
  <dcterms:created xsi:type="dcterms:W3CDTF">2022-08-16T12:39:00Z</dcterms:created>
  <dcterms:modified xsi:type="dcterms:W3CDTF">2022-09-01T14:19:05Z</dcterms:modified>
</cp:coreProperties>
</file>