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lahutova3738\Documents\pracovní pro Katku, Hanku,Petra\Souhrnná zpráva 2014+\aktuální Souhrnná zpráva 2014+ 1_11_2022\final\"/>
    </mc:Choice>
  </mc:AlternateContent>
  <xr:revisionPtr revIDLastSave="0" documentId="13_ncr:1_{48EBE262-E9A0-4695-8659-211B38691D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znam projektů_k 1.11.2022" sheetId="1" r:id="rId1"/>
  </sheets>
  <definedNames>
    <definedName name="query__1" localSheetId="0" hidden="1">'seznam projektů_k 1.11.2022'!$A$2:$B$236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0" i="1" l="1"/>
  <c r="E215" i="1"/>
  <c r="E167" i="1"/>
  <c r="E139" i="1"/>
  <c r="E70" i="1"/>
  <c r="B220" i="1"/>
  <c r="B215" i="1"/>
  <c r="B167" i="1"/>
  <c r="B139" i="1"/>
  <c r="B70" i="1"/>
  <c r="E237" i="1"/>
  <c r="B237" i="1"/>
  <c r="E233" i="1"/>
  <c r="B233" i="1"/>
  <c r="E154" i="1"/>
  <c r="B154" i="1"/>
  <c r="E149" i="1"/>
  <c r="B149" i="1"/>
  <c r="E125" i="1"/>
  <c r="B125" i="1"/>
  <c r="E111" i="1"/>
  <c r="B111" i="1"/>
  <c r="B238" i="1" l="1"/>
  <c r="E23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msk_lahutova3738\Downloads\query (1).iqy" keepAlive="1" name="query (1)" type="5" refreshedVersion="8" minRefreshableVersion="3" saveData="1">
    <dbPr connection="Provider=Microsoft.Office.List.OLEDB.2.0;Data Source=&quot;&quot;;ApplicationName=Excel;Version=12.0.0.0" command="&lt;LIST&gt;&lt;VIEWGUID&gt;{6E712599-340D-4857-9CD6-0A4736264183}&lt;/VIEWGUID&gt;&lt;LISTNAME&gt;{44F64613-0FE1-45FC-9BDA-7190FFC6B95B}&lt;/LISTNAME&gt;&lt;LISTWEB&gt;https://mskraj.sharepoint.com/sites/FMEP/prj/_vti_bin&lt;/LISTWEB&gt;&lt;LISTSUBWEB&gt;&lt;/LISTSUBWEB&gt;&lt;ROOTFOLDER&gt;/sites/FMEP/prj/Lists/Seznam%20projekt&lt;/ROOTFOLDER&gt;&lt;/LIST&gt;" commandType="5"/>
  </connection>
</connections>
</file>

<file path=xl/sharedStrings.xml><?xml version="1.0" encoding="utf-8"?>
<sst xmlns="http://schemas.openxmlformats.org/spreadsheetml/2006/main" count="1175" uniqueCount="295">
  <si>
    <t>Projekt</t>
  </si>
  <si>
    <t>Operační program</t>
  </si>
  <si>
    <t>Odvětví</t>
  </si>
  <si>
    <t>Pozastaveno</t>
  </si>
  <si>
    <t>Budova dílen pro obor Opravář zemědělských strojů ve Střední odborné škole Bruntál</t>
  </si>
  <si>
    <t>Ce-mobility - E-mobility in Central Europe</t>
  </si>
  <si>
    <t>Dotace nepřiznána</t>
  </si>
  <si>
    <t>Clear AIR and Climate Adaptation in Ostrava and other cities</t>
  </si>
  <si>
    <t>Cooperation in vocational training for European labour market</t>
  </si>
  <si>
    <t>Digitální technická mapa Moravskoslezského kraje</t>
  </si>
  <si>
    <t>Dílny pro Střední školu stavební a dřevozpracující, Ostrava, příspěvková organizace</t>
  </si>
  <si>
    <t>Domov pro osoby se zdravotním postižením Harmonie, p.o.</t>
  </si>
  <si>
    <t>Domov pro osoby se zdravotním postižením organizace Sagapo v Bruntále</t>
  </si>
  <si>
    <t>Dynamický dopravní dispečink Moravskoslezského kraje</t>
  </si>
  <si>
    <t>Efektivní naplňování střednědobého plánu v podmínkách MSK</t>
  </si>
  <si>
    <t>Elektrolaboratoře</t>
  </si>
  <si>
    <t>Elektronizace procesů jako podpora sdílení dat a komunikace ve zdravotnictví a zároveň zvýšení bezpečí a kvality poskytované péče</t>
  </si>
  <si>
    <t>Eliminace nadměrného šíření jmelí bílého na vybraných úsecích v Moravskoslezském kraji</t>
  </si>
  <si>
    <t>Energetické úspory - Gymnázium Havířov-Podlesí</t>
  </si>
  <si>
    <t>Energetické úspory - Gymnázium Ostrava-Zábřeh (Volgogradská 6a)</t>
  </si>
  <si>
    <t>Energetické úspory – Matiční gymnázium Ostrava</t>
  </si>
  <si>
    <t>Energetické úspory - Sportovní gymnázium Dany a Emila Zátopkových, Ostrava</t>
  </si>
  <si>
    <t>Energetické úspory historické budovy SŠ průmyslové a umělecké v Opavě</t>
  </si>
  <si>
    <t>Energetické úspory Mendelova gymnázia v Opavě</t>
  </si>
  <si>
    <t>Energetické úspory SSMSK - CM Odry</t>
  </si>
  <si>
    <t>Energetické úspory SSMSK - CM Rýmařov</t>
  </si>
  <si>
    <t>Energetické úspory v Dětském domově Úsměv</t>
  </si>
  <si>
    <t>Energetické úspory v Dětském domově v Lichnově</t>
  </si>
  <si>
    <t>Energetické úspory v Gymnáziu Petra Bezruče ve Frýdku-Místku</t>
  </si>
  <si>
    <t>Energetické úspory v Gymnáziu v Krnově</t>
  </si>
  <si>
    <t>Energetické úspory v MSŠZe a VOŠ Opava - tělocvična</t>
  </si>
  <si>
    <t>Energetické úspory v MŠ Klíček v Karviné</t>
  </si>
  <si>
    <t>Energetické úspory v MŠ pro zrakově postižené v Havířově</t>
  </si>
  <si>
    <t>Energetické úspory v Obchodní akademii a SOŠ logistické v Opavě</t>
  </si>
  <si>
    <t>Energetické úspory v SOŠ dopravy a cestovního ruchu Krnov</t>
  </si>
  <si>
    <t>Energetické úspory v ZŠ Čkalovova</t>
  </si>
  <si>
    <t>Energetické úspory v ZŠ speciální Slezská Ostrava</t>
  </si>
  <si>
    <t>Energetické úspory v ZUŠ Klimkovice</t>
  </si>
  <si>
    <t>Energetické úspory v ZUŠ L. Janáčka Havířov</t>
  </si>
  <si>
    <t>Energetické úspory v ZUŠ v Ostravě-Porubě</t>
  </si>
  <si>
    <t>Energetické úspory ve SPŠ, OA a JŠ ve Frýdku-Místku</t>
  </si>
  <si>
    <t>Energetické úspory ve SŠ průmyslové a umělecké v Opavě</t>
  </si>
  <si>
    <t>Energetické úspory ve SŠ služeb a podnikání Ostrava-Poruba (tělocvična)</t>
  </si>
  <si>
    <t>Energetické úspory ve SŠ technické a dopravní v Ostravě-Vítkovicích</t>
  </si>
  <si>
    <t>Energetické úspory ve SŠ technické v Opavě</t>
  </si>
  <si>
    <t>Energetické úspory ve SŠ teleinformatiky v Ostravě</t>
  </si>
  <si>
    <t>Energetické úspory ve Střední pedagogické škole a Střední zdravotnické škole v Krnově</t>
  </si>
  <si>
    <t>Energetické úspory ve Střední škole v Bohumíně</t>
  </si>
  <si>
    <t xml:space="preserve">Energetické úspory ve školách a školských zařízeních zřizovaných Moravskoslezským krajem – V. etapa </t>
  </si>
  <si>
    <t>Energetické úspory ve VOŠ zdravotnické Ostrava</t>
  </si>
  <si>
    <t xml:space="preserve">EVL Hukvaldy, tvorba biotopu páchníka hnědého </t>
  </si>
  <si>
    <t xml:space="preserve">EVL Paskov, tvorba biotopu páchníka hnědého </t>
  </si>
  <si>
    <t xml:space="preserve">EVL Šilheřovice, tvorba biotopu páchníka hnědého </t>
  </si>
  <si>
    <t>Genderově korektní Moravskoslezský kraj</t>
  </si>
  <si>
    <t>Geopark Megoňky – Šance</t>
  </si>
  <si>
    <t>Geoportál MSK - část dopravní infrastruktura</t>
  </si>
  <si>
    <t>Hrad Sovinec - záchrana a revitalizace unikátní kulturní památky</t>
  </si>
  <si>
    <t>Chráněné bydlení organizace Sagapo v Bruntále</t>
  </si>
  <si>
    <t>i-AIR REGION</t>
  </si>
  <si>
    <t>Implementace programu zlepšování kvality ovzduší v České republice</t>
  </si>
  <si>
    <t>LIFE</t>
  </si>
  <si>
    <t>Implementace soustavy Natura 2000 v Moravskoslezském kraji, 2. vlna</t>
  </si>
  <si>
    <t>Iniciativa na podporu zaměstnanosti mládeže v MSK</t>
  </si>
  <si>
    <t>Interdisciplinární spolupráce v soudním regionu Nový Jičín</t>
  </si>
  <si>
    <t>Jednotný ekonomický informační systém Moravskoslezského kraje</t>
  </si>
  <si>
    <t>Jednotný evidenční systém sbírek a publikační portál</t>
  </si>
  <si>
    <t>Jednotný informační sociální systém pro příspěvkové organizace Moravskoslezského kraje</t>
  </si>
  <si>
    <t>Každá história si zaslúži svoj priestor</t>
  </si>
  <si>
    <t>Kotlíkové dotace v Moravskoslezském kraji</t>
  </si>
  <si>
    <t>Kotlíkové dotace v Moravskoslezském kraji - 2. výzva</t>
  </si>
  <si>
    <t>Kotlíkové dotace v Moravskoslezském kraji – 3. výzva</t>
  </si>
  <si>
    <t>Krajský akční plán pro oblast ochrany ovzduší</t>
  </si>
  <si>
    <t>Krajský akční plán rozvoje vzdělávání Moravskoslezského kraje</t>
  </si>
  <si>
    <t>Kvalita a odborné vzdělávání zaměstnanců KÚ MSK</t>
  </si>
  <si>
    <t>Laboratoře technických měření</t>
  </si>
  <si>
    <t>Laboratoře virtuální reality</t>
  </si>
  <si>
    <t>Moderní metody pěstování rostlin</t>
  </si>
  <si>
    <t>Modernizace silnice II/473 Šenov - Frýdek-Místek</t>
  </si>
  <si>
    <t>Modernizace silnice II/477, II/647 Ostrava, ul. Bohumínská - III. etapa</t>
  </si>
  <si>
    <t>Modernizace škol a školských poradenských zařízení v rámci výzvy č. 86</t>
  </si>
  <si>
    <t>Modernizace výuky informačních technologií II</t>
  </si>
  <si>
    <t>Modernizace výuky přírodovědných předmětů I</t>
  </si>
  <si>
    <t>Modernizace výuky přírodovědných předmětů II (SVL)</t>
  </si>
  <si>
    <t>Modernizace výuky svařování</t>
  </si>
  <si>
    <t>Multidisciplinární spolupráce v Moravskoslezském kraji</t>
  </si>
  <si>
    <t>Muzeum automobilů TATRA</t>
  </si>
  <si>
    <t>Na bicykli k susedom</t>
  </si>
  <si>
    <t>Nákup bytů pro chráněné bydlení</t>
  </si>
  <si>
    <t xml:space="preserve">Naplňování protidrogové politiky Moravskoslezského kraje </t>
  </si>
  <si>
    <t>Návrh architektury ICT kraje a pokročilé využívání nástrojů eGovernmentu</t>
  </si>
  <si>
    <t>NKP Zámek Bruntál - Revitalizace objektu „saly terreny"</t>
  </si>
  <si>
    <t>Nové vedení trasy silnice III/4848 ul. Palkovická, Frýdek – Místek</t>
  </si>
  <si>
    <t>Obnova alejí na Opavsku</t>
  </si>
  <si>
    <t>Odborné sociální poradenství ve Frýdku-Místku</t>
  </si>
  <si>
    <t>Odborné, kariérové a polytechnické vzdělávání v MSK</t>
  </si>
  <si>
    <t>Odborné, kariérové a polytechnické vzdělávání v MSK II</t>
  </si>
  <si>
    <t>ODRA, Kulturní a přírodní stopy na řece Odře</t>
  </si>
  <si>
    <t>Odstranění vlhkosti a zateplení budovy č. p. 151, Domov Odry, příspěvková organizace</t>
  </si>
  <si>
    <t>Okružní křižovatky silnic II/475 a II/474, Horní Suchá</t>
  </si>
  <si>
    <t>Optimalizace odborného sociálního poradenství a poskytování dluhového poradenství v Moravskoslezském kraji</t>
  </si>
  <si>
    <t>Památník J. A. Komenského ve Fulneku - živé muzeum</t>
  </si>
  <si>
    <t>Podpora a rozvoj náhradní rodinné péče v Moravskoslezském kraji</t>
  </si>
  <si>
    <t>Podpora aktivit v rámci Programu Interreg V-A ČR – PL 2018 – 2020</t>
  </si>
  <si>
    <t>Podpora aktivit v rámci Programu Interreg V-A ČR - PR</t>
  </si>
  <si>
    <t>Podpora činnosti sekretariátu a zajištění chodu Regionální stálé konference Moravskoslezského kraje v rámci Operačního programu Technická pomoc 2014-2020</t>
  </si>
  <si>
    <t>Podpora činnosti sekretariátu Regionální stálé konference Moravskoslezského kraje II</t>
  </si>
  <si>
    <t>100 %</t>
  </si>
  <si>
    <t>Podpora činnosti sekretariátu Regionální stálé konference Moravskoslezského kraje III</t>
  </si>
  <si>
    <t>Podpora digitálního vzdělávání v SŠ MSK</t>
  </si>
  <si>
    <t>Podpora duše II</t>
  </si>
  <si>
    <t>Podpora inkluze v Moravskoslezském kraji</t>
  </si>
  <si>
    <t>Podpora jazykového vzdělávání v SŠ MSK</t>
  </si>
  <si>
    <t>Podpora komunitní práce na území MSK</t>
  </si>
  <si>
    <t>Podpora komunitní práce v MSK II</t>
  </si>
  <si>
    <t>Podpora rozvoje rodičovských kompetencí</t>
  </si>
  <si>
    <t>Podpora služeb sociální prevence 1</t>
  </si>
  <si>
    <t>Podpora služeb sociální prevence 2</t>
  </si>
  <si>
    <t>Podpora služeb sociální prevence 3</t>
  </si>
  <si>
    <t>Podpora služeb sociální prevence 4</t>
  </si>
  <si>
    <t>Podpora technických a řemeslných oborů v MSK</t>
  </si>
  <si>
    <t>Podpora transformace v MSK III</t>
  </si>
  <si>
    <t>Podpora transformace zařízení pro děti do tří let v Moravskoslezském kraji</t>
  </si>
  <si>
    <t>Podpora výuky CNC obrábění</t>
  </si>
  <si>
    <t>Podpora zadavatelů a poskytovatelů sociálních služeb při procesu střednědobého plánování sociálních služeb v MSK</t>
  </si>
  <si>
    <t>Podpora zkvalitnění a rozvoje služeb pro osoby s duševním onemocněním</t>
  </si>
  <si>
    <t>Podporujeme hrdinství, které není vidět</t>
  </si>
  <si>
    <t>Podporujeme hrdinství, které není vidět II</t>
  </si>
  <si>
    <t>Podporujeme hrdinství, které není vidět III</t>
  </si>
  <si>
    <t>Poskytování bezplatné stravy dětem ohroženým chudobou ve školách z prostředků OP PMP v Moravskoslezském kraji</t>
  </si>
  <si>
    <t>Poskytování bezplatné stravy dětem ohroženým chudobou ve školách z prostředků OP PMP v Moravskoslezském kraji II</t>
  </si>
  <si>
    <t>Poskytování bezplatné stravy dětem ohroženým chudobou ve školách z prostředků OP PMP v Moravskoslezském kraji III</t>
  </si>
  <si>
    <t>Poskytování bezplatné stravy dětem ohroženým chudobou ve školách z prostředků OP PMP v Moravskoslezském kraji IV</t>
  </si>
  <si>
    <t>Příměstské tábory pro děti zaměstnanců KÚ MSK</t>
  </si>
  <si>
    <t>Přírodní vědy v technických oborech</t>
  </si>
  <si>
    <t>Přístavba Domu umění - Galerie 21. století</t>
  </si>
  <si>
    <t>Realizace bezpečnostních opatření podle zákona o kybernetické bezpečnosti</t>
  </si>
  <si>
    <t>Regionální poradenské centrum SK-CZ</t>
  </si>
  <si>
    <t>Rekonstrukce a modernizace sil. II/475 Stonava průtah II</t>
  </si>
  <si>
    <t>Rekonstrukce a modernizace sil. II/479 ul.Těšínská II.etapa</t>
  </si>
  <si>
    <t>Rekonstrukce a modernizace silnice II/441 v úseku Odry - Jakubčovice n. Odrou</t>
  </si>
  <si>
    <t>Rekonstrukce a modernizace silnice II/442 v úseku Jakubčovice nad Odrou - hr. okresu Opava</t>
  </si>
  <si>
    <t>Rekonstrukce a modernizace silnice II/445 Heřmanovice – hr. Olomouckého kraje</t>
  </si>
  <si>
    <t>Rekonstrukce a modernizace silnice II/457 Sádek – Osoblaha – hr. Polsko</t>
  </si>
  <si>
    <t>Rekonstrukce a modernizace silnice II/470 ul. Orlovská</t>
  </si>
  <si>
    <t>Rekonstrukce a modernizace silnice II/474 Jablunkov - Návsí</t>
  </si>
  <si>
    <t>Rekonstrukce a modernizace silnice II/478 Klimkovice – Polanka nad Odrou – Stará Bělá</t>
  </si>
  <si>
    <t>Rekonstrukce a modernizace silnice II/479 Ostrava, ul. Opavská</t>
  </si>
  <si>
    <t>Rekonstrukce a výstavba Domova Březiny</t>
  </si>
  <si>
    <t>Rekonstrukce budovy krajského úřadu – fotovoltaika budovy G</t>
  </si>
  <si>
    <t>Rekonstrukce MÚK Bazaly – I. etapa</t>
  </si>
  <si>
    <t>Rekonstrukce MÚK Bazaly – II. etapa</t>
  </si>
  <si>
    <t>Rekonstrukce silnice II/462 Jelenice – Lesní Albrechtice</t>
  </si>
  <si>
    <t xml:space="preserve">Rekonstrukce silnice II/468 Český Těšín </t>
  </si>
  <si>
    <t>Rekonstrukce silnice II/475 Horní Suchá - průtah</t>
  </si>
  <si>
    <t>Rekonstrukce silnice II/477 Frýdek - Místek - Lískovec</t>
  </si>
  <si>
    <t>Rekonstrukce výstavní budovy a nová expozice Muzea Těšínska</t>
  </si>
  <si>
    <t>RESOLVE – Sustainable mobility and the transition to a low-carbon retailing economy</t>
  </si>
  <si>
    <t>Revitalizace Domova Letokruhy</t>
  </si>
  <si>
    <t>Revitalizace EVL Děhylovský potok - Štěpán</t>
  </si>
  <si>
    <t>Revitalizace Hradu Hukvaldy</t>
  </si>
  <si>
    <t>Revitalizace přírodní památky Stará řeka</t>
  </si>
  <si>
    <t>Revitalizace zámku ve Frýdku včetně obnovy expozice</t>
  </si>
  <si>
    <t>Rozšíření a modernizace prostor speciálně pedagogického centra při Střední škole, Základní škole a Mateřské škole, Karviná, příspěvkové organizaci</t>
  </si>
  <si>
    <t>Rozšíření a modernizace prostor Základní školy a Mateřské školy Motýlek, Kopřivnice, Smetanova 1122, příspěvkové organizace</t>
  </si>
  <si>
    <t>Rozšíření a modernizace prostor Základní školy a Mateřské školy, Ostrava-Poruba, Ukrajinská 19, příspěvkové organizace</t>
  </si>
  <si>
    <t xml:space="preserve">Rozšíření a modernizace prostor Základní školy a Praktické školy, Opava, Slezského odboje 5, příspěvkové organizace </t>
  </si>
  <si>
    <t>Rozvoj architektury ICT  Moravskoslezského kraje</t>
  </si>
  <si>
    <t>Silnice 2017 Frýdek-Místek</t>
  </si>
  <si>
    <t>Silnice II/442 St. Heřminovy – H. Kunčice – Vítkov - hranice okr. NJ vč. OZ</t>
  </si>
  <si>
    <t>Silnice II/442 Staré Heřminovy – Horní Benešov, včetně OZ</t>
  </si>
  <si>
    <t>Silnice II/445 hranice Olomouckého kraje - Stránské</t>
  </si>
  <si>
    <t>Silnice II/464 Mošnov - rekonstrukce (III/4809)</t>
  </si>
  <si>
    <t xml:space="preserve">Silnice II/464 v úseku hr. okresu Opava – Bílovec </t>
  </si>
  <si>
    <t>Silnice II/468 Třinec – ul. Nádražní a Těšínská k MUK I/11, vč. zárubních zdí</t>
  </si>
  <si>
    <t>Silnice II/477 Frýdek-Místek - Baška - Frýdlant (+ III/48425) I. etapa</t>
  </si>
  <si>
    <t>Silnice II/477 Frýdek-Místek - Baška - Frýdlant (+ III/48425) II. etapa</t>
  </si>
  <si>
    <t>Silnice II/478 prodloužená Mostní I. etapa</t>
  </si>
  <si>
    <t>Silnice II/479 Ostrava, ulice Opavská, mosty 479-004 přes vodní tok Odra</t>
  </si>
  <si>
    <t>Silnice III/4787 Ostrava ul. Výškovická – rekonstrukce mostů ev. č. 4787-3.3 a 4787-4.3</t>
  </si>
  <si>
    <t>Smart akcelerátor RIS 3 strategie</t>
  </si>
  <si>
    <t>Sociálně terapeutické dílny a zázemí pro vedení organizace Sagapo v Bruntále</t>
  </si>
  <si>
    <t>Sociální služby pro osoby s duševním onemocněním v Suchdolu nad Odrou</t>
  </si>
  <si>
    <t>Specializované laboratoře na SPŠ chemické akademika Heyrovského v Ostravě</t>
  </si>
  <si>
    <t>Specializovaný výcvik jednotek hasičů pro zdolávání mimořádných událostí v silničních a železničních tunelech</t>
  </si>
  <si>
    <t>Speciální výcvik jednotek hasičů pro připravenost zdolávání mimořádných událostí v oblasti chemie</t>
  </si>
  <si>
    <t>Supporting attractiveness of health and social care professions in regions</t>
  </si>
  <si>
    <t>Systém pomoci na vyžádání</t>
  </si>
  <si>
    <t>Technika pro úpravu lyžařských běžeckých tras v Moravskoslezském a Zlínském kraji</t>
  </si>
  <si>
    <t>Technika pro výjezdová stanoviště Zdravotnické záchranné služby Moravskoslezského kraje, p.o.</t>
  </si>
  <si>
    <t>Úplné elektronické podání – jednotné prostředí pro vyřízení elektronických žádostí v krajské korporaci</t>
  </si>
  <si>
    <t>Vstřícný a kompetentní KÚ MSK</t>
  </si>
  <si>
    <t>Vybavení vzdělávacího střediska Zdravotnické záchranné služby Moravskoslezského kraje, p.o.</t>
  </si>
  <si>
    <t>Vybudování expozice muzea Těšínska v Jablunkově „Muzeum Trojmezí“</t>
  </si>
  <si>
    <t>Výstavba výjezdového stanoviště Nový Jičín</t>
  </si>
  <si>
    <t>Výuka pro Průmysl 4.0</t>
  </si>
  <si>
    <t>Výuka pro Průmysl 4.0 II</t>
  </si>
  <si>
    <t>Vzdělávání a rozvoj kompetencí zaměstnanců KÚ MSK</t>
  </si>
  <si>
    <t>Zámek Nová Horka – muzeum pro veřejnost</t>
  </si>
  <si>
    <t>Zateplení a stavební úpravy správní budovy, pavilonu E a F Domova Březiny</t>
  </si>
  <si>
    <t>Zateplení budovy Domova Duha v Novém Jičíně</t>
  </si>
  <si>
    <t>Zateplení vybraných objektů Nemocnice ve Frýdku-Místku – II. etapa</t>
  </si>
  <si>
    <t>Zateplení vybraných objektů Slezské nemocnice v Opavě - II. etapa, nepamátkový objekt</t>
  </si>
  <si>
    <t>Zateplení vybraných objektů Slezské nemocnice v Opavě - II. etapa, památkové objekty</t>
  </si>
  <si>
    <t>Zateplení ZZS Moravskoslezského kraje, Výjezdové stanoviště Havířov</t>
  </si>
  <si>
    <t>Zateplení ZZS Moravskoslezského kraje, Výjezdové stanoviště Opava</t>
  </si>
  <si>
    <t>Zlepšení dopravní dostupnosti k turistickým atrakcím v polsko-českém pohraničí v rámci Euroregionu Těšínské Slezsko, Powiatu Wodzislawski a obce Petrovice u Karviné</t>
  </si>
  <si>
    <t>Zlepšení dopravní dostupnosti polsko-českého pohraniční Kiertz – Opava, silnice 420 a silnice III/01129 ulice Pekařská v Opavě II. etapa</t>
  </si>
  <si>
    <t>Zlepšení dopravní dostupnosti polsko-českého pohraniční na území Jastrzebie-Zdroje, Zebrzydowic, dolních Marklovic a Karviné</t>
  </si>
  <si>
    <t>Zlepšení dostupnosti kulturního a přírodního dědictví pohraničí prostřednictvím modernizace silnice v úseku Księże Pole - Kietrz - Sudice</t>
  </si>
  <si>
    <t xml:space="preserve">Zlepšení dostupnosti kulturního a přírodního dědictví v pohraničí skrze modernizaci silnice na úseku Głubczyce - Vávrovice včetně rekonstrukce mostu v lokalitě Vávrovice  </t>
  </si>
  <si>
    <t>Zlepšenie dostupnosti ku kultúrnym pamiatkam na slovenskej a českej strane</t>
  </si>
  <si>
    <t>Zpřístupnění přírodního a kulturního dědictví v MSK a ŽSK</t>
  </si>
  <si>
    <t>Zvýšení přeshraniční dostupnosti Branice – Úvalno, silnice III/4593 Úvalno a silnice 419 Branice v návaznosti na hraniční přechod do Polské republiky + hraniční most 4593-3</t>
  </si>
  <si>
    <t>Zvýšení přístupnosti a bezpečnosti ke kulturním památkám v česko-slovenském pohraničí</t>
  </si>
  <si>
    <t>Zvyšování akceschopnosti vyhledávacích a záchranných modulů USAR a WASAR</t>
  </si>
  <si>
    <t>Zvyšování efektivity a podpora využívání nástrojů systému péče o ohrožené děti v Moravskoslezském kraji</t>
  </si>
  <si>
    <t>Zvyšování připravenosti obyvatel a příslušníků HZS na mimořádné události</t>
  </si>
  <si>
    <t>Žít normálně</t>
  </si>
  <si>
    <t>Krajský akční plán rozvoje vzdělávání Moravskoslezského kraje III</t>
  </si>
  <si>
    <t>Poskytování bezplatné stravy dětem ohroženým chudobou ve školách z prostředků OP PMP v Moravskoslezském kraji V</t>
  </si>
  <si>
    <t>Supporting mental health of young people in the era of coronavirus</t>
  </si>
  <si>
    <t>Vozidla a technika proti covidu</t>
  </si>
  <si>
    <t xml:space="preserve">Výstavba domova pro seniory a domova se zvláštním režimem Kopřivnice </t>
  </si>
  <si>
    <t>Vzdělávání a nácvik proti covidu</t>
  </si>
  <si>
    <t>Záchranný komunikační systém</t>
  </si>
  <si>
    <t>85 %</t>
  </si>
  <si>
    <t>Podpora provozu venkovských prodejen v Moravskoslezském kraji 2021</t>
  </si>
  <si>
    <t>OBCHŮDEK 2021+</t>
  </si>
  <si>
    <t>Rekonstrukce budovy a spojovací chodby Máchova</t>
  </si>
  <si>
    <t>Úprava objektu na ul. Šunychelská včetně vybudování bydlení komunitního typu</t>
  </si>
  <si>
    <t>72 %</t>
  </si>
  <si>
    <t>IROP</t>
  </si>
  <si>
    <t>Podpora aktivit v rámci Programu Interreg V-A ČR – PL 2021 – 2023</t>
  </si>
  <si>
    <t>90 %</t>
  </si>
  <si>
    <t>0 %</t>
  </si>
  <si>
    <t>95 %</t>
  </si>
  <si>
    <t>70 %</t>
  </si>
  <si>
    <t>35 %</t>
  </si>
  <si>
    <t>40 %</t>
  </si>
  <si>
    <t>50 %</t>
  </si>
  <si>
    <t>60 %</t>
  </si>
  <si>
    <t>32 %</t>
  </si>
  <si>
    <t>40 %, 70 %</t>
  </si>
  <si>
    <t>35 %, 70 %</t>
  </si>
  <si>
    <t>Stav projektu</t>
  </si>
  <si>
    <t>Celkové výdaje (tis. Kč)</t>
  </si>
  <si>
    <t>CENTRAL EUROPE</t>
  </si>
  <si>
    <t>Erasmus</t>
  </si>
  <si>
    <t>FM Norska</t>
  </si>
  <si>
    <t>Interreg ČR-PL</t>
  </si>
  <si>
    <t>INTERREG EUROPE</t>
  </si>
  <si>
    <t>Interreg SR-ČR</t>
  </si>
  <si>
    <t>NPPCRR</t>
  </si>
  <si>
    <t>OPPIK</t>
  </si>
  <si>
    <t>OPPMP</t>
  </si>
  <si>
    <t>OPTP</t>
  </si>
  <si>
    <t>OPVVV</t>
  </si>
  <si>
    <t>OPZ</t>
  </si>
  <si>
    <t>OPŽP</t>
  </si>
  <si>
    <t>ROMTZSS</t>
  </si>
  <si>
    <t>UIA</t>
  </si>
  <si>
    <t>65 %</t>
  </si>
  <si>
    <t>70 - 80 %</t>
  </si>
  <si>
    <t>75 %,  80 %</t>
  </si>
  <si>
    <t>Doporučeno, rozhodnuto k financování</t>
  </si>
  <si>
    <t>Fyzická realizace zahájena</t>
  </si>
  <si>
    <t>Realizace ukončena</t>
  </si>
  <si>
    <t>Celkem školství</t>
  </si>
  <si>
    <t>x</t>
  </si>
  <si>
    <t>Celkem sociální věci</t>
  </si>
  <si>
    <t>Celkem zdravotnictví</t>
  </si>
  <si>
    <t>Celkem kultura</t>
  </si>
  <si>
    <t>Celkem regionální rozvoj</t>
  </si>
  <si>
    <t>Celkem cestovní ruch</t>
  </si>
  <si>
    <t>Celkem životní prostředí</t>
  </si>
  <si>
    <t>Celkem doprava</t>
  </si>
  <si>
    <t>Celkem krizové řízení</t>
  </si>
  <si>
    <t>Celkem krajský úřad</t>
  </si>
  <si>
    <t>Celkem kotlíkové dotace</t>
  </si>
  <si>
    <t xml:space="preserve">Celkem </t>
  </si>
  <si>
    <t>Energetické úspory v areálu Dětského domova SRDCE a SŠ, ZŠ a MŠ v Karviné</t>
  </si>
  <si>
    <t>Silnice II/647 Ostrava, ul. Plzeňská od vodárny po křižovatku se sil. I/11 včetně mostů</t>
  </si>
  <si>
    <t>doprava</t>
  </si>
  <si>
    <t>sociální věci</t>
  </si>
  <si>
    <t>školství</t>
  </si>
  <si>
    <t>kultura</t>
  </si>
  <si>
    <t>životní prostředí</t>
  </si>
  <si>
    <t>zdravotnictví</t>
  </si>
  <si>
    <t>krajský úřad</t>
  </si>
  <si>
    <t>krizové řízení</t>
  </si>
  <si>
    <t>regionální rozvoj</t>
  </si>
  <si>
    <t>cestovní ruch</t>
  </si>
  <si>
    <t>Maximální výše dotace</t>
  </si>
  <si>
    <t>kotlíky</t>
  </si>
  <si>
    <t>Seznam projektů za programové období 2014-2020 k 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</si>
</sst>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#,##0.00_ ;\-#,##0.00\ 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FF"/>
        <bgColor indexed="64"/>
      </patternFill>
    </fill>
    <fill>
      <patternFill patternType="solid">
        <fgColor rgb="FFE0E37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3">
    <xf numFmtId="0" fontId="0" fillId="0" borderId="0" xfId="0"/>
    <xf numFmtId="49" fontId="0" fillId="0" borderId="0" xfId="0" applyNumberFormat="1"/>
    <xf numFmtId="0" fontId="0" fillId="0" borderId="0" xfId="0" applyFill="1"/>
    <xf numFmtId="0" fontId="18" fillId="36" borderId="10" xfId="0" applyFont="1" applyFill="1" applyBorder="1" applyAlignment="1">
      <alignment horizontal="center" vertical="center" wrapText="1"/>
    </xf>
    <xf numFmtId="0" fontId="18" fillId="36" borderId="11" xfId="0" applyFont="1" applyFill="1" applyBorder="1" applyAlignment="1">
      <alignment horizontal="center" vertical="center" wrapText="1"/>
    </xf>
    <xf numFmtId="4" fontId="18" fillId="36" borderId="11" xfId="4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20" fillId="34" borderId="12" xfId="0" applyNumberFormat="1" applyFont="1" applyFill="1" applyBorder="1"/>
    <xf numFmtId="165" fontId="21" fillId="37" borderId="12" xfId="0" applyNumberFormat="1" applyFont="1" applyFill="1" applyBorder="1" applyAlignment="1">
      <alignment horizontal="left" vertical="center" wrapText="1"/>
    </xf>
    <xf numFmtId="165" fontId="21" fillId="38" borderId="12" xfId="0" applyNumberFormat="1" applyFont="1" applyFill="1" applyBorder="1" applyAlignment="1">
      <alignment horizontal="left" vertical="center" wrapText="1"/>
    </xf>
    <xf numFmtId="4" fontId="21" fillId="33" borderId="12" xfId="0" applyNumberFormat="1" applyFont="1" applyFill="1" applyBorder="1" applyAlignment="1">
      <alignment horizontal="left"/>
    </xf>
    <xf numFmtId="165" fontId="21" fillId="35" borderId="12" xfId="0" applyNumberFormat="1" applyFont="1" applyFill="1" applyBorder="1" applyAlignment="1">
      <alignment horizontal="left" vertical="center" wrapText="1"/>
    </xf>
    <xf numFmtId="1" fontId="18" fillId="36" borderId="12" xfId="0" applyNumberFormat="1" applyFont="1" applyFill="1" applyBorder="1" applyAlignment="1">
      <alignment horizontal="left" vertical="center" wrapText="1"/>
    </xf>
    <xf numFmtId="1" fontId="18" fillId="36" borderId="12" xfId="0" applyNumberFormat="1" applyFont="1" applyFill="1" applyBorder="1" applyAlignment="1">
      <alignment horizontal="center" vertical="center" wrapText="1"/>
    </xf>
    <xf numFmtId="165" fontId="18" fillId="36" borderId="12" xfId="0" applyNumberFormat="1" applyFont="1" applyFill="1" applyBorder="1" applyAlignment="1">
      <alignment horizontal="center" vertical="center" wrapText="1"/>
    </xf>
    <xf numFmtId="4" fontId="18" fillId="36" borderId="12" xfId="0" applyNumberFormat="1" applyFont="1" applyFill="1" applyBorder="1" applyAlignment="1">
      <alignment horizontal="center" vertical="center" wrapText="1"/>
    </xf>
    <xf numFmtId="49" fontId="20" fillId="0" borderId="0" xfId="0" applyNumberFormat="1" applyFont="1"/>
    <xf numFmtId="165" fontId="18" fillId="36" borderId="12" xfId="0" applyNumberFormat="1" applyFont="1" applyFill="1" applyBorder="1" applyAlignment="1">
      <alignment horizontal="center" vertical="center"/>
    </xf>
    <xf numFmtId="49" fontId="18" fillId="36" borderId="12" xfId="0" applyNumberFormat="1" applyFont="1" applyFill="1" applyBorder="1"/>
    <xf numFmtId="49" fontId="18" fillId="36" borderId="12" xfId="0" applyNumberFormat="1" applyFont="1" applyFill="1" applyBorder="1" applyAlignment="1">
      <alignment horizontal="center"/>
    </xf>
    <xf numFmtId="49" fontId="18" fillId="36" borderId="12" xfId="0" applyNumberFormat="1" applyFont="1" applyFill="1" applyBorder="1" applyAlignment="1">
      <alignment horizontal="center" vertical="center" wrapText="1"/>
    </xf>
    <xf numFmtId="49" fontId="18" fillId="39" borderId="12" xfId="0" applyNumberFormat="1" applyFont="1" applyFill="1" applyBorder="1"/>
    <xf numFmtId="3" fontId="18" fillId="39" borderId="12" xfId="0" applyNumberFormat="1" applyFont="1" applyFill="1" applyBorder="1" applyAlignment="1">
      <alignment horizontal="center"/>
    </xf>
    <xf numFmtId="49" fontId="18" fillId="39" borderId="12" xfId="0" applyNumberFormat="1" applyFont="1" applyFill="1" applyBorder="1" applyAlignment="1">
      <alignment horizontal="center"/>
    </xf>
    <xf numFmtId="49" fontId="18" fillId="39" borderId="1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0" fillId="40" borderId="12" xfId="0" applyNumberFormat="1" applyFill="1" applyBorder="1" applyAlignment="1">
      <alignment wrapText="1"/>
    </xf>
    <xf numFmtId="49" fontId="0" fillId="40" borderId="12" xfId="0" applyNumberFormat="1" applyFill="1" applyBorder="1" applyAlignment="1">
      <alignment horizontal="left" wrapText="1"/>
    </xf>
    <xf numFmtId="49" fontId="0" fillId="40" borderId="12" xfId="0" applyNumberFormat="1" applyFill="1" applyBorder="1" applyAlignment="1">
      <alignment horizontal="center" wrapText="1"/>
    </xf>
    <xf numFmtId="49" fontId="0" fillId="40" borderId="12" xfId="0" applyNumberFormat="1" applyFill="1" applyBorder="1" applyAlignment="1">
      <alignment horizontal="center"/>
    </xf>
    <xf numFmtId="4" fontId="0" fillId="40" borderId="12" xfId="0" applyNumberFormat="1" applyFill="1" applyBorder="1" applyAlignment="1">
      <alignment horizontal="center"/>
    </xf>
    <xf numFmtId="0" fontId="16" fillId="0" borderId="0" xfId="0" applyFont="1"/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_owssvr(1)" xfId="42" xr:uid="{2567BCE7-C29E-4517-B900-2145F7258013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9">
    <dxf>
      <numFmt numFmtId="164" formatCode="_-* #,##0.00\ [$Kč-405]_-;\-* #,##0.00\ [$Kč-405]_-;_-* &quot;-&quot;??\ [$Kč-405]_-;_-@_-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(1)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70" unboundColumnsRight="3">
    <queryTableFields count="5">
      <queryTableField id="1" name="Projekt" tableColumnId="1"/>
      <queryTableField id="3" name="Operační program" tableColumnId="3"/>
      <queryTableField id="61" dataBound="0" tableColumnId="2"/>
      <queryTableField id="62" dataBound="0" tableColumnId="4"/>
      <queryTableField id="67" dataBound="0" tableColumnId="64"/>
    </queryTableFields>
    <queryTableDeletedFields count="58">
      <deletedField name="Registrační číslo projektu"/>
      <deletedField name="Priorit. osa"/>
      <deletedField name="Zadávající odbor"/>
      <deletedField name="Partnerský projekt s finančním plněním"/>
      <deletedField name="Vedoucí partner projektu – Moravskoslezský kraj"/>
      <deletedField name="Okres"/>
      <deletedField name="Popis výchozího stavu"/>
      <deletedField name="Dlouhodobé přínosy"/>
      <deletedField name="Cíl projektu"/>
      <deletedField name="Aktivity a výstupy projektu"/>
      <deletedField name="Plánované výdaje (podklad pro schválení přípravy projektu)"/>
      <deletedField name="Partneři (uživatelé) + kontakt (pozice, jméno, email, telefon)"/>
      <deletedField name="Vazba na jiné aktivity"/>
      <deletedField name="Veřejná podpora"/>
      <deletedField name="Poznámka"/>
      <deletedField name="Námět schválil"/>
      <deletedField name="Doporučeno k financování"/>
      <deletedField name="Datum doporučení k financování"/>
      <deletedField name="Rozhodnutí o poskytnutí dotace"/>
      <deletedField name="Datum rozhodnutí o poskytnutí dotace"/>
      <deletedField name="Zahájení realizace"/>
      <deletedField name="Zahájení fyzické realizace"/>
      <deletedField name="Ukončení realizace"/>
      <deletedField name="Udržitelnost"/>
      <deletedField name="Ukončení udržitelnosti"/>
      <deletedField name="Datum finančního ukončení projektu"/>
      <deletedField name="Zajištění udržitelnosti projektu (kdo zajišťuje provoz)"/>
      <deletedField name="Stav zpracování"/>
      <deletedField name="Předčasná realizace"/>
      <deletedField name="Žádost předložena dne"/>
      <deletedField name="Projektový manažer"/>
      <deletedField name="Zástup PM"/>
      <deletedField name="Ekonom projektu"/>
      <deletedField name="Zástup ekonoma"/>
      <deletedField name="Odborný garant (hlavní kontakt)"/>
      <deletedField name="Projektový tým (ostatní členové týmu)"/>
      <deletedField name="Právník"/>
      <deletedField name="ORG"/>
      <deletedField name="ORJ"/>
      <deletedField name="Odvětví"/>
      <deletedField name="Číslo projektového účtu"/>
      <deletedField name="Zálohový projekt"/>
      <deletedField name="Celkové náklady projektu (profin x kofin) (tis. Kč)"/>
      <deletedField name="Číslo usnesení ZK"/>
      <deletedField name="Usnesení ZK ze dne"/>
      <deletedField name="Výdaje celkem – schválena struktura financování (tis. Kč)"/>
      <deletedField name="Výše dotace v %"/>
      <deletedField name="Způsobilé výdaje celkem– schválena struktura financování (tis. Kč)"/>
      <deletedField name="Podíl MSK– schválena struktura financování (tis. Kč)"/>
      <deletedField name="Podíl EU, SR (dotace) - schválena struktura financování (tis. Kč)"/>
      <deletedField name="Nezpůsobilé výdaje - schválena struktura financování (tis. Kč)"/>
      <deletedField name="Zajištění udržitelnosti projektu (tis. Kč)"/>
      <deletedField name="Celkové výdaje - skutečnost (tis. Kč)"/>
      <deletedField name="Celkový podíl MSK – skutečnost (tis. Kč)"/>
      <deletedField name="Celková výše dotace – skutečnost (tis. Kč)"/>
      <deletedField name="Item Type"/>
      <deletedField name="Path"/>
      <deletedField name="Správce projektu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_query__1" displayName="Tabulka_query__1" ref="A2:E236" tableType="queryTable" totalsRowShown="0" headerRowDxfId="8" headerRowBorderDxfId="7" tableBorderDxfId="6" totalsRowBorderDxfId="5">
  <sortState xmlns:xlrd2="http://schemas.microsoft.com/office/spreadsheetml/2017/richdata2" ref="A3:E236">
    <sortCondition ref="D3:D236" customList="školství,sociální věci,zdravotnictví,kultura,regionální rozvoj,cestovní ruch,životní prostředí,doprava,krizové řízení,krajský úřad,sdílení služby,kotlíky"/>
  </sortState>
  <tableColumns count="5">
    <tableColumn id="1" xr3:uid="{00000000-0010-0000-0000-000001000000}" uniqueName="Title" name="Projekt" queryTableFieldId="1" dataDxfId="4"/>
    <tableColumn id="3" xr3:uid="{00000000-0010-0000-0000-000003000000}" uniqueName="Opera_x005f_x010d_n_x005f_x00ed__x005f_x0020_progr" name="Operační program" queryTableFieldId="3" dataDxfId="3"/>
    <tableColumn id="2" xr3:uid="{13BBF303-60FB-41D5-8390-8DA81333C03C}" uniqueName="2" name="Maximální výše dotace" queryTableFieldId="61" dataDxfId="2"/>
    <tableColumn id="4" xr3:uid="{F4A85FFD-B5F2-410D-9060-7EDB51D90A7A}" uniqueName="4" name="Odvětví" queryTableFieldId="62" dataDxfId="1"/>
    <tableColumn id="64" xr3:uid="{F07193A0-C0A8-4AE7-BFD4-9BFC2F133DF8}" uniqueName="64" name="Celkové výdaje (tis. Kč)" queryTableFieldId="67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0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customHeight="1" x14ac:dyDescent="0.35"/>
  <cols>
    <col min="1" max="1" width="57.81640625" customWidth="1"/>
    <col min="2" max="2" width="10.1796875" style="6" customWidth="1"/>
    <col min="3" max="3" width="12.7265625" style="7" customWidth="1"/>
    <col min="4" max="4" width="14.54296875" customWidth="1"/>
    <col min="5" max="5" width="18.54296875" customWidth="1"/>
    <col min="6" max="6" width="32.81640625" customWidth="1"/>
  </cols>
  <sheetData>
    <row r="1" spans="1:6" ht="15" customHeight="1" x14ac:dyDescent="0.35">
      <c r="A1" s="32" t="s">
        <v>294</v>
      </c>
    </row>
    <row r="2" spans="1:6" ht="25" x14ac:dyDescent="0.35">
      <c r="A2" s="3" t="s">
        <v>0</v>
      </c>
      <c r="B2" s="4" t="s">
        <v>1</v>
      </c>
      <c r="C2" s="4" t="s">
        <v>292</v>
      </c>
      <c r="D2" s="4" t="s">
        <v>2</v>
      </c>
      <c r="E2" s="5" t="s">
        <v>245</v>
      </c>
      <c r="F2" s="5" t="s">
        <v>244</v>
      </c>
    </row>
    <row r="3" spans="1:6" ht="29" x14ac:dyDescent="0.35">
      <c r="A3" s="27" t="s">
        <v>4</v>
      </c>
      <c r="B3" s="29" t="s">
        <v>231</v>
      </c>
      <c r="C3" s="30" t="s">
        <v>233</v>
      </c>
      <c r="D3" s="30" t="s">
        <v>284</v>
      </c>
      <c r="E3" s="31">
        <v>50651.35</v>
      </c>
      <c r="F3" s="11" t="s">
        <v>266</v>
      </c>
    </row>
    <row r="4" spans="1:6" ht="14.5" x14ac:dyDescent="0.35">
      <c r="A4" s="27" t="s">
        <v>15</v>
      </c>
      <c r="B4" s="29" t="s">
        <v>231</v>
      </c>
      <c r="C4" s="30" t="s">
        <v>233</v>
      </c>
      <c r="D4" s="30" t="s">
        <v>284</v>
      </c>
      <c r="E4" s="31">
        <v>20084.37</v>
      </c>
      <c r="F4" s="11" t="s">
        <v>266</v>
      </c>
    </row>
    <row r="5" spans="1:6" ht="15" customHeight="1" x14ac:dyDescent="0.35">
      <c r="A5" s="27" t="s">
        <v>18</v>
      </c>
      <c r="B5" s="29" t="s">
        <v>258</v>
      </c>
      <c r="C5" s="30" t="s">
        <v>236</v>
      </c>
      <c r="D5" s="30" t="s">
        <v>284</v>
      </c>
      <c r="E5" s="31">
        <v>12347</v>
      </c>
      <c r="F5" s="8" t="s">
        <v>264</v>
      </c>
    </row>
    <row r="6" spans="1:6" ht="15" customHeight="1" x14ac:dyDescent="0.35">
      <c r="A6" s="27" t="s">
        <v>19</v>
      </c>
      <c r="B6" s="29" t="s">
        <v>258</v>
      </c>
      <c r="C6" s="30" t="s">
        <v>236</v>
      </c>
      <c r="D6" s="30" t="s">
        <v>284</v>
      </c>
      <c r="E6" s="31">
        <v>14741</v>
      </c>
      <c r="F6" s="8" t="s">
        <v>264</v>
      </c>
    </row>
    <row r="7" spans="1:6" ht="15" customHeight="1" x14ac:dyDescent="0.35">
      <c r="A7" s="27" t="s">
        <v>20</v>
      </c>
      <c r="B7" s="29" t="s">
        <v>258</v>
      </c>
      <c r="C7" s="30" t="s">
        <v>236</v>
      </c>
      <c r="D7" s="30" t="s">
        <v>284</v>
      </c>
      <c r="E7" s="31">
        <v>17699</v>
      </c>
      <c r="F7" s="8" t="s">
        <v>264</v>
      </c>
    </row>
    <row r="8" spans="1:6" ht="29" x14ac:dyDescent="0.35">
      <c r="A8" s="27" t="s">
        <v>21</v>
      </c>
      <c r="B8" s="29" t="s">
        <v>258</v>
      </c>
      <c r="C8" s="30" t="s">
        <v>236</v>
      </c>
      <c r="D8" s="30" t="s">
        <v>284</v>
      </c>
      <c r="E8" s="31">
        <v>22304</v>
      </c>
      <c r="F8" s="8" t="s">
        <v>264</v>
      </c>
    </row>
    <row r="9" spans="1:6" ht="29" x14ac:dyDescent="0.35">
      <c r="A9" s="27" t="s">
        <v>22</v>
      </c>
      <c r="B9" s="29" t="s">
        <v>258</v>
      </c>
      <c r="C9" s="30" t="s">
        <v>238</v>
      </c>
      <c r="D9" s="30" t="s">
        <v>284</v>
      </c>
      <c r="E9" s="31">
        <v>22728.15</v>
      </c>
      <c r="F9" s="11" t="s">
        <v>266</v>
      </c>
    </row>
    <row r="10" spans="1:6" ht="15" customHeight="1" x14ac:dyDescent="0.35">
      <c r="A10" s="27" t="s">
        <v>23</v>
      </c>
      <c r="B10" s="29" t="s">
        <v>258</v>
      </c>
      <c r="C10" s="30" t="s">
        <v>238</v>
      </c>
      <c r="D10" s="30" t="s">
        <v>284</v>
      </c>
      <c r="E10" s="31">
        <v>43589.59</v>
      </c>
      <c r="F10" s="11" t="s">
        <v>266</v>
      </c>
    </row>
    <row r="11" spans="1:6" ht="29" x14ac:dyDescent="0.35">
      <c r="A11" s="27" t="s">
        <v>280</v>
      </c>
      <c r="B11" s="29" t="s">
        <v>258</v>
      </c>
      <c r="C11" s="30" t="s">
        <v>242</v>
      </c>
      <c r="D11" s="30" t="s">
        <v>284</v>
      </c>
      <c r="E11" s="31">
        <v>29624.31</v>
      </c>
      <c r="F11" s="11" t="s">
        <v>266</v>
      </c>
    </row>
    <row r="12" spans="1:6" ht="15" customHeight="1" x14ac:dyDescent="0.35">
      <c r="A12" s="27" t="s">
        <v>26</v>
      </c>
      <c r="B12" s="29" t="s">
        <v>258</v>
      </c>
      <c r="C12" s="30" t="s">
        <v>237</v>
      </c>
      <c r="D12" s="30" t="s">
        <v>284</v>
      </c>
      <c r="E12" s="31">
        <v>6367.19</v>
      </c>
      <c r="F12" s="11" t="s">
        <v>266</v>
      </c>
    </row>
    <row r="13" spans="1:6" ht="15" customHeight="1" x14ac:dyDescent="0.35">
      <c r="A13" s="27" t="s">
        <v>27</v>
      </c>
      <c r="B13" s="29" t="s">
        <v>258</v>
      </c>
      <c r="C13" s="30" t="s">
        <v>238</v>
      </c>
      <c r="D13" s="30" t="s">
        <v>284</v>
      </c>
      <c r="E13" s="31">
        <v>7074.65</v>
      </c>
      <c r="F13" s="11" t="s">
        <v>266</v>
      </c>
    </row>
    <row r="14" spans="1:6" ht="15" customHeight="1" x14ac:dyDescent="0.35">
      <c r="A14" s="27" t="s">
        <v>28</v>
      </c>
      <c r="B14" s="29" t="s">
        <v>258</v>
      </c>
      <c r="C14" s="30" t="s">
        <v>238</v>
      </c>
      <c r="D14" s="30" t="s">
        <v>284</v>
      </c>
      <c r="E14" s="31">
        <v>13138.18</v>
      </c>
      <c r="F14" s="11" t="s">
        <v>266</v>
      </c>
    </row>
    <row r="15" spans="1:6" ht="15" customHeight="1" x14ac:dyDescent="0.35">
      <c r="A15" s="27" t="s">
        <v>29</v>
      </c>
      <c r="B15" s="29" t="s">
        <v>258</v>
      </c>
      <c r="C15" s="30" t="s">
        <v>238</v>
      </c>
      <c r="D15" s="30" t="s">
        <v>284</v>
      </c>
      <c r="E15" s="31">
        <v>8592.4500000000007</v>
      </c>
      <c r="F15" s="11" t="s">
        <v>266</v>
      </c>
    </row>
    <row r="16" spans="1:6" ht="15" customHeight="1" x14ac:dyDescent="0.35">
      <c r="A16" s="27" t="s">
        <v>30</v>
      </c>
      <c r="B16" s="29" t="s">
        <v>258</v>
      </c>
      <c r="C16" s="30" t="s">
        <v>242</v>
      </c>
      <c r="D16" s="30" t="s">
        <v>284</v>
      </c>
      <c r="E16" s="31">
        <v>20000.02</v>
      </c>
      <c r="F16" s="8" t="s">
        <v>264</v>
      </c>
    </row>
    <row r="17" spans="1:6" ht="15" customHeight="1" x14ac:dyDescent="0.35">
      <c r="A17" s="27" t="s">
        <v>31</v>
      </c>
      <c r="B17" s="29" t="s">
        <v>258</v>
      </c>
      <c r="C17" s="30" t="s">
        <v>243</v>
      </c>
      <c r="D17" s="30" t="s">
        <v>284</v>
      </c>
      <c r="E17" s="31">
        <v>6926.39</v>
      </c>
      <c r="F17" s="11" t="s">
        <v>266</v>
      </c>
    </row>
    <row r="18" spans="1:6" ht="15" customHeight="1" x14ac:dyDescent="0.35">
      <c r="A18" s="27" t="s">
        <v>32</v>
      </c>
      <c r="B18" s="29" t="s">
        <v>258</v>
      </c>
      <c r="C18" s="30" t="s">
        <v>242</v>
      </c>
      <c r="D18" s="30" t="s">
        <v>284</v>
      </c>
      <c r="E18" s="31">
        <v>6048.77</v>
      </c>
      <c r="F18" s="11" t="s">
        <v>266</v>
      </c>
    </row>
    <row r="19" spans="1:6" ht="15" customHeight="1" x14ac:dyDescent="0.35">
      <c r="A19" s="27" t="s">
        <v>33</v>
      </c>
      <c r="B19" s="29" t="s">
        <v>258</v>
      </c>
      <c r="C19" s="30" t="s">
        <v>242</v>
      </c>
      <c r="D19" s="30" t="s">
        <v>284</v>
      </c>
      <c r="E19" s="31">
        <v>40792.75</v>
      </c>
      <c r="F19" s="11" t="s">
        <v>266</v>
      </c>
    </row>
    <row r="20" spans="1:6" ht="15" customHeight="1" x14ac:dyDescent="0.35">
      <c r="A20" s="27" t="s">
        <v>34</v>
      </c>
      <c r="B20" s="29" t="s">
        <v>258</v>
      </c>
      <c r="C20" s="30" t="s">
        <v>243</v>
      </c>
      <c r="D20" s="30" t="s">
        <v>284</v>
      </c>
      <c r="E20" s="31">
        <v>16288.19</v>
      </c>
      <c r="F20" s="10" t="s">
        <v>265</v>
      </c>
    </row>
    <row r="21" spans="1:6" ht="15" customHeight="1" x14ac:dyDescent="0.35">
      <c r="A21" s="27" t="s">
        <v>35</v>
      </c>
      <c r="B21" s="29" t="s">
        <v>258</v>
      </c>
      <c r="C21" s="30" t="s">
        <v>243</v>
      </c>
      <c r="D21" s="30" t="s">
        <v>284</v>
      </c>
      <c r="E21" s="31">
        <v>45264.76</v>
      </c>
      <c r="F21" s="10" t="s">
        <v>265</v>
      </c>
    </row>
    <row r="22" spans="1:6" ht="15" customHeight="1" x14ac:dyDescent="0.35">
      <c r="A22" s="27" t="s">
        <v>36</v>
      </c>
      <c r="B22" s="29" t="s">
        <v>258</v>
      </c>
      <c r="C22" s="30" t="s">
        <v>243</v>
      </c>
      <c r="D22" s="30" t="s">
        <v>284</v>
      </c>
      <c r="E22" s="31">
        <v>28057.200000000001</v>
      </c>
      <c r="F22" s="10" t="s">
        <v>265</v>
      </c>
    </row>
    <row r="23" spans="1:6" ht="15" customHeight="1" x14ac:dyDescent="0.35">
      <c r="A23" s="27" t="s">
        <v>37</v>
      </c>
      <c r="B23" s="29" t="s">
        <v>258</v>
      </c>
      <c r="C23" s="30" t="s">
        <v>243</v>
      </c>
      <c r="D23" s="30" t="s">
        <v>284</v>
      </c>
      <c r="E23" s="31">
        <v>17976.439999999999</v>
      </c>
      <c r="F23" s="10" t="s">
        <v>265</v>
      </c>
    </row>
    <row r="24" spans="1:6" ht="15" customHeight="1" x14ac:dyDescent="0.35">
      <c r="A24" s="27" t="s">
        <v>38</v>
      </c>
      <c r="B24" s="29" t="s">
        <v>258</v>
      </c>
      <c r="C24" s="30" t="s">
        <v>243</v>
      </c>
      <c r="D24" s="30" t="s">
        <v>284</v>
      </c>
      <c r="E24" s="31">
        <v>30755.89</v>
      </c>
      <c r="F24" s="10" t="s">
        <v>265</v>
      </c>
    </row>
    <row r="25" spans="1:6" ht="15" customHeight="1" x14ac:dyDescent="0.35">
      <c r="A25" s="27" t="s">
        <v>39</v>
      </c>
      <c r="B25" s="29" t="s">
        <v>258</v>
      </c>
      <c r="C25" s="30" t="s">
        <v>242</v>
      </c>
      <c r="D25" s="30" t="s">
        <v>284</v>
      </c>
      <c r="E25" s="31">
        <v>25822.68</v>
      </c>
      <c r="F25" s="11" t="s">
        <v>266</v>
      </c>
    </row>
    <row r="26" spans="1:6" ht="15" customHeight="1" x14ac:dyDescent="0.35">
      <c r="A26" s="27" t="s">
        <v>40</v>
      </c>
      <c r="B26" s="29" t="s">
        <v>258</v>
      </c>
      <c r="C26" s="30" t="s">
        <v>242</v>
      </c>
      <c r="D26" s="30" t="s">
        <v>284</v>
      </c>
      <c r="E26" s="31">
        <v>22599.37</v>
      </c>
      <c r="F26" s="11" t="s">
        <v>266</v>
      </c>
    </row>
    <row r="27" spans="1:6" ht="15" customHeight="1" x14ac:dyDescent="0.35">
      <c r="A27" s="27" t="s">
        <v>41</v>
      </c>
      <c r="B27" s="29" t="s">
        <v>258</v>
      </c>
      <c r="C27" s="30" t="s">
        <v>239</v>
      </c>
      <c r="D27" s="30" t="s">
        <v>284</v>
      </c>
      <c r="E27" s="31">
        <v>9415.76</v>
      </c>
      <c r="F27" s="11" t="s">
        <v>266</v>
      </c>
    </row>
    <row r="28" spans="1:6" ht="29" x14ac:dyDescent="0.35">
      <c r="A28" s="27" t="s">
        <v>42</v>
      </c>
      <c r="B28" s="29" t="s">
        <v>258</v>
      </c>
      <c r="C28" s="30" t="s">
        <v>243</v>
      </c>
      <c r="D28" s="30" t="s">
        <v>284</v>
      </c>
      <c r="E28" s="31">
        <v>12137.44</v>
      </c>
      <c r="F28" s="10" t="s">
        <v>265</v>
      </c>
    </row>
    <row r="29" spans="1:6" ht="15" customHeight="1" x14ac:dyDescent="0.35">
      <c r="A29" s="27" t="s">
        <v>43</v>
      </c>
      <c r="B29" s="29" t="s">
        <v>258</v>
      </c>
      <c r="C29" s="30" t="s">
        <v>237</v>
      </c>
      <c r="D29" s="30" t="s">
        <v>284</v>
      </c>
      <c r="E29" s="31">
        <v>5493.28</v>
      </c>
      <c r="F29" s="11" t="s">
        <v>266</v>
      </c>
    </row>
    <row r="30" spans="1:6" ht="15" customHeight="1" x14ac:dyDescent="0.35">
      <c r="A30" s="27" t="s">
        <v>44</v>
      </c>
      <c r="B30" s="29" t="s">
        <v>258</v>
      </c>
      <c r="C30" s="30" t="s">
        <v>237</v>
      </c>
      <c r="D30" s="30" t="s">
        <v>284</v>
      </c>
      <c r="E30" s="31">
        <v>13192.13</v>
      </c>
      <c r="F30" s="11" t="s">
        <v>266</v>
      </c>
    </row>
    <row r="31" spans="1:6" ht="15" customHeight="1" x14ac:dyDescent="0.35">
      <c r="A31" s="27" t="s">
        <v>45</v>
      </c>
      <c r="B31" s="29" t="s">
        <v>258</v>
      </c>
      <c r="C31" s="30" t="s">
        <v>242</v>
      </c>
      <c r="D31" s="30" t="s">
        <v>284</v>
      </c>
      <c r="E31" s="31">
        <v>40263.839999999997</v>
      </c>
      <c r="F31" s="11" t="s">
        <v>266</v>
      </c>
    </row>
    <row r="32" spans="1:6" ht="15" customHeight="1" x14ac:dyDescent="0.35">
      <c r="A32" s="27" t="s">
        <v>46</v>
      </c>
      <c r="B32" s="29" t="s">
        <v>258</v>
      </c>
      <c r="C32" s="30" t="s">
        <v>242</v>
      </c>
      <c r="D32" s="30" t="s">
        <v>284</v>
      </c>
      <c r="E32" s="31">
        <v>19710.36</v>
      </c>
      <c r="F32" s="11" t="s">
        <v>266</v>
      </c>
    </row>
    <row r="33" spans="1:6" ht="15" customHeight="1" x14ac:dyDescent="0.35">
      <c r="A33" s="27" t="s">
        <v>47</v>
      </c>
      <c r="B33" s="29" t="s">
        <v>258</v>
      </c>
      <c r="C33" s="30" t="s">
        <v>242</v>
      </c>
      <c r="D33" s="30" t="s">
        <v>284</v>
      </c>
      <c r="E33" s="31">
        <v>16372.04</v>
      </c>
      <c r="F33" s="11" t="s">
        <v>266</v>
      </c>
    </row>
    <row r="34" spans="1:6" ht="29" x14ac:dyDescent="0.35">
      <c r="A34" s="27" t="s">
        <v>48</v>
      </c>
      <c r="B34" s="29" t="s">
        <v>258</v>
      </c>
      <c r="C34" s="30" t="s">
        <v>238</v>
      </c>
      <c r="D34" s="30" t="s">
        <v>284</v>
      </c>
      <c r="E34" s="31">
        <v>0</v>
      </c>
      <c r="F34" s="11" t="s">
        <v>266</v>
      </c>
    </row>
    <row r="35" spans="1:6" ht="15" customHeight="1" x14ac:dyDescent="0.35">
      <c r="A35" s="27" t="s">
        <v>49</v>
      </c>
      <c r="B35" s="29" t="s">
        <v>258</v>
      </c>
      <c r="C35" s="30" t="s">
        <v>239</v>
      </c>
      <c r="D35" s="30" t="s">
        <v>284</v>
      </c>
      <c r="E35" s="31">
        <v>63000</v>
      </c>
      <c r="F35" s="8" t="s">
        <v>264</v>
      </c>
    </row>
    <row r="36" spans="1:6" ht="15" customHeight="1" x14ac:dyDescent="0.35">
      <c r="A36" s="27" t="s">
        <v>74</v>
      </c>
      <c r="B36" s="29" t="s">
        <v>231</v>
      </c>
      <c r="C36" s="30" t="s">
        <v>233</v>
      </c>
      <c r="D36" s="30" t="s">
        <v>284</v>
      </c>
      <c r="E36" s="31">
        <v>7796.96</v>
      </c>
      <c r="F36" s="11" t="s">
        <v>266</v>
      </c>
    </row>
    <row r="37" spans="1:6" ht="15" customHeight="1" x14ac:dyDescent="0.35">
      <c r="A37" s="27" t="s">
        <v>75</v>
      </c>
      <c r="B37" s="29" t="s">
        <v>231</v>
      </c>
      <c r="C37" s="30" t="s">
        <v>233</v>
      </c>
      <c r="D37" s="30" t="s">
        <v>284</v>
      </c>
      <c r="E37" s="31">
        <v>29965.19</v>
      </c>
      <c r="F37" s="11" t="s">
        <v>266</v>
      </c>
    </row>
    <row r="38" spans="1:6" ht="15" customHeight="1" x14ac:dyDescent="0.35">
      <c r="A38" s="27" t="s">
        <v>76</v>
      </c>
      <c r="B38" s="29" t="s">
        <v>231</v>
      </c>
      <c r="C38" s="30" t="s">
        <v>233</v>
      </c>
      <c r="D38" s="30" t="s">
        <v>284</v>
      </c>
      <c r="E38" s="31">
        <v>7999.99</v>
      </c>
      <c r="F38" s="10" t="s">
        <v>265</v>
      </c>
    </row>
    <row r="39" spans="1:6" ht="29" x14ac:dyDescent="0.35">
      <c r="A39" s="27" t="s">
        <v>79</v>
      </c>
      <c r="B39" s="29" t="s">
        <v>231</v>
      </c>
      <c r="C39" s="30" t="s">
        <v>233</v>
      </c>
      <c r="D39" s="30" t="s">
        <v>284</v>
      </c>
      <c r="E39" s="31">
        <v>2874.31</v>
      </c>
      <c r="F39" s="11" t="s">
        <v>266</v>
      </c>
    </row>
    <row r="40" spans="1:6" ht="15" customHeight="1" x14ac:dyDescent="0.35">
      <c r="A40" s="27" t="s">
        <v>80</v>
      </c>
      <c r="B40" s="29" t="s">
        <v>231</v>
      </c>
      <c r="C40" s="30" t="s">
        <v>233</v>
      </c>
      <c r="D40" s="30" t="s">
        <v>284</v>
      </c>
      <c r="E40" s="31">
        <v>21920</v>
      </c>
      <c r="F40" s="8" t="s">
        <v>264</v>
      </c>
    </row>
    <row r="41" spans="1:6" ht="15" customHeight="1" x14ac:dyDescent="0.35">
      <c r="A41" s="27" t="s">
        <v>81</v>
      </c>
      <c r="B41" s="29" t="s">
        <v>231</v>
      </c>
      <c r="C41" s="30" t="s">
        <v>233</v>
      </c>
      <c r="D41" s="30" t="s">
        <v>284</v>
      </c>
      <c r="E41" s="31">
        <v>5401</v>
      </c>
      <c r="F41" s="11" t="s">
        <v>266</v>
      </c>
    </row>
    <row r="42" spans="1:6" ht="15" customHeight="1" x14ac:dyDescent="0.35">
      <c r="A42" s="27" t="s">
        <v>82</v>
      </c>
      <c r="B42" s="29" t="s">
        <v>231</v>
      </c>
      <c r="C42" s="30" t="s">
        <v>233</v>
      </c>
      <c r="D42" s="30" t="s">
        <v>284</v>
      </c>
      <c r="E42" s="31">
        <v>10943.1</v>
      </c>
      <c r="F42" s="11" t="s">
        <v>266</v>
      </c>
    </row>
    <row r="43" spans="1:6" ht="15" customHeight="1" x14ac:dyDescent="0.35">
      <c r="A43" s="27" t="s">
        <v>83</v>
      </c>
      <c r="B43" s="29" t="s">
        <v>231</v>
      </c>
      <c r="C43" s="30" t="s">
        <v>233</v>
      </c>
      <c r="D43" s="30" t="s">
        <v>284</v>
      </c>
      <c r="E43" s="31">
        <v>15838.7</v>
      </c>
      <c r="F43" s="11" t="s">
        <v>266</v>
      </c>
    </row>
    <row r="44" spans="1:6" ht="15" customHeight="1" x14ac:dyDescent="0.35">
      <c r="A44" s="27" t="s">
        <v>108</v>
      </c>
      <c r="B44" s="29" t="s">
        <v>231</v>
      </c>
      <c r="C44" s="30" t="s">
        <v>233</v>
      </c>
      <c r="D44" s="30" t="s">
        <v>284</v>
      </c>
      <c r="E44" s="31">
        <v>13260.93</v>
      </c>
      <c r="F44" s="11" t="s">
        <v>266</v>
      </c>
    </row>
    <row r="45" spans="1:6" ht="15" customHeight="1" x14ac:dyDescent="0.35">
      <c r="A45" s="27" t="s">
        <v>111</v>
      </c>
      <c r="B45" s="29" t="s">
        <v>231</v>
      </c>
      <c r="C45" s="30" t="s">
        <v>233</v>
      </c>
      <c r="D45" s="30" t="s">
        <v>284</v>
      </c>
      <c r="E45" s="31">
        <v>15967.2</v>
      </c>
      <c r="F45" s="11" t="s">
        <v>266</v>
      </c>
    </row>
    <row r="46" spans="1:6" ht="15" customHeight="1" x14ac:dyDescent="0.35">
      <c r="A46" s="27" t="s">
        <v>119</v>
      </c>
      <c r="B46" s="29" t="s">
        <v>231</v>
      </c>
      <c r="C46" s="30" t="s">
        <v>233</v>
      </c>
      <c r="D46" s="30" t="s">
        <v>284</v>
      </c>
      <c r="E46" s="31">
        <v>34000</v>
      </c>
      <c r="F46" s="10" t="s">
        <v>265</v>
      </c>
    </row>
    <row r="47" spans="1:6" ht="15" customHeight="1" x14ac:dyDescent="0.35">
      <c r="A47" s="27" t="s">
        <v>122</v>
      </c>
      <c r="B47" s="29" t="s">
        <v>231</v>
      </c>
      <c r="C47" s="30" t="s">
        <v>233</v>
      </c>
      <c r="D47" s="30" t="s">
        <v>284</v>
      </c>
      <c r="E47" s="31">
        <v>23475.360000000001</v>
      </c>
      <c r="F47" s="11" t="s">
        <v>266</v>
      </c>
    </row>
    <row r="48" spans="1:6" ht="15" customHeight="1" x14ac:dyDescent="0.35">
      <c r="A48" s="27" t="s">
        <v>133</v>
      </c>
      <c r="B48" s="29" t="s">
        <v>231</v>
      </c>
      <c r="C48" s="30" t="s">
        <v>233</v>
      </c>
      <c r="D48" s="30" t="s">
        <v>284</v>
      </c>
      <c r="E48" s="31">
        <v>8628.57</v>
      </c>
      <c r="F48" s="11" t="s">
        <v>266</v>
      </c>
    </row>
    <row r="49" spans="1:6" ht="29" x14ac:dyDescent="0.35">
      <c r="A49" s="27" t="s">
        <v>182</v>
      </c>
      <c r="B49" s="29" t="s">
        <v>231</v>
      </c>
      <c r="C49" s="30" t="s">
        <v>233</v>
      </c>
      <c r="D49" s="30" t="s">
        <v>284</v>
      </c>
      <c r="E49" s="31">
        <v>9073.73</v>
      </c>
      <c r="F49" s="11" t="s">
        <v>266</v>
      </c>
    </row>
    <row r="50" spans="1:6" ht="15" customHeight="1" x14ac:dyDescent="0.35">
      <c r="A50" s="27" t="s">
        <v>194</v>
      </c>
      <c r="B50" s="29" t="s">
        <v>231</v>
      </c>
      <c r="C50" s="30" t="s">
        <v>233</v>
      </c>
      <c r="D50" s="30" t="s">
        <v>284</v>
      </c>
      <c r="E50" s="31">
        <v>24941.46</v>
      </c>
      <c r="F50" s="11" t="s">
        <v>266</v>
      </c>
    </row>
    <row r="51" spans="1:6" ht="15" customHeight="1" x14ac:dyDescent="0.35">
      <c r="A51" s="27" t="s">
        <v>195</v>
      </c>
      <c r="B51" s="29" t="s">
        <v>231</v>
      </c>
      <c r="C51" s="30" t="s">
        <v>233</v>
      </c>
      <c r="D51" s="30" t="s">
        <v>284</v>
      </c>
      <c r="E51" s="31">
        <v>21000</v>
      </c>
      <c r="F51" s="10" t="s">
        <v>265</v>
      </c>
    </row>
    <row r="52" spans="1:6" ht="29" x14ac:dyDescent="0.35">
      <c r="A52" s="27" t="s">
        <v>10</v>
      </c>
      <c r="B52" s="29" t="s">
        <v>231</v>
      </c>
      <c r="C52" s="30" t="s">
        <v>233</v>
      </c>
      <c r="D52" s="30" t="s">
        <v>284</v>
      </c>
      <c r="E52" s="31">
        <v>72000</v>
      </c>
      <c r="F52" s="12" t="s">
        <v>3</v>
      </c>
    </row>
    <row r="53" spans="1:6" ht="43.5" x14ac:dyDescent="0.35">
      <c r="A53" s="27" t="s">
        <v>162</v>
      </c>
      <c r="B53" s="29" t="s">
        <v>231</v>
      </c>
      <c r="C53" s="30" t="s">
        <v>233</v>
      </c>
      <c r="D53" s="30" t="s">
        <v>284</v>
      </c>
      <c r="E53" s="31">
        <v>20000</v>
      </c>
      <c r="F53" s="12" t="s">
        <v>3</v>
      </c>
    </row>
    <row r="54" spans="1:6" ht="29" x14ac:dyDescent="0.35">
      <c r="A54" s="27" t="s">
        <v>163</v>
      </c>
      <c r="B54" s="29" t="s">
        <v>231</v>
      </c>
      <c r="C54" s="30" t="s">
        <v>233</v>
      </c>
      <c r="D54" s="30" t="s">
        <v>284</v>
      </c>
      <c r="E54" s="31">
        <v>21000</v>
      </c>
      <c r="F54" s="12" t="s">
        <v>3</v>
      </c>
    </row>
    <row r="55" spans="1:6" ht="29" x14ac:dyDescent="0.35">
      <c r="A55" s="27" t="s">
        <v>164</v>
      </c>
      <c r="B55" s="29" t="s">
        <v>231</v>
      </c>
      <c r="C55" s="30" t="s">
        <v>233</v>
      </c>
      <c r="D55" s="30" t="s">
        <v>284</v>
      </c>
      <c r="E55" s="31">
        <v>15000</v>
      </c>
      <c r="F55" s="12" t="s">
        <v>3</v>
      </c>
    </row>
    <row r="56" spans="1:6" ht="29" x14ac:dyDescent="0.35">
      <c r="A56" s="27" t="s">
        <v>165</v>
      </c>
      <c r="B56" s="29" t="s">
        <v>231</v>
      </c>
      <c r="C56" s="30" t="s">
        <v>233</v>
      </c>
      <c r="D56" s="30" t="s">
        <v>284</v>
      </c>
      <c r="E56" s="31">
        <v>15000</v>
      </c>
      <c r="F56" s="12" t="s">
        <v>3</v>
      </c>
    </row>
    <row r="57" spans="1:6" ht="15" customHeight="1" x14ac:dyDescent="0.35">
      <c r="A57" s="27" t="s">
        <v>8</v>
      </c>
      <c r="B57" s="29" t="s">
        <v>247</v>
      </c>
      <c r="C57" s="30" t="s">
        <v>106</v>
      </c>
      <c r="D57" s="30" t="s">
        <v>284</v>
      </c>
      <c r="E57" s="31">
        <v>254.73</v>
      </c>
      <c r="F57" s="11" t="s">
        <v>266</v>
      </c>
    </row>
    <row r="58" spans="1:6" ht="15" customHeight="1" x14ac:dyDescent="0.35">
      <c r="A58" s="27" t="s">
        <v>72</v>
      </c>
      <c r="B58" s="29" t="s">
        <v>256</v>
      </c>
      <c r="C58" s="30" t="s">
        <v>235</v>
      </c>
      <c r="D58" s="30" t="s">
        <v>284</v>
      </c>
      <c r="E58" s="31">
        <v>26346.82</v>
      </c>
      <c r="F58" s="11" t="s">
        <v>266</v>
      </c>
    </row>
    <row r="59" spans="1:6" ht="15" customHeight="1" x14ac:dyDescent="0.35">
      <c r="A59" s="27" t="s">
        <v>218</v>
      </c>
      <c r="B59" s="29" t="s">
        <v>256</v>
      </c>
      <c r="C59" s="30" t="s">
        <v>235</v>
      </c>
      <c r="D59" s="30" t="s">
        <v>284</v>
      </c>
      <c r="E59" s="31">
        <v>11004.46</v>
      </c>
      <c r="F59" s="10" t="s">
        <v>265</v>
      </c>
    </row>
    <row r="60" spans="1:6" ht="15" customHeight="1" x14ac:dyDescent="0.35">
      <c r="A60" s="27" t="s">
        <v>94</v>
      </c>
      <c r="B60" s="29" t="s">
        <v>256</v>
      </c>
      <c r="C60" s="30" t="s">
        <v>235</v>
      </c>
      <c r="D60" s="30" t="s">
        <v>284</v>
      </c>
      <c r="E60" s="31">
        <v>196862.72</v>
      </c>
      <c r="F60" s="11" t="s">
        <v>266</v>
      </c>
    </row>
    <row r="61" spans="1:6" ht="15" customHeight="1" x14ac:dyDescent="0.35">
      <c r="A61" s="27" t="s">
        <v>95</v>
      </c>
      <c r="B61" s="29" t="s">
        <v>256</v>
      </c>
      <c r="C61" s="30" t="s">
        <v>235</v>
      </c>
      <c r="D61" s="30" t="s">
        <v>284</v>
      </c>
      <c r="E61" s="31">
        <v>454086.16</v>
      </c>
      <c r="F61" s="10" t="s">
        <v>265</v>
      </c>
    </row>
    <row r="62" spans="1:6" ht="15" customHeight="1" x14ac:dyDescent="0.35">
      <c r="A62" s="27" t="s">
        <v>110</v>
      </c>
      <c r="B62" s="29" t="s">
        <v>256</v>
      </c>
      <c r="C62" s="30" t="s">
        <v>235</v>
      </c>
      <c r="D62" s="30" t="s">
        <v>284</v>
      </c>
      <c r="E62" s="31">
        <v>32471.26</v>
      </c>
      <c r="F62" s="11" t="s">
        <v>266</v>
      </c>
    </row>
    <row r="63" spans="1:6" ht="29" x14ac:dyDescent="0.35">
      <c r="A63" s="27" t="s">
        <v>128</v>
      </c>
      <c r="B63" s="29" t="s">
        <v>254</v>
      </c>
      <c r="C63" s="30" t="s">
        <v>106</v>
      </c>
      <c r="D63" s="30" t="s">
        <v>284</v>
      </c>
      <c r="E63" s="31">
        <v>8320.81</v>
      </c>
      <c r="F63" s="11" t="s">
        <v>266</v>
      </c>
    </row>
    <row r="64" spans="1:6" ht="29" x14ac:dyDescent="0.35">
      <c r="A64" s="27" t="s">
        <v>129</v>
      </c>
      <c r="B64" s="29" t="s">
        <v>254</v>
      </c>
      <c r="C64" s="30" t="s">
        <v>106</v>
      </c>
      <c r="D64" s="30" t="s">
        <v>284</v>
      </c>
      <c r="E64" s="31">
        <v>7942.28</v>
      </c>
      <c r="F64" s="11" t="s">
        <v>266</v>
      </c>
    </row>
    <row r="65" spans="1:6" ht="29" x14ac:dyDescent="0.35">
      <c r="A65" s="27" t="s">
        <v>130</v>
      </c>
      <c r="B65" s="29" t="s">
        <v>254</v>
      </c>
      <c r="C65" s="30" t="s">
        <v>106</v>
      </c>
      <c r="D65" s="30" t="s">
        <v>284</v>
      </c>
      <c r="E65" s="31">
        <v>7535.3900000000103</v>
      </c>
      <c r="F65" s="11" t="s">
        <v>266</v>
      </c>
    </row>
    <row r="66" spans="1:6" ht="29" x14ac:dyDescent="0.35">
      <c r="A66" s="27" t="s">
        <v>131</v>
      </c>
      <c r="B66" s="29" t="s">
        <v>254</v>
      </c>
      <c r="C66" s="30" t="s">
        <v>106</v>
      </c>
      <c r="D66" s="30" t="s">
        <v>284</v>
      </c>
      <c r="E66" s="31">
        <v>7206.3</v>
      </c>
      <c r="F66" s="11" t="s">
        <v>266</v>
      </c>
    </row>
    <row r="67" spans="1:6" ht="29" x14ac:dyDescent="0.35">
      <c r="A67" s="27" t="s">
        <v>219</v>
      </c>
      <c r="B67" s="29" t="s">
        <v>254</v>
      </c>
      <c r="C67" s="30" t="s">
        <v>106</v>
      </c>
      <c r="D67" s="30" t="s">
        <v>284</v>
      </c>
      <c r="E67" s="31">
        <v>14499.83</v>
      </c>
      <c r="F67" s="10" t="s">
        <v>265</v>
      </c>
    </row>
    <row r="68" spans="1:6" ht="29" x14ac:dyDescent="0.35">
      <c r="A68" s="27" t="s">
        <v>185</v>
      </c>
      <c r="B68" s="29" t="s">
        <v>247</v>
      </c>
      <c r="C68" s="30" t="s">
        <v>106</v>
      </c>
      <c r="D68" s="30" t="s">
        <v>284</v>
      </c>
      <c r="E68" s="31">
        <v>11434.5</v>
      </c>
      <c r="F68" s="10" t="s">
        <v>265</v>
      </c>
    </row>
    <row r="69" spans="1:6" ht="15" customHeight="1" x14ac:dyDescent="0.35">
      <c r="A69" s="27" t="s">
        <v>220</v>
      </c>
      <c r="B69" s="29" t="s">
        <v>247</v>
      </c>
      <c r="C69" s="30" t="s">
        <v>106</v>
      </c>
      <c r="D69" s="30" t="s">
        <v>284</v>
      </c>
      <c r="E69" s="31">
        <v>484.76</v>
      </c>
      <c r="F69" s="10" t="s">
        <v>265</v>
      </c>
    </row>
    <row r="70" spans="1:6" s="17" customFormat="1" ht="12.5" x14ac:dyDescent="0.25">
      <c r="A70" s="13" t="s">
        <v>267</v>
      </c>
      <c r="B70" s="14">
        <f>COUNTA(B3:B69)</f>
        <v>67</v>
      </c>
      <c r="C70" s="14" t="s">
        <v>268</v>
      </c>
      <c r="D70" s="14" t="s">
        <v>268</v>
      </c>
      <c r="E70" s="16">
        <f>SUM(E3:E69)</f>
        <v>1883595.0699999998</v>
      </c>
      <c r="F70" s="15" t="s">
        <v>268</v>
      </c>
    </row>
    <row r="71" spans="1:6" ht="14.5" x14ac:dyDescent="0.35">
      <c r="A71" s="27" t="s">
        <v>11</v>
      </c>
      <c r="B71" s="29" t="s">
        <v>231</v>
      </c>
      <c r="C71" s="30" t="s">
        <v>233</v>
      </c>
      <c r="D71" s="30" t="s">
        <v>283</v>
      </c>
      <c r="E71" s="31">
        <v>38999.269999999997</v>
      </c>
      <c r="F71" s="10" t="s">
        <v>265</v>
      </c>
    </row>
    <row r="72" spans="1:6" ht="29" x14ac:dyDescent="0.35">
      <c r="A72" s="27" t="s">
        <v>12</v>
      </c>
      <c r="B72" s="29" t="s">
        <v>231</v>
      </c>
      <c r="C72" s="30" t="s">
        <v>233</v>
      </c>
      <c r="D72" s="30" t="s">
        <v>283</v>
      </c>
      <c r="E72" s="31">
        <v>54999.5</v>
      </c>
      <c r="F72" s="11" t="s">
        <v>266</v>
      </c>
    </row>
    <row r="73" spans="1:6" ht="15" customHeight="1" x14ac:dyDescent="0.35">
      <c r="A73" s="27" t="s">
        <v>57</v>
      </c>
      <c r="B73" s="29" t="s">
        <v>231</v>
      </c>
      <c r="C73" s="30" t="s">
        <v>233</v>
      </c>
      <c r="D73" s="30" t="s">
        <v>283</v>
      </c>
      <c r="E73" s="31">
        <v>26470.34</v>
      </c>
      <c r="F73" s="11" t="s">
        <v>266</v>
      </c>
    </row>
    <row r="74" spans="1:6" ht="15" customHeight="1" x14ac:dyDescent="0.35">
      <c r="A74" s="27" t="s">
        <v>87</v>
      </c>
      <c r="B74" s="29" t="s">
        <v>231</v>
      </c>
      <c r="C74" s="30" t="s">
        <v>233</v>
      </c>
      <c r="D74" s="30" t="s">
        <v>283</v>
      </c>
      <c r="E74" s="31">
        <v>9913.07</v>
      </c>
      <c r="F74" s="11" t="s">
        <v>266</v>
      </c>
    </row>
    <row r="75" spans="1:6" ht="15" customHeight="1" x14ac:dyDescent="0.35">
      <c r="A75" s="27" t="s">
        <v>93</v>
      </c>
      <c r="B75" s="29" t="s">
        <v>231</v>
      </c>
      <c r="C75" s="30" t="s">
        <v>233</v>
      </c>
      <c r="D75" s="30" t="s">
        <v>283</v>
      </c>
      <c r="E75" s="31">
        <v>7355.24</v>
      </c>
      <c r="F75" s="11" t="s">
        <v>266</v>
      </c>
    </row>
    <row r="76" spans="1:6" s="2" customFormat="1" ht="29" x14ac:dyDescent="0.35">
      <c r="A76" s="27" t="s">
        <v>97</v>
      </c>
      <c r="B76" s="29" t="s">
        <v>258</v>
      </c>
      <c r="C76" s="30" t="s">
        <v>238</v>
      </c>
      <c r="D76" s="30" t="s">
        <v>283</v>
      </c>
      <c r="E76" s="31">
        <v>2289.42</v>
      </c>
      <c r="F76" s="11" t="s">
        <v>266</v>
      </c>
    </row>
    <row r="77" spans="1:6" s="2" customFormat="1" ht="15" customHeight="1" x14ac:dyDescent="0.35">
      <c r="A77" s="27" t="s">
        <v>147</v>
      </c>
      <c r="B77" s="29" t="s">
        <v>258</v>
      </c>
      <c r="C77" s="30" t="s">
        <v>241</v>
      </c>
      <c r="D77" s="30" t="s">
        <v>283</v>
      </c>
      <c r="E77" s="31">
        <v>270000</v>
      </c>
      <c r="F77" s="10" t="s">
        <v>265</v>
      </c>
    </row>
    <row r="78" spans="1:6" ht="15" customHeight="1" x14ac:dyDescent="0.35">
      <c r="A78" s="27" t="s">
        <v>228</v>
      </c>
      <c r="B78" s="29" t="s">
        <v>259</v>
      </c>
      <c r="C78" s="30" t="s">
        <v>261</v>
      </c>
      <c r="D78" s="30" t="s">
        <v>283</v>
      </c>
      <c r="E78" s="31">
        <v>210980.83</v>
      </c>
      <c r="F78" s="8" t="s">
        <v>264</v>
      </c>
    </row>
    <row r="79" spans="1:6" ht="15" customHeight="1" x14ac:dyDescent="0.35">
      <c r="A79" s="27" t="s">
        <v>157</v>
      </c>
      <c r="B79" s="29" t="s">
        <v>259</v>
      </c>
      <c r="C79" s="30" t="s">
        <v>236</v>
      </c>
      <c r="D79" s="30" t="s">
        <v>283</v>
      </c>
      <c r="E79" s="31">
        <v>73482.7</v>
      </c>
      <c r="F79" s="11" t="s">
        <v>266</v>
      </c>
    </row>
    <row r="80" spans="1:6" ht="29" x14ac:dyDescent="0.35">
      <c r="A80" s="27" t="s">
        <v>180</v>
      </c>
      <c r="B80" s="29" t="s">
        <v>231</v>
      </c>
      <c r="C80" s="30" t="s">
        <v>233</v>
      </c>
      <c r="D80" s="30" t="s">
        <v>283</v>
      </c>
      <c r="E80" s="31">
        <v>44709.11</v>
      </c>
      <c r="F80" s="11" t="s">
        <v>266</v>
      </c>
    </row>
    <row r="81" spans="1:6" ht="29" x14ac:dyDescent="0.35">
      <c r="A81" s="27" t="s">
        <v>181</v>
      </c>
      <c r="B81" s="29" t="s">
        <v>231</v>
      </c>
      <c r="C81" s="30" t="s">
        <v>233</v>
      </c>
      <c r="D81" s="30" t="s">
        <v>283</v>
      </c>
      <c r="E81" s="31">
        <v>40000.589999999997</v>
      </c>
      <c r="F81" s="10" t="s">
        <v>265</v>
      </c>
    </row>
    <row r="82" spans="1:6" ht="29" x14ac:dyDescent="0.35">
      <c r="A82" s="27" t="s">
        <v>229</v>
      </c>
      <c r="B82" s="29" t="s">
        <v>259</v>
      </c>
      <c r="C82" s="30" t="s">
        <v>230</v>
      </c>
      <c r="D82" s="30" t="s">
        <v>283</v>
      </c>
      <c r="E82" s="31">
        <v>8638.3700000000008</v>
      </c>
      <c r="F82" s="11" t="s">
        <v>266</v>
      </c>
    </row>
    <row r="83" spans="1:6" ht="29" x14ac:dyDescent="0.35">
      <c r="A83" s="27" t="s">
        <v>222</v>
      </c>
      <c r="B83" s="29" t="s">
        <v>259</v>
      </c>
      <c r="C83" s="30" t="s">
        <v>225</v>
      </c>
      <c r="D83" s="30" t="s">
        <v>283</v>
      </c>
      <c r="E83" s="31">
        <v>327985.40999999997</v>
      </c>
      <c r="F83" s="10" t="s">
        <v>265</v>
      </c>
    </row>
    <row r="84" spans="1:6" ht="29" x14ac:dyDescent="0.35">
      <c r="A84" s="27" t="s">
        <v>198</v>
      </c>
      <c r="B84" s="29" t="s">
        <v>258</v>
      </c>
      <c r="C84" s="30" t="s">
        <v>237</v>
      </c>
      <c r="D84" s="30" t="s">
        <v>283</v>
      </c>
      <c r="E84" s="31">
        <v>75000</v>
      </c>
      <c r="F84" s="10" t="s">
        <v>265</v>
      </c>
    </row>
    <row r="85" spans="1:6" ht="15" customHeight="1" x14ac:dyDescent="0.35">
      <c r="A85" s="27" t="s">
        <v>199</v>
      </c>
      <c r="B85" s="29" t="s">
        <v>258</v>
      </c>
      <c r="C85" s="30" t="s">
        <v>238</v>
      </c>
      <c r="D85" s="30" t="s">
        <v>283</v>
      </c>
      <c r="E85" s="31">
        <v>8670.94</v>
      </c>
      <c r="F85" s="11" t="s">
        <v>266</v>
      </c>
    </row>
    <row r="86" spans="1:6" ht="29" x14ac:dyDescent="0.35">
      <c r="A86" s="27" t="s">
        <v>66</v>
      </c>
      <c r="B86" s="29" t="s">
        <v>231</v>
      </c>
      <c r="C86" s="30" t="s">
        <v>233</v>
      </c>
      <c r="D86" s="30" t="s">
        <v>283</v>
      </c>
      <c r="E86" s="31">
        <v>60000</v>
      </c>
      <c r="F86" s="12" t="s">
        <v>3</v>
      </c>
    </row>
    <row r="87" spans="1:6" ht="15" customHeight="1" x14ac:dyDescent="0.35">
      <c r="A87" s="27" t="s">
        <v>14</v>
      </c>
      <c r="B87" s="29" t="s">
        <v>257</v>
      </c>
      <c r="C87" s="30" t="s">
        <v>235</v>
      </c>
      <c r="D87" s="30" t="s">
        <v>283</v>
      </c>
      <c r="E87" s="31">
        <v>11157.16</v>
      </c>
      <c r="F87" s="11" t="s">
        <v>266</v>
      </c>
    </row>
    <row r="88" spans="1:6" ht="15" customHeight="1" x14ac:dyDescent="0.35">
      <c r="A88" s="27" t="s">
        <v>62</v>
      </c>
      <c r="B88" s="29" t="s">
        <v>257</v>
      </c>
      <c r="C88" s="30" t="s">
        <v>235</v>
      </c>
      <c r="D88" s="30" t="s">
        <v>283</v>
      </c>
      <c r="E88" s="31">
        <v>11190.24</v>
      </c>
      <c r="F88" s="11" t="s">
        <v>266</v>
      </c>
    </row>
    <row r="89" spans="1:6" ht="15" customHeight="1" x14ac:dyDescent="0.35">
      <c r="A89" s="27" t="s">
        <v>63</v>
      </c>
      <c r="B89" s="29" t="s">
        <v>257</v>
      </c>
      <c r="C89" s="30" t="s">
        <v>235</v>
      </c>
      <c r="D89" s="30" t="s">
        <v>283</v>
      </c>
      <c r="E89" s="31">
        <v>5682.09</v>
      </c>
      <c r="F89" s="11" t="s">
        <v>266</v>
      </c>
    </row>
    <row r="90" spans="1:6" ht="15" customHeight="1" x14ac:dyDescent="0.35">
      <c r="A90" s="27" t="s">
        <v>84</v>
      </c>
      <c r="B90" s="29" t="s">
        <v>257</v>
      </c>
      <c r="C90" s="30" t="s">
        <v>235</v>
      </c>
      <c r="D90" s="30" t="s">
        <v>283</v>
      </c>
      <c r="E90" s="31">
        <v>28402.799999999999</v>
      </c>
      <c r="F90" s="11" t="s">
        <v>266</v>
      </c>
    </row>
    <row r="91" spans="1:6" ht="15" customHeight="1" x14ac:dyDescent="0.35">
      <c r="A91" s="27" t="s">
        <v>88</v>
      </c>
      <c r="B91" s="29" t="s">
        <v>257</v>
      </c>
      <c r="C91" s="30" t="s">
        <v>235</v>
      </c>
      <c r="D91" s="30" t="s">
        <v>283</v>
      </c>
      <c r="E91" s="31">
        <v>6941.46</v>
      </c>
      <c r="F91" s="11" t="s">
        <v>266</v>
      </c>
    </row>
    <row r="92" spans="1:6" ht="29" x14ac:dyDescent="0.35">
      <c r="A92" s="27" t="s">
        <v>99</v>
      </c>
      <c r="B92" s="29" t="s">
        <v>257</v>
      </c>
      <c r="C92" s="30" t="s">
        <v>235</v>
      </c>
      <c r="D92" s="30" t="s">
        <v>283</v>
      </c>
      <c r="E92" s="31">
        <v>22004.41</v>
      </c>
      <c r="F92" s="11" t="s">
        <v>266</v>
      </c>
    </row>
    <row r="93" spans="1:6" ht="15" customHeight="1" x14ac:dyDescent="0.35">
      <c r="A93" s="27" t="s">
        <v>101</v>
      </c>
      <c r="B93" s="29" t="s">
        <v>257</v>
      </c>
      <c r="C93" s="30" t="s">
        <v>235</v>
      </c>
      <c r="D93" s="30" t="s">
        <v>283</v>
      </c>
      <c r="E93" s="31">
        <v>8096.16</v>
      </c>
      <c r="F93" s="11" t="s">
        <v>266</v>
      </c>
    </row>
    <row r="94" spans="1:6" ht="15" customHeight="1" x14ac:dyDescent="0.35">
      <c r="A94" s="27" t="s">
        <v>109</v>
      </c>
      <c r="B94" s="29" t="s">
        <v>257</v>
      </c>
      <c r="C94" s="30" t="s">
        <v>235</v>
      </c>
      <c r="D94" s="30" t="s">
        <v>283</v>
      </c>
      <c r="E94" s="31">
        <v>8950</v>
      </c>
      <c r="F94" s="11" t="s">
        <v>266</v>
      </c>
    </row>
    <row r="95" spans="1:6" ht="15" customHeight="1" x14ac:dyDescent="0.35">
      <c r="A95" s="27" t="s">
        <v>112</v>
      </c>
      <c r="B95" s="29" t="s">
        <v>257</v>
      </c>
      <c r="C95" s="30" t="s">
        <v>235</v>
      </c>
      <c r="D95" s="30" t="s">
        <v>283</v>
      </c>
      <c r="E95" s="31">
        <v>6438.3</v>
      </c>
      <c r="F95" s="11" t="s">
        <v>266</v>
      </c>
    </row>
    <row r="96" spans="1:6" ht="15" customHeight="1" x14ac:dyDescent="0.35">
      <c r="A96" s="27" t="s">
        <v>113</v>
      </c>
      <c r="B96" s="29" t="s">
        <v>257</v>
      </c>
      <c r="C96" s="30" t="s">
        <v>235</v>
      </c>
      <c r="D96" s="30" t="s">
        <v>283</v>
      </c>
      <c r="E96" s="31">
        <v>5080</v>
      </c>
      <c r="F96" s="11" t="s">
        <v>266</v>
      </c>
    </row>
    <row r="97" spans="1:6" ht="15" customHeight="1" x14ac:dyDescent="0.35">
      <c r="A97" s="27" t="s">
        <v>114</v>
      </c>
      <c r="B97" s="29" t="s">
        <v>257</v>
      </c>
      <c r="C97" s="30" t="s">
        <v>235</v>
      </c>
      <c r="D97" s="30" t="s">
        <v>283</v>
      </c>
      <c r="E97" s="31">
        <v>5542.8</v>
      </c>
      <c r="F97" s="11" t="s">
        <v>266</v>
      </c>
    </row>
    <row r="98" spans="1:6" ht="15" customHeight="1" x14ac:dyDescent="0.35">
      <c r="A98" s="27" t="s">
        <v>115</v>
      </c>
      <c r="B98" s="29" t="s">
        <v>257</v>
      </c>
      <c r="C98" s="30" t="s">
        <v>235</v>
      </c>
      <c r="D98" s="30" t="s">
        <v>283</v>
      </c>
      <c r="E98" s="31">
        <v>54510.46</v>
      </c>
      <c r="F98" s="11" t="s">
        <v>266</v>
      </c>
    </row>
    <row r="99" spans="1:6" ht="15" customHeight="1" x14ac:dyDescent="0.35">
      <c r="A99" s="27" t="s">
        <v>116</v>
      </c>
      <c r="B99" s="29" t="s">
        <v>257</v>
      </c>
      <c r="C99" s="30" t="s">
        <v>235</v>
      </c>
      <c r="D99" s="30" t="s">
        <v>283</v>
      </c>
      <c r="E99" s="31">
        <v>338680.42</v>
      </c>
      <c r="F99" s="11" t="s">
        <v>266</v>
      </c>
    </row>
    <row r="100" spans="1:6" ht="15" customHeight="1" x14ac:dyDescent="0.35">
      <c r="A100" s="27" t="s">
        <v>117</v>
      </c>
      <c r="B100" s="29" t="s">
        <v>257</v>
      </c>
      <c r="C100" s="30" t="s">
        <v>235</v>
      </c>
      <c r="D100" s="30" t="s">
        <v>283</v>
      </c>
      <c r="E100" s="31">
        <v>499057.31</v>
      </c>
      <c r="F100" s="11" t="s">
        <v>266</v>
      </c>
    </row>
    <row r="101" spans="1:6" ht="15" customHeight="1" x14ac:dyDescent="0.35">
      <c r="A101" s="27" t="s">
        <v>118</v>
      </c>
      <c r="B101" s="29" t="s">
        <v>257</v>
      </c>
      <c r="C101" s="30" t="s">
        <v>235</v>
      </c>
      <c r="D101" s="30" t="s">
        <v>283</v>
      </c>
      <c r="E101" s="31">
        <v>760753</v>
      </c>
      <c r="F101" s="11" t="s">
        <v>266</v>
      </c>
    </row>
    <row r="102" spans="1:6" ht="15" customHeight="1" x14ac:dyDescent="0.35">
      <c r="A102" s="27" t="s">
        <v>120</v>
      </c>
      <c r="B102" s="29" t="s">
        <v>257</v>
      </c>
      <c r="C102" s="30" t="s">
        <v>235</v>
      </c>
      <c r="D102" s="30" t="s">
        <v>283</v>
      </c>
      <c r="E102" s="31">
        <v>12560.48</v>
      </c>
      <c r="F102" s="11" t="s">
        <v>266</v>
      </c>
    </row>
    <row r="103" spans="1:6" ht="29" x14ac:dyDescent="0.35">
      <c r="A103" s="27" t="s">
        <v>121</v>
      </c>
      <c r="B103" s="29" t="s">
        <v>257</v>
      </c>
      <c r="C103" s="30" t="s">
        <v>235</v>
      </c>
      <c r="D103" s="30" t="s">
        <v>283</v>
      </c>
      <c r="E103" s="31">
        <v>20000</v>
      </c>
      <c r="F103" s="11" t="s">
        <v>266</v>
      </c>
    </row>
    <row r="104" spans="1:6" ht="29" x14ac:dyDescent="0.35">
      <c r="A104" s="27" t="s">
        <v>123</v>
      </c>
      <c r="B104" s="29" t="s">
        <v>257</v>
      </c>
      <c r="C104" s="30" t="s">
        <v>235</v>
      </c>
      <c r="D104" s="30" t="s">
        <v>283</v>
      </c>
      <c r="E104" s="31">
        <v>16680.84</v>
      </c>
      <c r="F104" s="11" t="s">
        <v>266</v>
      </c>
    </row>
    <row r="105" spans="1:6" ht="29" x14ac:dyDescent="0.35">
      <c r="A105" s="27" t="s">
        <v>124</v>
      </c>
      <c r="B105" s="29" t="s">
        <v>257</v>
      </c>
      <c r="C105" s="30" t="s">
        <v>235</v>
      </c>
      <c r="D105" s="30" t="s">
        <v>283</v>
      </c>
      <c r="E105" s="31">
        <v>3660.8</v>
      </c>
      <c r="F105" s="11" t="s">
        <v>266</v>
      </c>
    </row>
    <row r="106" spans="1:6" ht="15" customHeight="1" x14ac:dyDescent="0.35">
      <c r="A106" s="27" t="s">
        <v>125</v>
      </c>
      <c r="B106" s="29" t="s">
        <v>257</v>
      </c>
      <c r="C106" s="30" t="s">
        <v>235</v>
      </c>
      <c r="D106" s="30" t="s">
        <v>283</v>
      </c>
      <c r="E106" s="31">
        <v>17134.669999999998</v>
      </c>
      <c r="F106" s="11" t="s">
        <v>266</v>
      </c>
    </row>
    <row r="107" spans="1:6" ht="15" customHeight="1" x14ac:dyDescent="0.35">
      <c r="A107" s="27" t="s">
        <v>126</v>
      </c>
      <c r="B107" s="29" t="s">
        <v>257</v>
      </c>
      <c r="C107" s="30" t="s">
        <v>235</v>
      </c>
      <c r="D107" s="30" t="s">
        <v>283</v>
      </c>
      <c r="E107" s="31">
        <v>15700</v>
      </c>
      <c r="F107" s="11" t="s">
        <v>266</v>
      </c>
    </row>
    <row r="108" spans="1:6" ht="15" customHeight="1" x14ac:dyDescent="0.35">
      <c r="A108" s="27" t="s">
        <v>127</v>
      </c>
      <c r="B108" s="29" t="s">
        <v>257</v>
      </c>
      <c r="C108" s="30" t="s">
        <v>235</v>
      </c>
      <c r="D108" s="30" t="s">
        <v>283</v>
      </c>
      <c r="E108" s="31">
        <v>25200</v>
      </c>
      <c r="F108" s="10" t="s">
        <v>265</v>
      </c>
    </row>
    <row r="109" spans="1:6" ht="29" x14ac:dyDescent="0.35">
      <c r="A109" s="27" t="s">
        <v>215</v>
      </c>
      <c r="B109" s="29" t="s">
        <v>257</v>
      </c>
      <c r="C109" s="30" t="s">
        <v>235</v>
      </c>
      <c r="D109" s="30" t="s">
        <v>283</v>
      </c>
      <c r="E109" s="31">
        <v>13597.18</v>
      </c>
      <c r="F109" s="11" t="s">
        <v>266</v>
      </c>
    </row>
    <row r="110" spans="1:6" ht="15" customHeight="1" x14ac:dyDescent="0.35">
      <c r="A110" s="27" t="s">
        <v>217</v>
      </c>
      <c r="B110" s="29" t="s">
        <v>257</v>
      </c>
      <c r="C110" s="30" t="s">
        <v>235</v>
      </c>
      <c r="D110" s="30" t="s">
        <v>283</v>
      </c>
      <c r="E110" s="31">
        <v>12271.28</v>
      </c>
      <c r="F110" s="11" t="s">
        <v>266</v>
      </c>
    </row>
    <row r="111" spans="1:6" s="1" customFormat="1" ht="15" customHeight="1" x14ac:dyDescent="0.35">
      <c r="A111" s="13" t="s">
        <v>269</v>
      </c>
      <c r="B111" s="14">
        <f>COUNTA(B71:B110)</f>
        <v>40</v>
      </c>
      <c r="C111" s="14" t="s">
        <v>268</v>
      </c>
      <c r="D111" s="14" t="s">
        <v>268</v>
      </c>
      <c r="E111" s="16">
        <f>SUM(E71:E110)</f>
        <v>3168786.649999999</v>
      </c>
      <c r="F111" s="15" t="s">
        <v>268</v>
      </c>
    </row>
    <row r="112" spans="1:6" ht="29" x14ac:dyDescent="0.35">
      <c r="A112" s="27" t="s">
        <v>16</v>
      </c>
      <c r="B112" s="29" t="s">
        <v>231</v>
      </c>
      <c r="C112" s="30" t="s">
        <v>233</v>
      </c>
      <c r="D112" s="30" t="s">
        <v>287</v>
      </c>
      <c r="E112" s="31">
        <v>94334.02</v>
      </c>
      <c r="F112" s="11" t="s">
        <v>266</v>
      </c>
    </row>
    <row r="113" spans="1:6" ht="15" customHeight="1" x14ac:dyDescent="0.35">
      <c r="A113" s="27" t="s">
        <v>186</v>
      </c>
      <c r="B113" s="29" t="s">
        <v>231</v>
      </c>
      <c r="C113" s="30" t="s">
        <v>233</v>
      </c>
      <c r="D113" s="30" t="s">
        <v>287</v>
      </c>
      <c r="E113" s="31">
        <v>1185.32</v>
      </c>
      <c r="F113" s="11" t="s">
        <v>266</v>
      </c>
    </row>
    <row r="114" spans="1:6" ht="15" customHeight="1" x14ac:dyDescent="0.35">
      <c r="A114" s="27" t="s">
        <v>221</v>
      </c>
      <c r="B114" s="29" t="s">
        <v>231</v>
      </c>
      <c r="C114" s="30" t="s">
        <v>233</v>
      </c>
      <c r="D114" s="30" t="s">
        <v>287</v>
      </c>
      <c r="E114" s="31">
        <v>55600</v>
      </c>
      <c r="F114" s="10" t="s">
        <v>265</v>
      </c>
    </row>
    <row r="115" spans="1:6" ht="29" x14ac:dyDescent="0.35">
      <c r="A115" s="27" t="s">
        <v>191</v>
      </c>
      <c r="B115" s="29" t="s">
        <v>231</v>
      </c>
      <c r="C115" s="30" t="s">
        <v>233</v>
      </c>
      <c r="D115" s="30" t="s">
        <v>287</v>
      </c>
      <c r="E115" s="31">
        <v>19100</v>
      </c>
      <c r="F115" s="11" t="s">
        <v>266</v>
      </c>
    </row>
    <row r="116" spans="1:6" ht="15" customHeight="1" x14ac:dyDescent="0.35">
      <c r="A116" s="27" t="s">
        <v>223</v>
      </c>
      <c r="B116" s="29" t="s">
        <v>231</v>
      </c>
      <c r="C116" s="30" t="s">
        <v>233</v>
      </c>
      <c r="D116" s="30" t="s">
        <v>287</v>
      </c>
      <c r="E116" s="31">
        <v>20000</v>
      </c>
      <c r="F116" s="10" t="s">
        <v>265</v>
      </c>
    </row>
    <row r="117" spans="1:6" ht="15" customHeight="1" x14ac:dyDescent="0.35">
      <c r="A117" s="27" t="s">
        <v>224</v>
      </c>
      <c r="B117" s="29" t="s">
        <v>231</v>
      </c>
      <c r="C117" s="30" t="s">
        <v>233</v>
      </c>
      <c r="D117" s="30" t="s">
        <v>287</v>
      </c>
      <c r="E117" s="31">
        <v>25851</v>
      </c>
      <c r="F117" s="10" t="s">
        <v>265</v>
      </c>
    </row>
    <row r="118" spans="1:6" ht="15" customHeight="1" x14ac:dyDescent="0.35">
      <c r="A118" s="27" t="s">
        <v>200</v>
      </c>
      <c r="B118" s="29" t="s">
        <v>258</v>
      </c>
      <c r="C118" s="30" t="s">
        <v>238</v>
      </c>
      <c r="D118" s="30" t="s">
        <v>287</v>
      </c>
      <c r="E118" s="31">
        <v>18576.810000000001</v>
      </c>
      <c r="F118" s="11" t="s">
        <v>266</v>
      </c>
    </row>
    <row r="119" spans="1:6" ht="29" x14ac:dyDescent="0.35">
      <c r="A119" s="27" t="s">
        <v>201</v>
      </c>
      <c r="B119" s="29" t="s">
        <v>258</v>
      </c>
      <c r="C119" s="30" t="s">
        <v>239</v>
      </c>
      <c r="D119" s="30" t="s">
        <v>287</v>
      </c>
      <c r="E119" s="31">
        <v>2366.9499999999998</v>
      </c>
      <c r="F119" s="11" t="s">
        <v>266</v>
      </c>
    </row>
    <row r="120" spans="1:6" ht="29" x14ac:dyDescent="0.35">
      <c r="A120" s="27" t="s">
        <v>202</v>
      </c>
      <c r="B120" s="29" t="s">
        <v>258</v>
      </c>
      <c r="C120" s="30" t="s">
        <v>239</v>
      </c>
      <c r="D120" s="30" t="s">
        <v>287</v>
      </c>
      <c r="E120" s="31">
        <v>82812.38</v>
      </c>
      <c r="F120" s="11" t="s">
        <v>266</v>
      </c>
    </row>
    <row r="121" spans="1:6" ht="15" customHeight="1" x14ac:dyDescent="0.35">
      <c r="A121" s="27" t="s">
        <v>203</v>
      </c>
      <c r="B121" s="29" t="s">
        <v>258</v>
      </c>
      <c r="C121" s="30" t="s">
        <v>237</v>
      </c>
      <c r="D121" s="30" t="s">
        <v>287</v>
      </c>
      <c r="E121" s="31">
        <v>6683.09</v>
      </c>
      <c r="F121" s="11" t="s">
        <v>266</v>
      </c>
    </row>
    <row r="122" spans="1:6" ht="15" customHeight="1" x14ac:dyDescent="0.35">
      <c r="A122" s="27" t="s">
        <v>204</v>
      </c>
      <c r="B122" s="29" t="s">
        <v>258</v>
      </c>
      <c r="C122" s="30" t="s">
        <v>238</v>
      </c>
      <c r="D122" s="30" t="s">
        <v>287</v>
      </c>
      <c r="E122" s="31">
        <v>12947.09</v>
      </c>
      <c r="F122" s="11" t="s">
        <v>266</v>
      </c>
    </row>
    <row r="123" spans="1:6" ht="29" x14ac:dyDescent="0.35">
      <c r="A123" s="27" t="s">
        <v>188</v>
      </c>
      <c r="B123" s="29" t="s">
        <v>231</v>
      </c>
      <c r="C123" s="30" t="s">
        <v>233</v>
      </c>
      <c r="D123" s="30" t="s">
        <v>287</v>
      </c>
      <c r="E123" s="31">
        <v>55000</v>
      </c>
      <c r="F123" s="9" t="s">
        <v>6</v>
      </c>
    </row>
    <row r="124" spans="1:6" ht="15" customHeight="1" x14ac:dyDescent="0.35">
      <c r="A124" s="27" t="s">
        <v>193</v>
      </c>
      <c r="B124" s="29" t="s">
        <v>231</v>
      </c>
      <c r="C124" s="30" t="s">
        <v>225</v>
      </c>
      <c r="D124" s="30" t="s">
        <v>287</v>
      </c>
      <c r="E124" s="31">
        <v>139999.6</v>
      </c>
      <c r="F124" s="12" t="s">
        <v>3</v>
      </c>
    </row>
    <row r="125" spans="1:6" s="1" customFormat="1" ht="15" customHeight="1" x14ac:dyDescent="0.35">
      <c r="A125" s="13" t="s">
        <v>270</v>
      </c>
      <c r="B125" s="14">
        <f>COUNTA(B112:B124)</f>
        <v>13</v>
      </c>
      <c r="C125" s="14" t="s">
        <v>268</v>
      </c>
      <c r="D125" s="14" t="s">
        <v>268</v>
      </c>
      <c r="E125" s="16">
        <f>SUM(E112:E124)</f>
        <v>534456.26000000013</v>
      </c>
      <c r="F125" s="15" t="s">
        <v>268</v>
      </c>
    </row>
    <row r="126" spans="1:6" ht="29" x14ac:dyDescent="0.35">
      <c r="A126" s="27" t="s">
        <v>67</v>
      </c>
      <c r="B126" s="29" t="s">
        <v>251</v>
      </c>
      <c r="C126" s="30" t="s">
        <v>233</v>
      </c>
      <c r="D126" s="30" t="s">
        <v>285</v>
      </c>
      <c r="E126" s="31">
        <v>7809.24</v>
      </c>
      <c r="F126" s="11" t="s">
        <v>266</v>
      </c>
    </row>
    <row r="127" spans="1:6" ht="15" customHeight="1" x14ac:dyDescent="0.35">
      <c r="A127" s="27" t="s">
        <v>85</v>
      </c>
      <c r="B127" s="29" t="s">
        <v>231</v>
      </c>
      <c r="C127" s="30" t="s">
        <v>233</v>
      </c>
      <c r="D127" s="30" t="s">
        <v>285</v>
      </c>
      <c r="E127" s="31">
        <v>171135.61</v>
      </c>
      <c r="F127" s="11" t="s">
        <v>266</v>
      </c>
    </row>
    <row r="128" spans="1:6" ht="15" customHeight="1" x14ac:dyDescent="0.35">
      <c r="A128" s="27" t="s">
        <v>90</v>
      </c>
      <c r="B128" s="29" t="s">
        <v>231</v>
      </c>
      <c r="C128" s="30" t="s">
        <v>233</v>
      </c>
      <c r="D128" s="30" t="s">
        <v>285</v>
      </c>
      <c r="E128" s="31">
        <v>34841.69</v>
      </c>
      <c r="F128" s="11" t="s">
        <v>266</v>
      </c>
    </row>
    <row r="129" spans="1:6" ht="15" customHeight="1" x14ac:dyDescent="0.35">
      <c r="A129" s="27" t="s">
        <v>100</v>
      </c>
      <c r="B129" s="29" t="s">
        <v>231</v>
      </c>
      <c r="C129" s="30" t="s">
        <v>233</v>
      </c>
      <c r="D129" s="30" t="s">
        <v>285</v>
      </c>
      <c r="E129" s="31">
        <v>41567.83</v>
      </c>
      <c r="F129" s="11" t="s">
        <v>266</v>
      </c>
    </row>
    <row r="130" spans="1:6" ht="15" customHeight="1" x14ac:dyDescent="0.35">
      <c r="A130" s="27" t="s">
        <v>155</v>
      </c>
      <c r="B130" s="29" t="s">
        <v>231</v>
      </c>
      <c r="C130" s="30" t="s">
        <v>233</v>
      </c>
      <c r="D130" s="30" t="s">
        <v>285</v>
      </c>
      <c r="E130" s="31">
        <v>112803.8</v>
      </c>
      <c r="F130" s="11" t="s">
        <v>266</v>
      </c>
    </row>
    <row r="131" spans="1:6" ht="15" customHeight="1" x14ac:dyDescent="0.35">
      <c r="A131" s="27" t="s">
        <v>161</v>
      </c>
      <c r="B131" s="29" t="s">
        <v>231</v>
      </c>
      <c r="C131" s="30" t="s">
        <v>233</v>
      </c>
      <c r="D131" s="30" t="s">
        <v>285</v>
      </c>
      <c r="E131" s="31">
        <v>51123.622000000003</v>
      </c>
      <c r="F131" s="11" t="s">
        <v>266</v>
      </c>
    </row>
    <row r="132" spans="1:6" ht="29" x14ac:dyDescent="0.35">
      <c r="A132" s="27" t="s">
        <v>192</v>
      </c>
      <c r="B132" s="29" t="s">
        <v>231</v>
      </c>
      <c r="C132" s="30" t="s">
        <v>233</v>
      </c>
      <c r="D132" s="30" t="s">
        <v>285</v>
      </c>
      <c r="E132" s="31">
        <v>55695.88</v>
      </c>
      <c r="F132" s="11" t="s">
        <v>266</v>
      </c>
    </row>
    <row r="133" spans="1:6" ht="15" customHeight="1" x14ac:dyDescent="0.35">
      <c r="A133" s="27" t="s">
        <v>197</v>
      </c>
      <c r="B133" s="29" t="s">
        <v>231</v>
      </c>
      <c r="C133" s="30" t="s">
        <v>233</v>
      </c>
      <c r="D133" s="30" t="s">
        <v>285</v>
      </c>
      <c r="E133" s="31">
        <v>25573.85</v>
      </c>
      <c r="F133" s="11" t="s">
        <v>266</v>
      </c>
    </row>
    <row r="134" spans="1:6" ht="29" x14ac:dyDescent="0.35">
      <c r="A134" s="27" t="s">
        <v>210</v>
      </c>
      <c r="B134" s="29" t="s">
        <v>251</v>
      </c>
      <c r="C134" s="30" t="s">
        <v>233</v>
      </c>
      <c r="D134" s="30" t="s">
        <v>285</v>
      </c>
      <c r="E134" s="31">
        <v>30120.95</v>
      </c>
      <c r="F134" s="11" t="s">
        <v>266</v>
      </c>
    </row>
    <row r="135" spans="1:6" ht="15" customHeight="1" x14ac:dyDescent="0.35">
      <c r="A135" s="27" t="s">
        <v>56</v>
      </c>
      <c r="B135" s="29" t="s">
        <v>231</v>
      </c>
      <c r="C135" s="30" t="s">
        <v>233</v>
      </c>
      <c r="D135" s="30" t="s">
        <v>285</v>
      </c>
      <c r="E135" s="31">
        <v>50000</v>
      </c>
      <c r="F135" s="12" t="s">
        <v>3</v>
      </c>
    </row>
    <row r="136" spans="1:6" ht="15" customHeight="1" x14ac:dyDescent="0.35">
      <c r="A136" s="27" t="s">
        <v>65</v>
      </c>
      <c r="B136" s="29" t="s">
        <v>231</v>
      </c>
      <c r="C136" s="30" t="s">
        <v>233</v>
      </c>
      <c r="D136" s="30" t="s">
        <v>285</v>
      </c>
      <c r="E136" s="31">
        <v>27000</v>
      </c>
      <c r="F136" s="12" t="s">
        <v>3</v>
      </c>
    </row>
    <row r="137" spans="1:6" ht="15" customHeight="1" x14ac:dyDescent="0.35">
      <c r="A137" s="27" t="s">
        <v>134</v>
      </c>
      <c r="B137" s="29" t="s">
        <v>231</v>
      </c>
      <c r="C137" s="30" t="s">
        <v>233</v>
      </c>
      <c r="D137" s="30" t="s">
        <v>285</v>
      </c>
      <c r="E137" s="31">
        <v>500000</v>
      </c>
      <c r="F137" s="12" t="s">
        <v>3</v>
      </c>
    </row>
    <row r="138" spans="1:6" ht="15" customHeight="1" x14ac:dyDescent="0.35">
      <c r="A138" s="27" t="s">
        <v>159</v>
      </c>
      <c r="B138" s="29" t="s">
        <v>231</v>
      </c>
      <c r="C138" s="30" t="s">
        <v>233</v>
      </c>
      <c r="D138" s="30" t="s">
        <v>285</v>
      </c>
      <c r="E138" s="31">
        <v>50000</v>
      </c>
      <c r="F138" s="12" t="s">
        <v>3</v>
      </c>
    </row>
    <row r="139" spans="1:6" s="1" customFormat="1" ht="15" customHeight="1" x14ac:dyDescent="0.35">
      <c r="A139" s="13" t="s">
        <v>271</v>
      </c>
      <c r="B139" s="14">
        <f>COUNTA(B126:B138)</f>
        <v>13</v>
      </c>
      <c r="C139" s="14" t="s">
        <v>268</v>
      </c>
      <c r="D139" s="14" t="s">
        <v>268</v>
      </c>
      <c r="E139" s="16">
        <f>SUM(E126:E138)</f>
        <v>1157672.4720000001</v>
      </c>
      <c r="F139" s="15" t="s">
        <v>268</v>
      </c>
    </row>
    <row r="140" spans="1:6" ht="29" x14ac:dyDescent="0.35">
      <c r="A140" s="27" t="s">
        <v>102</v>
      </c>
      <c r="B140" s="29" t="s">
        <v>249</v>
      </c>
      <c r="C140" s="30" t="s">
        <v>233</v>
      </c>
      <c r="D140" s="30" t="s">
        <v>290</v>
      </c>
      <c r="E140" s="31">
        <v>1719.7180000000001</v>
      </c>
      <c r="F140" s="11" t="s">
        <v>266</v>
      </c>
    </row>
    <row r="141" spans="1:6" ht="29" x14ac:dyDescent="0.35">
      <c r="A141" s="27" t="s">
        <v>232</v>
      </c>
      <c r="B141" s="29" t="s">
        <v>249</v>
      </c>
      <c r="C141" s="30" t="s">
        <v>233</v>
      </c>
      <c r="D141" s="30" t="s">
        <v>290</v>
      </c>
      <c r="E141" s="31">
        <v>1440</v>
      </c>
      <c r="F141" s="10" t="s">
        <v>265</v>
      </c>
    </row>
    <row r="142" spans="1:6" ht="29" x14ac:dyDescent="0.35">
      <c r="A142" s="27" t="s">
        <v>103</v>
      </c>
      <c r="B142" s="29" t="s">
        <v>249</v>
      </c>
      <c r="C142" s="30" t="s">
        <v>233</v>
      </c>
      <c r="D142" s="30" t="s">
        <v>290</v>
      </c>
      <c r="E142" s="31">
        <v>1241</v>
      </c>
      <c r="F142" s="11" t="s">
        <v>266</v>
      </c>
    </row>
    <row r="143" spans="1:6" ht="43.5" x14ac:dyDescent="0.35">
      <c r="A143" s="27" t="s">
        <v>104</v>
      </c>
      <c r="B143" s="29" t="s">
        <v>255</v>
      </c>
      <c r="C143" s="30" t="s">
        <v>106</v>
      </c>
      <c r="D143" s="30" t="s">
        <v>290</v>
      </c>
      <c r="E143" s="31">
        <v>4168</v>
      </c>
      <c r="F143" s="11" t="s">
        <v>266</v>
      </c>
    </row>
    <row r="144" spans="1:6" ht="29" x14ac:dyDescent="0.35">
      <c r="A144" s="27" t="s">
        <v>105</v>
      </c>
      <c r="B144" s="29" t="s">
        <v>255</v>
      </c>
      <c r="C144" s="30" t="s">
        <v>106</v>
      </c>
      <c r="D144" s="30" t="s">
        <v>290</v>
      </c>
      <c r="E144" s="31">
        <v>8722.27</v>
      </c>
      <c r="F144" s="11" t="s">
        <v>266</v>
      </c>
    </row>
    <row r="145" spans="1:6" ht="29" x14ac:dyDescent="0.35">
      <c r="A145" s="27" t="s">
        <v>107</v>
      </c>
      <c r="B145" s="29" t="s">
        <v>255</v>
      </c>
      <c r="C145" s="30" t="s">
        <v>106</v>
      </c>
      <c r="D145" s="30" t="s">
        <v>290</v>
      </c>
      <c r="E145" s="31">
        <v>13430.3</v>
      </c>
      <c r="F145" s="10" t="s">
        <v>265</v>
      </c>
    </row>
    <row r="146" spans="1:6" ht="29" x14ac:dyDescent="0.35">
      <c r="A146" s="27" t="s">
        <v>226</v>
      </c>
      <c r="B146" s="29" t="s">
        <v>227</v>
      </c>
      <c r="C146" s="30" t="s">
        <v>106</v>
      </c>
      <c r="D146" s="30" t="s">
        <v>290</v>
      </c>
      <c r="E146" s="31">
        <v>3000</v>
      </c>
      <c r="F146" s="11" t="s">
        <v>266</v>
      </c>
    </row>
    <row r="147" spans="1:6" ht="29" x14ac:dyDescent="0.35">
      <c r="A147" s="27" t="s">
        <v>136</v>
      </c>
      <c r="B147" s="29" t="s">
        <v>251</v>
      </c>
      <c r="C147" s="30" t="s">
        <v>233</v>
      </c>
      <c r="D147" s="30" t="s">
        <v>290</v>
      </c>
      <c r="E147" s="31">
        <v>4387.5600000000004</v>
      </c>
      <c r="F147" s="11" t="s">
        <v>266</v>
      </c>
    </row>
    <row r="148" spans="1:6" ht="15" customHeight="1" x14ac:dyDescent="0.35">
      <c r="A148" s="27" t="s">
        <v>179</v>
      </c>
      <c r="B148" s="29" t="s">
        <v>256</v>
      </c>
      <c r="C148" s="30" t="s">
        <v>225</v>
      </c>
      <c r="D148" s="30" t="s">
        <v>290</v>
      </c>
      <c r="E148" s="31">
        <v>33027.440000000002</v>
      </c>
      <c r="F148" s="11" t="s">
        <v>266</v>
      </c>
    </row>
    <row r="149" spans="1:6" s="1" customFormat="1" ht="15" customHeight="1" x14ac:dyDescent="0.35">
      <c r="A149" s="13" t="s">
        <v>272</v>
      </c>
      <c r="B149" s="14">
        <f>COUNTA(B140:B148)</f>
        <v>9</v>
      </c>
      <c r="C149" s="14" t="s">
        <v>268</v>
      </c>
      <c r="D149" s="14" t="s">
        <v>268</v>
      </c>
      <c r="E149" s="16">
        <f>SUM(E140:E148)</f>
        <v>71136.288</v>
      </c>
      <c r="F149" s="15" t="s">
        <v>268</v>
      </c>
    </row>
    <row r="150" spans="1:6" ht="29" x14ac:dyDescent="0.35">
      <c r="A150" s="27" t="s">
        <v>54</v>
      </c>
      <c r="B150" s="29" t="s">
        <v>251</v>
      </c>
      <c r="C150" s="30" t="s">
        <v>233</v>
      </c>
      <c r="D150" s="30" t="s">
        <v>291</v>
      </c>
      <c r="E150" s="31">
        <v>94.06</v>
      </c>
      <c r="F150" s="11" t="s">
        <v>266</v>
      </c>
    </row>
    <row r="151" spans="1:6" ht="29" x14ac:dyDescent="0.35">
      <c r="A151" s="27" t="s">
        <v>86</v>
      </c>
      <c r="B151" s="29" t="s">
        <v>251</v>
      </c>
      <c r="C151" s="30" t="s">
        <v>233</v>
      </c>
      <c r="D151" s="30" t="s">
        <v>291</v>
      </c>
      <c r="E151" s="31">
        <v>3733.25</v>
      </c>
      <c r="F151" s="11" t="s">
        <v>266</v>
      </c>
    </row>
    <row r="152" spans="1:6" ht="29" x14ac:dyDescent="0.35">
      <c r="A152" s="27" t="s">
        <v>96</v>
      </c>
      <c r="B152" s="29" t="s">
        <v>249</v>
      </c>
      <c r="C152" s="30" t="s">
        <v>236</v>
      </c>
      <c r="D152" s="30" t="s">
        <v>291</v>
      </c>
      <c r="E152" s="31">
        <v>806.32</v>
      </c>
      <c r="F152" s="11" t="s">
        <v>266</v>
      </c>
    </row>
    <row r="153" spans="1:6" ht="29" x14ac:dyDescent="0.35">
      <c r="A153" s="27" t="s">
        <v>187</v>
      </c>
      <c r="B153" s="29" t="s">
        <v>252</v>
      </c>
      <c r="C153" s="30" t="s">
        <v>239</v>
      </c>
      <c r="D153" s="30" t="s">
        <v>291</v>
      </c>
      <c r="E153" s="31">
        <v>2700.35</v>
      </c>
      <c r="F153" s="11" t="s">
        <v>266</v>
      </c>
    </row>
    <row r="154" spans="1:6" s="1" customFormat="1" ht="15" customHeight="1" x14ac:dyDescent="0.35">
      <c r="A154" s="13" t="s">
        <v>273</v>
      </c>
      <c r="B154" s="14">
        <f>COUNTA(B150:B153)</f>
        <v>4</v>
      </c>
      <c r="C154" s="14" t="s">
        <v>268</v>
      </c>
      <c r="D154" s="14" t="s">
        <v>268</v>
      </c>
      <c r="E154" s="16">
        <f>SUM(E150:E153)</f>
        <v>7333.98</v>
      </c>
      <c r="F154" s="15" t="s">
        <v>268</v>
      </c>
    </row>
    <row r="155" spans="1:6" ht="15" customHeight="1" x14ac:dyDescent="0.35">
      <c r="A155" s="27" t="s">
        <v>7</v>
      </c>
      <c r="B155" s="29" t="s">
        <v>260</v>
      </c>
      <c r="C155" s="30" t="s">
        <v>234</v>
      </c>
      <c r="D155" s="30" t="s">
        <v>286</v>
      </c>
      <c r="E155" s="31">
        <v>7264.25</v>
      </c>
      <c r="F155" s="11" t="s">
        <v>266</v>
      </c>
    </row>
    <row r="156" spans="1:6" ht="15" customHeight="1" x14ac:dyDescent="0.35">
      <c r="A156" s="27" t="s">
        <v>50</v>
      </c>
      <c r="B156" s="29" t="s">
        <v>258</v>
      </c>
      <c r="C156" s="30" t="s">
        <v>106</v>
      </c>
      <c r="D156" s="30" t="s">
        <v>286</v>
      </c>
      <c r="E156" s="31">
        <v>1030.43</v>
      </c>
      <c r="F156" s="11" t="s">
        <v>266</v>
      </c>
    </row>
    <row r="157" spans="1:6" ht="15" customHeight="1" x14ac:dyDescent="0.35">
      <c r="A157" s="27" t="s">
        <v>51</v>
      </c>
      <c r="B157" s="29" t="s">
        <v>258</v>
      </c>
      <c r="C157" s="30" t="s">
        <v>106</v>
      </c>
      <c r="D157" s="30" t="s">
        <v>286</v>
      </c>
      <c r="E157" s="31">
        <v>1159.8</v>
      </c>
      <c r="F157" s="10" t="s">
        <v>265</v>
      </c>
    </row>
    <row r="158" spans="1:6" ht="15" customHeight="1" x14ac:dyDescent="0.35">
      <c r="A158" s="27" t="s">
        <v>52</v>
      </c>
      <c r="B158" s="29" t="s">
        <v>258</v>
      </c>
      <c r="C158" s="30" t="s">
        <v>106</v>
      </c>
      <c r="D158" s="30" t="s">
        <v>286</v>
      </c>
      <c r="E158" s="31">
        <v>7438.85</v>
      </c>
      <c r="F158" s="10" t="s">
        <v>265</v>
      </c>
    </row>
    <row r="159" spans="1:6" ht="29" x14ac:dyDescent="0.35">
      <c r="A159" s="27" t="s">
        <v>61</v>
      </c>
      <c r="B159" s="29" t="s">
        <v>258</v>
      </c>
      <c r="C159" s="30" t="s">
        <v>225</v>
      </c>
      <c r="D159" s="30" t="s">
        <v>286</v>
      </c>
      <c r="E159" s="31">
        <v>1204.93</v>
      </c>
      <c r="F159" s="11" t="s">
        <v>266</v>
      </c>
    </row>
    <row r="160" spans="1:6" ht="15" customHeight="1" x14ac:dyDescent="0.35">
      <c r="A160" s="27" t="s">
        <v>71</v>
      </c>
      <c r="B160" s="29" t="s">
        <v>248</v>
      </c>
      <c r="C160" s="30" t="s">
        <v>106</v>
      </c>
      <c r="D160" s="30" t="s">
        <v>286</v>
      </c>
      <c r="E160" s="31">
        <v>17730.54</v>
      </c>
      <c r="F160" s="10" t="s">
        <v>265</v>
      </c>
    </row>
    <row r="161" spans="1:6" ht="15" customHeight="1" x14ac:dyDescent="0.35">
      <c r="A161" s="27" t="s">
        <v>158</v>
      </c>
      <c r="B161" s="29" t="s">
        <v>258</v>
      </c>
      <c r="C161" s="30" t="s">
        <v>106</v>
      </c>
      <c r="D161" s="30" t="s">
        <v>286</v>
      </c>
      <c r="E161" s="31">
        <v>36200</v>
      </c>
      <c r="F161" s="10" t="s">
        <v>265</v>
      </c>
    </row>
    <row r="162" spans="1:6" ht="15" customHeight="1" x14ac:dyDescent="0.35">
      <c r="A162" s="27" t="s">
        <v>160</v>
      </c>
      <c r="B162" s="29" t="s">
        <v>258</v>
      </c>
      <c r="C162" s="30" t="s">
        <v>106</v>
      </c>
      <c r="D162" s="30" t="s">
        <v>286</v>
      </c>
      <c r="E162" s="31">
        <v>3243.68</v>
      </c>
      <c r="F162" s="11" t="s">
        <v>266</v>
      </c>
    </row>
    <row r="163" spans="1:6" ht="29" x14ac:dyDescent="0.35">
      <c r="A163" s="27" t="s">
        <v>17</v>
      </c>
      <c r="B163" s="29" t="s">
        <v>258</v>
      </c>
      <c r="C163" s="30" t="s">
        <v>225</v>
      </c>
      <c r="D163" s="30" t="s">
        <v>286</v>
      </c>
      <c r="E163" s="31">
        <v>5300</v>
      </c>
      <c r="F163" s="12" t="s">
        <v>3</v>
      </c>
    </row>
    <row r="164" spans="1:6" ht="15" customHeight="1" x14ac:dyDescent="0.35">
      <c r="A164" s="27" t="s">
        <v>59</v>
      </c>
      <c r="B164" s="29" t="s">
        <v>60</v>
      </c>
      <c r="C164" s="30" t="s">
        <v>240</v>
      </c>
      <c r="D164" s="30" t="s">
        <v>286</v>
      </c>
      <c r="E164" s="31">
        <v>12500</v>
      </c>
      <c r="F164" s="12" t="s">
        <v>3</v>
      </c>
    </row>
    <row r="165" spans="1:6" ht="15" customHeight="1" x14ac:dyDescent="0.35">
      <c r="A165" s="27" t="s">
        <v>92</v>
      </c>
      <c r="B165" s="29" t="s">
        <v>258</v>
      </c>
      <c r="C165" s="30" t="s">
        <v>225</v>
      </c>
      <c r="D165" s="30" t="s">
        <v>286</v>
      </c>
      <c r="E165" s="31">
        <v>10500</v>
      </c>
      <c r="F165" s="12" t="s">
        <v>3</v>
      </c>
    </row>
    <row r="166" spans="1:6" ht="29" x14ac:dyDescent="0.35">
      <c r="A166" s="27" t="s">
        <v>58</v>
      </c>
      <c r="B166" s="29" t="s">
        <v>249</v>
      </c>
      <c r="C166" s="30" t="s">
        <v>233</v>
      </c>
      <c r="D166" s="30" t="s">
        <v>286</v>
      </c>
      <c r="E166" s="31">
        <v>857.99</v>
      </c>
      <c r="F166" s="11" t="s">
        <v>266</v>
      </c>
    </row>
    <row r="167" spans="1:6" s="1" customFormat="1" ht="15" customHeight="1" x14ac:dyDescent="0.35">
      <c r="A167" s="13" t="s">
        <v>274</v>
      </c>
      <c r="B167" s="14">
        <f>COUNTA(B155:B166)</f>
        <v>12</v>
      </c>
      <c r="C167" s="14" t="s">
        <v>268</v>
      </c>
      <c r="D167" s="14" t="s">
        <v>268</v>
      </c>
      <c r="E167" s="16">
        <f>SUM(E155:E166)</f>
        <v>104430.47</v>
      </c>
      <c r="F167" s="15" t="s">
        <v>268</v>
      </c>
    </row>
    <row r="168" spans="1:6" ht="15" customHeight="1" x14ac:dyDescent="0.35">
      <c r="A168" s="27" t="s">
        <v>24</v>
      </c>
      <c r="B168" s="29" t="s">
        <v>258</v>
      </c>
      <c r="C168" s="30" t="s">
        <v>238</v>
      </c>
      <c r="D168" s="30" t="s">
        <v>282</v>
      </c>
      <c r="E168" s="31">
        <v>11288.62</v>
      </c>
      <c r="F168" s="11" t="s">
        <v>266</v>
      </c>
    </row>
    <row r="169" spans="1:6" ht="15" customHeight="1" x14ac:dyDescent="0.35">
      <c r="A169" s="27" t="s">
        <v>25</v>
      </c>
      <c r="B169" s="29" t="s">
        <v>258</v>
      </c>
      <c r="C169" s="30" t="s">
        <v>238</v>
      </c>
      <c r="D169" s="30" t="s">
        <v>282</v>
      </c>
      <c r="E169" s="31">
        <v>16654.32</v>
      </c>
      <c r="F169" s="10" t="s">
        <v>265</v>
      </c>
    </row>
    <row r="170" spans="1:6" ht="15" customHeight="1" x14ac:dyDescent="0.35">
      <c r="A170" s="27" t="s">
        <v>55</v>
      </c>
      <c r="B170" s="29" t="s">
        <v>231</v>
      </c>
      <c r="C170" s="30" t="s">
        <v>233</v>
      </c>
      <c r="D170" s="30" t="s">
        <v>282</v>
      </c>
      <c r="E170" s="31">
        <v>87100</v>
      </c>
      <c r="F170" s="11" t="s">
        <v>266</v>
      </c>
    </row>
    <row r="171" spans="1:6" ht="15" customHeight="1" x14ac:dyDescent="0.35">
      <c r="A171" s="27" t="s">
        <v>77</v>
      </c>
      <c r="B171" s="29" t="s">
        <v>231</v>
      </c>
      <c r="C171" s="30" t="s">
        <v>233</v>
      </c>
      <c r="D171" s="30" t="s">
        <v>282</v>
      </c>
      <c r="E171" s="31">
        <v>135066.56</v>
      </c>
      <c r="F171" s="10" t="s">
        <v>265</v>
      </c>
    </row>
    <row r="172" spans="1:6" ht="15" customHeight="1" x14ac:dyDescent="0.35">
      <c r="A172" s="27" t="s">
        <v>78</v>
      </c>
      <c r="B172" s="29" t="s">
        <v>231</v>
      </c>
      <c r="C172" s="30" t="s">
        <v>233</v>
      </c>
      <c r="D172" s="30" t="s">
        <v>282</v>
      </c>
      <c r="E172" s="31">
        <v>116066.56</v>
      </c>
      <c r="F172" s="10" t="s">
        <v>265</v>
      </c>
    </row>
    <row r="173" spans="1:6" ht="15" customHeight="1" x14ac:dyDescent="0.35">
      <c r="A173" s="27" t="s">
        <v>91</v>
      </c>
      <c r="B173" s="29" t="s">
        <v>231</v>
      </c>
      <c r="C173" s="30" t="s">
        <v>233</v>
      </c>
      <c r="D173" s="30" t="s">
        <v>282</v>
      </c>
      <c r="E173" s="31">
        <v>71677.070000000007</v>
      </c>
      <c r="F173" s="11" t="s">
        <v>266</v>
      </c>
    </row>
    <row r="174" spans="1:6" ht="15" customHeight="1" x14ac:dyDescent="0.35">
      <c r="A174" s="27" t="s">
        <v>98</v>
      </c>
      <c r="B174" s="29" t="s">
        <v>231</v>
      </c>
      <c r="C174" s="30" t="s">
        <v>233</v>
      </c>
      <c r="D174" s="30" t="s">
        <v>282</v>
      </c>
      <c r="E174" s="31">
        <v>27573</v>
      </c>
      <c r="F174" s="11" t="s">
        <v>266</v>
      </c>
    </row>
    <row r="175" spans="1:6" ht="15" customHeight="1" x14ac:dyDescent="0.35">
      <c r="A175" s="27" t="s">
        <v>137</v>
      </c>
      <c r="B175" s="29" t="s">
        <v>231</v>
      </c>
      <c r="C175" s="30" t="s">
        <v>233</v>
      </c>
      <c r="D175" s="30" t="s">
        <v>282</v>
      </c>
      <c r="E175" s="31">
        <v>49355.62</v>
      </c>
      <c r="F175" s="11" t="s">
        <v>266</v>
      </c>
    </row>
    <row r="176" spans="1:6" ht="15" customHeight="1" x14ac:dyDescent="0.35">
      <c r="A176" s="27" t="s">
        <v>138</v>
      </c>
      <c r="B176" s="29" t="s">
        <v>231</v>
      </c>
      <c r="C176" s="30" t="s">
        <v>233</v>
      </c>
      <c r="D176" s="30" t="s">
        <v>282</v>
      </c>
      <c r="E176" s="31">
        <v>67233.84</v>
      </c>
      <c r="F176" s="11" t="s">
        <v>266</v>
      </c>
    </row>
    <row r="177" spans="1:6" ht="29" x14ac:dyDescent="0.35">
      <c r="A177" s="27" t="s">
        <v>139</v>
      </c>
      <c r="B177" s="29" t="s">
        <v>231</v>
      </c>
      <c r="C177" s="30" t="s">
        <v>233</v>
      </c>
      <c r="D177" s="30" t="s">
        <v>282</v>
      </c>
      <c r="E177" s="31">
        <v>29012.35</v>
      </c>
      <c r="F177" s="11" t="s">
        <v>266</v>
      </c>
    </row>
    <row r="178" spans="1:6" ht="29" x14ac:dyDescent="0.35">
      <c r="A178" s="27" t="s">
        <v>140</v>
      </c>
      <c r="B178" s="29" t="s">
        <v>231</v>
      </c>
      <c r="C178" s="30" t="s">
        <v>233</v>
      </c>
      <c r="D178" s="30" t="s">
        <v>282</v>
      </c>
      <c r="E178" s="31">
        <v>83123.759999999995</v>
      </c>
      <c r="F178" s="11" t="s">
        <v>266</v>
      </c>
    </row>
    <row r="179" spans="1:6" ht="29" x14ac:dyDescent="0.35">
      <c r="A179" s="27" t="s">
        <v>141</v>
      </c>
      <c r="B179" s="29" t="s">
        <v>231</v>
      </c>
      <c r="C179" s="30" t="s">
        <v>233</v>
      </c>
      <c r="D179" s="30" t="s">
        <v>282</v>
      </c>
      <c r="E179" s="31">
        <v>17533.419999999998</v>
      </c>
      <c r="F179" s="11" t="s">
        <v>266</v>
      </c>
    </row>
    <row r="180" spans="1:6" ht="29" x14ac:dyDescent="0.35">
      <c r="A180" s="27" t="s">
        <v>142</v>
      </c>
      <c r="B180" s="29" t="s">
        <v>231</v>
      </c>
      <c r="C180" s="30" t="s">
        <v>233</v>
      </c>
      <c r="D180" s="30" t="s">
        <v>282</v>
      </c>
      <c r="E180" s="31">
        <v>59564.1</v>
      </c>
      <c r="F180" s="11" t="s">
        <v>266</v>
      </c>
    </row>
    <row r="181" spans="1:6" ht="15" customHeight="1" x14ac:dyDescent="0.35">
      <c r="A181" s="27" t="s">
        <v>143</v>
      </c>
      <c r="B181" s="29" t="s">
        <v>231</v>
      </c>
      <c r="C181" s="30" t="s">
        <v>233</v>
      </c>
      <c r="D181" s="30" t="s">
        <v>282</v>
      </c>
      <c r="E181" s="31">
        <v>44749.42</v>
      </c>
      <c r="F181" s="11" t="s">
        <v>266</v>
      </c>
    </row>
    <row r="182" spans="1:6" ht="15" customHeight="1" x14ac:dyDescent="0.35">
      <c r="A182" s="27" t="s">
        <v>144</v>
      </c>
      <c r="B182" s="29" t="s">
        <v>231</v>
      </c>
      <c r="C182" s="30" t="s">
        <v>233</v>
      </c>
      <c r="D182" s="30" t="s">
        <v>282</v>
      </c>
      <c r="E182" s="31">
        <v>43309.94</v>
      </c>
      <c r="F182" s="11" t="s">
        <v>266</v>
      </c>
    </row>
    <row r="183" spans="1:6" ht="29" x14ac:dyDescent="0.35">
      <c r="A183" s="27" t="s">
        <v>145</v>
      </c>
      <c r="B183" s="29" t="s">
        <v>231</v>
      </c>
      <c r="C183" s="30" t="s">
        <v>233</v>
      </c>
      <c r="D183" s="30" t="s">
        <v>282</v>
      </c>
      <c r="E183" s="31">
        <v>86402.42</v>
      </c>
      <c r="F183" s="11" t="s">
        <v>266</v>
      </c>
    </row>
    <row r="184" spans="1:6" ht="15" customHeight="1" x14ac:dyDescent="0.35">
      <c r="A184" s="27" t="s">
        <v>146</v>
      </c>
      <c r="B184" s="29" t="s">
        <v>231</v>
      </c>
      <c r="C184" s="30" t="s">
        <v>233</v>
      </c>
      <c r="D184" s="30" t="s">
        <v>282</v>
      </c>
      <c r="E184" s="31">
        <v>120047.46</v>
      </c>
      <c r="F184" s="11" t="s">
        <v>266</v>
      </c>
    </row>
    <row r="185" spans="1:6" ht="15" customHeight="1" x14ac:dyDescent="0.35">
      <c r="A185" s="27" t="s">
        <v>149</v>
      </c>
      <c r="B185" s="29" t="s">
        <v>231</v>
      </c>
      <c r="C185" s="30" t="s">
        <v>233</v>
      </c>
      <c r="D185" s="30" t="s">
        <v>282</v>
      </c>
      <c r="E185" s="31">
        <v>56230.720000000001</v>
      </c>
      <c r="F185" s="11" t="s">
        <v>266</v>
      </c>
    </row>
    <row r="186" spans="1:6" ht="15" customHeight="1" x14ac:dyDescent="0.35">
      <c r="A186" s="27" t="s">
        <v>150</v>
      </c>
      <c r="B186" s="29" t="s">
        <v>231</v>
      </c>
      <c r="C186" s="30" t="s">
        <v>233</v>
      </c>
      <c r="D186" s="30" t="s">
        <v>282</v>
      </c>
      <c r="E186" s="31">
        <v>212610.4</v>
      </c>
      <c r="F186" s="11" t="s">
        <v>266</v>
      </c>
    </row>
    <row r="187" spans="1:6" ht="15" customHeight="1" x14ac:dyDescent="0.35">
      <c r="A187" s="27" t="s">
        <v>151</v>
      </c>
      <c r="B187" s="29" t="s">
        <v>231</v>
      </c>
      <c r="C187" s="30" t="s">
        <v>233</v>
      </c>
      <c r="D187" s="30" t="s">
        <v>282</v>
      </c>
      <c r="E187" s="31">
        <v>77307.460000000006</v>
      </c>
      <c r="F187" s="10" t="s">
        <v>265</v>
      </c>
    </row>
    <row r="188" spans="1:6" ht="15" customHeight="1" x14ac:dyDescent="0.35">
      <c r="A188" s="27" t="s">
        <v>152</v>
      </c>
      <c r="B188" s="29" t="s">
        <v>231</v>
      </c>
      <c r="C188" s="30" t="s">
        <v>233</v>
      </c>
      <c r="D188" s="30" t="s">
        <v>282</v>
      </c>
      <c r="E188" s="31">
        <v>48659.98</v>
      </c>
      <c r="F188" s="11" t="s">
        <v>266</v>
      </c>
    </row>
    <row r="189" spans="1:6" ht="15" customHeight="1" x14ac:dyDescent="0.35">
      <c r="A189" s="27" t="s">
        <v>153</v>
      </c>
      <c r="B189" s="29" t="s">
        <v>231</v>
      </c>
      <c r="C189" s="30" t="s">
        <v>233</v>
      </c>
      <c r="D189" s="30" t="s">
        <v>282</v>
      </c>
      <c r="E189" s="31">
        <v>35036.559999999998</v>
      </c>
      <c r="F189" s="11" t="s">
        <v>266</v>
      </c>
    </row>
    <row r="190" spans="1:6" ht="15" customHeight="1" x14ac:dyDescent="0.35">
      <c r="A190" s="27" t="s">
        <v>154</v>
      </c>
      <c r="B190" s="29" t="s">
        <v>231</v>
      </c>
      <c r="C190" s="30" t="s">
        <v>233</v>
      </c>
      <c r="D190" s="30" t="s">
        <v>282</v>
      </c>
      <c r="E190" s="31">
        <v>29252.58</v>
      </c>
      <c r="F190" s="11" t="s">
        <v>266</v>
      </c>
    </row>
    <row r="191" spans="1:6" ht="29" x14ac:dyDescent="0.35">
      <c r="A191" s="27" t="s">
        <v>156</v>
      </c>
      <c r="B191" s="29" t="s">
        <v>250</v>
      </c>
      <c r="C191" s="30" t="s">
        <v>225</v>
      </c>
      <c r="D191" s="30" t="s">
        <v>282</v>
      </c>
      <c r="E191" s="31">
        <v>4048.85</v>
      </c>
      <c r="F191" s="10" t="s">
        <v>265</v>
      </c>
    </row>
    <row r="192" spans="1:6" ht="15" customHeight="1" x14ac:dyDescent="0.35">
      <c r="A192" s="27" t="s">
        <v>167</v>
      </c>
      <c r="B192" s="29" t="s">
        <v>231</v>
      </c>
      <c r="C192" s="30" t="s">
        <v>233</v>
      </c>
      <c r="D192" s="30" t="s">
        <v>282</v>
      </c>
      <c r="E192" s="31">
        <v>50200.63</v>
      </c>
      <c r="F192" s="11" t="s">
        <v>266</v>
      </c>
    </row>
    <row r="193" spans="1:6" ht="29" x14ac:dyDescent="0.35">
      <c r="A193" s="27" t="s">
        <v>168</v>
      </c>
      <c r="B193" s="29" t="s">
        <v>231</v>
      </c>
      <c r="C193" s="30" t="s">
        <v>233</v>
      </c>
      <c r="D193" s="30" t="s">
        <v>282</v>
      </c>
      <c r="E193" s="31">
        <v>49632.85</v>
      </c>
      <c r="F193" s="11" t="s">
        <v>266</v>
      </c>
    </row>
    <row r="194" spans="1:6" ht="15" customHeight="1" x14ac:dyDescent="0.35">
      <c r="A194" s="27" t="s">
        <v>169</v>
      </c>
      <c r="B194" s="29" t="s">
        <v>231</v>
      </c>
      <c r="C194" s="30" t="s">
        <v>233</v>
      </c>
      <c r="D194" s="30" t="s">
        <v>282</v>
      </c>
      <c r="E194" s="31">
        <v>44144.7</v>
      </c>
      <c r="F194" s="11" t="s">
        <v>266</v>
      </c>
    </row>
    <row r="195" spans="1:6" ht="15" customHeight="1" x14ac:dyDescent="0.35">
      <c r="A195" s="27" t="s">
        <v>170</v>
      </c>
      <c r="B195" s="29" t="s">
        <v>231</v>
      </c>
      <c r="C195" s="30" t="s">
        <v>233</v>
      </c>
      <c r="D195" s="30" t="s">
        <v>282</v>
      </c>
      <c r="E195" s="31">
        <v>29066.55</v>
      </c>
      <c r="F195" s="10" t="s">
        <v>265</v>
      </c>
    </row>
    <row r="196" spans="1:6" ht="15" customHeight="1" x14ac:dyDescent="0.35">
      <c r="A196" s="27" t="s">
        <v>171</v>
      </c>
      <c r="B196" s="29" t="s">
        <v>231</v>
      </c>
      <c r="C196" s="30" t="s">
        <v>233</v>
      </c>
      <c r="D196" s="30" t="s">
        <v>282</v>
      </c>
      <c r="E196" s="31">
        <v>32469.599999999999</v>
      </c>
      <c r="F196" s="11" t="s">
        <v>266</v>
      </c>
    </row>
    <row r="197" spans="1:6" ht="15" customHeight="1" x14ac:dyDescent="0.35">
      <c r="A197" s="27" t="s">
        <v>172</v>
      </c>
      <c r="B197" s="29" t="s">
        <v>231</v>
      </c>
      <c r="C197" s="30" t="s">
        <v>233</v>
      </c>
      <c r="D197" s="30" t="s">
        <v>282</v>
      </c>
      <c r="E197" s="31">
        <v>21386.16</v>
      </c>
      <c r="F197" s="11" t="s">
        <v>266</v>
      </c>
    </row>
    <row r="198" spans="1:6" ht="29" x14ac:dyDescent="0.35">
      <c r="A198" s="27" t="s">
        <v>173</v>
      </c>
      <c r="B198" s="29" t="s">
        <v>231</v>
      </c>
      <c r="C198" s="30" t="s">
        <v>233</v>
      </c>
      <c r="D198" s="30" t="s">
        <v>282</v>
      </c>
      <c r="E198" s="31">
        <v>75329.259999999995</v>
      </c>
      <c r="F198" s="11" t="s">
        <v>266</v>
      </c>
    </row>
    <row r="199" spans="1:6" ht="15" customHeight="1" x14ac:dyDescent="0.35">
      <c r="A199" s="27" t="s">
        <v>176</v>
      </c>
      <c r="B199" s="29" t="s">
        <v>231</v>
      </c>
      <c r="C199" s="30" t="s">
        <v>233</v>
      </c>
      <c r="D199" s="30" t="s">
        <v>282</v>
      </c>
      <c r="E199" s="31">
        <v>133276.84</v>
      </c>
      <c r="F199" s="11" t="s">
        <v>266</v>
      </c>
    </row>
    <row r="200" spans="1:6" ht="29" x14ac:dyDescent="0.35">
      <c r="A200" s="27" t="s">
        <v>177</v>
      </c>
      <c r="B200" s="29" t="s">
        <v>231</v>
      </c>
      <c r="C200" s="30" t="s">
        <v>233</v>
      </c>
      <c r="D200" s="30" t="s">
        <v>282</v>
      </c>
      <c r="E200" s="31">
        <v>92766.54</v>
      </c>
      <c r="F200" s="10" t="s">
        <v>265</v>
      </c>
    </row>
    <row r="201" spans="1:6" ht="29" x14ac:dyDescent="0.35">
      <c r="A201" s="27" t="s">
        <v>281</v>
      </c>
      <c r="B201" s="29" t="s">
        <v>231</v>
      </c>
      <c r="C201" s="30" t="s">
        <v>233</v>
      </c>
      <c r="D201" s="30" t="s">
        <v>282</v>
      </c>
      <c r="E201" s="31">
        <v>161100.87</v>
      </c>
      <c r="F201" s="11" t="s">
        <v>266</v>
      </c>
    </row>
    <row r="202" spans="1:6" ht="29" x14ac:dyDescent="0.35">
      <c r="A202" s="27" t="s">
        <v>178</v>
      </c>
      <c r="B202" s="29" t="s">
        <v>231</v>
      </c>
      <c r="C202" s="30" t="s">
        <v>233</v>
      </c>
      <c r="D202" s="30" t="s">
        <v>282</v>
      </c>
      <c r="E202" s="31">
        <v>305372.12</v>
      </c>
      <c r="F202" s="11" t="s">
        <v>266</v>
      </c>
    </row>
    <row r="203" spans="1:6" ht="29" x14ac:dyDescent="0.35">
      <c r="A203" s="27" t="s">
        <v>213</v>
      </c>
      <c r="B203" s="29" t="s">
        <v>251</v>
      </c>
      <c r="C203" s="30" t="s">
        <v>233</v>
      </c>
      <c r="D203" s="30" t="s">
        <v>282</v>
      </c>
      <c r="E203" s="31">
        <v>69000</v>
      </c>
      <c r="F203" s="8" t="s">
        <v>264</v>
      </c>
    </row>
    <row r="204" spans="1:6" ht="29" x14ac:dyDescent="0.35">
      <c r="A204" s="27" t="s">
        <v>5</v>
      </c>
      <c r="B204" s="29" t="s">
        <v>246</v>
      </c>
      <c r="C204" s="30" t="s">
        <v>234</v>
      </c>
      <c r="D204" s="30" t="s">
        <v>282</v>
      </c>
      <c r="E204" s="31">
        <v>0</v>
      </c>
      <c r="F204" s="9" t="s">
        <v>6</v>
      </c>
    </row>
    <row r="205" spans="1:6" ht="15" customHeight="1" x14ac:dyDescent="0.35">
      <c r="A205" s="27" t="s">
        <v>13</v>
      </c>
      <c r="B205" s="29" t="s">
        <v>231</v>
      </c>
      <c r="C205" s="30" t="s">
        <v>225</v>
      </c>
      <c r="D205" s="30" t="s">
        <v>282</v>
      </c>
      <c r="E205" s="31">
        <v>204910</v>
      </c>
      <c r="F205" s="12" t="s">
        <v>3</v>
      </c>
    </row>
    <row r="206" spans="1:6" ht="15" customHeight="1" x14ac:dyDescent="0.35">
      <c r="A206" s="27" t="s">
        <v>174</v>
      </c>
      <c r="B206" s="29" t="s">
        <v>231</v>
      </c>
      <c r="C206" s="30" t="s">
        <v>233</v>
      </c>
      <c r="D206" s="30" t="s">
        <v>282</v>
      </c>
      <c r="E206" s="31">
        <v>57680.46</v>
      </c>
      <c r="F206" s="9" t="s">
        <v>6</v>
      </c>
    </row>
    <row r="207" spans="1:6" ht="15" customHeight="1" x14ac:dyDescent="0.35">
      <c r="A207" s="27" t="s">
        <v>175</v>
      </c>
      <c r="B207" s="29" t="s">
        <v>231</v>
      </c>
      <c r="C207" s="30" t="s">
        <v>233</v>
      </c>
      <c r="D207" s="30" t="s">
        <v>282</v>
      </c>
      <c r="E207" s="31">
        <v>48234.76</v>
      </c>
      <c r="F207" s="9" t="s">
        <v>6</v>
      </c>
    </row>
    <row r="208" spans="1:6" ht="43.5" x14ac:dyDescent="0.35">
      <c r="A208" s="27" t="s">
        <v>205</v>
      </c>
      <c r="B208" s="29" t="s">
        <v>249</v>
      </c>
      <c r="C208" s="30" t="s">
        <v>233</v>
      </c>
      <c r="D208" s="30" t="s">
        <v>282</v>
      </c>
      <c r="E208" s="31">
        <v>25380</v>
      </c>
      <c r="F208" s="12" t="s">
        <v>3</v>
      </c>
    </row>
    <row r="209" spans="1:6" ht="29.5" customHeight="1" x14ac:dyDescent="0.35">
      <c r="A209" s="27" t="s">
        <v>206</v>
      </c>
      <c r="B209" s="29" t="s">
        <v>249</v>
      </c>
      <c r="C209" s="30" t="s">
        <v>233</v>
      </c>
      <c r="D209" s="30" t="s">
        <v>282</v>
      </c>
      <c r="E209" s="31">
        <v>43200</v>
      </c>
      <c r="F209" s="12" t="s">
        <v>3</v>
      </c>
    </row>
    <row r="210" spans="1:6" ht="29" x14ac:dyDescent="0.35">
      <c r="A210" s="27" t="s">
        <v>207</v>
      </c>
      <c r="B210" s="29" t="s">
        <v>249</v>
      </c>
      <c r="C210" s="30" t="s">
        <v>233</v>
      </c>
      <c r="D210" s="30" t="s">
        <v>282</v>
      </c>
      <c r="E210" s="31">
        <v>16875</v>
      </c>
      <c r="F210" s="12" t="s">
        <v>3</v>
      </c>
    </row>
    <row r="211" spans="1:6" ht="43.5" x14ac:dyDescent="0.35">
      <c r="A211" s="27" t="s">
        <v>208</v>
      </c>
      <c r="B211" s="29" t="s">
        <v>249</v>
      </c>
      <c r="C211" s="30" t="s">
        <v>233</v>
      </c>
      <c r="D211" s="30" t="s">
        <v>282</v>
      </c>
      <c r="E211" s="31">
        <v>9000</v>
      </c>
      <c r="F211" s="12" t="s">
        <v>3</v>
      </c>
    </row>
    <row r="212" spans="1:6" ht="43.5" x14ac:dyDescent="0.35">
      <c r="A212" s="27" t="s">
        <v>209</v>
      </c>
      <c r="B212" s="29" t="s">
        <v>249</v>
      </c>
      <c r="C212" s="30" t="s">
        <v>233</v>
      </c>
      <c r="D212" s="30" t="s">
        <v>282</v>
      </c>
      <c r="E212" s="31">
        <v>24300</v>
      </c>
      <c r="F212" s="12" t="s">
        <v>3</v>
      </c>
    </row>
    <row r="213" spans="1:6" ht="29" x14ac:dyDescent="0.35">
      <c r="A213" s="27" t="s">
        <v>211</v>
      </c>
      <c r="B213" s="29" t="s">
        <v>251</v>
      </c>
      <c r="C213" s="30" t="s">
        <v>233</v>
      </c>
      <c r="D213" s="30" t="s">
        <v>282</v>
      </c>
      <c r="E213" s="31">
        <v>20000</v>
      </c>
      <c r="F213" s="12" t="s">
        <v>3</v>
      </c>
    </row>
    <row r="214" spans="1:6" ht="43.5" x14ac:dyDescent="0.35">
      <c r="A214" s="27" t="s">
        <v>212</v>
      </c>
      <c r="B214" s="29" t="s">
        <v>249</v>
      </c>
      <c r="C214" s="30" t="s">
        <v>233</v>
      </c>
      <c r="D214" s="30" t="s">
        <v>282</v>
      </c>
      <c r="E214" s="31">
        <v>32400</v>
      </c>
      <c r="F214" s="12" t="s">
        <v>3</v>
      </c>
    </row>
    <row r="215" spans="1:6" s="1" customFormat="1" ht="15" customHeight="1" x14ac:dyDescent="0.35">
      <c r="A215" s="13" t="s">
        <v>275</v>
      </c>
      <c r="B215" s="14">
        <f>COUNTA(B168:B214)</f>
        <v>47</v>
      </c>
      <c r="C215" s="14" t="s">
        <v>268</v>
      </c>
      <c r="D215" s="14" t="s">
        <v>268</v>
      </c>
      <c r="E215" s="16">
        <f>SUM(E168:E214)</f>
        <v>3074631.35</v>
      </c>
      <c r="F215" s="18" t="s">
        <v>268</v>
      </c>
    </row>
    <row r="216" spans="1:6" ht="29" x14ac:dyDescent="0.35">
      <c r="A216" s="27" t="s">
        <v>183</v>
      </c>
      <c r="B216" s="29" t="s">
        <v>257</v>
      </c>
      <c r="C216" s="30" t="s">
        <v>235</v>
      </c>
      <c r="D216" s="30" t="s">
        <v>289</v>
      </c>
      <c r="E216" s="31">
        <v>6964.42</v>
      </c>
      <c r="F216" s="11" t="s">
        <v>266</v>
      </c>
    </row>
    <row r="217" spans="1:6" s="2" customFormat="1" ht="29" x14ac:dyDescent="0.35">
      <c r="A217" s="27" t="s">
        <v>184</v>
      </c>
      <c r="B217" s="29" t="s">
        <v>257</v>
      </c>
      <c r="C217" s="30" t="s">
        <v>235</v>
      </c>
      <c r="D217" s="30" t="s">
        <v>289</v>
      </c>
      <c r="E217" s="31">
        <v>1608.1</v>
      </c>
      <c r="F217" s="11" t="s">
        <v>266</v>
      </c>
    </row>
    <row r="218" spans="1:6" ht="29" x14ac:dyDescent="0.35">
      <c r="A218" s="27" t="s">
        <v>214</v>
      </c>
      <c r="B218" s="29" t="s">
        <v>257</v>
      </c>
      <c r="C218" s="30" t="s">
        <v>235</v>
      </c>
      <c r="D218" s="30" t="s">
        <v>289</v>
      </c>
      <c r="E218" s="31">
        <v>4457.5600000000004</v>
      </c>
      <c r="F218" s="11" t="s">
        <v>266</v>
      </c>
    </row>
    <row r="219" spans="1:6" ht="29" x14ac:dyDescent="0.35">
      <c r="A219" s="27" t="s">
        <v>216</v>
      </c>
      <c r="B219" s="29" t="s">
        <v>257</v>
      </c>
      <c r="C219" s="30" t="s">
        <v>235</v>
      </c>
      <c r="D219" s="30" t="s">
        <v>289</v>
      </c>
      <c r="E219" s="31">
        <v>7300.22</v>
      </c>
      <c r="F219" s="11" t="s">
        <v>266</v>
      </c>
    </row>
    <row r="220" spans="1:6" s="1" customFormat="1" ht="15" customHeight="1" x14ac:dyDescent="0.35">
      <c r="A220" s="13" t="s">
        <v>276</v>
      </c>
      <c r="B220" s="14">
        <f>COUNTA(B216:B219)</f>
        <v>4</v>
      </c>
      <c r="C220" s="14" t="s">
        <v>268</v>
      </c>
      <c r="D220" s="14" t="s">
        <v>268</v>
      </c>
      <c r="E220" s="16">
        <f>SUM(E216:E219)</f>
        <v>20330.300000000003</v>
      </c>
      <c r="F220" s="15" t="s">
        <v>268</v>
      </c>
    </row>
    <row r="221" spans="1:6" ht="15" customHeight="1" x14ac:dyDescent="0.35">
      <c r="A221" s="27" t="s">
        <v>9</v>
      </c>
      <c r="B221" s="29" t="s">
        <v>253</v>
      </c>
      <c r="C221" s="30" t="s">
        <v>225</v>
      </c>
      <c r="D221" s="30" t="s">
        <v>288</v>
      </c>
      <c r="E221" s="31">
        <v>236095</v>
      </c>
      <c r="F221" s="10" t="s">
        <v>265</v>
      </c>
    </row>
    <row r="222" spans="1:6" ht="29" x14ac:dyDescent="0.35">
      <c r="A222" s="27" t="s">
        <v>135</v>
      </c>
      <c r="B222" s="29" t="s">
        <v>231</v>
      </c>
      <c r="C222" s="30" t="s">
        <v>233</v>
      </c>
      <c r="D222" s="30" t="s">
        <v>288</v>
      </c>
      <c r="E222" s="31">
        <v>10693.02</v>
      </c>
      <c r="F222" s="11" t="s">
        <v>266</v>
      </c>
    </row>
    <row r="223" spans="1:6" ht="15" customHeight="1" x14ac:dyDescent="0.35">
      <c r="A223" s="27" t="s">
        <v>148</v>
      </c>
      <c r="B223" s="29" t="s">
        <v>258</v>
      </c>
      <c r="C223" s="30" t="s">
        <v>240</v>
      </c>
      <c r="D223" s="30" t="s">
        <v>288</v>
      </c>
      <c r="E223" s="31">
        <v>1728.53</v>
      </c>
      <c r="F223" s="11" t="s">
        <v>266</v>
      </c>
    </row>
    <row r="224" spans="1:6" ht="15" customHeight="1" x14ac:dyDescent="0.35">
      <c r="A224" s="27" t="s">
        <v>166</v>
      </c>
      <c r="B224" s="29" t="s">
        <v>231</v>
      </c>
      <c r="C224" s="30" t="s">
        <v>233</v>
      </c>
      <c r="D224" s="30" t="s">
        <v>288</v>
      </c>
      <c r="E224" s="31">
        <v>59185.29</v>
      </c>
      <c r="F224" s="11" t="s">
        <v>266</v>
      </c>
    </row>
    <row r="225" spans="1:6" ht="15" customHeight="1" x14ac:dyDescent="0.35">
      <c r="A225" s="27" t="s">
        <v>64</v>
      </c>
      <c r="B225" s="29" t="s">
        <v>231</v>
      </c>
      <c r="C225" s="30" t="s">
        <v>233</v>
      </c>
      <c r="D225" s="30" t="s">
        <v>288</v>
      </c>
      <c r="E225" s="31">
        <v>89000</v>
      </c>
      <c r="F225" s="12" t="s">
        <v>3</v>
      </c>
    </row>
    <row r="226" spans="1:6" ht="29" x14ac:dyDescent="0.35">
      <c r="A226" s="27" t="s">
        <v>189</v>
      </c>
      <c r="B226" s="29" t="s">
        <v>231</v>
      </c>
      <c r="C226" s="30" t="s">
        <v>233</v>
      </c>
      <c r="D226" s="30" t="s">
        <v>288</v>
      </c>
      <c r="E226" s="31">
        <v>51000</v>
      </c>
      <c r="F226" s="12" t="s">
        <v>3</v>
      </c>
    </row>
    <row r="227" spans="1:6" ht="15" customHeight="1" x14ac:dyDescent="0.35">
      <c r="A227" s="27" t="s">
        <v>53</v>
      </c>
      <c r="B227" s="29" t="s">
        <v>257</v>
      </c>
      <c r="C227" s="30" t="s">
        <v>235</v>
      </c>
      <c r="D227" s="30" t="s">
        <v>288</v>
      </c>
      <c r="E227" s="31">
        <v>2654.24</v>
      </c>
      <c r="F227" s="11" t="s">
        <v>266</v>
      </c>
    </row>
    <row r="228" spans="1:6" ht="15" customHeight="1" x14ac:dyDescent="0.35">
      <c r="A228" s="27" t="s">
        <v>73</v>
      </c>
      <c r="B228" s="29" t="s">
        <v>257</v>
      </c>
      <c r="C228" s="30" t="s">
        <v>235</v>
      </c>
      <c r="D228" s="30" t="s">
        <v>288</v>
      </c>
      <c r="E228" s="31">
        <v>2792.97</v>
      </c>
      <c r="F228" s="11" t="s">
        <v>266</v>
      </c>
    </row>
    <row r="229" spans="1:6" ht="29" x14ac:dyDescent="0.35">
      <c r="A229" s="27" t="s">
        <v>89</v>
      </c>
      <c r="B229" s="29" t="s">
        <v>257</v>
      </c>
      <c r="C229" s="30" t="s">
        <v>235</v>
      </c>
      <c r="D229" s="30" t="s">
        <v>288</v>
      </c>
      <c r="E229" s="31">
        <v>4085.49</v>
      </c>
      <c r="F229" s="11" t="s">
        <v>266</v>
      </c>
    </row>
    <row r="230" spans="1:6" ht="15" customHeight="1" x14ac:dyDescent="0.35">
      <c r="A230" s="27" t="s">
        <v>132</v>
      </c>
      <c r="B230" s="29" t="s">
        <v>257</v>
      </c>
      <c r="C230" s="30" t="s">
        <v>235</v>
      </c>
      <c r="D230" s="30" t="s">
        <v>288</v>
      </c>
      <c r="E230" s="31">
        <v>809.03</v>
      </c>
      <c r="F230" s="11" t="s">
        <v>266</v>
      </c>
    </row>
    <row r="231" spans="1:6" ht="15" customHeight="1" x14ac:dyDescent="0.35">
      <c r="A231" s="27" t="s">
        <v>190</v>
      </c>
      <c r="B231" s="29" t="s">
        <v>257</v>
      </c>
      <c r="C231" s="30" t="s">
        <v>235</v>
      </c>
      <c r="D231" s="30" t="s">
        <v>288</v>
      </c>
      <c r="E231" s="31">
        <v>10287.5</v>
      </c>
      <c r="F231" s="10" t="s">
        <v>265</v>
      </c>
    </row>
    <row r="232" spans="1:6" ht="15" customHeight="1" x14ac:dyDescent="0.35">
      <c r="A232" s="27" t="s">
        <v>196</v>
      </c>
      <c r="B232" s="29" t="s">
        <v>257</v>
      </c>
      <c r="C232" s="30" t="s">
        <v>235</v>
      </c>
      <c r="D232" s="30" t="s">
        <v>288</v>
      </c>
      <c r="E232" s="31">
        <v>7137.59</v>
      </c>
      <c r="F232" s="11" t="s">
        <v>266</v>
      </c>
    </row>
    <row r="233" spans="1:6" s="1" customFormat="1" ht="15" customHeight="1" x14ac:dyDescent="0.35">
      <c r="A233" s="13" t="s">
        <v>277</v>
      </c>
      <c r="B233" s="14">
        <f>COUNTA(B221:B232)</f>
        <v>12</v>
      </c>
      <c r="C233" s="14" t="s">
        <v>268</v>
      </c>
      <c r="D233" s="14" t="s">
        <v>268</v>
      </c>
      <c r="E233" s="16">
        <f>SUM(E221:E232)</f>
        <v>475468.66</v>
      </c>
      <c r="F233" s="15" t="s">
        <v>268</v>
      </c>
    </row>
    <row r="234" spans="1:6" ht="15" customHeight="1" x14ac:dyDescent="0.35">
      <c r="A234" s="28" t="s">
        <v>68</v>
      </c>
      <c r="B234" s="29" t="s">
        <v>258</v>
      </c>
      <c r="C234" s="30" t="s">
        <v>262</v>
      </c>
      <c r="D234" s="30" t="s">
        <v>293</v>
      </c>
      <c r="E234" s="31">
        <v>545426</v>
      </c>
      <c r="F234" s="11" t="s">
        <v>266</v>
      </c>
    </row>
    <row r="235" spans="1:6" ht="15" customHeight="1" x14ac:dyDescent="0.35">
      <c r="A235" s="28" t="s">
        <v>69</v>
      </c>
      <c r="B235" s="29" t="s">
        <v>258</v>
      </c>
      <c r="C235" s="30" t="s">
        <v>263</v>
      </c>
      <c r="D235" s="30" t="s">
        <v>293</v>
      </c>
      <c r="E235" s="31">
        <v>917286.5</v>
      </c>
      <c r="F235" s="11" t="s">
        <v>266</v>
      </c>
    </row>
    <row r="236" spans="1:6" ht="15" customHeight="1" x14ac:dyDescent="0.35">
      <c r="A236" s="28" t="s">
        <v>70</v>
      </c>
      <c r="B236" s="29" t="s">
        <v>258</v>
      </c>
      <c r="C236" s="30" t="s">
        <v>263</v>
      </c>
      <c r="D236" s="30" t="s">
        <v>293</v>
      </c>
      <c r="E236" s="31">
        <v>1124000</v>
      </c>
      <c r="F236" s="10" t="s">
        <v>265</v>
      </c>
    </row>
    <row r="237" spans="1:6" s="1" customFormat="1" ht="15" customHeight="1" x14ac:dyDescent="0.35">
      <c r="A237" s="19" t="s">
        <v>278</v>
      </c>
      <c r="B237" s="14">
        <f>COUNTA(B234:B236)</f>
        <v>3</v>
      </c>
      <c r="C237" s="20" t="s">
        <v>268</v>
      </c>
      <c r="D237" s="20" t="s">
        <v>268</v>
      </c>
      <c r="E237" s="16">
        <f>SUM(E234:E236)</f>
        <v>2586712.5</v>
      </c>
      <c r="F237" s="21" t="s">
        <v>268</v>
      </c>
    </row>
    <row r="238" spans="1:6" ht="15" customHeight="1" x14ac:dyDescent="0.35">
      <c r="A238" s="22" t="s">
        <v>279</v>
      </c>
      <c r="B238" s="23">
        <f>SUM(B237,B233,B220,B215,B167,B154,B149,B139,B125,B111,B70)</f>
        <v>224</v>
      </c>
      <c r="C238" s="24" t="s">
        <v>268</v>
      </c>
      <c r="D238" s="24" t="s">
        <v>268</v>
      </c>
      <c r="E238" s="23">
        <f>SUM(E237,E233,E220,E215,E167,E154,E149,E139,E125,E111,E70)</f>
        <v>13084554</v>
      </c>
      <c r="F238" s="25" t="s">
        <v>268</v>
      </c>
    </row>
    <row r="240" spans="1:6" ht="15" customHeight="1" x14ac:dyDescent="0.35">
      <c r="E240" s="26"/>
    </row>
  </sheetData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projektů_k 1.11.2022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Lahutová Milena</dc:creator>
  <cp:lastModifiedBy>Lahutová Milena</cp:lastModifiedBy>
  <dcterms:created xsi:type="dcterms:W3CDTF">2021-02-22T12:27:47Z</dcterms:created>
  <dcterms:modified xsi:type="dcterms:W3CDTF">2022-12-01T06:52:24Z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2022-04-25T14:19:46Z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b71d1e27-1e4b-4979-9cf1-798e24f34cd2</vt:lpwstr>
  </property>
  <property fmtid="{D5CDD505-2E9C-101B-9397-08002B2CF9AE}" pid="8" name="MSIP_Label_63ff9749-f68b-40ec-aa05-229831920469_ContentBits">
    <vt:lpwstr>2</vt:lpwstr>
  </property>
</Properties>
</file>