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235" documentId="13_ncr:1_{88B8122E-AA49-4DBB-8D02-07C41DC727F2}" xr6:coauthVersionLast="47" xr6:coauthVersionMax="47" xr10:uidLastSave="{7AF1A570-B12E-4003-8A7B-ECDB91C75506}"/>
  <bookViews>
    <workbookView xWindow="-120" yWindow="-120" windowWidth="29040" windowHeight="15840" xr2:uid="{F399BAC2-35F6-4993-A2C0-4E409243DE1C}"/>
  </bookViews>
  <sheets>
    <sheet name="Akce reprodukce majetku kraje" sheetId="5" r:id="rId1"/>
    <sheet name="Ostatní závazky" sheetId="4" r:id="rId2"/>
  </sheets>
  <externalReferences>
    <externalReference r:id="rId3"/>
  </externalReferences>
  <definedNames>
    <definedName name="_xlnm._FilterDatabase" localSheetId="0" hidden="1">'Akce reprodukce majetku kraje'!$A$4:$R$4</definedName>
    <definedName name="kurz">[1]rozhodnutí!$N$31</definedName>
    <definedName name="_xlnm.Print_Titles" localSheetId="0">'Akce reprodukce majetku kraje'!$2:$4</definedName>
    <definedName name="_xlnm.Print_Titles" localSheetId="1">'Ostatní závazky'!$2:$4</definedName>
    <definedName name="Z_038CF6B2_7B3F_4A01_A462_2733E395149B_.wvu.Cols" localSheetId="0" hidden="1">'Akce reprodukce majetku kraje'!$B:$B</definedName>
    <definedName name="Z_038CF6B2_7B3F_4A01_A462_2733E395149B_.wvu.Cols" localSheetId="1" hidden="1">'Ostatní závazky'!$B:$B</definedName>
    <definedName name="Z_038CF6B2_7B3F_4A01_A462_2733E395149B_.wvu.PrintArea" localSheetId="0" hidden="1">'Akce reprodukce majetku kraje'!$A$1:$M$133</definedName>
    <definedName name="Z_038CF6B2_7B3F_4A01_A462_2733E395149B_.wvu.PrintArea" localSheetId="1" hidden="1">'Ostatní závazky'!#REF!</definedName>
    <definedName name="Z_038CF6B2_7B3F_4A01_A462_2733E395149B_.wvu.PrintTitles" localSheetId="0" hidden="1">'Akce reprodukce majetku kraje'!$2:$4</definedName>
    <definedName name="Z_038CF6B2_7B3F_4A01_A462_2733E395149B_.wvu.PrintTitles" localSheetId="1" hidden="1">'Ostatní závazky'!#REF!</definedName>
    <definedName name="Z_06955F1B_5DDC_4ACB_AC47_06215168C130_.wvu.Cols" localSheetId="0" hidden="1">'Akce reprodukce majetku kraje'!$B:$B</definedName>
    <definedName name="Z_06955F1B_5DDC_4ACB_AC47_06215168C130_.wvu.Cols" localSheetId="1" hidden="1">'Ostatní závazky'!$B:$B</definedName>
    <definedName name="Z_06955F1B_5DDC_4ACB_AC47_06215168C130_.wvu.PrintArea" localSheetId="0" hidden="1">'Akce reprodukce majetku kraje'!$A$1:$M$133</definedName>
    <definedName name="Z_06955F1B_5DDC_4ACB_AC47_06215168C130_.wvu.PrintArea" localSheetId="1" hidden="1">'Ostatní závazky'!#REF!</definedName>
    <definedName name="Z_06955F1B_5DDC_4ACB_AC47_06215168C130_.wvu.PrintTitles" localSheetId="0" hidden="1">'Akce reprodukce majetku kraje'!$2:$4</definedName>
    <definedName name="Z_06955F1B_5DDC_4ACB_AC47_06215168C130_.wvu.PrintTitles" localSheetId="1" hidden="1">'Ostatní závazky'!#REF!</definedName>
    <definedName name="Z_61B615FA_A35B_4CBE_9433_E2564F62A4F7_.wvu.Cols" localSheetId="0" hidden="1">'Akce reprodukce majetku kraje'!$B:$B</definedName>
    <definedName name="Z_61B615FA_A35B_4CBE_9433_E2564F62A4F7_.wvu.Cols" localSheetId="1" hidden="1">'Ostatní závazky'!$B:$B</definedName>
    <definedName name="Z_61B615FA_A35B_4CBE_9433_E2564F62A4F7_.wvu.PrintArea" localSheetId="0" hidden="1">'Akce reprodukce majetku kraje'!$A$1:$M$133</definedName>
    <definedName name="Z_61B615FA_A35B_4CBE_9433_E2564F62A4F7_.wvu.PrintArea" localSheetId="1" hidden="1">'Ostatní závazky'!#REF!</definedName>
    <definedName name="Z_61B615FA_A35B_4CBE_9433_E2564F62A4F7_.wvu.PrintTitles" localSheetId="0" hidden="1">'Akce reprodukce majetku kraje'!$2:$4</definedName>
    <definedName name="Z_61B615FA_A35B_4CBE_9433_E2564F62A4F7_.wvu.PrintTitles" localSheetId="1" hidden="1">'Ostatní závazky'!#REF!</definedName>
    <definedName name="Z_8135008D_FA09_47D0_A3D6_431443FF0074_.wvu.Cols" localSheetId="0" hidden="1">'Akce reprodukce majetku kraje'!$B:$B</definedName>
    <definedName name="Z_8135008D_FA09_47D0_A3D6_431443FF0074_.wvu.Cols" localSheetId="1" hidden="1">'Ostatní závazky'!$B:$B</definedName>
    <definedName name="Z_8135008D_FA09_47D0_A3D6_431443FF0074_.wvu.PrintArea" localSheetId="0" hidden="1">'Akce reprodukce majetku kraje'!$A$1:$M$133</definedName>
    <definedName name="Z_8135008D_FA09_47D0_A3D6_431443FF0074_.wvu.PrintArea" localSheetId="1" hidden="1">'Ostatní závazky'!#REF!</definedName>
    <definedName name="Z_8135008D_FA09_47D0_A3D6_431443FF0074_.wvu.PrintTitles" localSheetId="0" hidden="1">'Akce reprodukce majetku kraje'!$2:$4</definedName>
    <definedName name="Z_8135008D_FA09_47D0_A3D6_431443FF0074_.wvu.PrintTitles" localSheetId="1" hidden="1">'Ostatní závazky'!#REF!</definedName>
    <definedName name="Z_816DCA7E_FC41_44AE_85AF_FE12F0BC4BE0_.wvu.Cols" localSheetId="0" hidden="1">'Akce reprodukce majetku kraje'!$B:$B,'Akce reprodukce majetku kraje'!#REF!</definedName>
    <definedName name="Z_816DCA7E_FC41_44AE_85AF_FE12F0BC4BE0_.wvu.Cols" localSheetId="1" hidden="1">'Ostatní závazky'!$B:$B,'Ostatní závazky'!#REF!</definedName>
    <definedName name="Z_816DCA7E_FC41_44AE_85AF_FE12F0BC4BE0_.wvu.PrintArea" localSheetId="0" hidden="1">'Akce reprodukce majetku kraje'!$A$1:$M$133</definedName>
    <definedName name="Z_816DCA7E_FC41_44AE_85AF_FE12F0BC4BE0_.wvu.PrintArea" localSheetId="1" hidden="1">'Ostatní závazky'!#REF!</definedName>
    <definedName name="Z_816DCA7E_FC41_44AE_85AF_FE12F0BC4BE0_.wvu.PrintTitles" localSheetId="0" hidden="1">'Akce reprodukce majetku kraje'!$2:$4</definedName>
    <definedName name="Z_816DCA7E_FC41_44AE_85AF_FE12F0BC4BE0_.wvu.PrintTitles" localSheetId="1" hidden="1">'Ostatní závazky'!#REF!</definedName>
    <definedName name="Z_A45EA3DE_5B96_4607_A0C5_478ED8E5C5A2_.wvu.Cols" localSheetId="0" hidden="1">'Akce reprodukce majetku kraje'!$B:$B,'Akce reprodukce majetku kraje'!#REF!</definedName>
    <definedName name="Z_A45EA3DE_5B96_4607_A0C5_478ED8E5C5A2_.wvu.Cols" localSheetId="1" hidden="1">'Ostatní závazky'!$B:$B,'Ostatní závazky'!#REF!</definedName>
    <definedName name="Z_A45EA3DE_5B96_4607_A0C5_478ED8E5C5A2_.wvu.PrintArea" localSheetId="0" hidden="1">'Akce reprodukce majetku kraje'!$A$1:$M$133</definedName>
    <definedName name="Z_A45EA3DE_5B96_4607_A0C5_478ED8E5C5A2_.wvu.PrintArea" localSheetId="1" hidden="1">'Ostatní závazky'!#REF!</definedName>
    <definedName name="Z_A45EA3DE_5B96_4607_A0C5_478ED8E5C5A2_.wvu.PrintTitles" localSheetId="0" hidden="1">'Akce reprodukce majetku kraje'!$2:$4</definedName>
    <definedName name="Z_A45EA3DE_5B96_4607_A0C5_478ED8E5C5A2_.wvu.PrintTitles" localSheetId="1" hidden="1">'Ostatní závazky'!#REF!</definedName>
    <definedName name="Z_A75D8D73_D84E_45ED_81CC_3AB447ABD77C_.wvu.Cols" localSheetId="0" hidden="1">'Akce reprodukce majetku kraje'!#REF!</definedName>
    <definedName name="Z_A75D8D73_D84E_45ED_81CC_3AB447ABD77C_.wvu.Cols" localSheetId="1" hidden="1">'Ostatní závazky'!#REF!</definedName>
    <definedName name="Z_A75D8D73_D84E_45ED_81CC_3AB447ABD77C_.wvu.PrintArea" localSheetId="0" hidden="1">'Akce reprodukce majetku kraje'!$A$1:$M$133</definedName>
    <definedName name="Z_A75D8D73_D84E_45ED_81CC_3AB447ABD77C_.wvu.PrintArea" localSheetId="1" hidden="1">'Ostatní závazky'!#REF!</definedName>
    <definedName name="Z_A75D8D73_D84E_45ED_81CC_3AB447ABD77C_.wvu.PrintTitles" localSheetId="0" hidden="1">'Akce reprodukce majetku kraje'!$2:$4</definedName>
    <definedName name="Z_A75D8D73_D84E_45ED_81CC_3AB447ABD77C_.wvu.PrintTitles" localSheetId="1" hidden="1">'Ostatní závazky'!#REF!</definedName>
    <definedName name="Z_AF65B0D2_A89B_4D75_B4AE_5BFEE1615BA9_.wvu.Cols" localSheetId="0" hidden="1">'Akce reprodukce majetku kraje'!$B:$B</definedName>
    <definedName name="Z_AF65B0D2_A89B_4D75_B4AE_5BFEE1615BA9_.wvu.Cols" localSheetId="1" hidden="1">'Ostatní závazky'!$B:$B</definedName>
    <definedName name="Z_AF65B0D2_A89B_4D75_B4AE_5BFEE1615BA9_.wvu.PrintArea" localSheetId="0" hidden="1">'Akce reprodukce majetku kraje'!$A$1:$M$133</definedName>
    <definedName name="Z_AF65B0D2_A89B_4D75_B4AE_5BFEE1615BA9_.wvu.PrintArea" localSheetId="1" hidden="1">'Ostatní závazky'!#REF!</definedName>
    <definedName name="Z_AF65B0D2_A89B_4D75_B4AE_5BFEE1615BA9_.wvu.PrintTitles" localSheetId="0" hidden="1">'Akce reprodukce majetku kraje'!$2:$4</definedName>
    <definedName name="Z_AF65B0D2_A89B_4D75_B4AE_5BFEE1615BA9_.wvu.PrintTitles" localSheetId="1" hidden="1">'Ostatní závazky'!#REF!</definedName>
    <definedName name="Z_C49FCFC9_CF51_484E_9F6E_E5FACC7A48A4_.wvu.Cols" localSheetId="0" hidden="1">'Akce reprodukce majetku kraje'!$B:$B,'Akce reprodukce majetku kraje'!#REF!</definedName>
    <definedName name="Z_C49FCFC9_CF51_484E_9F6E_E5FACC7A48A4_.wvu.Cols" localSheetId="1" hidden="1">'Ostatní závazky'!$B:$B,'Ostatní závazky'!#REF!</definedName>
    <definedName name="Z_C49FCFC9_CF51_484E_9F6E_E5FACC7A48A4_.wvu.PrintArea" localSheetId="0" hidden="1">'Akce reprodukce majetku kraje'!$A$1:$M$133</definedName>
    <definedName name="Z_C49FCFC9_CF51_484E_9F6E_E5FACC7A48A4_.wvu.PrintArea" localSheetId="1" hidden="1">'Ostatní závazky'!#REF!</definedName>
    <definedName name="Z_C49FCFC9_CF51_484E_9F6E_E5FACC7A48A4_.wvu.PrintTitles" localSheetId="0" hidden="1">'Akce reprodukce majetku kraje'!$2:$4</definedName>
    <definedName name="Z_C49FCFC9_CF51_484E_9F6E_E5FACC7A48A4_.wvu.PrintTitles" localSheetId="1" hidden="1">'Ostatní závazky'!#REF!</definedName>
    <definedName name="Z_EBE613F2_32CB_4E3D_B0BB_2E9DFB67D43D_.wvu.Cols" localSheetId="0" hidden="1">'Akce reprodukce majetku kraje'!$B:$B</definedName>
    <definedName name="Z_EBE613F2_32CB_4E3D_B0BB_2E9DFB67D43D_.wvu.Cols" localSheetId="1" hidden="1">'Ostatní závazky'!$B:$B</definedName>
    <definedName name="Z_EBE613F2_32CB_4E3D_B0BB_2E9DFB67D43D_.wvu.PrintArea" localSheetId="0" hidden="1">'Akce reprodukce majetku kraje'!$A$1:$M$133</definedName>
    <definedName name="Z_EBE613F2_32CB_4E3D_B0BB_2E9DFB67D43D_.wvu.PrintArea" localSheetId="1" hidden="1">'Ostatní závazky'!#REF!</definedName>
    <definedName name="Z_EBE613F2_32CB_4E3D_B0BB_2E9DFB67D43D_.wvu.PrintTitles" localSheetId="0" hidden="1">'Akce reprodukce majetku kraje'!$2:$4</definedName>
    <definedName name="Z_EBE613F2_32CB_4E3D_B0BB_2E9DFB67D43D_.wvu.PrintTitles" localSheetId="1" hidden="1">'Ostatní závazky'!#REF!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K28" i="4"/>
  <c r="J28" i="4"/>
  <c r="I28" i="4"/>
  <c r="H28" i="4"/>
  <c r="G28" i="4"/>
  <c r="F28" i="4"/>
  <c r="E28" i="4"/>
  <c r="D27" i="4"/>
  <c r="D28" i="4" s="1"/>
  <c r="K25" i="4"/>
  <c r="J25" i="4"/>
  <c r="I25" i="4"/>
  <c r="H25" i="4"/>
  <c r="G25" i="4"/>
  <c r="F25" i="4"/>
  <c r="E25" i="4"/>
  <c r="D24" i="4"/>
  <c r="D25" i="4" s="1"/>
  <c r="K18" i="4"/>
  <c r="J18" i="4"/>
  <c r="I18" i="4"/>
  <c r="H18" i="4"/>
  <c r="G18" i="4"/>
  <c r="F18" i="4"/>
  <c r="E18" i="4"/>
  <c r="D16" i="4"/>
  <c r="D15" i="4"/>
  <c r="D14" i="4"/>
  <c r="D13" i="4"/>
  <c r="D12" i="4"/>
  <c r="D11" i="4"/>
  <c r="D10" i="4"/>
  <c r="D9" i="4"/>
  <c r="K7" i="4"/>
  <c r="J7" i="4"/>
  <c r="I7" i="4"/>
  <c r="H7" i="4"/>
  <c r="G7" i="4"/>
  <c r="F7" i="4"/>
  <c r="E7" i="4"/>
  <c r="D6" i="4"/>
  <c r="D7" i="4" s="1"/>
  <c r="K22" i="4"/>
  <c r="J22" i="4"/>
  <c r="I22" i="4"/>
  <c r="H22" i="4"/>
  <c r="G22" i="4"/>
  <c r="F22" i="4"/>
  <c r="E22" i="4"/>
  <c r="D21" i="4"/>
  <c r="D22" i="4" s="1"/>
  <c r="D20" i="4"/>
  <c r="D18" i="4" l="1"/>
</calcChain>
</file>

<file path=xl/sharedStrings.xml><?xml version="1.0" encoding="utf-8"?>
<sst xmlns="http://schemas.openxmlformats.org/spreadsheetml/2006/main" count="310" uniqueCount="196">
  <si>
    <t>v tis. Kč</t>
  </si>
  <si>
    <t>Str. přílohy
č. 2</t>
  </si>
  <si>
    <t>ORG</t>
  </si>
  <si>
    <t>Název akce</t>
  </si>
  <si>
    <t xml:space="preserve">Celkové výdaje na akci </t>
  </si>
  <si>
    <t>Vlastní zdroje příspěvk. organizace</t>
  </si>
  <si>
    <t xml:space="preserve">Požadavek na rozpočet kraje </t>
  </si>
  <si>
    <t>Poznámka</t>
  </si>
  <si>
    <t>2023</t>
  </si>
  <si>
    <t>2024</t>
  </si>
  <si>
    <t>2025</t>
  </si>
  <si>
    <t>ODVĚTVÍ VLASTNÍ SPRÁVNÍ ČINNOST KRAJE A ČINNOST ZASTUPITELSTVA KRAJE:</t>
  </si>
  <si>
    <t>Kapitálové výdaje - ICT - činnost krajského úřadu</t>
  </si>
  <si>
    <t>Ostatní kapitálové výdaje - činnost krajského úřadu</t>
  </si>
  <si>
    <t>Kapitálové výdaje - činnost zastupitelstva kraje</t>
  </si>
  <si>
    <t>ODVĚTVÍ VLASTNÍ SPRÁVNÍ ČINNOST KRAJE A ČINNOST ZASTUPITELSTVA KRAJE CELKEM</t>
  </si>
  <si>
    <t>ODVĚTVÍ FINANCÍ A SPRÁVY MAJETKU:</t>
  </si>
  <si>
    <t>Realizace energetických úspor metodou EPC ve vybraných objektech Moravskoslezského kraje</t>
  </si>
  <si>
    <t>Jedná se o celkové náklady na realizaci investičních opatření, včetně úhrady úroků a služeb za energetický management.</t>
  </si>
  <si>
    <t>Výdaje související se sdílenými službami - investiční</t>
  </si>
  <si>
    <t>-</t>
  </si>
  <si>
    <t>ODVĚTVÍ FINANCÍ A SPRÁVY MAJETKU CELKEM</t>
  </si>
  <si>
    <t>ODVĚTVÍ DOPRAVY:</t>
  </si>
  <si>
    <t>Souvislé opravy silnic II. a III. tříd, včetně mostních objektů (Správa silnic Moravskoslezského kraje, příspěvková organizace, Ostrava)</t>
  </si>
  <si>
    <t>Protihluková opatření na silnicích II. a III. tříd (Správa silnic Moravskoslezského kraje, příspěvková organizace, Ostrava)</t>
  </si>
  <si>
    <t>Osazení a správa pachových ohradníků na vybraných úsecích silnic II. a III. tříd v Moravskoslezském kraji (Správa silnic Moravskoslezského kraje, příspěvková organizace, Ostrava)</t>
  </si>
  <si>
    <t>Rekonstrukce mostů ev. č. 486-011, 012 Hukvaldy (Správa silnic Moravskoslezského kraje, příspěvková organizace, Ostrava)</t>
  </si>
  <si>
    <t>Rekonstrukce mostu ev. č. 478-008 Polanka nad Odrou (Správa silnic Moravskoslezského kraje, příspěvková organizace, Ostrava)</t>
  </si>
  <si>
    <t>Vypořádání pozemků pod stavbami silnic II. a III. třídy</t>
  </si>
  <si>
    <t>Letiště Leoše Janáčka Ostrava, výstavba odbavovací plochy APN S3</t>
  </si>
  <si>
    <t>Rekonstrukce vzletové a přistávací dráhy a navazujících provozních ploch Letiště Leoše Janáčka Ostrava</t>
  </si>
  <si>
    <t xml:space="preserve">Letiště Leoše Janáčka Ostrava, ostatní reprodukce majetku kraje </t>
  </si>
  <si>
    <t xml:space="preserve">Akce budou realizovány společností Letiště Ostrava,  a.s., financování akcí bude řešeno formou zápočtu nájemného.  </t>
  </si>
  <si>
    <t>ODVĚTVÍ DOPRAVY CELKEM</t>
  </si>
  <si>
    <t xml:space="preserve"> ODVĚTVÍ CHYTRÉHO REGIONU:</t>
  </si>
  <si>
    <t>Dynamický systém rezervace parkovacích míst u budov KÚ MSK</t>
  </si>
  <si>
    <t xml:space="preserve"> ODVĚTVÍ CHYTRÉHO REGIONU CELKEM</t>
  </si>
  <si>
    <t>ODVĚTVÍ KULTURY:</t>
  </si>
  <si>
    <t>Zámek Nová Horka - dobudování infrastruktury (Muzeum Novojičínska, příspěvková organizace)</t>
  </si>
  <si>
    <t xml:space="preserve"> -</t>
  </si>
  <si>
    <t>Stabilizace zdiva hradu Hukvaldy (Muzeum Beskyd Frýdek-Místek, příspěvková organizace)</t>
  </si>
  <si>
    <t>Reprodukce movitého nehmotného majetku kraje v odvětví kultury</t>
  </si>
  <si>
    <t>ODVĚTVÍ KULTURY CELKEM</t>
  </si>
  <si>
    <t>ODVĚTVÍ SOCIÁLNÍCH VĚCÍ:</t>
  </si>
  <si>
    <t>Rekonstrukce budovy a spojovací chodby Máchova (Domov Duha, příspěvková organizace, Nový Jičín)</t>
  </si>
  <si>
    <t>Dotace z programu MPSV „Rozvoj a obnova materiálně-technické základny sociálních služeb“ ve výši 37.793,6 tis. Kč.</t>
  </si>
  <si>
    <t>ODVĚTVÍ SOCIÁLNÍCH VĚCÍ CELKEM</t>
  </si>
  <si>
    <t>ODVĚTVÍ ŠKOLSTVÍ:</t>
  </si>
  <si>
    <t>Celková oprava střechy (Dětský domov a Školní jídelna, Radkov-Dubová 141, příspěvková organizace)</t>
  </si>
  <si>
    <t>Rekonstrukce objektu SŠ a domova mládeže (Střední škola společného stravování, Ostrava-Hrabůvka, příspěvková organizace)</t>
  </si>
  <si>
    <t>Rekonstrukce budovy na ulici Praskova čp. 411 v Opavě (Základní škola, Opava, Havlíčkova 1,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</si>
  <si>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</si>
  <si>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Rekonstrukce školního dvora (Matiční gymnázium, Ostrava, příspěvková organizace)</t>
  </si>
  <si>
    <t>Rekultivace vnitrobloku a zpevněné plochy (Polské gymnázium - Polskie Gimnazjum im. Juliusza Słowackiego, Český Těšín, příspěvková organizace)</t>
  </si>
  <si>
    <t>Využití objektu v Bílé (Vzdělávací a sportovní centrum Bílá, příspěvková organizace)</t>
  </si>
  <si>
    <t>Přístavba tělocvičny (Gymnázium, Třinec, příspěvková organizace)</t>
  </si>
  <si>
    <t>Rekonstrukce střechy a zateplení fasády (Gymnázium, Třinec, příspěvková organizace)</t>
  </si>
  <si>
    <t>Rekonstrukce elektroinstalace a zdravotechniky (Střední škola, Základní škola a Mateřská škola, Třinec, Jablunkovská 241,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</si>
  <si>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</si>
  <si>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Rozšíření a modernizace prostor školy (Základní škola a Mateřská škola Motýlek, Kopřivnice, Smetanova 1122, příspěvková organizace)</t>
  </si>
  <si>
    <t>Výměna střešní krytiny (Albrechtova střední škola, Český Těšín, příspěvková organizace)</t>
  </si>
  <si>
    <t>Oprava krovů a střešního pláště budov školního statku (Školní statek, Opava, příspěvková organizace)</t>
  </si>
  <si>
    <t>Rekonstrukce sociálních zařízení a zavedení teplé vody do tříd (Základní škola speciální, Ostrava-Slezská Ostrava, příspěvková organizace)</t>
  </si>
  <si>
    <t>Odstranění vlhkosti zdiva (Základní škola, Ostrava-Mariánské Hory, Karasova 6, příspěvková organizace)</t>
  </si>
  <si>
    <t>Sanace zdiva Sadová 29 (Základní umělecká škola Bohuslava Martinů, Havířov-Město, Na Schodech 1, příspěvková organizace)</t>
  </si>
  <si>
    <t>Zřízení nového gastrocentra (Střední škola prof. Zdeňka Matějčka, Ostrava-Poruba, příspěvková organizace)</t>
  </si>
  <si>
    <t>Obnova movitého majetku škol a školských zařízení</t>
  </si>
  <si>
    <t>ODVĚTVÍ ŠKOLSTVÍ CELKEM</t>
  </si>
  <si>
    <t>ODVĚTVÍ ZDRAVOTNICTVÍ:</t>
  </si>
  <si>
    <t>Nemocnice s poliklinikou v Novém Jičíně – reinvestiční část nájemného a opravy</t>
  </si>
  <si>
    <t xml:space="preserve"> - </t>
  </si>
  <si>
    <t>Pavilon L - stavební úpravy (Slezská nemocnice v Opavě, příspěvková organizace)</t>
  </si>
  <si>
    <t>Přístavba a nástavba rehabilitace (Nemocnice Třinec, příspěvková organizace)</t>
  </si>
  <si>
    <t>Multifunkční pavilon s možností izolačního režimu (Nemocnice ve Frýdku-Místku, příspěvková organizace)</t>
  </si>
  <si>
    <t xml:space="preserve">Celkové výdaje činí 597.798 tis. Kč, předpokládá se zajištění zbývajících prostředků ze státního rozpočtu. </t>
  </si>
  <si>
    <t>Modernizace Odborného léčebného ústavu Metylovice (Odborný léčebný ústav Metylovice - Moravskoslezské sanatorium, příspěvková organizace)</t>
  </si>
  <si>
    <t>Pavilon C - stavební úpravy a přístavba rehabilitace (Sdružené zdravotnické zařízení Krnov, příspěvková organizace)</t>
  </si>
  <si>
    <t>JIP pro dětské pacienty - výstavba objektu včetně zdravotní techniky (Nemocnice Havířov, příspěvková organizace)</t>
  </si>
  <si>
    <t>ODVĚTVÍ ZDRAVOTNICTVÍ CELKEM</t>
  </si>
  <si>
    <t>ODVĚTVÍ ŽIVOTNÍHO PROSTŘEDÍ:</t>
  </si>
  <si>
    <t>Plán rozvoje vodovodů a kanalizací MSK - webová aplikace</t>
  </si>
  <si>
    <t>ODVĚTVÍ ŽIVOTNÍHO PROSTŘEDÍ CELKEM</t>
  </si>
  <si>
    <t>CELKEM</t>
  </si>
  <si>
    <t>ODVĚTVÍ CHYTRÉHO REGIONU:</t>
  </si>
  <si>
    <t>Certifikace ISO 50001 (certifikovaný systém hospodaření s energií), včetně dozorových auditů</t>
  </si>
  <si>
    <t>ODVĚTVÍ CHYTRÉHO REGIONU CELKEM</t>
  </si>
  <si>
    <t>ODVĚTVÍ REGIONÁLNÍHO ROZVOJE:</t>
  </si>
  <si>
    <t>ODVĚTVÍ REGIONÁLNÍHO ROZVOJE CELKEM</t>
  </si>
  <si>
    <t>ODVĚTVÍ CESTOVNÍHO RUCHU:</t>
  </si>
  <si>
    <t>ODVĚTVÍ CESTOVNÍHO RUCHU CELKEM</t>
  </si>
  <si>
    <t>Výstavba sportovní haly pro Gymnázium a SPŠEI ve Frenštátě pod Radhoštěm (Gymnázium a Střední průmyslová škola elektrotechniky a informatiky, Frenštát pod Radhoštěm, příspěvková organizace)</t>
  </si>
  <si>
    <t>Skutečné výdaje před            r. 2022</t>
  </si>
  <si>
    <t>Předpokl. výdaje
r. 2022</t>
  </si>
  <si>
    <t>2026</t>
  </si>
  <si>
    <t>po r. 2026</t>
  </si>
  <si>
    <t>PŘEHLED AKCÍ REPRODUKCE MAJETKU KRAJE V NÁVRHU ROZPOČTU KRAJE NA ROK 2023 VČETNĚ ZÁVAZKŮ KRAJE
VYVOLANÝCH PRO ROK 2024 A DALŠÍ LÉTA (v tis. Kč)</t>
  </si>
  <si>
    <t>PŘEHLED OSTATNÍCH AKCÍ V NÁVRHU ROZPOČTU KRAJE NA ROK 2023, VYVOLÁVAJÍCÍCH NOVÉ A UPRAVENÉ ZÁVAZKY KRAJE
 PRO ROK 2024 A DALŠÍ LÉTA (v tis. Kč)</t>
  </si>
  <si>
    <t>Skutečné výdaje před r. 2022</t>
  </si>
  <si>
    <t>Rekonstrukce budovy krajského úřadu - úprava venkovních ploch</t>
  </si>
  <si>
    <t>Oprava III/47216 Karviná, ul. Polská (Správa silnic Moravskoslezského kraje, příspěvková organizace, Ostrava)</t>
  </si>
  <si>
    <t>Rekonstrukce silnice III/46817 ul. Lidická vč. opěrných zdí (Správa silnic Moravskoslezského kraje, příspěvková organizace, Ostrava)</t>
  </si>
  <si>
    <t>Propustkový program (Správa silnic Moravskoslezského kraje, příspěvková organizace, Ostrava)</t>
  </si>
  <si>
    <t>Oprava III/4642 Opava, ul. Těšínská, ul. Nádražní okruh Opava (Správa silnic Moravskoslezského kraje, příspěvková organizace, Ostrava)</t>
  </si>
  <si>
    <t>Oprava III/4629 Větřkovice - silnice I/57 (Správa silnic Moravskoslezského kraje, příspěvková organizace, Ostrava)</t>
  </si>
  <si>
    <t>Oprava havarijních úseků (Správa silnic Moravskoslezského kraje, příspěvková organizace, Ostrava)</t>
  </si>
  <si>
    <t>Výstavba nové haly soli včetně demolice stávající haly – CM Rýmařov (Správa silnic Moravskoslezského kraje, příspěvková organizace, Ostrava)</t>
  </si>
  <si>
    <t>Reprodukce majetku kraje v odvětví chytrého regionu</t>
  </si>
  <si>
    <t>Vysokorychlostní datová síť (Moravskoslezské datové centrum, příspěvková organizace, Ostrava)</t>
  </si>
  <si>
    <t xml:space="preserve">Podpora rozvoje muzejnictví v Moravskoslezském kraji - příspěvkové organizace </t>
  </si>
  <si>
    <t>Pavilon T - stavební úpravy a přístavba oddělení onkologie (Slezská nemocnice v Opavě, příspěvková organizace)</t>
  </si>
  <si>
    <t>Výstavba nadzemních koridorů (Slezská nemocnice v Opavě, příspěvková organizace)</t>
  </si>
  <si>
    <t>Vybudování archivu (Nemocnice ve Frýdku-Místku, příspěvková organizace)</t>
  </si>
  <si>
    <t>Rekonstrukce strukturované kabeláže v budově R (Nemocnice ve Frýdku-Místku, příspěvková organizace)</t>
  </si>
  <si>
    <t>Rekonstrukce JIP neoperačních oborů (Nemocnice ve Frýdku-Místku, příspěvková organizace)</t>
  </si>
  <si>
    <t>Velkokapacitní myčka (Nemocnice ve Frýdku-Místku, příspěvková organizace)</t>
  </si>
  <si>
    <t>Rekonstrukce ambulantní rehabilitace (Nemocnice Havířov, příspěvková organizace)</t>
  </si>
  <si>
    <t>Tepelné hospodářství - Kogenerační jednotka (Nemocnice Havířov, příspěvková organizace)</t>
  </si>
  <si>
    <t>Oprava střechy kotelny Karviná (Nemocnice Karviná-Ráj, příspěvková organizace)</t>
  </si>
  <si>
    <t>Rekonstrukce střechy budovy X3 (Nemocnice ve Frýdku-Místku, příspěvková organizace)</t>
  </si>
  <si>
    <t>Elektronizace zdravotnických procesů - příspěvkové organizace v odvětví zdravotnictví</t>
  </si>
  <si>
    <t>Kybernetická bezpečnost</t>
  </si>
  <si>
    <t>Pořízení zdravotnických přístrojů a zdravotnické techniky</t>
  </si>
  <si>
    <t>Rekonstrukce školní kuchyně a výdejny (Střední škola techniky a služeb, Karviná, příspěvková organizace)</t>
  </si>
  <si>
    <t>Rekonstrukce auly Střední průmyslové školy (Střední průmyslová škola, Obchodní akademie a Jazyková škola s právem státní jazykové zkoušky, Frýdek-Místek, příspěvková organizace</t>
  </si>
  <si>
    <t>Úprava parkovacích ploch (Střední škola, Základní škola a Mateřská škola, Karviná, příspěvková organizace)</t>
  </si>
  <si>
    <t>Rekonstrukce prostor školní kuchyně (Gymnázium a Střední odborná škola, Frýdek-Místek, Cihelní 410, příspěvková organizace)</t>
  </si>
  <si>
    <t>Fotovoltaický systém pro SPŠ a OA v Bruntále (Střední průmyslová škola a Obchodní akademie, Bruntál, příspěvková organizace)</t>
  </si>
  <si>
    <t>Fotovoltaický systém pro Střední školu řemesel, Frýdek-Místek (Střední škola řemesel, Frýdek-Místek, příspěvková organizace)</t>
  </si>
  <si>
    <t>Rekonstrukce elektroinstalace (Gymnázium, Havířov-Podlesí, příspěvková organizace)</t>
  </si>
  <si>
    <t>Rekonstrukce a modernizace varny (Střední průmyslová škola chemická akademika Heyrovského, Ostrava, příspěvková organizace)</t>
  </si>
  <si>
    <t>Oprava protihlukové stěny (Janáčkova konzervatoř v Ostravě, příspěvková organizace)</t>
  </si>
  <si>
    <t>Odstranění vlhkosti zdiva a nová kanalizace (Střední odborná škola, Frýdek-Místek, příspěvková organizace)</t>
  </si>
  <si>
    <t>Rekonstrukce tělocvičny (Gymnázium, Havířov-Podlesí, příspěvková organizace)</t>
  </si>
  <si>
    <t>Rekonstrukce elektroinstalace (Jazykové gymnázium Pavla Tigrida, Ostrava-Poruba, příspěvková organizace)</t>
  </si>
  <si>
    <t>Novostavba výukových prostor včetně venkovních úprav (Střední škola teleinformatiky, Ostrava-Poruba, příspěvková organizace)</t>
  </si>
  <si>
    <t>Zpevněné plochy O. Jeremiáše (Střední škola služeb a podnikání, Ostrava-Poruba, příspěvková organizace)</t>
  </si>
  <si>
    <t>Rekonstrukce kotelny K3 na školním zahradnictví (Střední zahradnická škola, Ostrava, příspěvková organizace)</t>
  </si>
  <si>
    <t>Stavební úpravy budov C a D (Gymnázium Cihelní, Frýdek-Místek, příspěvková organizace)</t>
  </si>
  <si>
    <t>Rekonstrukce sociálních zařízení a rozvodů ZTI (Střední zdravotnická škola, Opava, příspěvková organizace)</t>
  </si>
  <si>
    <t>Výměna oken v budově A (Základní škola, Ostrava-Zábřeh, Kpt. Vajdy 1a, příspěvková organizace)</t>
  </si>
  <si>
    <t>Rekonstrukce elektroinstalace (Obchodní akademie, Český Těšín, příspěvková organizace)</t>
  </si>
  <si>
    <t>Rekonstrukce elektroinstalace (Gymnázium Josefa Kainara, Hlučín, příspěvková organizace)</t>
  </si>
  <si>
    <t>Oprava střechy domova mládeže (Odborné učiliště a Praktická škola, Nový Jičín, příspěvková organizace)</t>
  </si>
  <si>
    <t>Modernizace koncertního sálu (Janáčkova konzervatoř v Ostravě, příspěvková organizace)</t>
  </si>
  <si>
    <t>Rekonstrukce střechy spojovacího krčku včetně zateplení fasády (Základní škola a Mateřská škola, Nový Jičín, Dlouhá 54, příspěvková organizace)</t>
  </si>
  <si>
    <t>Optimalizace využívaných prostor SŠP Krnov (Střední škola průmyslová, Krnov, příspěvková organizace)</t>
  </si>
  <si>
    <t>Výstavba sportovního plaveckého bazénu při Sportovním gymnáziu Dany a Emila Zátopkových v Ostravě (Sportovní gymnázium Dany a Emila Zátopkových, Ostrava, příspěvková organizace)</t>
  </si>
  <si>
    <t>Každoroční potřeba finančních prostředků na financování oprav vozovek. Objem rozpočtu na dané akci je stanoven v závislosti na možnosti rozpočtu daného roku. V roce 2022 je uveden upravený rozpočet. Sloupec Celkové výdaje na akci se rovná požadavku na rok 2023, jelikož nenavazuje na výdaje předchozích let.</t>
  </si>
  <si>
    <t xml:space="preserve">Sloupec Celkové výdaje na akci se rovná požadavku na rok 2023. </t>
  </si>
  <si>
    <t>Celkové výdaje činí 4.273.094 tis. Kč, předpokládá se zajištění zbývajících prostředků ze státního rozpočtu.</t>
  </si>
  <si>
    <t>Sloupec Celkové výdaje na akci se rovná požadavku na rok 2023, jelikož nenavazuje na výdaje předchozích let.</t>
  </si>
  <si>
    <t xml:space="preserve">Celkové výdaje činí 511.399 tis. Kč, předpokládá se zajištění zbývajících prostředků ze státního rozpočtu. </t>
  </si>
  <si>
    <t>Možnost spolufinancování městem Frenštát pod Radhoštěm (1/3 po odečtení dotace, max. 30.000 tis. Kč) a Národní sportovní agenturou (70 % způsobilých výdajů, max 60.000 tis. Kč).</t>
  </si>
  <si>
    <t xml:space="preserve">Celkové výdaje činí 700.000 tis. Kč, předpokládá se zajištění zbývajících prostředků ze státního rozpočtu. </t>
  </si>
  <si>
    <t>Dotace z programu MPSV „Rozvoj a obnova materiálně-technické základny sociálních služeb“ maximálně ve výši 65.000 tis. Kč.</t>
  </si>
  <si>
    <t>Celkové výdaje činí 11.200 tis. Kč, předpokládá se zajištění zbývajících prostředků ze Satátního fondu životního postředí.</t>
  </si>
  <si>
    <t xml:space="preserve">Celkové výdaje činí 47.500 tis. Kč, předpokládá se zajištění zbývajících prostředků ze státního rozpočtu. </t>
  </si>
  <si>
    <t>Dotační program - Podpora infrastruktury a propagace cestovního ruchu v Moravskoslezském kraji</t>
  </si>
  <si>
    <t>Závazek dofinancovat výplatu druhých splátek dotací po předložení závěrečných vyúčtování v roce 2024 je vyvolán zařazením dotačního programu do rozpočtu kraje na rok 2023.</t>
  </si>
  <si>
    <t>Dotační program - Podpora kempování v Moravskoslezském kraji</t>
  </si>
  <si>
    <t>Povinnost zpracování Energetických auditů, případně povinnost zavedení certifikovaného systému hospodaření s energií dle normy ČSN EN ISO 50001:2019, a to na základě zákona č. 406/2000 Sb., o hospodaření energií.</t>
  </si>
  <si>
    <t>Dotační program - Podpora obnovy a rozvoje venkova Moravskoslezského kraje 2023</t>
  </si>
  <si>
    <t>Dotační program - Program na podporu přípravy projektové dokumentace 2023</t>
  </si>
  <si>
    <t>Závazek dofinancovat výplatu druhých splátek dotací po předložení závěrečných vyúčtování v roce 2025 je vyvolán zařazením dotačního programu do rozpočtu kraje na rok 2023.</t>
  </si>
  <si>
    <t>Dotační program - Podpora vědy a výzkumu v Moravskoslezském kraji 2023</t>
  </si>
  <si>
    <t>Závazek dofinancovat výplatu druhých splátek dotací po předložení závěrečných vyúčtování v roce 2026 je vyvolán zařazením dotačního programu do rozpočtu kraje na rok 2022.</t>
  </si>
  <si>
    <t>Dotační program - Program na podporu stáží žáků a studentů ve firmách 2023</t>
  </si>
  <si>
    <t>Dotační program - Podpora znevýhodněných oblastí Moravskoslezského kraje 2023</t>
  </si>
  <si>
    <t>Členský poplatek za účast v zájmovém sdružení právnických osob Trojhalí Karolina</t>
  </si>
  <si>
    <t>Členství Moravskoslezského kraje v zájmovém sdružení na dobu neurčitou schválilo zastupitelstvo kraje usnesením č. 18/1535 ze dne 23.3.2011. Členský příspěvek činí 5 mil. Kč. Zastupitelstvu kraje bude předloženo ke schválení navýšení členského příspěvku pro rok 2023 na 6.500 tis. Kč na zasedání dne 15.12.2022.</t>
  </si>
  <si>
    <t>Služby Moravskoslezského paktu zaměstnanosti, z.s.</t>
  </si>
  <si>
    <t>Členský příspěvek Evropskému seskupení pro územní spolupráci TRITIA</t>
  </si>
  <si>
    <t>Zajištění ohledání těl zemřelých</t>
  </si>
  <si>
    <t>Dle § 110 odst. 1 zákona č. 372/2011 Sb., o zdravotních službách a podmínkách jejich poskytování, ve znění pozdějších předpisů, odpovídá kraj za organizaci a zajištění prohlídek těl zemřelých mimo zdravotnické zařízení na svém území.</t>
  </si>
  <si>
    <t>Ochrana druhů a stanovišť</t>
  </si>
  <si>
    <t>Provedení záchranného přenosu zvláště chráněných živočichů - obojživelníků na území Moravskoslezského kraje v letech 2023 – 2025. Jedná se o lokality HRADEC NAD MORAVICÍ (Kajlovec), TŘINEC (Lyžbice), FRÝDEK – MÍSTEK (Lysůvky), HÁJ VE SLEZSKU (Chabičov), MĚSTO ALBRECHTICE. Veřejná zakázka na plnění v letech 2023-2025 na základě následně uzavřených smluv o dílo.</t>
  </si>
  <si>
    <t>Energeticky úsporná opatření (Mendelova střední škola, Nový Jičín, příspěvková organizace)</t>
  </si>
  <si>
    <t>Celkové výdaje činí 282.030 tis. Kč, předpokládá se zajištění zbývajících prostředků z Národní sportovní agentury (70 % způsobilých výdajů).</t>
  </si>
  <si>
    <t>Rekonstrukce a modernizace silnice II/478, III/47811 Ostrava, ul. Mitrovická</t>
  </si>
  <si>
    <t>Celkové výdaje činí 79.407 tis. Kč, předpokládá se zajištění zbývajících prostředků ze státního rozpočtu.</t>
  </si>
  <si>
    <t>Výstavba domova pro seniory a domova se zvláštním režimem Kopřivnice (Domov pod Bílou horou, příspěvková organizace, Kopřivnice)</t>
  </si>
  <si>
    <t>Realizace energeticky úsporných opatření na budovách v majetku MSK</t>
  </si>
  <si>
    <t>Žerotínský zámek - revitalizace objektu (Muzeum Novojičínska, příspěvková organizace)</t>
  </si>
  <si>
    <t>Příprava výstavby tramvajové tratě Ostrava – Orlová – Karviná (Správa silnic Moravskoslezského kraje, příspěvková organizace, Ostrava)</t>
  </si>
  <si>
    <t>Silnice II/470, příprava stavby „Komunikace – Severní spoj“ v Ostravě (Správa silnic Moravskoslezského kraje, příspěvková organizace, Ostrava)</t>
  </si>
  <si>
    <t>Silnice III/01144 rekonstrukce mostu ev. č. 01144-5 v obci Milíkov (Správa silnic Moravskoslezského kraje, příspěvková organizace, Ostrava)</t>
  </si>
  <si>
    <t>Obnova vozového parku SSMSK, p. o. (Správa silnic Moravskoslezského kraje, příspěvková organizace, Ostrava)</t>
  </si>
  <si>
    <t>Magnetická rezonance (Nemocnice Karviná-Ráj, příspěvková organizace)</t>
  </si>
  <si>
    <t>Rekonstrukce kanalizace - Karviná (Nemocnice Karviná-Ráj, příspěvková organizace)</t>
  </si>
  <si>
    <t>Rekonstrukce vestibulu - Karviná (Nemocnice Karviná-Ráj, příspěvková organizace)</t>
  </si>
  <si>
    <t>Město Albrechtice - stavební úpravy budovy OOP (Sdružené zdravotnické zařízení Krnov, příspěvková organizace)</t>
  </si>
  <si>
    <t>Členství Moravskoslezského kraje v zájmovém sdružení na dobu neurčitou schválilo zastupitelstvo kraje usnesením č. 10/1116 ze dne 13.12.2018. Zastupitelstvu kraje bude předloženo  na zasedání dne 15.12.2022 ke schválení navýšení členského příspěvku od roku 2023 na 4.400 tis. Kč.</t>
  </si>
  <si>
    <t>×</t>
  </si>
  <si>
    <t>Dotační program - Podpora podnikání v Moravskoslezském kraji 2023</t>
  </si>
  <si>
    <t>Členství na dobu neurčitou schválilo zastupitelstvo kraje usnesením č. 11/946 ze dne 21.4.2010. Zastupitelstvu kraje bude předloženo  na zasedání dne 15.12.2022 ke schválení navýšení členského příspěvku od roku 2023 na 50 tis. EUR.</t>
  </si>
  <si>
    <t xml:space="preserve">Finanční prostředky ve výši 2.295 tis. Kč byly v r. 2022  poskytnuty příspěvkové organizaci na předfinancování výdajů z evropských zdrojů.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</si>
</sst>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9"/>
      <color rgb="FFFF0000"/>
      <name val="Tahoma"/>
      <family val="2"/>
      <charset val="238"/>
    </font>
    <font>
      <sz val="8"/>
      <color rgb="FF00B0F0"/>
      <name val="Tahoma"/>
      <family val="2"/>
      <charset val="238"/>
    </font>
    <font>
      <b/>
      <sz val="8"/>
      <color rgb="FF00B0F0"/>
      <name val="Tahoma"/>
      <family val="2"/>
      <charset val="238"/>
    </font>
    <font>
      <sz val="10"/>
      <color rgb="FF00B0F0"/>
      <name val="Times New Roman CE"/>
      <family val="1"/>
      <charset val="238"/>
    </font>
    <font>
      <sz val="9"/>
      <color rgb="FF00B0F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45">
    <xf numFmtId="0" fontId="0" fillId="0" borderId="0" xfId="0"/>
    <xf numFmtId="0" fontId="4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justify"/>
    </xf>
    <xf numFmtId="3" fontId="5" fillId="0" borderId="0" xfId="1" applyNumberFormat="1" applyFont="1" applyAlignment="1">
      <alignment vertical="center"/>
    </xf>
    <xf numFmtId="49" fontId="7" fillId="2" borderId="11" xfId="1" applyNumberFormat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left" vertical="center" wrapText="1"/>
    </xf>
    <xf numFmtId="3" fontId="9" fillId="0" borderId="20" xfId="1" applyNumberFormat="1" applyFont="1" applyBorder="1" applyAlignment="1">
      <alignment vertical="center"/>
    </xf>
    <xf numFmtId="3" fontId="9" fillId="0" borderId="21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9" fillId="2" borderId="21" xfId="2" applyNumberFormat="1" applyFont="1" applyFill="1" applyBorder="1" applyAlignment="1">
      <alignment vertical="center"/>
    </xf>
    <xf numFmtId="0" fontId="9" fillId="0" borderId="19" xfId="1" applyFont="1" applyBorder="1" applyAlignment="1">
      <alignment horizontal="center" vertical="center" wrapText="1"/>
    </xf>
    <xf numFmtId="3" fontId="7" fillId="2" borderId="21" xfId="1" applyNumberFormat="1" applyFont="1" applyFill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19" xfId="2" applyFont="1" applyBorder="1" applyAlignment="1">
      <alignment horizontal="left" vertical="center" wrapText="1"/>
    </xf>
    <xf numFmtId="3" fontId="7" fillId="2" borderId="31" xfId="1" applyNumberFormat="1" applyFont="1" applyFill="1" applyBorder="1" applyAlignment="1">
      <alignment vertical="center"/>
    </xf>
    <xf numFmtId="0" fontId="9" fillId="0" borderId="33" xfId="1" applyFont="1" applyBorder="1" applyAlignment="1">
      <alignment horizontal="center" vertical="center" wrapText="1"/>
    </xf>
    <xf numFmtId="3" fontId="9" fillId="2" borderId="19" xfId="2" applyNumberFormat="1" applyFont="1" applyFill="1" applyBorder="1" applyAlignment="1">
      <alignment vertical="center"/>
    </xf>
    <xf numFmtId="3" fontId="9" fillId="0" borderId="34" xfId="1" applyNumberFormat="1" applyFont="1" applyBorder="1" applyAlignment="1">
      <alignment horizontal="justify" vertical="center"/>
    </xf>
    <xf numFmtId="0" fontId="9" fillId="0" borderId="29" xfId="1" applyFont="1" applyBorder="1" applyAlignment="1">
      <alignment horizontal="center" vertical="center" wrapText="1"/>
    </xf>
    <xf numFmtId="164" fontId="11" fillId="0" borderId="35" xfId="3" applyNumberFormat="1" applyFont="1" applyBorder="1" applyAlignment="1">
      <alignment horizontal="center" vertical="center" wrapText="1"/>
    </xf>
    <xf numFmtId="164" fontId="11" fillId="0" borderId="24" xfId="3" applyNumberFormat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3" fontId="9" fillId="2" borderId="36" xfId="2" applyNumberFormat="1" applyFont="1" applyFill="1" applyBorder="1" applyAlignment="1">
      <alignment vertical="center"/>
    </xf>
    <xf numFmtId="164" fontId="11" fillId="0" borderId="37" xfId="3" applyNumberFormat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164" fontId="11" fillId="0" borderId="19" xfId="3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justify" vertical="justify"/>
    </xf>
    <xf numFmtId="0" fontId="12" fillId="0" borderId="0" xfId="1" applyFont="1" applyAlignment="1">
      <alignment vertical="center"/>
    </xf>
    <xf numFmtId="0" fontId="13" fillId="0" borderId="19" xfId="1" applyFont="1" applyBorder="1" applyAlignment="1">
      <alignment horizontal="center" vertical="center" wrapText="1"/>
    </xf>
    <xf numFmtId="3" fontId="14" fillId="2" borderId="26" xfId="1" applyNumberFormat="1" applyFont="1" applyFill="1" applyBorder="1" applyAlignment="1">
      <alignment horizontal="justify" vertical="center"/>
    </xf>
    <xf numFmtId="0" fontId="13" fillId="0" borderId="18" xfId="1" applyFont="1" applyBorder="1" applyAlignment="1">
      <alignment horizontal="center" vertical="center"/>
    </xf>
    <xf numFmtId="3" fontId="14" fillId="2" borderId="39" xfId="1" applyNumberFormat="1" applyFont="1" applyFill="1" applyBorder="1" applyAlignment="1">
      <alignment horizontal="justify" vertical="center"/>
    </xf>
    <xf numFmtId="164" fontId="15" fillId="0" borderId="19" xfId="3" applyNumberFormat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3" fontId="14" fillId="2" borderId="27" xfId="1" applyNumberFormat="1" applyFont="1" applyFill="1" applyBorder="1" applyAlignment="1">
      <alignment horizontal="justify" vertical="center"/>
    </xf>
    <xf numFmtId="3" fontId="14" fillId="2" borderId="47" xfId="1" applyNumberFormat="1" applyFont="1" applyFill="1" applyBorder="1" applyAlignment="1">
      <alignment horizontal="justify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16" xfId="1" applyFont="1" applyBorder="1" applyAlignment="1">
      <alignment horizontal="justify" vertical="center"/>
    </xf>
    <xf numFmtId="3" fontId="14" fillId="2" borderId="52" xfId="1" applyNumberFormat="1" applyFont="1" applyFill="1" applyBorder="1" applyAlignment="1">
      <alignment horizontal="justify" vertical="center"/>
    </xf>
    <xf numFmtId="3" fontId="9" fillId="2" borderId="41" xfId="2" applyNumberFormat="1" applyFont="1" applyFill="1" applyBorder="1" applyAlignment="1">
      <alignment vertical="center"/>
    </xf>
    <xf numFmtId="3" fontId="7" fillId="2" borderId="43" xfId="1" applyNumberFormat="1" applyFont="1" applyFill="1" applyBorder="1" applyAlignment="1">
      <alignment vertical="center"/>
    </xf>
    <xf numFmtId="0" fontId="9" fillId="0" borderId="40" xfId="1" applyFont="1" applyBorder="1" applyAlignment="1">
      <alignment horizontal="left" vertical="center" wrapText="1"/>
    </xf>
    <xf numFmtId="3" fontId="7" fillId="2" borderId="10" xfId="1" applyNumberFormat="1" applyFont="1" applyFill="1" applyBorder="1" applyAlignment="1">
      <alignment vertical="center"/>
    </xf>
    <xf numFmtId="3" fontId="7" fillId="2" borderId="51" xfId="1" applyNumberFormat="1" applyFont="1" applyFill="1" applyBorder="1" applyAlignment="1">
      <alignment vertical="center"/>
    </xf>
    <xf numFmtId="0" fontId="9" fillId="0" borderId="22" xfId="2" applyFont="1" applyBorder="1" applyAlignment="1">
      <alignment horizontal="justify" vertical="center" wrapText="1"/>
    </xf>
    <xf numFmtId="164" fontId="11" fillId="0" borderId="35" xfId="3" applyNumberFormat="1" applyFont="1" applyFill="1" applyBorder="1" applyAlignment="1">
      <alignment horizontal="center" vertical="center" wrapText="1"/>
    </xf>
    <xf numFmtId="3" fontId="9" fillId="0" borderId="27" xfId="1" applyNumberFormat="1" applyFont="1" applyBorder="1" applyAlignment="1">
      <alignment horizontal="justify" vertical="center" wrapText="1"/>
    </xf>
    <xf numFmtId="3" fontId="7" fillId="2" borderId="32" xfId="1" applyNumberFormat="1" applyFont="1" applyFill="1" applyBorder="1" applyAlignment="1">
      <alignment horizontal="justify" vertical="center"/>
    </xf>
    <xf numFmtId="3" fontId="7" fillId="2" borderId="26" xfId="1" applyNumberFormat="1" applyFont="1" applyFill="1" applyBorder="1" applyAlignment="1">
      <alignment horizontal="justify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5" xfId="4" applyFont="1" applyBorder="1" applyAlignment="1">
      <alignment horizontal="center" vertical="center" wrapText="1"/>
    </xf>
    <xf numFmtId="0" fontId="9" fillId="0" borderId="53" xfId="6" applyFont="1" applyBorder="1" applyAlignment="1">
      <alignment horizontal="center" vertical="center" wrapText="1"/>
    </xf>
    <xf numFmtId="0" fontId="9" fillId="0" borderId="36" xfId="6" applyFont="1" applyBorder="1" applyAlignment="1">
      <alignment horizontal="justify" vertical="center" wrapText="1"/>
    </xf>
    <xf numFmtId="3" fontId="9" fillId="0" borderId="41" xfId="4" applyNumberFormat="1" applyFont="1" applyBorder="1" applyAlignment="1">
      <alignment horizontal="right" vertical="center" wrapText="1"/>
    </xf>
    <xf numFmtId="0" fontId="9" fillId="0" borderId="41" xfId="4" applyFont="1" applyBorder="1" applyAlignment="1">
      <alignment horizontal="right" vertical="center" wrapText="1"/>
    </xf>
    <xf numFmtId="3" fontId="9" fillId="0" borderId="19" xfId="2" applyNumberFormat="1" applyFont="1" applyBorder="1" applyAlignment="1">
      <alignment vertical="center"/>
    </xf>
    <xf numFmtId="3" fontId="9" fillId="0" borderId="41" xfId="6" applyNumberFormat="1" applyFont="1" applyBorder="1" applyAlignment="1">
      <alignment horizontal="right" vertical="center" wrapText="1"/>
    </xf>
    <xf numFmtId="3" fontId="9" fillId="0" borderId="41" xfId="4" applyNumberFormat="1" applyFont="1" applyBorder="1" applyAlignment="1">
      <alignment horizontal="right" vertical="center"/>
    </xf>
    <xf numFmtId="0" fontId="9" fillId="0" borderId="16" xfId="6" applyFont="1" applyBorder="1" applyAlignment="1">
      <alignment horizontal="justify" vertical="center" wrapText="1"/>
    </xf>
    <xf numFmtId="0" fontId="9" fillId="0" borderId="17" xfId="4" applyFont="1" applyBorder="1" applyAlignment="1">
      <alignment horizontal="center" vertical="center"/>
    </xf>
    <xf numFmtId="0" fontId="9" fillId="0" borderId="19" xfId="6" applyFont="1" applyBorder="1" applyAlignment="1">
      <alignment horizontal="center" vertical="center" wrapText="1"/>
    </xf>
    <xf numFmtId="3" fontId="9" fillId="0" borderId="19" xfId="4" applyNumberFormat="1" applyFont="1" applyBorder="1" applyAlignment="1">
      <alignment horizontal="right" vertical="center" wrapText="1"/>
    </xf>
    <xf numFmtId="3" fontId="9" fillId="0" borderId="19" xfId="4" applyNumberFormat="1" applyFont="1" applyBorder="1" applyAlignment="1">
      <alignment vertical="center"/>
    </xf>
    <xf numFmtId="3" fontId="9" fillId="0" borderId="19" xfId="6" applyNumberFormat="1" applyFont="1" applyBorder="1" applyAlignment="1">
      <alignment horizontal="right" vertical="center" wrapText="1"/>
    </xf>
    <xf numFmtId="3" fontId="9" fillId="0" borderId="19" xfId="4" applyNumberFormat="1" applyFont="1" applyBorder="1" applyAlignment="1">
      <alignment horizontal="right" vertical="center"/>
    </xf>
    <xf numFmtId="0" fontId="9" fillId="0" borderId="22" xfId="6" applyFont="1" applyBorder="1" applyAlignment="1">
      <alignment horizontal="justify" vertical="center" wrapText="1"/>
    </xf>
    <xf numFmtId="3" fontId="7" fillId="2" borderId="19" xfId="4" applyNumberFormat="1" applyFont="1" applyFill="1" applyBorder="1" applyAlignment="1">
      <alignment vertical="center"/>
    </xf>
    <xf numFmtId="3" fontId="7" fillId="2" borderId="22" xfId="4" applyNumberFormat="1" applyFont="1" applyFill="1" applyBorder="1" applyAlignment="1">
      <alignment horizontal="justify" vertical="justify"/>
    </xf>
    <xf numFmtId="3" fontId="7" fillId="0" borderId="24" xfId="4" applyNumberFormat="1" applyFont="1" applyBorder="1" applyAlignment="1">
      <alignment vertical="center"/>
    </xf>
    <xf numFmtId="3" fontId="7" fillId="0" borderId="27" xfId="4" applyNumberFormat="1" applyFont="1" applyBorder="1" applyAlignment="1">
      <alignment horizontal="justify" vertical="justify"/>
    </xf>
    <xf numFmtId="0" fontId="9" fillId="0" borderId="19" xfId="4" applyFont="1" applyBorder="1" applyAlignment="1">
      <alignment horizontal="right" vertical="center" wrapText="1"/>
    </xf>
    <xf numFmtId="3" fontId="9" fillId="0" borderId="19" xfId="6" applyNumberFormat="1" applyFont="1" applyBorder="1" applyAlignment="1">
      <alignment vertical="center"/>
    </xf>
    <xf numFmtId="0" fontId="9" fillId="0" borderId="19" xfId="2" applyFont="1" applyFill="1" applyBorder="1" applyAlignment="1">
      <alignment horizontal="left" vertical="center" wrapText="1"/>
    </xf>
    <xf numFmtId="0" fontId="9" fillId="0" borderId="19" xfId="4" applyFont="1" applyFill="1" applyBorder="1" applyAlignment="1">
      <alignment horizontal="center" vertical="center"/>
    </xf>
    <xf numFmtId="0" fontId="9" fillId="0" borderId="36" xfId="6" applyFont="1" applyBorder="1" applyAlignment="1">
      <alignment horizontal="left" vertical="center" wrapText="1"/>
    </xf>
    <xf numFmtId="0" fontId="9" fillId="0" borderId="19" xfId="6" applyFont="1" applyBorder="1" applyAlignment="1">
      <alignment horizontal="left" vertical="center" wrapText="1"/>
    </xf>
    <xf numFmtId="0" fontId="9" fillId="0" borderId="19" xfId="7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9" fillId="0" borderId="55" xfId="4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7" fillId="2" borderId="48" xfId="1" applyFont="1" applyFill="1" applyBorder="1" applyAlignment="1">
      <alignment vertical="center"/>
    </xf>
    <xf numFmtId="0" fontId="9" fillId="2" borderId="49" xfId="1" applyFont="1" applyFill="1" applyBorder="1" applyAlignment="1">
      <alignment vertical="center"/>
    </xf>
    <xf numFmtId="0" fontId="9" fillId="2" borderId="50" xfId="1" applyFont="1" applyFill="1" applyBorder="1" applyAlignment="1">
      <alignment vertical="center"/>
    </xf>
    <xf numFmtId="0" fontId="7" fillId="0" borderId="15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2" borderId="23" xfId="1" applyFont="1" applyFill="1" applyBorder="1" applyAlignment="1">
      <alignment vertical="center"/>
    </xf>
    <xf numFmtId="0" fontId="9" fillId="2" borderId="24" xfId="1" applyFont="1" applyFill="1" applyBorder="1" applyAlignment="1">
      <alignment vertical="center"/>
    </xf>
    <xf numFmtId="0" fontId="9" fillId="2" borderId="25" xfId="1" applyFont="1" applyFill="1" applyBorder="1" applyAlignment="1">
      <alignment vertical="center"/>
    </xf>
    <xf numFmtId="0" fontId="7" fillId="0" borderId="2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 wrapText="1"/>
    </xf>
    <xf numFmtId="0" fontId="7" fillId="2" borderId="44" xfId="1" applyFont="1" applyFill="1" applyBorder="1" applyAlignment="1">
      <alignment vertical="center"/>
    </xf>
    <xf numFmtId="0" fontId="7" fillId="2" borderId="45" xfId="1" applyFont="1" applyFill="1" applyBorder="1" applyAlignment="1">
      <alignment vertical="center"/>
    </xf>
    <xf numFmtId="0" fontId="7" fillId="2" borderId="46" xfId="1" applyFont="1" applyFill="1" applyBorder="1" applyAlignment="1">
      <alignment vertical="center"/>
    </xf>
    <xf numFmtId="0" fontId="7" fillId="2" borderId="23" xfId="1" applyFont="1" applyFill="1" applyBorder="1" applyAlignment="1">
      <alignment vertical="center" wrapText="1"/>
    </xf>
    <xf numFmtId="0" fontId="9" fillId="2" borderId="24" xfId="1" applyFont="1" applyFill="1" applyBorder="1" applyAlignment="1">
      <alignment vertical="center" wrapText="1"/>
    </xf>
    <xf numFmtId="0" fontId="9" fillId="2" borderId="25" xfId="1" applyFont="1" applyFill="1" applyBorder="1" applyAlignment="1">
      <alignment vertical="center" wrapText="1"/>
    </xf>
    <xf numFmtId="0" fontId="7" fillId="2" borderId="28" xfId="1" applyFont="1" applyFill="1" applyBorder="1" applyAlignment="1">
      <alignment vertical="center"/>
    </xf>
    <xf numFmtId="0" fontId="7" fillId="2" borderId="29" xfId="1" applyFont="1" applyFill="1" applyBorder="1" applyAlignment="1">
      <alignment vertical="center"/>
    </xf>
    <xf numFmtId="0" fontId="7" fillId="2" borderId="30" xfId="1" applyFont="1" applyFill="1" applyBorder="1" applyAlignment="1">
      <alignment vertical="center"/>
    </xf>
    <xf numFmtId="0" fontId="9" fillId="2" borderId="29" xfId="1" applyFont="1" applyFill="1" applyBorder="1" applyAlignment="1">
      <alignment vertical="center"/>
    </xf>
    <xf numFmtId="0" fontId="9" fillId="2" borderId="30" xfId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7" fillId="2" borderId="17" xfId="4" applyFont="1" applyFill="1" applyBorder="1" applyAlignment="1">
      <alignment vertical="center"/>
    </xf>
    <xf numFmtId="0" fontId="7" fillId="2" borderId="19" xfId="4" applyFont="1" applyFill="1" applyBorder="1" applyAlignment="1">
      <alignment vertical="center"/>
    </xf>
    <xf numFmtId="0" fontId="7" fillId="2" borderId="23" xfId="4" applyFont="1" applyFill="1" applyBorder="1" applyAlignment="1">
      <alignment vertical="center"/>
    </xf>
    <xf numFmtId="0" fontId="7" fillId="2" borderId="24" xfId="4" applyFont="1" applyFill="1" applyBorder="1" applyAlignment="1">
      <alignment vertical="center"/>
    </xf>
    <xf numFmtId="0" fontId="7" fillId="2" borderId="35" xfId="4" applyFont="1" applyFill="1" applyBorder="1" applyAlignment="1">
      <alignment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9" fillId="2" borderId="19" xfId="4" applyFont="1" applyFill="1" applyBorder="1" applyAlignment="1">
      <alignment vertical="center"/>
    </xf>
  </cellXfs>
  <cellStyles count="9">
    <cellStyle name="Normální" xfId="0" builtinId="0"/>
    <cellStyle name="Normální 2" xfId="8" xr:uid="{B53F8639-8FF9-4292-A2A3-F2E45D225708}"/>
    <cellStyle name="Normální 3" xfId="1" xr:uid="{FD2386AA-6E30-4608-A06A-57E1B3D40FA6}"/>
    <cellStyle name="Normální 3 2" xfId="4" xr:uid="{B25436CF-6D96-47BE-81C2-5289B5AE7A1D}"/>
    <cellStyle name="Normální 6 3" xfId="5" xr:uid="{D97EB581-EE00-40C9-89E9-B69EB97CC4AD}"/>
    <cellStyle name="Normální 6 3 4" xfId="7" xr:uid="{4C2748B7-EF69-42C1-8CCF-CE0F2C921AC1}"/>
    <cellStyle name="normální_číselníky MSK" xfId="3" xr:uid="{14A0CA83-5DD6-497A-BF33-EB6CF5D0C94B}"/>
    <cellStyle name="normální_EU akce-upr 2" xfId="6" xr:uid="{64E0F496-F116-4058-B61C-6F8EB9AE134B}"/>
    <cellStyle name="normální_List1" xfId="2" xr:uid="{B5E61764-EB80-4344-A138-93517200B6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F33E-BEB0-4339-AC3B-5FE9D7C3DE4A}">
  <sheetPr>
    <pageSetUpPr fitToPage="1"/>
  </sheetPr>
  <dimension ref="A1:R133"/>
  <sheetViews>
    <sheetView tabSelected="1" zoomScaleNormal="100" zoomScaleSheetLayoutView="100" workbookViewId="0">
      <pane ySplit="4" topLeftCell="A5" activePane="bottomLeft" state="frozen"/>
      <selection activeCell="C6" sqref="C6"/>
      <selection pane="bottomLeft" activeCell="O9" sqref="O9"/>
    </sheetView>
  </sheetViews>
  <sheetFormatPr defaultRowHeight="11.25" x14ac:dyDescent="0.25"/>
  <cols>
    <col min="1" max="1" width="6.5703125" style="4" customWidth="1"/>
    <col min="2" max="2" width="9.140625" style="32" hidden="1" customWidth="1"/>
    <col min="3" max="3" width="44.7109375" style="3" customWidth="1"/>
    <col min="4" max="5" width="9.7109375" style="3" customWidth="1"/>
    <col min="6" max="6" width="10.7109375" style="3" customWidth="1"/>
    <col min="7" max="12" width="9.5703125" style="3" customWidth="1"/>
    <col min="13" max="13" width="39.5703125" style="33" customWidth="1"/>
    <col min="14" max="14" width="9.140625" style="3" customWidth="1"/>
    <col min="15" max="16384" width="9.140625" style="3"/>
  </cols>
  <sheetData>
    <row r="1" spans="1:18" ht="36" customHeight="1" x14ac:dyDescent="0.25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"/>
      <c r="O1" s="2"/>
      <c r="P1" s="2"/>
      <c r="Q1" s="2"/>
      <c r="R1" s="1"/>
    </row>
    <row r="2" spans="1:18" ht="12" thickBot="1" x14ac:dyDescent="0.3"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6" t="s">
        <v>0</v>
      </c>
      <c r="O2" s="7"/>
      <c r="P2" s="7"/>
      <c r="Q2" s="7"/>
    </row>
    <row r="3" spans="1:18" ht="24" customHeight="1" x14ac:dyDescent="0.25">
      <c r="A3" s="118" t="s">
        <v>1</v>
      </c>
      <c r="B3" s="120" t="s">
        <v>2</v>
      </c>
      <c r="C3" s="122" t="s">
        <v>3</v>
      </c>
      <c r="D3" s="124" t="s">
        <v>4</v>
      </c>
      <c r="E3" s="126" t="s">
        <v>5</v>
      </c>
      <c r="F3" s="124" t="s">
        <v>91</v>
      </c>
      <c r="G3" s="124" t="s">
        <v>92</v>
      </c>
      <c r="H3" s="128" t="s">
        <v>6</v>
      </c>
      <c r="I3" s="129"/>
      <c r="J3" s="129"/>
      <c r="K3" s="129"/>
      <c r="L3" s="130"/>
      <c r="M3" s="131" t="s">
        <v>7</v>
      </c>
    </row>
    <row r="4" spans="1:18" ht="24" customHeight="1" thickBot="1" x14ac:dyDescent="0.3">
      <c r="A4" s="119"/>
      <c r="B4" s="121"/>
      <c r="C4" s="123"/>
      <c r="D4" s="125"/>
      <c r="E4" s="127"/>
      <c r="F4" s="125"/>
      <c r="G4" s="125"/>
      <c r="H4" s="8" t="s">
        <v>8</v>
      </c>
      <c r="I4" s="8" t="s">
        <v>9</v>
      </c>
      <c r="J4" s="8" t="s">
        <v>10</v>
      </c>
      <c r="K4" s="8" t="s">
        <v>93</v>
      </c>
      <c r="L4" s="8" t="s">
        <v>94</v>
      </c>
      <c r="M4" s="132"/>
    </row>
    <row r="5" spans="1:18" s="4" customFormat="1" ht="18" customHeight="1" x14ac:dyDescent="0.25">
      <c r="A5" s="97" t="s">
        <v>11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8" s="4" customFormat="1" ht="24" customHeight="1" x14ac:dyDescent="0.25">
      <c r="A6" s="85">
        <v>12</v>
      </c>
      <c r="B6" s="9">
        <v>4077</v>
      </c>
      <c r="C6" s="10" t="s">
        <v>98</v>
      </c>
      <c r="D6" s="11">
        <v>5607</v>
      </c>
      <c r="E6" s="12">
        <v>0</v>
      </c>
      <c r="F6" s="13">
        <v>27</v>
      </c>
      <c r="G6" s="11">
        <v>580</v>
      </c>
      <c r="H6" s="14">
        <v>5000</v>
      </c>
      <c r="I6" s="13">
        <v>0</v>
      </c>
      <c r="J6" s="13">
        <v>0</v>
      </c>
      <c r="K6" s="13">
        <v>0</v>
      </c>
      <c r="L6" s="13">
        <v>0</v>
      </c>
      <c r="M6" s="52" t="s">
        <v>20</v>
      </c>
    </row>
    <row r="7" spans="1:18" s="4" customFormat="1" ht="31.5" x14ac:dyDescent="0.25">
      <c r="A7" s="85">
        <v>14</v>
      </c>
      <c r="B7" s="9">
        <v>5337</v>
      </c>
      <c r="C7" s="10" t="s">
        <v>12</v>
      </c>
      <c r="D7" s="11">
        <v>7550</v>
      </c>
      <c r="E7" s="12">
        <v>0</v>
      </c>
      <c r="F7" s="13">
        <v>53081.478199999998</v>
      </c>
      <c r="G7" s="11">
        <v>23140.1</v>
      </c>
      <c r="H7" s="14">
        <v>7550</v>
      </c>
      <c r="I7" s="13">
        <v>0</v>
      </c>
      <c r="J7" s="13">
        <v>0</v>
      </c>
      <c r="K7" s="13">
        <v>0</v>
      </c>
      <c r="L7" s="13">
        <v>0</v>
      </c>
      <c r="M7" s="52" t="s">
        <v>150</v>
      </c>
    </row>
    <row r="8" spans="1:18" s="4" customFormat="1" ht="31.5" x14ac:dyDescent="0.25">
      <c r="A8" s="85">
        <v>16</v>
      </c>
      <c r="B8" s="9">
        <v>5338</v>
      </c>
      <c r="C8" s="10" t="s">
        <v>13</v>
      </c>
      <c r="D8" s="11">
        <v>8100</v>
      </c>
      <c r="E8" s="12">
        <v>0</v>
      </c>
      <c r="F8" s="13">
        <v>31679.094949999999</v>
      </c>
      <c r="G8" s="11">
        <v>11015.65</v>
      </c>
      <c r="H8" s="14">
        <v>8100</v>
      </c>
      <c r="I8" s="13">
        <v>0</v>
      </c>
      <c r="J8" s="13">
        <v>0</v>
      </c>
      <c r="K8" s="13">
        <v>0</v>
      </c>
      <c r="L8" s="13">
        <v>0</v>
      </c>
      <c r="M8" s="52" t="s">
        <v>150</v>
      </c>
    </row>
    <row r="9" spans="1:18" s="4" customFormat="1" ht="31.5" x14ac:dyDescent="0.25">
      <c r="A9" s="85">
        <v>18</v>
      </c>
      <c r="B9" s="15">
        <v>5339</v>
      </c>
      <c r="C9" s="10" t="s">
        <v>14</v>
      </c>
      <c r="D9" s="11">
        <v>50</v>
      </c>
      <c r="E9" s="12">
        <v>0</v>
      </c>
      <c r="F9" s="13">
        <v>6058.1781600000004</v>
      </c>
      <c r="G9" s="11">
        <v>4170</v>
      </c>
      <c r="H9" s="14">
        <v>50</v>
      </c>
      <c r="I9" s="13">
        <v>0</v>
      </c>
      <c r="J9" s="13">
        <v>0</v>
      </c>
      <c r="K9" s="13">
        <v>0</v>
      </c>
      <c r="L9" s="13">
        <v>0</v>
      </c>
      <c r="M9" s="52" t="s">
        <v>150</v>
      </c>
    </row>
    <row r="10" spans="1:18" s="4" customFormat="1" ht="27.75" customHeight="1" x14ac:dyDescent="0.25">
      <c r="A10" s="109" t="s">
        <v>15</v>
      </c>
      <c r="B10" s="110"/>
      <c r="C10" s="111"/>
      <c r="D10" s="16">
        <v>21307</v>
      </c>
      <c r="E10" s="16">
        <v>0</v>
      </c>
      <c r="F10" s="16">
        <v>90845.751309999992</v>
      </c>
      <c r="G10" s="16">
        <v>38905.75</v>
      </c>
      <c r="H10" s="16">
        <v>20700</v>
      </c>
      <c r="I10" s="16">
        <v>0</v>
      </c>
      <c r="J10" s="16">
        <v>0</v>
      </c>
      <c r="K10" s="16">
        <v>0</v>
      </c>
      <c r="L10" s="16">
        <v>0</v>
      </c>
      <c r="M10" s="56"/>
    </row>
    <row r="11" spans="1:18" s="4" customFormat="1" ht="18" customHeight="1" x14ac:dyDescent="0.25">
      <c r="A11" s="97" t="s">
        <v>16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9"/>
    </row>
    <row r="12" spans="1:18" s="4" customFormat="1" ht="34.5" customHeight="1" x14ac:dyDescent="0.25">
      <c r="A12" s="85">
        <v>49</v>
      </c>
      <c r="B12" s="17">
        <v>5057</v>
      </c>
      <c r="C12" s="18" t="s">
        <v>17</v>
      </c>
      <c r="D12" s="11">
        <v>202036.23152000003</v>
      </c>
      <c r="E12" s="12">
        <v>0</v>
      </c>
      <c r="F12" s="13">
        <v>177170.19152000002</v>
      </c>
      <c r="G12" s="11">
        <v>24016.04</v>
      </c>
      <c r="H12" s="14">
        <v>850</v>
      </c>
      <c r="I12" s="13">
        <v>0</v>
      </c>
      <c r="J12" s="13">
        <v>0</v>
      </c>
      <c r="K12" s="13">
        <v>0</v>
      </c>
      <c r="L12" s="13">
        <v>0</v>
      </c>
      <c r="M12" s="54" t="s">
        <v>18</v>
      </c>
    </row>
    <row r="13" spans="1:18" s="4" customFormat="1" ht="24" customHeight="1" x14ac:dyDescent="0.25">
      <c r="A13" s="85">
        <v>50</v>
      </c>
      <c r="B13" s="57">
        <v>4303</v>
      </c>
      <c r="C13" s="80" t="s">
        <v>181</v>
      </c>
      <c r="D13" s="11">
        <v>17500</v>
      </c>
      <c r="E13" s="12">
        <v>0</v>
      </c>
      <c r="F13" s="13">
        <v>0</v>
      </c>
      <c r="G13" s="11">
        <v>0</v>
      </c>
      <c r="H13" s="14">
        <v>17500</v>
      </c>
      <c r="I13" s="13">
        <v>0</v>
      </c>
      <c r="J13" s="13">
        <v>0</v>
      </c>
      <c r="K13" s="13">
        <v>0</v>
      </c>
      <c r="L13" s="13">
        <v>0</v>
      </c>
      <c r="M13" s="52" t="s">
        <v>20</v>
      </c>
    </row>
    <row r="14" spans="1:18" s="4" customFormat="1" ht="31.5" x14ac:dyDescent="0.25">
      <c r="A14" s="85">
        <v>52</v>
      </c>
      <c r="B14" s="17">
        <v>5313</v>
      </c>
      <c r="C14" s="18" t="s">
        <v>19</v>
      </c>
      <c r="D14" s="11">
        <v>854</v>
      </c>
      <c r="E14" s="12">
        <v>0</v>
      </c>
      <c r="F14" s="13">
        <v>4070.498</v>
      </c>
      <c r="G14" s="11">
        <v>1500</v>
      </c>
      <c r="H14" s="14">
        <v>854</v>
      </c>
      <c r="I14" s="13">
        <v>0</v>
      </c>
      <c r="J14" s="13">
        <v>0</v>
      </c>
      <c r="K14" s="13">
        <v>0</v>
      </c>
      <c r="L14" s="13">
        <v>0</v>
      </c>
      <c r="M14" s="52" t="s">
        <v>150</v>
      </c>
    </row>
    <row r="15" spans="1:18" s="4" customFormat="1" ht="15.75" customHeight="1" x14ac:dyDescent="0.25">
      <c r="A15" s="112" t="s">
        <v>21</v>
      </c>
      <c r="B15" s="113"/>
      <c r="C15" s="114"/>
      <c r="D15" s="19">
        <v>220390.23152000003</v>
      </c>
      <c r="E15" s="19">
        <v>0</v>
      </c>
      <c r="F15" s="19">
        <v>181240.68952000001</v>
      </c>
      <c r="G15" s="19">
        <v>25516.04</v>
      </c>
      <c r="H15" s="19">
        <v>19204</v>
      </c>
      <c r="I15" s="19">
        <v>0</v>
      </c>
      <c r="J15" s="19">
        <v>0</v>
      </c>
      <c r="K15" s="19">
        <v>0</v>
      </c>
      <c r="L15" s="19">
        <v>0</v>
      </c>
      <c r="M15" s="55"/>
    </row>
    <row r="16" spans="1:18" ht="18" customHeight="1" x14ac:dyDescent="0.25">
      <c r="A16" s="97" t="s">
        <v>22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4" ht="73.5" x14ac:dyDescent="0.25">
      <c r="A17" s="85">
        <v>78</v>
      </c>
      <c r="B17" s="20">
        <v>4355</v>
      </c>
      <c r="C17" s="10" t="s">
        <v>23</v>
      </c>
      <c r="D17" s="11">
        <v>80000</v>
      </c>
      <c r="E17" s="12">
        <v>0</v>
      </c>
      <c r="F17" s="13">
        <v>2208064.983</v>
      </c>
      <c r="G17" s="11">
        <v>284592</v>
      </c>
      <c r="H17" s="21">
        <v>80000</v>
      </c>
      <c r="I17" s="13">
        <v>0</v>
      </c>
      <c r="J17" s="13">
        <v>0</v>
      </c>
      <c r="K17" s="13">
        <v>0</v>
      </c>
      <c r="L17" s="13">
        <v>0</v>
      </c>
      <c r="M17" s="22" t="s">
        <v>147</v>
      </c>
      <c r="N17" s="4"/>
    </row>
    <row r="18" spans="1:14" ht="24" customHeight="1" x14ac:dyDescent="0.25">
      <c r="A18" s="85">
        <v>80</v>
      </c>
      <c r="B18" s="23">
        <v>4450</v>
      </c>
      <c r="C18" s="10" t="s">
        <v>24</v>
      </c>
      <c r="D18" s="11">
        <v>4000</v>
      </c>
      <c r="E18" s="12">
        <v>0</v>
      </c>
      <c r="F18" s="13">
        <v>0</v>
      </c>
      <c r="G18" s="11">
        <v>4000</v>
      </c>
      <c r="H18" s="21">
        <v>4000</v>
      </c>
      <c r="I18" s="13">
        <v>0</v>
      </c>
      <c r="J18" s="13">
        <v>0</v>
      </c>
      <c r="K18" s="13">
        <v>0</v>
      </c>
      <c r="L18" s="13">
        <v>0</v>
      </c>
      <c r="M18" s="52" t="s">
        <v>148</v>
      </c>
      <c r="N18" s="4"/>
    </row>
    <row r="19" spans="1:14" ht="34.5" customHeight="1" x14ac:dyDescent="0.25">
      <c r="A19" s="85">
        <v>82</v>
      </c>
      <c r="B19" s="23">
        <v>4123</v>
      </c>
      <c r="C19" s="10" t="s">
        <v>25</v>
      </c>
      <c r="D19" s="11">
        <v>5718.3739999999998</v>
      </c>
      <c r="E19" s="12">
        <v>0</v>
      </c>
      <c r="F19" s="13">
        <v>1068.374</v>
      </c>
      <c r="G19" s="11">
        <v>900</v>
      </c>
      <c r="H19" s="21">
        <v>1650</v>
      </c>
      <c r="I19" s="13">
        <v>900</v>
      </c>
      <c r="J19" s="13">
        <v>750</v>
      </c>
      <c r="K19" s="13">
        <v>450</v>
      </c>
      <c r="L19" s="13">
        <v>0</v>
      </c>
      <c r="M19" s="52" t="s">
        <v>20</v>
      </c>
      <c r="N19" s="4"/>
    </row>
    <row r="20" spans="1:14" ht="34.5" customHeight="1" x14ac:dyDescent="0.25">
      <c r="A20" s="85">
        <v>84</v>
      </c>
      <c r="B20" s="25">
        <v>4190</v>
      </c>
      <c r="C20" s="10" t="s">
        <v>26</v>
      </c>
      <c r="D20" s="11">
        <v>100000</v>
      </c>
      <c r="E20" s="12">
        <v>0</v>
      </c>
      <c r="F20" s="13">
        <v>0</v>
      </c>
      <c r="G20" s="11">
        <v>40000</v>
      </c>
      <c r="H20" s="21">
        <v>60000</v>
      </c>
      <c r="I20" s="13">
        <v>0</v>
      </c>
      <c r="J20" s="13">
        <v>0</v>
      </c>
      <c r="K20" s="13">
        <v>0</v>
      </c>
      <c r="L20" s="13">
        <v>0</v>
      </c>
      <c r="M20" s="52" t="s">
        <v>20</v>
      </c>
    </row>
    <row r="21" spans="1:14" ht="34.5" customHeight="1" x14ac:dyDescent="0.25">
      <c r="A21" s="85">
        <v>86</v>
      </c>
      <c r="B21" s="25">
        <v>4191</v>
      </c>
      <c r="C21" s="10" t="s">
        <v>27</v>
      </c>
      <c r="D21" s="11">
        <v>60000</v>
      </c>
      <c r="E21" s="12">
        <v>0</v>
      </c>
      <c r="F21" s="13">
        <v>0</v>
      </c>
      <c r="G21" s="11">
        <v>0</v>
      </c>
      <c r="H21" s="21">
        <v>60000</v>
      </c>
      <c r="I21" s="13">
        <v>0</v>
      </c>
      <c r="J21" s="13">
        <v>0</v>
      </c>
      <c r="K21" s="13">
        <v>0</v>
      </c>
      <c r="L21" s="13">
        <v>0</v>
      </c>
      <c r="M21" s="52" t="s">
        <v>20</v>
      </c>
    </row>
    <row r="22" spans="1:14" ht="34.5" customHeight="1" x14ac:dyDescent="0.25">
      <c r="A22" s="85">
        <v>88</v>
      </c>
      <c r="B22" s="25">
        <v>4335</v>
      </c>
      <c r="C22" s="10" t="s">
        <v>183</v>
      </c>
      <c r="D22" s="11">
        <v>54800</v>
      </c>
      <c r="E22" s="12">
        <v>0</v>
      </c>
      <c r="F22" s="13">
        <v>0</v>
      </c>
      <c r="G22" s="11">
        <v>0</v>
      </c>
      <c r="H22" s="21">
        <v>4800</v>
      </c>
      <c r="I22" s="13">
        <v>20000</v>
      </c>
      <c r="J22" s="13">
        <v>30000</v>
      </c>
      <c r="K22" s="13">
        <v>0</v>
      </c>
      <c r="L22" s="13">
        <v>0</v>
      </c>
      <c r="M22" s="52" t="s">
        <v>20</v>
      </c>
    </row>
    <row r="23" spans="1:14" ht="34.5" customHeight="1" x14ac:dyDescent="0.25">
      <c r="A23" s="85">
        <v>90</v>
      </c>
      <c r="B23" s="25">
        <v>4334</v>
      </c>
      <c r="C23" s="10" t="s">
        <v>184</v>
      </c>
      <c r="D23" s="11">
        <v>50000</v>
      </c>
      <c r="E23" s="12">
        <v>0</v>
      </c>
      <c r="F23" s="13">
        <v>0</v>
      </c>
      <c r="G23" s="11">
        <v>0</v>
      </c>
      <c r="H23" s="21">
        <v>6000</v>
      </c>
      <c r="I23" s="13">
        <v>32000</v>
      </c>
      <c r="J23" s="13">
        <v>12000</v>
      </c>
      <c r="K23" s="13">
        <v>0</v>
      </c>
      <c r="L23" s="13">
        <v>0</v>
      </c>
      <c r="M23" s="52" t="s">
        <v>20</v>
      </c>
    </row>
    <row r="24" spans="1:14" ht="34.5" customHeight="1" x14ac:dyDescent="0.25">
      <c r="A24" s="85">
        <v>92</v>
      </c>
      <c r="B24" s="25">
        <v>4332</v>
      </c>
      <c r="C24" s="10" t="s">
        <v>185</v>
      </c>
      <c r="D24" s="11">
        <v>23046</v>
      </c>
      <c r="E24" s="12">
        <v>0</v>
      </c>
      <c r="F24" s="13">
        <v>0</v>
      </c>
      <c r="G24" s="11">
        <v>0</v>
      </c>
      <c r="H24" s="21">
        <v>23046</v>
      </c>
      <c r="I24" s="13">
        <v>0</v>
      </c>
      <c r="J24" s="13">
        <v>0</v>
      </c>
      <c r="K24" s="13">
        <v>0</v>
      </c>
      <c r="L24" s="13">
        <v>0</v>
      </c>
      <c r="M24" s="52" t="s">
        <v>20</v>
      </c>
    </row>
    <row r="25" spans="1:14" ht="24" customHeight="1" x14ac:dyDescent="0.25">
      <c r="A25" s="85">
        <v>94</v>
      </c>
      <c r="B25" s="53">
        <v>4331</v>
      </c>
      <c r="C25" s="10" t="s">
        <v>99</v>
      </c>
      <c r="D25" s="11">
        <v>25000</v>
      </c>
      <c r="E25" s="12">
        <v>0</v>
      </c>
      <c r="F25" s="13">
        <v>0</v>
      </c>
      <c r="G25" s="11">
        <v>0</v>
      </c>
      <c r="H25" s="21">
        <v>25000</v>
      </c>
      <c r="I25" s="13">
        <v>0</v>
      </c>
      <c r="J25" s="13">
        <v>0</v>
      </c>
      <c r="K25" s="13">
        <v>0</v>
      </c>
      <c r="L25" s="13">
        <v>0</v>
      </c>
      <c r="M25" s="22" t="s">
        <v>20</v>
      </c>
    </row>
    <row r="26" spans="1:14" ht="34.5" customHeight="1" x14ac:dyDescent="0.25">
      <c r="A26" s="86">
        <v>96</v>
      </c>
      <c r="B26" s="53">
        <v>4336</v>
      </c>
      <c r="C26" s="10" t="s">
        <v>100</v>
      </c>
      <c r="D26" s="11">
        <v>40000</v>
      </c>
      <c r="E26" s="12">
        <v>0</v>
      </c>
      <c r="F26" s="13">
        <v>0</v>
      </c>
      <c r="G26" s="11">
        <v>0</v>
      </c>
      <c r="H26" s="21">
        <v>40000</v>
      </c>
      <c r="I26" s="13">
        <v>0</v>
      </c>
      <c r="J26" s="13">
        <v>0</v>
      </c>
      <c r="K26" s="13">
        <v>0</v>
      </c>
      <c r="L26" s="13">
        <v>0</v>
      </c>
      <c r="M26" s="22" t="s">
        <v>20</v>
      </c>
    </row>
    <row r="27" spans="1:14" ht="34.5" customHeight="1" x14ac:dyDescent="0.25">
      <c r="A27" s="86">
        <v>98</v>
      </c>
      <c r="B27" s="53">
        <v>4338</v>
      </c>
      <c r="C27" s="10" t="s">
        <v>102</v>
      </c>
      <c r="D27" s="11">
        <v>45000</v>
      </c>
      <c r="E27" s="12">
        <v>0</v>
      </c>
      <c r="F27" s="13">
        <v>0</v>
      </c>
      <c r="G27" s="11">
        <v>0</v>
      </c>
      <c r="H27" s="21">
        <v>45000</v>
      </c>
      <c r="I27" s="13">
        <v>0</v>
      </c>
      <c r="J27" s="13">
        <v>0</v>
      </c>
      <c r="K27" s="13">
        <v>0</v>
      </c>
      <c r="L27" s="13">
        <v>0</v>
      </c>
      <c r="M27" s="22" t="s">
        <v>20</v>
      </c>
    </row>
    <row r="28" spans="1:14" ht="24" customHeight="1" x14ac:dyDescent="0.25">
      <c r="A28" s="86">
        <v>100</v>
      </c>
      <c r="B28" s="53">
        <v>4339</v>
      </c>
      <c r="C28" s="10" t="s">
        <v>103</v>
      </c>
      <c r="D28" s="11">
        <v>45000</v>
      </c>
      <c r="E28" s="12">
        <v>0</v>
      </c>
      <c r="F28" s="13">
        <v>0</v>
      </c>
      <c r="G28" s="11">
        <v>0</v>
      </c>
      <c r="H28" s="21">
        <v>45000</v>
      </c>
      <c r="I28" s="13">
        <v>0</v>
      </c>
      <c r="J28" s="13">
        <v>0</v>
      </c>
      <c r="K28" s="13">
        <v>0</v>
      </c>
      <c r="L28" s="13">
        <v>0</v>
      </c>
      <c r="M28" s="22" t="s">
        <v>20</v>
      </c>
    </row>
    <row r="29" spans="1:14" ht="24" customHeight="1" x14ac:dyDescent="0.25">
      <c r="A29" s="86">
        <v>102</v>
      </c>
      <c r="B29" s="53">
        <v>4340</v>
      </c>
      <c r="C29" s="10" t="s">
        <v>104</v>
      </c>
      <c r="D29" s="11">
        <v>30000</v>
      </c>
      <c r="E29" s="12">
        <v>0</v>
      </c>
      <c r="F29" s="13">
        <v>0</v>
      </c>
      <c r="G29" s="11">
        <v>0</v>
      </c>
      <c r="H29" s="21">
        <v>30000</v>
      </c>
      <c r="I29" s="13">
        <v>0</v>
      </c>
      <c r="J29" s="13">
        <v>0</v>
      </c>
      <c r="K29" s="13">
        <v>0</v>
      </c>
      <c r="L29" s="13">
        <v>0</v>
      </c>
      <c r="M29" s="22" t="s">
        <v>20</v>
      </c>
    </row>
    <row r="30" spans="1:14" ht="24" customHeight="1" x14ac:dyDescent="0.25">
      <c r="A30" s="86">
        <v>104</v>
      </c>
      <c r="B30" s="53">
        <v>4337</v>
      </c>
      <c r="C30" s="10" t="s">
        <v>101</v>
      </c>
      <c r="D30" s="11">
        <v>10000</v>
      </c>
      <c r="E30" s="12">
        <v>0</v>
      </c>
      <c r="F30" s="13">
        <v>0</v>
      </c>
      <c r="G30" s="11">
        <v>0</v>
      </c>
      <c r="H30" s="21">
        <v>10000</v>
      </c>
      <c r="I30" s="13">
        <v>0</v>
      </c>
      <c r="J30" s="13">
        <v>0</v>
      </c>
      <c r="K30" s="13">
        <v>0</v>
      </c>
      <c r="L30" s="13">
        <v>0</v>
      </c>
      <c r="M30" s="22" t="s">
        <v>20</v>
      </c>
    </row>
    <row r="31" spans="1:14" ht="34.5" customHeight="1" x14ac:dyDescent="0.25">
      <c r="A31" s="85">
        <v>106</v>
      </c>
      <c r="B31" s="25">
        <v>4333</v>
      </c>
      <c r="C31" s="10" t="s">
        <v>186</v>
      </c>
      <c r="D31" s="11">
        <v>11200</v>
      </c>
      <c r="E31" s="12">
        <v>0</v>
      </c>
      <c r="F31" s="13">
        <v>0</v>
      </c>
      <c r="G31" s="11">
        <v>0</v>
      </c>
      <c r="H31" s="21">
        <v>7000</v>
      </c>
      <c r="I31" s="13">
        <v>0</v>
      </c>
      <c r="J31" s="13">
        <v>0</v>
      </c>
      <c r="K31" s="13">
        <v>0</v>
      </c>
      <c r="L31" s="13">
        <v>0</v>
      </c>
      <c r="M31" s="22" t="s">
        <v>155</v>
      </c>
      <c r="N31" s="4"/>
    </row>
    <row r="32" spans="1:14" ht="34.5" customHeight="1" x14ac:dyDescent="0.25">
      <c r="A32" s="86">
        <v>108</v>
      </c>
      <c r="B32" s="53">
        <v>4246</v>
      </c>
      <c r="C32" s="10" t="s">
        <v>105</v>
      </c>
      <c r="D32" s="11">
        <v>25888</v>
      </c>
      <c r="E32" s="12">
        <v>888</v>
      </c>
      <c r="F32" s="13">
        <v>0</v>
      </c>
      <c r="G32" s="11">
        <v>0</v>
      </c>
      <c r="H32" s="21">
        <v>25000</v>
      </c>
      <c r="I32" s="13">
        <v>0</v>
      </c>
      <c r="J32" s="13">
        <v>0</v>
      </c>
      <c r="K32" s="13">
        <v>0</v>
      </c>
      <c r="L32" s="13">
        <v>0</v>
      </c>
      <c r="M32" s="22" t="s">
        <v>20</v>
      </c>
    </row>
    <row r="33" spans="1:14" ht="24" customHeight="1" x14ac:dyDescent="0.25">
      <c r="A33" s="85">
        <v>110</v>
      </c>
      <c r="B33" s="25">
        <v>4079</v>
      </c>
      <c r="C33" s="10" t="s">
        <v>178</v>
      </c>
      <c r="D33" s="11">
        <v>90300</v>
      </c>
      <c r="E33" s="12">
        <v>0</v>
      </c>
      <c r="F33" s="13">
        <v>0</v>
      </c>
      <c r="G33" s="11">
        <v>300</v>
      </c>
      <c r="H33" s="21">
        <v>75000</v>
      </c>
      <c r="I33" s="13">
        <v>15000</v>
      </c>
      <c r="J33" s="13">
        <v>0</v>
      </c>
      <c r="K33" s="13">
        <v>0</v>
      </c>
      <c r="L33" s="13">
        <v>0</v>
      </c>
      <c r="M33" s="52" t="s">
        <v>20</v>
      </c>
    </row>
    <row r="34" spans="1:14" ht="24" customHeight="1" x14ac:dyDescent="0.25">
      <c r="A34" s="85">
        <v>112</v>
      </c>
      <c r="B34" s="26">
        <v>4788</v>
      </c>
      <c r="C34" s="10" t="s">
        <v>28</v>
      </c>
      <c r="D34" s="11">
        <v>5000</v>
      </c>
      <c r="E34" s="12">
        <v>0</v>
      </c>
      <c r="F34" s="13">
        <v>71577.096730000005</v>
      </c>
      <c r="G34" s="11">
        <v>5000</v>
      </c>
      <c r="H34" s="27">
        <v>5000</v>
      </c>
      <c r="I34" s="13">
        <v>0</v>
      </c>
      <c r="J34" s="13">
        <v>0</v>
      </c>
      <c r="K34" s="13">
        <v>0</v>
      </c>
      <c r="L34" s="13">
        <v>0</v>
      </c>
      <c r="M34" s="52" t="s">
        <v>148</v>
      </c>
    </row>
    <row r="35" spans="1:14" ht="24" customHeight="1" x14ac:dyDescent="0.25">
      <c r="A35" s="85">
        <v>114</v>
      </c>
      <c r="B35" s="28">
        <v>4081</v>
      </c>
      <c r="C35" s="29" t="s">
        <v>29</v>
      </c>
      <c r="D35" s="11">
        <v>310909</v>
      </c>
      <c r="E35" s="12">
        <v>0</v>
      </c>
      <c r="F35" s="13">
        <v>1009.14</v>
      </c>
      <c r="G35" s="11">
        <v>1728.8600000000001</v>
      </c>
      <c r="H35" s="27">
        <v>308171</v>
      </c>
      <c r="I35" s="13">
        <v>0</v>
      </c>
      <c r="J35" s="13">
        <v>0</v>
      </c>
      <c r="K35" s="13">
        <v>0</v>
      </c>
      <c r="L35" s="13">
        <v>0</v>
      </c>
      <c r="M35" s="52" t="s">
        <v>20</v>
      </c>
    </row>
    <row r="36" spans="1:14" ht="24" customHeight="1" x14ac:dyDescent="0.25">
      <c r="A36" s="85">
        <v>116</v>
      </c>
      <c r="B36" s="28">
        <v>5954</v>
      </c>
      <c r="C36" s="29" t="s">
        <v>30</v>
      </c>
      <c r="D36" s="11">
        <v>4273093.7600699998</v>
      </c>
      <c r="E36" s="12">
        <v>0</v>
      </c>
      <c r="F36" s="13">
        <v>31.250070000000001</v>
      </c>
      <c r="G36" s="11">
        <v>41360.51</v>
      </c>
      <c r="H36" s="27">
        <v>29000</v>
      </c>
      <c r="I36" s="13">
        <v>2702</v>
      </c>
      <c r="J36" s="13">
        <v>0</v>
      </c>
      <c r="K36" s="13">
        <v>0</v>
      </c>
      <c r="L36" s="13">
        <v>0</v>
      </c>
      <c r="M36" s="52" t="s">
        <v>149</v>
      </c>
    </row>
    <row r="37" spans="1:14" ht="34.5" customHeight="1" x14ac:dyDescent="0.25">
      <c r="A37" s="86">
        <v>118</v>
      </c>
      <c r="B37" s="24">
        <v>5752</v>
      </c>
      <c r="C37" s="10" t="s">
        <v>31</v>
      </c>
      <c r="D37" s="11">
        <v>8954</v>
      </c>
      <c r="E37" s="12">
        <v>0</v>
      </c>
      <c r="F37" s="13">
        <v>1032.13202</v>
      </c>
      <c r="G37" s="11">
        <v>1554</v>
      </c>
      <c r="H37" s="21">
        <v>8954</v>
      </c>
      <c r="I37" s="13">
        <v>0</v>
      </c>
      <c r="J37" s="13">
        <v>0</v>
      </c>
      <c r="K37" s="13">
        <v>0</v>
      </c>
      <c r="L37" s="13">
        <v>0</v>
      </c>
      <c r="M37" s="22" t="s">
        <v>32</v>
      </c>
    </row>
    <row r="38" spans="1:14" s="30" customFormat="1" ht="15.75" customHeight="1" x14ac:dyDescent="0.25">
      <c r="A38" s="112" t="s">
        <v>33</v>
      </c>
      <c r="B38" s="115"/>
      <c r="C38" s="116"/>
      <c r="D38" s="19">
        <v>5297909.1340699997</v>
      </c>
      <c r="E38" s="19">
        <v>888</v>
      </c>
      <c r="F38" s="19">
        <v>2282782.9758199998</v>
      </c>
      <c r="G38" s="19">
        <v>379435.37</v>
      </c>
      <c r="H38" s="19">
        <v>892621</v>
      </c>
      <c r="I38" s="19">
        <v>70602</v>
      </c>
      <c r="J38" s="19">
        <v>42750</v>
      </c>
      <c r="K38" s="19">
        <v>450</v>
      </c>
      <c r="L38" s="19">
        <v>0</v>
      </c>
      <c r="M38" s="38"/>
      <c r="N38" s="3"/>
    </row>
    <row r="39" spans="1:14" s="30" customFormat="1" ht="15.75" customHeight="1" x14ac:dyDescent="0.25">
      <c r="A39" s="97" t="s">
        <v>34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9"/>
      <c r="N39" s="3"/>
    </row>
    <row r="40" spans="1:14" s="30" customFormat="1" ht="21" x14ac:dyDescent="0.25">
      <c r="A40" s="87">
        <v>157</v>
      </c>
      <c r="B40" s="31">
        <v>4050</v>
      </c>
      <c r="C40" s="10" t="s">
        <v>35</v>
      </c>
      <c r="D40" s="11">
        <v>2414</v>
      </c>
      <c r="E40" s="12">
        <v>0</v>
      </c>
      <c r="F40" s="13">
        <v>0</v>
      </c>
      <c r="G40" s="11">
        <v>1770</v>
      </c>
      <c r="H40" s="21">
        <v>161</v>
      </c>
      <c r="I40" s="13">
        <v>161</v>
      </c>
      <c r="J40" s="13">
        <v>161</v>
      </c>
      <c r="K40" s="13">
        <v>161</v>
      </c>
      <c r="L40" s="13">
        <v>0</v>
      </c>
      <c r="M40" s="54" t="s">
        <v>20</v>
      </c>
      <c r="N40" s="3"/>
    </row>
    <row r="41" spans="1:14" s="30" customFormat="1" ht="16.5" customHeight="1" x14ac:dyDescent="0.25">
      <c r="A41" s="87">
        <v>159</v>
      </c>
      <c r="B41" s="31">
        <v>4245</v>
      </c>
      <c r="C41" s="10" t="s">
        <v>106</v>
      </c>
      <c r="D41" s="11">
        <v>270</v>
      </c>
      <c r="E41" s="12">
        <v>0</v>
      </c>
      <c r="F41" s="13">
        <v>0</v>
      </c>
      <c r="G41" s="11">
        <v>90</v>
      </c>
      <c r="H41" s="21">
        <v>180</v>
      </c>
      <c r="I41" s="13">
        <v>0</v>
      </c>
      <c r="J41" s="13">
        <v>0</v>
      </c>
      <c r="K41" s="13">
        <v>0</v>
      </c>
      <c r="L41" s="13">
        <v>0</v>
      </c>
      <c r="M41" s="54" t="s">
        <v>20</v>
      </c>
      <c r="N41" s="3"/>
    </row>
    <row r="42" spans="1:14" s="30" customFormat="1" ht="24" customHeight="1" x14ac:dyDescent="0.25">
      <c r="A42" s="87">
        <v>161</v>
      </c>
      <c r="B42" s="31">
        <v>5878</v>
      </c>
      <c r="C42" s="10" t="s">
        <v>107</v>
      </c>
      <c r="D42" s="11">
        <v>113054.74459</v>
      </c>
      <c r="E42" s="12">
        <v>0</v>
      </c>
      <c r="F42" s="13">
        <v>119.74459</v>
      </c>
      <c r="G42" s="11">
        <v>14302</v>
      </c>
      <c r="H42" s="21">
        <v>32525</v>
      </c>
      <c r="I42" s="13">
        <v>21168</v>
      </c>
      <c r="J42" s="13">
        <v>22470</v>
      </c>
      <c r="K42" s="13">
        <v>22470</v>
      </c>
      <c r="L42" s="13">
        <v>0</v>
      </c>
      <c r="M42" s="54" t="s">
        <v>20</v>
      </c>
      <c r="N42" s="3"/>
    </row>
    <row r="43" spans="1:14" s="30" customFormat="1" ht="15.75" customHeight="1" x14ac:dyDescent="0.25">
      <c r="A43" s="100" t="s">
        <v>36</v>
      </c>
      <c r="B43" s="101"/>
      <c r="C43" s="102"/>
      <c r="D43" s="16">
        <v>115738.74459</v>
      </c>
      <c r="E43" s="16">
        <v>0</v>
      </c>
      <c r="F43" s="16">
        <v>119.74459</v>
      </c>
      <c r="G43" s="16">
        <v>16162</v>
      </c>
      <c r="H43" s="16">
        <v>32866</v>
      </c>
      <c r="I43" s="16">
        <v>21329</v>
      </c>
      <c r="J43" s="16">
        <v>22631</v>
      </c>
      <c r="K43" s="16">
        <v>22631</v>
      </c>
      <c r="L43" s="16">
        <v>0</v>
      </c>
      <c r="M43" s="56"/>
      <c r="N43" s="3"/>
    </row>
    <row r="44" spans="1:14" s="4" customFormat="1" ht="18" customHeight="1" x14ac:dyDescent="0.25">
      <c r="A44" s="97" t="s">
        <v>37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9"/>
    </row>
    <row r="45" spans="1:14" s="4" customFormat="1" ht="24" customHeight="1" x14ac:dyDescent="0.25">
      <c r="A45" s="87">
        <v>231</v>
      </c>
      <c r="B45" s="39">
        <v>5748</v>
      </c>
      <c r="C45" s="10" t="s">
        <v>38</v>
      </c>
      <c r="D45" s="11">
        <v>68560.17</v>
      </c>
      <c r="E45" s="12">
        <v>0</v>
      </c>
      <c r="F45" s="13">
        <v>1545.17</v>
      </c>
      <c r="G45" s="11">
        <v>715</v>
      </c>
      <c r="H45" s="21">
        <v>50300</v>
      </c>
      <c r="I45" s="13">
        <v>16000</v>
      </c>
      <c r="J45" s="13">
        <v>0</v>
      </c>
      <c r="K45" s="13">
        <v>0</v>
      </c>
      <c r="L45" s="13">
        <v>0</v>
      </c>
      <c r="M45" s="54" t="s">
        <v>39</v>
      </c>
    </row>
    <row r="46" spans="1:14" s="4" customFormat="1" ht="24" customHeight="1" x14ac:dyDescent="0.25">
      <c r="A46" s="87">
        <v>233</v>
      </c>
      <c r="B46" s="39">
        <v>4116</v>
      </c>
      <c r="C46" s="10" t="s">
        <v>40</v>
      </c>
      <c r="D46" s="11">
        <v>31981.268</v>
      </c>
      <c r="E46" s="12">
        <v>0</v>
      </c>
      <c r="F46" s="13">
        <v>1981.268</v>
      </c>
      <c r="G46" s="11">
        <v>150</v>
      </c>
      <c r="H46" s="21">
        <v>12850</v>
      </c>
      <c r="I46" s="13">
        <v>12000</v>
      </c>
      <c r="J46" s="13">
        <v>5000</v>
      </c>
      <c r="K46" s="13">
        <v>0</v>
      </c>
      <c r="L46" s="13">
        <v>0</v>
      </c>
      <c r="M46" s="54" t="s">
        <v>39</v>
      </c>
    </row>
    <row r="47" spans="1:14" s="4" customFormat="1" ht="24" customHeight="1" x14ac:dyDescent="0.25">
      <c r="A47" s="87">
        <v>235</v>
      </c>
      <c r="B47" s="39">
        <v>4043</v>
      </c>
      <c r="C47" s="10" t="s">
        <v>182</v>
      </c>
      <c r="D47" s="11">
        <v>4407.1900000000005</v>
      </c>
      <c r="E47" s="12">
        <v>0</v>
      </c>
      <c r="F47" s="13">
        <v>0</v>
      </c>
      <c r="G47" s="11">
        <v>1907.19</v>
      </c>
      <c r="H47" s="21">
        <v>2500</v>
      </c>
      <c r="I47" s="13">
        <v>0</v>
      </c>
      <c r="J47" s="13">
        <v>0</v>
      </c>
      <c r="K47" s="13">
        <v>0</v>
      </c>
      <c r="L47" s="13">
        <v>0</v>
      </c>
      <c r="M47" s="22" t="s">
        <v>179</v>
      </c>
    </row>
    <row r="48" spans="1:14" s="4" customFormat="1" ht="31.5" x14ac:dyDescent="0.25">
      <c r="A48" s="87">
        <v>237</v>
      </c>
      <c r="B48" s="39">
        <v>5250</v>
      </c>
      <c r="C48" s="10" t="s">
        <v>41</v>
      </c>
      <c r="D48" s="11">
        <v>6500</v>
      </c>
      <c r="E48" s="12">
        <v>0</v>
      </c>
      <c r="F48" s="13">
        <v>48936.44786</v>
      </c>
      <c r="G48" s="11">
        <v>10171.82</v>
      </c>
      <c r="H48" s="21">
        <v>6500</v>
      </c>
      <c r="I48" s="13">
        <v>0</v>
      </c>
      <c r="J48" s="13">
        <v>0</v>
      </c>
      <c r="K48" s="13">
        <v>0</v>
      </c>
      <c r="L48" s="13">
        <v>0</v>
      </c>
      <c r="M48" s="52" t="s">
        <v>150</v>
      </c>
    </row>
    <row r="49" spans="1:13" s="4" customFormat="1" ht="24" customHeight="1" x14ac:dyDescent="0.25">
      <c r="A49" s="87">
        <v>239</v>
      </c>
      <c r="B49" s="39">
        <v>5254</v>
      </c>
      <c r="C49" s="10" t="s">
        <v>108</v>
      </c>
      <c r="D49" s="11">
        <v>6995.7</v>
      </c>
      <c r="E49" s="12">
        <v>0</v>
      </c>
      <c r="F49" s="13">
        <v>2249</v>
      </c>
      <c r="G49" s="11">
        <v>2261.6999999999998</v>
      </c>
      <c r="H49" s="21">
        <v>1309</v>
      </c>
      <c r="I49" s="13">
        <v>588</v>
      </c>
      <c r="J49" s="13">
        <v>588</v>
      </c>
      <c r="K49" s="13">
        <v>0</v>
      </c>
      <c r="L49" s="13">
        <v>0</v>
      </c>
      <c r="M49" s="52" t="s">
        <v>20</v>
      </c>
    </row>
    <row r="50" spans="1:13" s="4" customFormat="1" ht="15.75" customHeight="1" x14ac:dyDescent="0.25">
      <c r="A50" s="100" t="s">
        <v>42</v>
      </c>
      <c r="B50" s="101"/>
      <c r="C50" s="102"/>
      <c r="D50" s="16">
        <v>118444.32799999999</v>
      </c>
      <c r="E50" s="16">
        <v>0</v>
      </c>
      <c r="F50" s="16">
        <v>54711.885860000002</v>
      </c>
      <c r="G50" s="16">
        <v>15205.71</v>
      </c>
      <c r="H50" s="16">
        <v>73459</v>
      </c>
      <c r="I50" s="16">
        <v>28588</v>
      </c>
      <c r="J50" s="16">
        <v>5588</v>
      </c>
      <c r="K50" s="16">
        <v>0</v>
      </c>
      <c r="L50" s="16">
        <v>0</v>
      </c>
      <c r="M50" s="56"/>
    </row>
    <row r="51" spans="1:13" ht="18" customHeight="1" x14ac:dyDescent="0.25">
      <c r="A51" s="103" t="s">
        <v>43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5"/>
    </row>
    <row r="52" spans="1:13" ht="34.5" customHeight="1" x14ac:dyDescent="0.25">
      <c r="A52" s="88">
        <v>385</v>
      </c>
      <c r="B52" s="35">
        <v>5758</v>
      </c>
      <c r="C52" s="10" t="s">
        <v>44</v>
      </c>
      <c r="D52" s="11">
        <v>210981.33</v>
      </c>
      <c r="E52" s="12">
        <v>0</v>
      </c>
      <c r="F52" s="13">
        <v>3656.24</v>
      </c>
      <c r="G52" s="11">
        <v>12525.09</v>
      </c>
      <c r="H52" s="21">
        <v>184000</v>
      </c>
      <c r="I52" s="13">
        <v>10800</v>
      </c>
      <c r="J52" s="13">
        <v>0</v>
      </c>
      <c r="K52" s="13">
        <v>0</v>
      </c>
      <c r="L52" s="13">
        <v>0</v>
      </c>
      <c r="M52" s="54" t="s">
        <v>45</v>
      </c>
    </row>
    <row r="53" spans="1:13" ht="34.5" customHeight="1" x14ac:dyDescent="0.25">
      <c r="A53" s="88">
        <v>387</v>
      </c>
      <c r="B53" s="35">
        <v>5737</v>
      </c>
      <c r="C53" s="10" t="s">
        <v>180</v>
      </c>
      <c r="D53" s="11">
        <v>327985.73149999999</v>
      </c>
      <c r="E53" s="12">
        <v>0</v>
      </c>
      <c r="F53" s="13">
        <v>8146.9115000000002</v>
      </c>
      <c r="G53" s="11">
        <v>115825.82</v>
      </c>
      <c r="H53" s="21">
        <v>204013</v>
      </c>
      <c r="I53" s="13">
        <v>0</v>
      </c>
      <c r="J53" s="13">
        <v>0</v>
      </c>
      <c r="K53" s="13">
        <v>0</v>
      </c>
      <c r="L53" s="13">
        <v>0</v>
      </c>
      <c r="M53" s="54" t="s">
        <v>154</v>
      </c>
    </row>
    <row r="54" spans="1:13" ht="15.75" customHeight="1" x14ac:dyDescent="0.25">
      <c r="A54" s="100" t="s">
        <v>46</v>
      </c>
      <c r="B54" s="101"/>
      <c r="C54" s="102"/>
      <c r="D54" s="16">
        <v>538967.06149999995</v>
      </c>
      <c r="E54" s="16">
        <v>0</v>
      </c>
      <c r="F54" s="16">
        <v>11803.1515</v>
      </c>
      <c r="G54" s="16">
        <v>128350.91</v>
      </c>
      <c r="H54" s="16">
        <v>388013</v>
      </c>
      <c r="I54" s="16">
        <v>10800</v>
      </c>
      <c r="J54" s="16">
        <v>0</v>
      </c>
      <c r="K54" s="16">
        <v>0</v>
      </c>
      <c r="L54" s="16">
        <v>0</v>
      </c>
      <c r="M54" s="36"/>
    </row>
    <row r="55" spans="1:13" ht="18" customHeight="1" x14ac:dyDescent="0.25">
      <c r="A55" s="97" t="s">
        <v>47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9"/>
    </row>
    <row r="56" spans="1:13" ht="24" customHeight="1" x14ac:dyDescent="0.25">
      <c r="A56" s="85">
        <v>458</v>
      </c>
      <c r="B56" s="35">
        <v>4262</v>
      </c>
      <c r="C56" s="49" t="s">
        <v>122</v>
      </c>
      <c r="D56" s="11">
        <v>16400</v>
      </c>
      <c r="E56" s="12">
        <v>0</v>
      </c>
      <c r="F56" s="13">
        <v>0</v>
      </c>
      <c r="G56" s="11">
        <v>400</v>
      </c>
      <c r="H56" s="21">
        <v>1000</v>
      </c>
      <c r="I56" s="13">
        <v>15000</v>
      </c>
      <c r="J56" s="13">
        <v>0</v>
      </c>
      <c r="K56" s="13">
        <v>0</v>
      </c>
      <c r="L56" s="13">
        <v>0</v>
      </c>
      <c r="M56" s="54" t="s">
        <v>20</v>
      </c>
    </row>
    <row r="57" spans="1:13" ht="45" customHeight="1" x14ac:dyDescent="0.25">
      <c r="A57" s="88">
        <v>460</v>
      </c>
      <c r="B57" s="35">
        <v>4260</v>
      </c>
      <c r="C57" s="49" t="s">
        <v>123</v>
      </c>
      <c r="D57" s="11">
        <v>6400</v>
      </c>
      <c r="E57" s="12">
        <v>0</v>
      </c>
      <c r="F57" s="13">
        <v>0</v>
      </c>
      <c r="G57" s="11">
        <v>400</v>
      </c>
      <c r="H57" s="21">
        <v>6000</v>
      </c>
      <c r="I57" s="13">
        <v>0</v>
      </c>
      <c r="J57" s="13">
        <v>0</v>
      </c>
      <c r="K57" s="13">
        <v>0</v>
      </c>
      <c r="L57" s="13">
        <v>0</v>
      </c>
      <c r="M57" s="54" t="s">
        <v>20</v>
      </c>
    </row>
    <row r="58" spans="1:13" ht="45" customHeight="1" x14ac:dyDescent="0.25">
      <c r="A58" s="88">
        <v>462</v>
      </c>
      <c r="B58" s="35">
        <v>4002</v>
      </c>
      <c r="C58" s="49" t="s">
        <v>51</v>
      </c>
      <c r="D58" s="11">
        <v>63564.593339999999</v>
      </c>
      <c r="E58" s="12">
        <v>132.36000000000001</v>
      </c>
      <c r="F58" s="13">
        <v>896.17334000000005</v>
      </c>
      <c r="G58" s="11">
        <v>5536.0599999999995</v>
      </c>
      <c r="H58" s="21">
        <v>33000</v>
      </c>
      <c r="I58" s="13">
        <v>24000</v>
      </c>
      <c r="J58" s="13">
        <v>0</v>
      </c>
      <c r="K58" s="13">
        <v>0</v>
      </c>
      <c r="L58" s="13">
        <v>0</v>
      </c>
      <c r="M58" s="54" t="s">
        <v>20</v>
      </c>
    </row>
    <row r="59" spans="1:13" ht="24" customHeight="1" x14ac:dyDescent="0.25">
      <c r="A59" s="88">
        <v>464</v>
      </c>
      <c r="B59" s="35">
        <v>4160</v>
      </c>
      <c r="C59" s="10" t="s">
        <v>60</v>
      </c>
      <c r="D59" s="11">
        <v>32494</v>
      </c>
      <c r="E59" s="12">
        <v>294</v>
      </c>
      <c r="F59" s="13">
        <v>0</v>
      </c>
      <c r="G59" s="11">
        <v>9300</v>
      </c>
      <c r="H59" s="21">
        <v>22900</v>
      </c>
      <c r="I59" s="13">
        <v>0</v>
      </c>
      <c r="J59" s="13">
        <v>0</v>
      </c>
      <c r="K59" s="13">
        <v>0</v>
      </c>
      <c r="L59" s="13">
        <v>0</v>
      </c>
      <c r="M59" s="54" t="s">
        <v>20</v>
      </c>
    </row>
    <row r="60" spans="1:13" ht="24" customHeight="1" x14ac:dyDescent="0.25">
      <c r="A60" s="88">
        <v>466</v>
      </c>
      <c r="B60" s="35">
        <v>4012</v>
      </c>
      <c r="C60" s="49" t="s">
        <v>52</v>
      </c>
      <c r="D60" s="11">
        <v>19360.010000000002</v>
      </c>
      <c r="E60" s="12">
        <v>510.01</v>
      </c>
      <c r="F60" s="13">
        <v>0</v>
      </c>
      <c r="G60" s="11">
        <v>14350</v>
      </c>
      <c r="H60" s="21">
        <v>4500</v>
      </c>
      <c r="I60" s="13">
        <v>0</v>
      </c>
      <c r="J60" s="13">
        <v>0</v>
      </c>
      <c r="K60" s="13">
        <v>0</v>
      </c>
      <c r="L60" s="13">
        <v>0</v>
      </c>
      <c r="M60" s="54" t="s">
        <v>20</v>
      </c>
    </row>
    <row r="61" spans="1:13" ht="24" customHeight="1" x14ac:dyDescent="0.25">
      <c r="A61" s="88">
        <v>468</v>
      </c>
      <c r="B61" s="35">
        <v>4259</v>
      </c>
      <c r="C61" s="49" t="s">
        <v>124</v>
      </c>
      <c r="D61" s="11">
        <v>6432.88</v>
      </c>
      <c r="E61" s="12">
        <v>32.880000000000003</v>
      </c>
      <c r="F61" s="13">
        <v>0</v>
      </c>
      <c r="G61" s="11">
        <v>400</v>
      </c>
      <c r="H61" s="21">
        <v>2000</v>
      </c>
      <c r="I61" s="13">
        <v>4000</v>
      </c>
      <c r="J61" s="13">
        <v>0</v>
      </c>
      <c r="K61" s="13">
        <v>0</v>
      </c>
      <c r="L61" s="13">
        <v>0</v>
      </c>
      <c r="M61" s="54" t="s">
        <v>20</v>
      </c>
    </row>
    <row r="62" spans="1:13" ht="34.5" customHeight="1" x14ac:dyDescent="0.25">
      <c r="A62" s="88">
        <v>470</v>
      </c>
      <c r="B62" s="40">
        <v>4040</v>
      </c>
      <c r="C62" s="49" t="s">
        <v>57</v>
      </c>
      <c r="D62" s="11">
        <v>34300</v>
      </c>
      <c r="E62" s="12">
        <v>0</v>
      </c>
      <c r="F62" s="13">
        <v>847</v>
      </c>
      <c r="G62" s="11">
        <v>18753</v>
      </c>
      <c r="H62" s="27">
        <v>14700</v>
      </c>
      <c r="I62" s="13">
        <v>0</v>
      </c>
      <c r="J62" s="13">
        <v>0</v>
      </c>
      <c r="K62" s="13">
        <v>0</v>
      </c>
      <c r="L62" s="13">
        <v>0</v>
      </c>
      <c r="M62" s="54" t="s">
        <v>20</v>
      </c>
    </row>
    <row r="63" spans="1:13" ht="34.5" customHeight="1" x14ac:dyDescent="0.25">
      <c r="A63" s="88">
        <v>472</v>
      </c>
      <c r="B63" s="35">
        <v>4114</v>
      </c>
      <c r="C63" s="49" t="s">
        <v>59</v>
      </c>
      <c r="D63" s="11">
        <v>25219.95</v>
      </c>
      <c r="E63" s="12">
        <v>0</v>
      </c>
      <c r="F63" s="13">
        <v>647.35</v>
      </c>
      <c r="G63" s="11">
        <v>272.60000000000002</v>
      </c>
      <c r="H63" s="21">
        <v>24300</v>
      </c>
      <c r="I63" s="13">
        <v>0</v>
      </c>
      <c r="J63" s="13">
        <v>0</v>
      </c>
      <c r="K63" s="13">
        <v>0</v>
      </c>
      <c r="L63" s="13">
        <v>0</v>
      </c>
      <c r="M63" s="54" t="s">
        <v>20</v>
      </c>
    </row>
    <row r="64" spans="1:13" ht="34.5" customHeight="1" x14ac:dyDescent="0.25">
      <c r="A64" s="88">
        <v>474</v>
      </c>
      <c r="B64" s="35">
        <v>4027</v>
      </c>
      <c r="C64" s="49" t="s">
        <v>53</v>
      </c>
      <c r="D64" s="11">
        <v>11568</v>
      </c>
      <c r="E64" s="12">
        <v>73</v>
      </c>
      <c r="F64" s="13">
        <v>257.73</v>
      </c>
      <c r="G64" s="11">
        <v>237.26999999999998</v>
      </c>
      <c r="H64" s="21">
        <v>11000</v>
      </c>
      <c r="I64" s="13">
        <v>0</v>
      </c>
      <c r="J64" s="13">
        <v>0</v>
      </c>
      <c r="K64" s="13">
        <v>0</v>
      </c>
      <c r="L64" s="13">
        <v>0</v>
      </c>
      <c r="M64" s="54" t="s">
        <v>20</v>
      </c>
    </row>
    <row r="65" spans="1:13" ht="24" customHeight="1" x14ac:dyDescent="0.25">
      <c r="A65" s="88">
        <v>476</v>
      </c>
      <c r="B65" s="35">
        <v>4209</v>
      </c>
      <c r="C65" s="49" t="s">
        <v>65</v>
      </c>
      <c r="D65" s="11">
        <v>63331</v>
      </c>
      <c r="E65" s="12">
        <v>231</v>
      </c>
      <c r="F65" s="13">
        <v>0</v>
      </c>
      <c r="G65" s="11">
        <v>2600</v>
      </c>
      <c r="H65" s="21">
        <v>10000</v>
      </c>
      <c r="I65" s="13">
        <v>50500</v>
      </c>
      <c r="J65" s="13">
        <v>0</v>
      </c>
      <c r="K65" s="13">
        <v>0</v>
      </c>
      <c r="L65" s="13">
        <v>0</v>
      </c>
      <c r="M65" s="54" t="s">
        <v>20</v>
      </c>
    </row>
    <row r="66" spans="1:13" ht="34.5" customHeight="1" x14ac:dyDescent="0.25">
      <c r="A66" s="88">
        <v>478</v>
      </c>
      <c r="B66" s="35">
        <v>5867</v>
      </c>
      <c r="C66" s="49" t="s">
        <v>49</v>
      </c>
      <c r="D66" s="11">
        <v>149100.25</v>
      </c>
      <c r="E66" s="12">
        <v>0</v>
      </c>
      <c r="F66" s="13">
        <v>1361.25</v>
      </c>
      <c r="G66" s="11">
        <v>1400</v>
      </c>
      <c r="H66" s="21">
        <v>60000</v>
      </c>
      <c r="I66" s="13">
        <v>71339</v>
      </c>
      <c r="J66" s="13">
        <v>15000</v>
      </c>
      <c r="K66" s="13">
        <v>0</v>
      </c>
      <c r="L66" s="13">
        <v>0</v>
      </c>
      <c r="M66" s="54" t="s">
        <v>20</v>
      </c>
    </row>
    <row r="67" spans="1:13" ht="24" customHeight="1" x14ac:dyDescent="0.25">
      <c r="A67" s="88">
        <v>480</v>
      </c>
      <c r="B67" s="35">
        <v>4162</v>
      </c>
      <c r="C67" s="10" t="s">
        <v>61</v>
      </c>
      <c r="D67" s="11">
        <v>50100</v>
      </c>
      <c r="E67" s="12">
        <v>0</v>
      </c>
      <c r="F67" s="13">
        <v>0</v>
      </c>
      <c r="G67" s="11">
        <v>12000</v>
      </c>
      <c r="H67" s="21">
        <v>14000</v>
      </c>
      <c r="I67" s="13">
        <v>24100</v>
      </c>
      <c r="J67" s="13">
        <v>0</v>
      </c>
      <c r="K67" s="13">
        <v>0</v>
      </c>
      <c r="L67" s="13">
        <v>0</v>
      </c>
      <c r="M67" s="54" t="s">
        <v>20</v>
      </c>
    </row>
    <row r="68" spans="1:13" ht="24" customHeight="1" x14ac:dyDescent="0.25">
      <c r="A68" s="88">
        <v>482</v>
      </c>
      <c r="B68" s="35">
        <v>5834</v>
      </c>
      <c r="C68" s="10" t="s">
        <v>55</v>
      </c>
      <c r="D68" s="11">
        <v>81387.061000000002</v>
      </c>
      <c r="E68" s="12">
        <v>87.48</v>
      </c>
      <c r="F68" s="13">
        <v>2649.5810000000001</v>
      </c>
      <c r="G68" s="11">
        <v>28150</v>
      </c>
      <c r="H68" s="21">
        <v>50500</v>
      </c>
      <c r="I68" s="13">
        <v>0</v>
      </c>
      <c r="J68" s="13">
        <v>0</v>
      </c>
      <c r="K68" s="13">
        <v>0</v>
      </c>
      <c r="L68" s="13">
        <v>0</v>
      </c>
      <c r="M68" s="54" t="s">
        <v>20</v>
      </c>
    </row>
    <row r="69" spans="1:13" ht="34.5" customHeight="1" x14ac:dyDescent="0.25">
      <c r="A69" s="88">
        <v>484</v>
      </c>
      <c r="B69" s="35">
        <v>4159</v>
      </c>
      <c r="C69" s="49" t="s">
        <v>125</v>
      </c>
      <c r="D69" s="11">
        <v>39700</v>
      </c>
      <c r="E69" s="12">
        <v>0</v>
      </c>
      <c r="F69" s="13">
        <v>0</v>
      </c>
      <c r="G69" s="11">
        <v>1700</v>
      </c>
      <c r="H69" s="21">
        <v>38000</v>
      </c>
      <c r="I69" s="13">
        <v>0</v>
      </c>
      <c r="J69" s="13">
        <v>0</v>
      </c>
      <c r="K69" s="13">
        <v>0</v>
      </c>
      <c r="L69" s="13">
        <v>0</v>
      </c>
      <c r="M69" s="54" t="s">
        <v>20</v>
      </c>
    </row>
    <row r="70" spans="1:13" ht="24" customHeight="1" x14ac:dyDescent="0.25">
      <c r="A70" s="88">
        <v>486</v>
      </c>
      <c r="B70" s="35">
        <v>4004</v>
      </c>
      <c r="C70" s="10" t="s">
        <v>56</v>
      </c>
      <c r="D70" s="11">
        <v>48500.05</v>
      </c>
      <c r="E70" s="12">
        <v>0</v>
      </c>
      <c r="F70" s="13">
        <v>127.05</v>
      </c>
      <c r="G70" s="11">
        <v>673</v>
      </c>
      <c r="H70" s="21">
        <v>20700</v>
      </c>
      <c r="I70" s="13">
        <v>27000</v>
      </c>
      <c r="J70" s="13">
        <v>0</v>
      </c>
      <c r="K70" s="13">
        <v>0</v>
      </c>
      <c r="L70" s="13">
        <v>0</v>
      </c>
      <c r="M70" s="54" t="s">
        <v>20</v>
      </c>
    </row>
    <row r="71" spans="1:13" ht="34.5" customHeight="1" x14ac:dyDescent="0.25">
      <c r="A71" s="88">
        <v>488</v>
      </c>
      <c r="B71" s="35">
        <v>4205</v>
      </c>
      <c r="C71" s="10" t="s">
        <v>64</v>
      </c>
      <c r="D71" s="11">
        <v>3056</v>
      </c>
      <c r="E71" s="12">
        <v>106</v>
      </c>
      <c r="F71" s="13">
        <v>0</v>
      </c>
      <c r="G71" s="11">
        <v>100</v>
      </c>
      <c r="H71" s="21">
        <v>2850</v>
      </c>
      <c r="I71" s="13">
        <v>0</v>
      </c>
      <c r="J71" s="13">
        <v>0</v>
      </c>
      <c r="K71" s="13">
        <v>0</v>
      </c>
      <c r="L71" s="13">
        <v>0</v>
      </c>
      <c r="M71" s="54" t="s">
        <v>20</v>
      </c>
    </row>
    <row r="72" spans="1:13" ht="42" x14ac:dyDescent="0.25">
      <c r="A72" s="88">
        <v>490</v>
      </c>
      <c r="B72" s="35">
        <v>5868</v>
      </c>
      <c r="C72" s="10" t="s">
        <v>58</v>
      </c>
      <c r="D72" s="11">
        <v>63549.987200000003</v>
      </c>
      <c r="E72" s="12">
        <v>0</v>
      </c>
      <c r="F72" s="13">
        <v>1742.1671999999999</v>
      </c>
      <c r="G72" s="11">
        <v>258.82</v>
      </c>
      <c r="H72" s="21">
        <v>5000</v>
      </c>
      <c r="I72" s="13">
        <v>56549</v>
      </c>
      <c r="J72" s="13">
        <v>0</v>
      </c>
      <c r="K72" s="13">
        <v>0</v>
      </c>
      <c r="L72" s="13">
        <v>0</v>
      </c>
      <c r="M72" s="54" t="s">
        <v>20</v>
      </c>
    </row>
    <row r="73" spans="1:13" ht="31.5" x14ac:dyDescent="0.25">
      <c r="A73" s="88">
        <v>492</v>
      </c>
      <c r="B73" s="35">
        <v>5730</v>
      </c>
      <c r="C73" s="49" t="s">
        <v>50</v>
      </c>
      <c r="D73" s="11">
        <v>209223.37239999999</v>
      </c>
      <c r="E73" s="12">
        <v>5</v>
      </c>
      <c r="F73" s="13">
        <v>3424.0223999999998</v>
      </c>
      <c r="G73" s="11">
        <v>63794.35</v>
      </c>
      <c r="H73" s="21">
        <v>142000</v>
      </c>
      <c r="I73" s="13">
        <v>0</v>
      </c>
      <c r="J73" s="13">
        <v>0</v>
      </c>
      <c r="K73" s="13">
        <v>0</v>
      </c>
      <c r="L73" s="13">
        <v>0</v>
      </c>
      <c r="M73" s="54" t="s">
        <v>20</v>
      </c>
    </row>
    <row r="74" spans="1:13" ht="24" customHeight="1" x14ac:dyDescent="0.25">
      <c r="A74" s="88">
        <v>494</v>
      </c>
      <c r="B74" s="35">
        <v>5681</v>
      </c>
      <c r="C74" s="49" t="s">
        <v>54</v>
      </c>
      <c r="D74" s="11">
        <v>511399</v>
      </c>
      <c r="E74" s="12">
        <v>0</v>
      </c>
      <c r="F74" s="13">
        <v>2340.8254899999997</v>
      </c>
      <c r="G74" s="11">
        <v>2236</v>
      </c>
      <c r="H74" s="21">
        <v>7800</v>
      </c>
      <c r="I74" s="13">
        <v>0</v>
      </c>
      <c r="J74" s="13">
        <v>0</v>
      </c>
      <c r="K74" s="13">
        <v>0</v>
      </c>
      <c r="L74" s="13">
        <v>0</v>
      </c>
      <c r="M74" s="54" t="s">
        <v>151</v>
      </c>
    </row>
    <row r="75" spans="1:13" ht="24" customHeight="1" x14ac:dyDescent="0.25">
      <c r="A75" s="88">
        <v>496</v>
      </c>
      <c r="B75" s="35">
        <v>4074</v>
      </c>
      <c r="C75" s="49" t="s">
        <v>48</v>
      </c>
      <c r="D75" s="11">
        <v>31001.008000000002</v>
      </c>
      <c r="E75" s="12">
        <v>0</v>
      </c>
      <c r="F75" s="13">
        <v>414.78800000000001</v>
      </c>
      <c r="G75" s="11">
        <v>15586.22</v>
      </c>
      <c r="H75" s="21">
        <v>15000</v>
      </c>
      <c r="I75" s="13">
        <v>0</v>
      </c>
      <c r="J75" s="13">
        <v>0</v>
      </c>
      <c r="K75" s="13">
        <v>0</v>
      </c>
      <c r="L75" s="13">
        <v>0</v>
      </c>
      <c r="M75" s="54" t="s">
        <v>20</v>
      </c>
    </row>
    <row r="76" spans="1:13" ht="24" customHeight="1" x14ac:dyDescent="0.25">
      <c r="A76" s="88">
        <v>498</v>
      </c>
      <c r="B76" s="35">
        <v>4202</v>
      </c>
      <c r="C76" s="49" t="s">
        <v>63</v>
      </c>
      <c r="D76" s="11">
        <v>20500</v>
      </c>
      <c r="E76" s="12">
        <v>0</v>
      </c>
      <c r="F76" s="13">
        <v>0</v>
      </c>
      <c r="G76" s="11">
        <v>500</v>
      </c>
      <c r="H76" s="21">
        <v>20000</v>
      </c>
      <c r="I76" s="13">
        <v>0</v>
      </c>
      <c r="J76" s="13">
        <v>0</v>
      </c>
      <c r="K76" s="13">
        <v>0</v>
      </c>
      <c r="L76" s="13">
        <v>0</v>
      </c>
      <c r="M76" s="54" t="s">
        <v>20</v>
      </c>
    </row>
    <row r="77" spans="1:13" ht="34.5" customHeight="1" x14ac:dyDescent="0.25">
      <c r="A77" s="88">
        <v>500</v>
      </c>
      <c r="B77" s="35">
        <v>4266</v>
      </c>
      <c r="C77" s="49" t="s">
        <v>126</v>
      </c>
      <c r="D77" s="11">
        <v>6800</v>
      </c>
      <c r="E77" s="12">
        <v>0</v>
      </c>
      <c r="F77" s="13">
        <v>0</v>
      </c>
      <c r="G77" s="11">
        <v>800</v>
      </c>
      <c r="H77" s="21">
        <v>6000</v>
      </c>
      <c r="I77" s="13">
        <v>0</v>
      </c>
      <c r="J77" s="13">
        <v>0</v>
      </c>
      <c r="K77" s="13">
        <v>0</v>
      </c>
      <c r="L77" s="13">
        <v>0</v>
      </c>
      <c r="M77" s="54" t="s">
        <v>20</v>
      </c>
    </row>
    <row r="78" spans="1:13" ht="31.5" x14ac:dyDescent="0.25">
      <c r="A78" s="88">
        <v>502</v>
      </c>
      <c r="B78" s="35">
        <v>4267</v>
      </c>
      <c r="C78" s="49" t="s">
        <v>127</v>
      </c>
      <c r="D78" s="11">
        <v>6921</v>
      </c>
      <c r="E78" s="12">
        <v>121</v>
      </c>
      <c r="F78" s="13">
        <v>0</v>
      </c>
      <c r="G78" s="11">
        <v>800</v>
      </c>
      <c r="H78" s="21">
        <v>6000</v>
      </c>
      <c r="I78" s="13">
        <v>0</v>
      </c>
      <c r="J78" s="13">
        <v>0</v>
      </c>
      <c r="K78" s="13">
        <v>0</v>
      </c>
      <c r="L78" s="13">
        <v>0</v>
      </c>
      <c r="M78" s="54" t="s">
        <v>20</v>
      </c>
    </row>
    <row r="79" spans="1:13" ht="24" customHeight="1" x14ac:dyDescent="0.25">
      <c r="A79" s="88">
        <v>504</v>
      </c>
      <c r="B79" s="35">
        <v>4254</v>
      </c>
      <c r="C79" s="49" t="s">
        <v>128</v>
      </c>
      <c r="D79" s="11">
        <v>10400</v>
      </c>
      <c r="E79" s="12">
        <v>0</v>
      </c>
      <c r="F79" s="13">
        <v>0</v>
      </c>
      <c r="G79" s="11">
        <v>4400</v>
      </c>
      <c r="H79" s="21">
        <v>6000</v>
      </c>
      <c r="I79" s="13">
        <v>0</v>
      </c>
      <c r="J79" s="13">
        <v>0</v>
      </c>
      <c r="K79" s="13">
        <v>0</v>
      </c>
      <c r="L79" s="13">
        <v>0</v>
      </c>
      <c r="M79" s="54" t="s">
        <v>20</v>
      </c>
    </row>
    <row r="80" spans="1:13" ht="34.5" customHeight="1" x14ac:dyDescent="0.25">
      <c r="A80" s="88">
        <v>506</v>
      </c>
      <c r="B80" s="35">
        <v>4272</v>
      </c>
      <c r="C80" s="49" t="s">
        <v>129</v>
      </c>
      <c r="D80" s="11">
        <v>38055</v>
      </c>
      <c r="E80" s="12">
        <v>55</v>
      </c>
      <c r="F80" s="13">
        <v>0</v>
      </c>
      <c r="G80" s="11">
        <v>0</v>
      </c>
      <c r="H80" s="21">
        <v>1500</v>
      </c>
      <c r="I80" s="13">
        <v>36500</v>
      </c>
      <c r="J80" s="13">
        <v>0</v>
      </c>
      <c r="K80" s="13">
        <v>0</v>
      </c>
      <c r="L80" s="13">
        <v>0</v>
      </c>
      <c r="M80" s="54" t="s">
        <v>20</v>
      </c>
    </row>
    <row r="81" spans="1:13" ht="24" customHeight="1" x14ac:dyDescent="0.25">
      <c r="A81" s="88">
        <v>508</v>
      </c>
      <c r="B81" s="35">
        <v>4273</v>
      </c>
      <c r="C81" s="49" t="s">
        <v>130</v>
      </c>
      <c r="D81" s="11">
        <v>2000</v>
      </c>
      <c r="E81" s="12">
        <v>0</v>
      </c>
      <c r="F81" s="13">
        <v>0</v>
      </c>
      <c r="G81" s="11">
        <v>0</v>
      </c>
      <c r="H81" s="21">
        <v>2000</v>
      </c>
      <c r="I81" s="13">
        <v>0</v>
      </c>
      <c r="J81" s="13">
        <v>0</v>
      </c>
      <c r="K81" s="13">
        <v>0</v>
      </c>
      <c r="L81" s="13">
        <v>0</v>
      </c>
      <c r="M81" s="54" t="s">
        <v>20</v>
      </c>
    </row>
    <row r="82" spans="1:13" ht="34.5" customHeight="1" x14ac:dyDescent="0.25">
      <c r="A82" s="88">
        <v>510</v>
      </c>
      <c r="B82" s="35">
        <v>4164</v>
      </c>
      <c r="C82" s="10" t="s">
        <v>62</v>
      </c>
      <c r="D82" s="11">
        <v>8018</v>
      </c>
      <c r="E82" s="12">
        <v>0</v>
      </c>
      <c r="F82" s="13">
        <v>0</v>
      </c>
      <c r="G82" s="11">
        <v>5018</v>
      </c>
      <c r="H82" s="21">
        <v>3000</v>
      </c>
      <c r="I82" s="13">
        <v>0</v>
      </c>
      <c r="J82" s="13">
        <v>0</v>
      </c>
      <c r="K82" s="13">
        <v>0</v>
      </c>
      <c r="L82" s="13">
        <v>0</v>
      </c>
      <c r="M82" s="54" t="s">
        <v>20</v>
      </c>
    </row>
    <row r="83" spans="1:13" ht="24" customHeight="1" x14ac:dyDescent="0.25">
      <c r="A83" s="88">
        <v>512</v>
      </c>
      <c r="B83" s="35">
        <v>4111</v>
      </c>
      <c r="C83" s="49" t="s">
        <v>131</v>
      </c>
      <c r="D83" s="11">
        <v>15506</v>
      </c>
      <c r="E83" s="12">
        <v>506</v>
      </c>
      <c r="F83" s="13">
        <v>0</v>
      </c>
      <c r="G83" s="11">
        <v>0</v>
      </c>
      <c r="H83" s="21">
        <v>15000</v>
      </c>
      <c r="I83" s="13">
        <v>0</v>
      </c>
      <c r="J83" s="13">
        <v>0</v>
      </c>
      <c r="K83" s="13">
        <v>0</v>
      </c>
      <c r="L83" s="13">
        <v>0</v>
      </c>
      <c r="M83" s="54" t="s">
        <v>20</v>
      </c>
    </row>
    <row r="84" spans="1:13" ht="24" customHeight="1" x14ac:dyDescent="0.25">
      <c r="A84" s="88">
        <v>514</v>
      </c>
      <c r="B84" s="35">
        <v>4275</v>
      </c>
      <c r="C84" s="10" t="s">
        <v>132</v>
      </c>
      <c r="D84" s="11">
        <v>17974</v>
      </c>
      <c r="E84" s="12">
        <v>474</v>
      </c>
      <c r="F84" s="13">
        <v>0</v>
      </c>
      <c r="G84" s="11">
        <v>0</v>
      </c>
      <c r="H84" s="21">
        <v>1500</v>
      </c>
      <c r="I84" s="13">
        <v>16000</v>
      </c>
      <c r="J84" s="13">
        <v>0</v>
      </c>
      <c r="K84" s="13">
        <v>0</v>
      </c>
      <c r="L84" s="13">
        <v>0</v>
      </c>
      <c r="M84" s="54" t="s">
        <v>20</v>
      </c>
    </row>
    <row r="85" spans="1:13" ht="24" customHeight="1" x14ac:dyDescent="0.25">
      <c r="A85" s="88">
        <v>516</v>
      </c>
      <c r="B85" s="35">
        <v>4258</v>
      </c>
      <c r="C85" s="10" t="s">
        <v>133</v>
      </c>
      <c r="D85" s="11">
        <v>13660</v>
      </c>
      <c r="E85" s="12">
        <v>400</v>
      </c>
      <c r="F85" s="13">
        <v>0</v>
      </c>
      <c r="G85" s="11">
        <v>7260</v>
      </c>
      <c r="H85" s="21">
        <v>6000</v>
      </c>
      <c r="I85" s="13">
        <v>0</v>
      </c>
      <c r="J85" s="13">
        <v>0</v>
      </c>
      <c r="K85" s="13">
        <v>0</v>
      </c>
      <c r="L85" s="13">
        <v>0</v>
      </c>
      <c r="M85" s="54" t="s">
        <v>20</v>
      </c>
    </row>
    <row r="86" spans="1:13" ht="34.5" customHeight="1" x14ac:dyDescent="0.25">
      <c r="A86" s="88">
        <v>518</v>
      </c>
      <c r="B86" s="35">
        <v>4276</v>
      </c>
      <c r="C86" s="49" t="s">
        <v>134</v>
      </c>
      <c r="D86" s="11">
        <v>47500</v>
      </c>
      <c r="E86" s="12">
        <v>0</v>
      </c>
      <c r="F86" s="13">
        <v>0</v>
      </c>
      <c r="G86" s="11">
        <v>0</v>
      </c>
      <c r="H86" s="21">
        <v>2500</v>
      </c>
      <c r="I86" s="13">
        <v>0</v>
      </c>
      <c r="J86" s="13">
        <v>0</v>
      </c>
      <c r="K86" s="13">
        <v>0</v>
      </c>
      <c r="L86" s="13">
        <v>0</v>
      </c>
      <c r="M86" s="54" t="s">
        <v>156</v>
      </c>
    </row>
    <row r="87" spans="1:13" ht="24" customHeight="1" x14ac:dyDescent="0.25">
      <c r="A87" s="88">
        <v>520</v>
      </c>
      <c r="B87" s="35">
        <v>4107</v>
      </c>
      <c r="C87" s="10" t="s">
        <v>135</v>
      </c>
      <c r="D87" s="11">
        <v>3450</v>
      </c>
      <c r="E87" s="12">
        <v>0</v>
      </c>
      <c r="F87" s="13">
        <v>108.9</v>
      </c>
      <c r="G87" s="11">
        <v>41.1</v>
      </c>
      <c r="H87" s="21">
        <v>3300</v>
      </c>
      <c r="I87" s="13">
        <v>0</v>
      </c>
      <c r="J87" s="13">
        <v>0</v>
      </c>
      <c r="K87" s="13">
        <v>0</v>
      </c>
      <c r="L87" s="13">
        <v>0</v>
      </c>
      <c r="M87" s="54" t="s">
        <v>20</v>
      </c>
    </row>
    <row r="88" spans="1:13" ht="24" customHeight="1" x14ac:dyDescent="0.25">
      <c r="A88" s="88">
        <v>522</v>
      </c>
      <c r="B88" s="35">
        <v>4279</v>
      </c>
      <c r="C88" s="10" t="s">
        <v>136</v>
      </c>
      <c r="D88" s="11">
        <v>8290</v>
      </c>
      <c r="E88" s="12">
        <v>290</v>
      </c>
      <c r="F88" s="13">
        <v>0</v>
      </c>
      <c r="G88" s="11">
        <v>0</v>
      </c>
      <c r="H88" s="21">
        <v>8000</v>
      </c>
      <c r="I88" s="13">
        <v>0</v>
      </c>
      <c r="J88" s="13">
        <v>0</v>
      </c>
      <c r="K88" s="13">
        <v>0</v>
      </c>
      <c r="L88" s="13">
        <v>0</v>
      </c>
      <c r="M88" s="54" t="s">
        <v>20</v>
      </c>
    </row>
    <row r="89" spans="1:13" ht="24" customHeight="1" x14ac:dyDescent="0.25">
      <c r="A89" s="88">
        <v>524</v>
      </c>
      <c r="B89" s="35">
        <v>4280</v>
      </c>
      <c r="C89" s="10" t="s">
        <v>137</v>
      </c>
      <c r="D89" s="11">
        <v>3800</v>
      </c>
      <c r="E89" s="12">
        <v>0</v>
      </c>
      <c r="F89" s="13">
        <v>0</v>
      </c>
      <c r="G89" s="11">
        <v>0</v>
      </c>
      <c r="H89" s="21">
        <v>3800</v>
      </c>
      <c r="I89" s="13">
        <v>0</v>
      </c>
      <c r="J89" s="13">
        <v>0</v>
      </c>
      <c r="K89" s="13">
        <v>0</v>
      </c>
      <c r="L89" s="13">
        <v>0</v>
      </c>
      <c r="M89" s="54" t="s">
        <v>20</v>
      </c>
    </row>
    <row r="90" spans="1:13" ht="24" customHeight="1" x14ac:dyDescent="0.25">
      <c r="A90" s="88">
        <v>526</v>
      </c>
      <c r="B90" s="35">
        <v>4251</v>
      </c>
      <c r="C90" s="10" t="s">
        <v>138</v>
      </c>
      <c r="D90" s="11">
        <v>5610</v>
      </c>
      <c r="E90" s="12">
        <v>110</v>
      </c>
      <c r="F90" s="13">
        <v>0</v>
      </c>
      <c r="G90" s="11">
        <v>2500</v>
      </c>
      <c r="H90" s="21">
        <v>3000</v>
      </c>
      <c r="I90" s="13">
        <v>0</v>
      </c>
      <c r="J90" s="13">
        <v>0</v>
      </c>
      <c r="K90" s="13">
        <v>0</v>
      </c>
      <c r="L90" s="13">
        <v>0</v>
      </c>
      <c r="M90" s="54" t="s">
        <v>20</v>
      </c>
    </row>
    <row r="91" spans="1:13" ht="24" customHeight="1" x14ac:dyDescent="0.25">
      <c r="A91" s="88">
        <v>528</v>
      </c>
      <c r="B91" s="35">
        <v>4281</v>
      </c>
      <c r="C91" s="10" t="s">
        <v>139</v>
      </c>
      <c r="D91" s="11">
        <v>5700</v>
      </c>
      <c r="E91" s="12">
        <v>200</v>
      </c>
      <c r="F91" s="13">
        <v>0</v>
      </c>
      <c r="G91" s="11">
        <v>0</v>
      </c>
      <c r="H91" s="21">
        <v>5500</v>
      </c>
      <c r="I91" s="13">
        <v>0</v>
      </c>
      <c r="J91" s="13">
        <v>0</v>
      </c>
      <c r="K91" s="13">
        <v>0</v>
      </c>
      <c r="L91" s="13">
        <v>0</v>
      </c>
      <c r="M91" s="54" t="s">
        <v>20</v>
      </c>
    </row>
    <row r="92" spans="1:13" ht="24" customHeight="1" x14ac:dyDescent="0.25">
      <c r="A92" s="88">
        <v>530</v>
      </c>
      <c r="B92" s="35">
        <v>4282</v>
      </c>
      <c r="C92" s="10" t="s">
        <v>140</v>
      </c>
      <c r="D92" s="11">
        <v>11500</v>
      </c>
      <c r="E92" s="12">
        <v>0</v>
      </c>
      <c r="F92" s="13">
        <v>0</v>
      </c>
      <c r="G92" s="11">
        <v>0</v>
      </c>
      <c r="H92" s="21">
        <v>1500</v>
      </c>
      <c r="I92" s="13">
        <v>5000</v>
      </c>
      <c r="J92" s="13">
        <v>5000</v>
      </c>
      <c r="K92" s="13">
        <v>0</v>
      </c>
      <c r="L92" s="13">
        <v>0</v>
      </c>
      <c r="M92" s="54" t="s">
        <v>20</v>
      </c>
    </row>
    <row r="93" spans="1:13" ht="24" customHeight="1" x14ac:dyDescent="0.25">
      <c r="A93" s="88">
        <v>532</v>
      </c>
      <c r="B93" s="35">
        <v>4283</v>
      </c>
      <c r="C93" s="10" t="s">
        <v>141</v>
      </c>
      <c r="D93" s="11">
        <v>13500</v>
      </c>
      <c r="E93" s="12">
        <v>0</v>
      </c>
      <c r="F93" s="13">
        <v>0</v>
      </c>
      <c r="G93" s="11">
        <v>0</v>
      </c>
      <c r="H93" s="21">
        <v>1500</v>
      </c>
      <c r="I93" s="13">
        <v>6000</v>
      </c>
      <c r="J93" s="13">
        <v>6000</v>
      </c>
      <c r="K93" s="13">
        <v>0</v>
      </c>
      <c r="L93" s="13">
        <v>0</v>
      </c>
      <c r="M93" s="54" t="s">
        <v>20</v>
      </c>
    </row>
    <row r="94" spans="1:13" ht="24" customHeight="1" x14ac:dyDescent="0.25">
      <c r="A94" s="88">
        <v>534</v>
      </c>
      <c r="B94" s="35">
        <v>4286</v>
      </c>
      <c r="C94" s="10" t="s">
        <v>142</v>
      </c>
      <c r="D94" s="11">
        <v>2200</v>
      </c>
      <c r="E94" s="12">
        <v>200</v>
      </c>
      <c r="F94" s="13">
        <v>0</v>
      </c>
      <c r="G94" s="11">
        <v>0</v>
      </c>
      <c r="H94" s="21">
        <v>2000</v>
      </c>
      <c r="I94" s="13">
        <v>0</v>
      </c>
      <c r="J94" s="13">
        <v>0</v>
      </c>
      <c r="K94" s="13">
        <v>0</v>
      </c>
      <c r="L94" s="13">
        <v>0</v>
      </c>
      <c r="M94" s="54" t="s">
        <v>20</v>
      </c>
    </row>
    <row r="95" spans="1:13" ht="24" customHeight="1" x14ac:dyDescent="0.25">
      <c r="A95" s="88">
        <v>536</v>
      </c>
      <c r="B95" s="35">
        <v>4287</v>
      </c>
      <c r="C95" s="10" t="s">
        <v>143</v>
      </c>
      <c r="D95" s="11">
        <v>12000</v>
      </c>
      <c r="E95" s="12">
        <v>0</v>
      </c>
      <c r="F95" s="13">
        <v>0</v>
      </c>
      <c r="G95" s="11">
        <v>0</v>
      </c>
      <c r="H95" s="21">
        <v>2000</v>
      </c>
      <c r="I95" s="13">
        <v>0</v>
      </c>
      <c r="J95" s="13">
        <v>10000</v>
      </c>
      <c r="K95" s="13">
        <v>0</v>
      </c>
      <c r="L95" s="13">
        <v>0</v>
      </c>
      <c r="M95" s="54" t="s">
        <v>20</v>
      </c>
    </row>
    <row r="96" spans="1:13" ht="34.5" customHeight="1" x14ac:dyDescent="0.25">
      <c r="A96" s="88">
        <v>538</v>
      </c>
      <c r="B96" s="35">
        <v>4288</v>
      </c>
      <c r="C96" s="10" t="s">
        <v>144</v>
      </c>
      <c r="D96" s="11">
        <v>6188</v>
      </c>
      <c r="E96" s="12">
        <v>188</v>
      </c>
      <c r="F96" s="13">
        <v>0</v>
      </c>
      <c r="G96" s="11">
        <v>0</v>
      </c>
      <c r="H96" s="21">
        <v>6000</v>
      </c>
      <c r="I96" s="13">
        <v>0</v>
      </c>
      <c r="J96" s="13">
        <v>0</v>
      </c>
      <c r="K96" s="13">
        <v>0</v>
      </c>
      <c r="L96" s="13">
        <v>0</v>
      </c>
      <c r="M96" s="54" t="s">
        <v>20</v>
      </c>
    </row>
    <row r="97" spans="1:13" ht="24" customHeight="1" x14ac:dyDescent="0.25">
      <c r="A97" s="88">
        <v>540</v>
      </c>
      <c r="B97" s="35">
        <v>4289</v>
      </c>
      <c r="C97" s="10" t="s">
        <v>145</v>
      </c>
      <c r="D97" s="11">
        <v>100000</v>
      </c>
      <c r="E97" s="12">
        <v>0</v>
      </c>
      <c r="F97" s="13">
        <v>0</v>
      </c>
      <c r="G97" s="11">
        <v>0</v>
      </c>
      <c r="H97" s="21">
        <v>2000</v>
      </c>
      <c r="I97" s="13">
        <v>3000</v>
      </c>
      <c r="J97" s="13">
        <v>95000</v>
      </c>
      <c r="K97" s="13">
        <v>0</v>
      </c>
      <c r="L97" s="13">
        <v>0</v>
      </c>
      <c r="M97" s="54" t="s">
        <v>20</v>
      </c>
    </row>
    <row r="98" spans="1:13" ht="45" customHeight="1" x14ac:dyDescent="0.25">
      <c r="A98" s="88">
        <v>542</v>
      </c>
      <c r="B98" s="35">
        <v>5999</v>
      </c>
      <c r="C98" s="49" t="s">
        <v>90</v>
      </c>
      <c r="D98" s="11">
        <v>155999.99</v>
      </c>
      <c r="E98" s="12">
        <v>0</v>
      </c>
      <c r="F98" s="13">
        <v>2465.9900000000002</v>
      </c>
      <c r="G98" s="11">
        <v>2715</v>
      </c>
      <c r="H98" s="21">
        <v>53000</v>
      </c>
      <c r="I98" s="13">
        <v>97819</v>
      </c>
      <c r="J98" s="13">
        <v>0</v>
      </c>
      <c r="K98" s="13">
        <v>0</v>
      </c>
      <c r="L98" s="13">
        <v>0</v>
      </c>
      <c r="M98" s="54" t="s">
        <v>152</v>
      </c>
    </row>
    <row r="99" spans="1:13" ht="45" customHeight="1" x14ac:dyDescent="0.25">
      <c r="A99" s="88">
        <v>544</v>
      </c>
      <c r="B99" s="35">
        <v>4264</v>
      </c>
      <c r="C99" s="49" t="s">
        <v>146</v>
      </c>
      <c r="D99" s="11">
        <v>192031</v>
      </c>
      <c r="E99" s="12">
        <v>0</v>
      </c>
      <c r="F99" s="13">
        <v>0</v>
      </c>
      <c r="G99" s="11">
        <v>18000</v>
      </c>
      <c r="H99" s="21">
        <v>115</v>
      </c>
      <c r="I99" s="13">
        <v>115</v>
      </c>
      <c r="J99" s="13">
        <v>173801</v>
      </c>
      <c r="K99" s="13">
        <v>0</v>
      </c>
      <c r="L99" s="13">
        <v>0</v>
      </c>
      <c r="M99" s="54" t="s">
        <v>177</v>
      </c>
    </row>
    <row r="100" spans="1:13" ht="34.5" customHeight="1" x14ac:dyDescent="0.25">
      <c r="A100" s="88">
        <v>546</v>
      </c>
      <c r="B100" s="35">
        <v>4304</v>
      </c>
      <c r="C100" s="49" t="s">
        <v>176</v>
      </c>
      <c r="D100" s="11">
        <v>14738</v>
      </c>
      <c r="E100" s="13">
        <v>1393</v>
      </c>
      <c r="F100" s="13"/>
      <c r="G100" s="11">
        <v>6545</v>
      </c>
      <c r="H100" s="21">
        <v>6800</v>
      </c>
      <c r="I100" s="13">
        <v>0</v>
      </c>
      <c r="J100" s="13">
        <v>0</v>
      </c>
      <c r="K100" s="13">
        <v>0</v>
      </c>
      <c r="L100" s="13">
        <v>0</v>
      </c>
      <c r="M100" s="54" t="s">
        <v>195</v>
      </c>
    </row>
    <row r="101" spans="1:13" ht="24" customHeight="1" x14ac:dyDescent="0.25">
      <c r="A101" s="88">
        <v>548</v>
      </c>
      <c r="B101" s="35">
        <v>4102</v>
      </c>
      <c r="C101" s="49" t="s">
        <v>66</v>
      </c>
      <c r="D101" s="11">
        <v>10000</v>
      </c>
      <c r="E101" s="12">
        <v>0</v>
      </c>
      <c r="F101" s="13">
        <v>18246.883999999998</v>
      </c>
      <c r="G101" s="11">
        <v>12418.41</v>
      </c>
      <c r="H101" s="21">
        <v>10000</v>
      </c>
      <c r="I101" s="13">
        <v>0</v>
      </c>
      <c r="J101" s="13">
        <v>0</v>
      </c>
      <c r="K101" s="13">
        <v>0</v>
      </c>
      <c r="L101" s="13">
        <v>0</v>
      </c>
      <c r="M101" s="52" t="s">
        <v>150</v>
      </c>
    </row>
    <row r="102" spans="1:13" ht="15.75" customHeight="1" x14ac:dyDescent="0.25">
      <c r="A102" s="100" t="s">
        <v>67</v>
      </c>
      <c r="B102" s="101"/>
      <c r="C102" s="102"/>
      <c r="D102" s="16">
        <v>1654405.97743</v>
      </c>
      <c r="E102" s="16">
        <v>5408.73</v>
      </c>
      <c r="F102" s="16">
        <v>35529.711429999996</v>
      </c>
      <c r="G102" s="16">
        <v>239144.83000000002</v>
      </c>
      <c r="H102" s="16">
        <v>663265</v>
      </c>
      <c r="I102" s="16">
        <v>436922</v>
      </c>
      <c r="J102" s="16">
        <v>304801</v>
      </c>
      <c r="K102" s="16">
        <v>0</v>
      </c>
      <c r="L102" s="16">
        <v>0</v>
      </c>
      <c r="M102" s="56"/>
    </row>
    <row r="103" spans="1:13" ht="18" customHeight="1" x14ac:dyDescent="0.25">
      <c r="A103" s="103" t="s">
        <v>68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5"/>
    </row>
    <row r="104" spans="1:13" ht="24" customHeight="1" x14ac:dyDescent="0.25">
      <c r="A104" s="89">
        <v>642</v>
      </c>
      <c r="B104" s="35">
        <v>5100</v>
      </c>
      <c r="C104" s="10" t="s">
        <v>69</v>
      </c>
      <c r="D104" s="11">
        <v>359729.62511999998</v>
      </c>
      <c r="E104" s="12">
        <v>0</v>
      </c>
      <c r="F104" s="13">
        <v>120726.55512</v>
      </c>
      <c r="G104" s="11">
        <v>48412.07</v>
      </c>
      <c r="H104" s="47">
        <v>17461</v>
      </c>
      <c r="I104" s="13">
        <v>18229</v>
      </c>
      <c r="J104" s="13">
        <v>18827</v>
      </c>
      <c r="K104" s="13">
        <v>18978</v>
      </c>
      <c r="L104" s="13">
        <v>117096</v>
      </c>
      <c r="M104" s="54" t="s">
        <v>70</v>
      </c>
    </row>
    <row r="105" spans="1:13" ht="24" customHeight="1" x14ac:dyDescent="0.25">
      <c r="A105" s="90">
        <v>644</v>
      </c>
      <c r="B105" s="39">
        <v>4234</v>
      </c>
      <c r="C105" s="10" t="s">
        <v>187</v>
      </c>
      <c r="D105" s="11">
        <v>60000</v>
      </c>
      <c r="E105" s="12">
        <v>0</v>
      </c>
      <c r="F105" s="13">
        <v>0</v>
      </c>
      <c r="G105" s="11">
        <v>35000</v>
      </c>
      <c r="H105" s="21">
        <v>25000</v>
      </c>
      <c r="I105" s="13">
        <v>0</v>
      </c>
      <c r="J105" s="13">
        <v>0</v>
      </c>
      <c r="K105" s="13">
        <v>0</v>
      </c>
      <c r="L105" s="13">
        <v>0</v>
      </c>
      <c r="M105" s="54" t="s">
        <v>70</v>
      </c>
    </row>
    <row r="106" spans="1:13" ht="24" customHeight="1" x14ac:dyDescent="0.25">
      <c r="A106" s="90">
        <v>646</v>
      </c>
      <c r="B106" s="39">
        <v>4372</v>
      </c>
      <c r="C106" s="49" t="s">
        <v>109</v>
      </c>
      <c r="D106" s="11">
        <v>41234.300000000003</v>
      </c>
      <c r="E106" s="12">
        <v>1034.3</v>
      </c>
      <c r="F106" s="13">
        <v>0</v>
      </c>
      <c r="G106" s="11">
        <v>4000</v>
      </c>
      <c r="H106" s="21">
        <v>36200</v>
      </c>
      <c r="I106" s="13">
        <v>0</v>
      </c>
      <c r="J106" s="13">
        <v>0</v>
      </c>
      <c r="K106" s="13">
        <v>0</v>
      </c>
      <c r="L106" s="13">
        <v>0</v>
      </c>
      <c r="M106" s="54" t="s">
        <v>70</v>
      </c>
    </row>
    <row r="107" spans="1:13" ht="24" customHeight="1" x14ac:dyDescent="0.25">
      <c r="A107" s="90">
        <v>648</v>
      </c>
      <c r="B107" s="35">
        <v>4068</v>
      </c>
      <c r="C107" s="49" t="s">
        <v>73</v>
      </c>
      <c r="D107" s="11">
        <v>597798</v>
      </c>
      <c r="E107" s="12">
        <v>0</v>
      </c>
      <c r="F107" s="13">
        <v>1203.95</v>
      </c>
      <c r="G107" s="11">
        <v>11627</v>
      </c>
      <c r="H107" s="21">
        <v>11000</v>
      </c>
      <c r="I107" s="13">
        <v>0</v>
      </c>
      <c r="J107" s="13">
        <v>0</v>
      </c>
      <c r="K107" s="13">
        <v>0</v>
      </c>
      <c r="L107" s="13">
        <v>0</v>
      </c>
      <c r="M107" s="54" t="s">
        <v>74</v>
      </c>
    </row>
    <row r="108" spans="1:13" ht="24" customHeight="1" x14ac:dyDescent="0.25">
      <c r="A108" s="90">
        <v>650</v>
      </c>
      <c r="B108" s="35">
        <v>4223</v>
      </c>
      <c r="C108" s="10" t="s">
        <v>76</v>
      </c>
      <c r="D108" s="11">
        <v>70945</v>
      </c>
      <c r="E108" s="12">
        <v>9945</v>
      </c>
      <c r="F108" s="13">
        <v>0</v>
      </c>
      <c r="G108" s="11">
        <v>10000</v>
      </c>
      <c r="H108" s="47">
        <v>51000</v>
      </c>
      <c r="I108" s="13">
        <v>0</v>
      </c>
      <c r="J108" s="13">
        <v>0</v>
      </c>
      <c r="K108" s="13">
        <v>0</v>
      </c>
      <c r="L108" s="13">
        <v>0</v>
      </c>
      <c r="M108" s="54" t="s">
        <v>20</v>
      </c>
    </row>
    <row r="109" spans="1:13" ht="24" customHeight="1" x14ac:dyDescent="0.25">
      <c r="A109" s="90">
        <v>652</v>
      </c>
      <c r="B109" s="39">
        <v>4215</v>
      </c>
      <c r="C109" s="49" t="s">
        <v>188</v>
      </c>
      <c r="D109" s="11">
        <v>53500</v>
      </c>
      <c r="E109" s="12">
        <v>0</v>
      </c>
      <c r="F109" s="13">
        <v>0</v>
      </c>
      <c r="G109" s="11">
        <v>3500</v>
      </c>
      <c r="H109" s="21">
        <v>10000</v>
      </c>
      <c r="I109" s="13">
        <v>40000</v>
      </c>
      <c r="J109" s="13">
        <v>0</v>
      </c>
      <c r="K109" s="13">
        <v>0</v>
      </c>
      <c r="L109" s="13">
        <v>0</v>
      </c>
      <c r="M109" s="54" t="s">
        <v>20</v>
      </c>
    </row>
    <row r="110" spans="1:13" ht="24" customHeight="1" x14ac:dyDescent="0.25">
      <c r="A110" s="90">
        <v>654</v>
      </c>
      <c r="B110" s="39">
        <v>5690</v>
      </c>
      <c r="C110" s="10" t="s">
        <v>71</v>
      </c>
      <c r="D110" s="11">
        <v>228401.11</v>
      </c>
      <c r="E110" s="12">
        <v>0</v>
      </c>
      <c r="F110" s="13">
        <v>4019.11</v>
      </c>
      <c r="G110" s="11">
        <v>134382</v>
      </c>
      <c r="H110" s="21">
        <v>90000</v>
      </c>
      <c r="I110" s="13">
        <v>0</v>
      </c>
      <c r="J110" s="13">
        <v>0</v>
      </c>
      <c r="K110" s="13">
        <v>0</v>
      </c>
      <c r="L110" s="13">
        <v>0</v>
      </c>
      <c r="M110" s="54" t="s">
        <v>20</v>
      </c>
    </row>
    <row r="111" spans="1:13" ht="24" customHeight="1" x14ac:dyDescent="0.25">
      <c r="A111" s="90">
        <v>656</v>
      </c>
      <c r="B111" s="39">
        <v>4496</v>
      </c>
      <c r="C111" s="10" t="s">
        <v>72</v>
      </c>
      <c r="D111" s="11">
        <v>107521.59049999999</v>
      </c>
      <c r="E111" s="12">
        <v>0</v>
      </c>
      <c r="F111" s="13">
        <v>2550.6304999999998</v>
      </c>
      <c r="G111" s="11">
        <v>14970.96</v>
      </c>
      <c r="H111" s="21">
        <v>90000</v>
      </c>
      <c r="I111" s="13">
        <v>0</v>
      </c>
      <c r="J111" s="13">
        <v>0</v>
      </c>
      <c r="K111" s="13">
        <v>0</v>
      </c>
      <c r="L111" s="13">
        <v>0</v>
      </c>
      <c r="M111" s="54" t="s">
        <v>20</v>
      </c>
    </row>
    <row r="112" spans="1:13" ht="24" customHeight="1" x14ac:dyDescent="0.25">
      <c r="A112" s="90">
        <v>658</v>
      </c>
      <c r="B112" s="39">
        <v>5482</v>
      </c>
      <c r="C112" s="10" t="s">
        <v>110</v>
      </c>
      <c r="D112" s="11">
        <v>182920.234</v>
      </c>
      <c r="E112" s="12">
        <v>425.32</v>
      </c>
      <c r="F112" s="13">
        <v>1408.864</v>
      </c>
      <c r="G112" s="11">
        <v>41086.050000000003</v>
      </c>
      <c r="H112" s="21">
        <v>140000</v>
      </c>
      <c r="I112" s="13">
        <v>0</v>
      </c>
      <c r="J112" s="13">
        <v>0</v>
      </c>
      <c r="K112" s="13">
        <v>0</v>
      </c>
      <c r="L112" s="13">
        <v>0</v>
      </c>
      <c r="M112" s="54" t="s">
        <v>20</v>
      </c>
    </row>
    <row r="113" spans="1:13" ht="24" customHeight="1" x14ac:dyDescent="0.25">
      <c r="A113" s="90">
        <v>660</v>
      </c>
      <c r="B113" s="39">
        <v>4228</v>
      </c>
      <c r="C113" s="10" t="s">
        <v>190</v>
      </c>
      <c r="D113" s="11">
        <v>25146</v>
      </c>
      <c r="E113" s="12">
        <v>146</v>
      </c>
      <c r="F113" s="13">
        <v>0</v>
      </c>
      <c r="G113" s="11">
        <v>7800</v>
      </c>
      <c r="H113" s="21">
        <v>17200</v>
      </c>
      <c r="I113" s="13">
        <v>0</v>
      </c>
      <c r="J113" s="13">
        <v>0</v>
      </c>
      <c r="K113" s="13">
        <v>0</v>
      </c>
      <c r="L113" s="13">
        <v>0</v>
      </c>
      <c r="M113" s="54" t="s">
        <v>20</v>
      </c>
    </row>
    <row r="114" spans="1:13" ht="24" customHeight="1" x14ac:dyDescent="0.25">
      <c r="A114" s="90">
        <v>662</v>
      </c>
      <c r="B114" s="39">
        <v>4226</v>
      </c>
      <c r="C114" s="10" t="s">
        <v>189</v>
      </c>
      <c r="D114" s="11">
        <v>8000</v>
      </c>
      <c r="E114" s="12">
        <v>0</v>
      </c>
      <c r="F114" s="13">
        <v>0</v>
      </c>
      <c r="G114" s="11">
        <v>1000</v>
      </c>
      <c r="H114" s="21">
        <v>7000</v>
      </c>
      <c r="I114" s="13">
        <v>0</v>
      </c>
      <c r="J114" s="13">
        <v>0</v>
      </c>
      <c r="K114" s="13">
        <v>0</v>
      </c>
      <c r="L114" s="13">
        <v>0</v>
      </c>
      <c r="M114" s="54" t="s">
        <v>20</v>
      </c>
    </row>
    <row r="115" spans="1:13" ht="24" customHeight="1" x14ac:dyDescent="0.25">
      <c r="A115" s="90">
        <v>664</v>
      </c>
      <c r="B115" s="39">
        <v>4235</v>
      </c>
      <c r="C115" s="10" t="s">
        <v>77</v>
      </c>
      <c r="D115" s="11">
        <v>50691</v>
      </c>
      <c r="E115" s="12">
        <v>387</v>
      </c>
      <c r="F115" s="13">
        <v>0</v>
      </c>
      <c r="G115" s="11">
        <v>30304</v>
      </c>
      <c r="H115" s="21">
        <v>20000</v>
      </c>
      <c r="I115" s="13">
        <v>0</v>
      </c>
      <c r="J115" s="13">
        <v>0</v>
      </c>
      <c r="K115" s="13">
        <v>0</v>
      </c>
      <c r="L115" s="13">
        <v>0</v>
      </c>
      <c r="M115" s="54" t="s">
        <v>20</v>
      </c>
    </row>
    <row r="116" spans="1:13" ht="24" customHeight="1" x14ac:dyDescent="0.25">
      <c r="A116" s="90">
        <v>666</v>
      </c>
      <c r="B116" s="39">
        <v>4483</v>
      </c>
      <c r="C116" s="10" t="s">
        <v>111</v>
      </c>
      <c r="D116" s="11">
        <v>5700</v>
      </c>
      <c r="E116" s="12">
        <v>200</v>
      </c>
      <c r="F116" s="13">
        <v>0</v>
      </c>
      <c r="G116" s="11">
        <v>0</v>
      </c>
      <c r="H116" s="21">
        <v>5500</v>
      </c>
      <c r="I116" s="13">
        <v>0</v>
      </c>
      <c r="J116" s="13">
        <v>0</v>
      </c>
      <c r="K116" s="13">
        <v>0</v>
      </c>
      <c r="L116" s="13">
        <v>0</v>
      </c>
      <c r="M116" s="54" t="s">
        <v>20</v>
      </c>
    </row>
    <row r="117" spans="1:13" ht="24" customHeight="1" x14ac:dyDescent="0.25">
      <c r="A117" s="90">
        <v>668</v>
      </c>
      <c r="B117" s="39">
        <v>4484</v>
      </c>
      <c r="C117" s="10" t="s">
        <v>112</v>
      </c>
      <c r="D117" s="11">
        <v>2000</v>
      </c>
      <c r="E117" s="12">
        <v>0</v>
      </c>
      <c r="F117" s="13">
        <v>0</v>
      </c>
      <c r="G117" s="11">
        <v>0</v>
      </c>
      <c r="H117" s="21">
        <v>2000</v>
      </c>
      <c r="I117" s="13">
        <v>0</v>
      </c>
      <c r="J117" s="13">
        <v>0</v>
      </c>
      <c r="K117" s="13">
        <v>0</v>
      </c>
      <c r="L117" s="13">
        <v>0</v>
      </c>
      <c r="M117" s="54" t="s">
        <v>20</v>
      </c>
    </row>
    <row r="118" spans="1:13" ht="24" customHeight="1" x14ac:dyDescent="0.25">
      <c r="A118" s="90">
        <v>670</v>
      </c>
      <c r="B118" s="39">
        <v>4485</v>
      </c>
      <c r="C118" s="10" t="s">
        <v>113</v>
      </c>
      <c r="D118" s="11">
        <v>50000</v>
      </c>
      <c r="E118" s="12">
        <v>4230</v>
      </c>
      <c r="F118" s="13">
        <v>0</v>
      </c>
      <c r="G118" s="11">
        <v>0</v>
      </c>
      <c r="H118" s="21">
        <v>5000</v>
      </c>
      <c r="I118" s="13">
        <v>40770</v>
      </c>
      <c r="J118" s="13">
        <v>0</v>
      </c>
      <c r="K118" s="13">
        <v>0</v>
      </c>
      <c r="L118" s="13">
        <v>0</v>
      </c>
      <c r="M118" s="54" t="s">
        <v>20</v>
      </c>
    </row>
    <row r="119" spans="1:13" ht="24" customHeight="1" x14ac:dyDescent="0.25">
      <c r="A119" s="90">
        <v>672</v>
      </c>
      <c r="B119" s="39">
        <v>4486</v>
      </c>
      <c r="C119" s="10" t="s">
        <v>114</v>
      </c>
      <c r="D119" s="11">
        <v>2820</v>
      </c>
      <c r="E119" s="12">
        <v>320</v>
      </c>
      <c r="F119" s="13">
        <v>0</v>
      </c>
      <c r="G119" s="11">
        <v>0</v>
      </c>
      <c r="H119" s="21">
        <v>2500</v>
      </c>
      <c r="I119" s="13">
        <v>0</v>
      </c>
      <c r="J119" s="13">
        <v>0</v>
      </c>
      <c r="K119" s="13">
        <v>0</v>
      </c>
      <c r="L119" s="13">
        <v>0</v>
      </c>
      <c r="M119" s="54" t="s">
        <v>20</v>
      </c>
    </row>
    <row r="120" spans="1:13" ht="34.5" customHeight="1" x14ac:dyDescent="0.25">
      <c r="A120" s="90">
        <v>674</v>
      </c>
      <c r="B120" s="35">
        <v>4298</v>
      </c>
      <c r="C120" s="49" t="s">
        <v>75</v>
      </c>
      <c r="D120" s="11">
        <v>700000</v>
      </c>
      <c r="E120" s="12">
        <v>667.87</v>
      </c>
      <c r="F120" s="13">
        <v>196.625</v>
      </c>
      <c r="G120" s="11">
        <v>13803.38</v>
      </c>
      <c r="H120" s="21">
        <v>4000</v>
      </c>
      <c r="I120" s="13">
        <v>11000</v>
      </c>
      <c r="J120" s="13">
        <v>0</v>
      </c>
      <c r="K120" s="13">
        <v>0</v>
      </c>
      <c r="L120" s="13">
        <v>0</v>
      </c>
      <c r="M120" s="54" t="s">
        <v>153</v>
      </c>
    </row>
    <row r="121" spans="1:13" ht="24" customHeight="1" x14ac:dyDescent="0.25">
      <c r="A121" s="90">
        <v>676</v>
      </c>
      <c r="B121" s="39">
        <v>5872</v>
      </c>
      <c r="C121" s="49" t="s">
        <v>115</v>
      </c>
      <c r="D121" s="11">
        <v>61226</v>
      </c>
      <c r="E121" s="12">
        <v>20938</v>
      </c>
      <c r="F121" s="13">
        <v>288</v>
      </c>
      <c r="G121" s="11">
        <v>0</v>
      </c>
      <c r="H121" s="21">
        <v>40000</v>
      </c>
      <c r="I121" s="13">
        <v>0</v>
      </c>
      <c r="J121" s="13">
        <v>0</v>
      </c>
      <c r="K121" s="13">
        <v>0</v>
      </c>
      <c r="L121" s="13">
        <v>0</v>
      </c>
      <c r="M121" s="54" t="s">
        <v>20</v>
      </c>
    </row>
    <row r="122" spans="1:13" ht="24" customHeight="1" x14ac:dyDescent="0.25">
      <c r="A122" s="90">
        <v>678</v>
      </c>
      <c r="B122" s="39">
        <v>4487</v>
      </c>
      <c r="C122" s="49" t="s">
        <v>116</v>
      </c>
      <c r="D122" s="11">
        <v>14000</v>
      </c>
      <c r="E122" s="12">
        <v>0</v>
      </c>
      <c r="F122" s="13">
        <v>0</v>
      </c>
      <c r="G122" s="11">
        <v>0</v>
      </c>
      <c r="H122" s="21">
        <v>14000</v>
      </c>
      <c r="I122" s="13">
        <v>0</v>
      </c>
      <c r="J122" s="13">
        <v>0</v>
      </c>
      <c r="K122" s="13">
        <v>0</v>
      </c>
      <c r="L122" s="13">
        <v>0</v>
      </c>
      <c r="M122" s="54" t="s">
        <v>20</v>
      </c>
    </row>
    <row r="123" spans="1:13" ht="24" customHeight="1" x14ac:dyDescent="0.25">
      <c r="A123" s="90">
        <v>680</v>
      </c>
      <c r="B123" s="39">
        <v>4488</v>
      </c>
      <c r="C123" s="49" t="s">
        <v>117</v>
      </c>
      <c r="D123" s="11">
        <v>5020</v>
      </c>
      <c r="E123" s="12">
        <v>0</v>
      </c>
      <c r="F123" s="13">
        <v>0</v>
      </c>
      <c r="G123" s="11">
        <v>0</v>
      </c>
      <c r="H123" s="21">
        <v>5020</v>
      </c>
      <c r="I123" s="13">
        <v>0</v>
      </c>
      <c r="J123" s="13">
        <v>0</v>
      </c>
      <c r="K123" s="13">
        <v>0</v>
      </c>
      <c r="L123" s="13">
        <v>0</v>
      </c>
      <c r="M123" s="54" t="s">
        <v>20</v>
      </c>
    </row>
    <row r="124" spans="1:13" ht="24" customHeight="1" x14ac:dyDescent="0.25">
      <c r="A124" s="90">
        <v>682</v>
      </c>
      <c r="B124" s="39">
        <v>4489</v>
      </c>
      <c r="C124" s="49" t="s">
        <v>118</v>
      </c>
      <c r="D124" s="11">
        <v>4000</v>
      </c>
      <c r="E124" s="12">
        <v>0</v>
      </c>
      <c r="F124" s="13">
        <v>0</v>
      </c>
      <c r="G124" s="11">
        <v>0</v>
      </c>
      <c r="H124" s="21">
        <v>4000</v>
      </c>
      <c r="I124" s="13">
        <v>0</v>
      </c>
      <c r="J124" s="13">
        <v>0</v>
      </c>
      <c r="K124" s="13">
        <v>0</v>
      </c>
      <c r="L124" s="13">
        <v>0</v>
      </c>
      <c r="M124" s="54" t="s">
        <v>20</v>
      </c>
    </row>
    <row r="125" spans="1:13" ht="24" customHeight="1" x14ac:dyDescent="0.25">
      <c r="A125" s="90">
        <v>684</v>
      </c>
      <c r="B125" s="39">
        <v>5162</v>
      </c>
      <c r="C125" s="49" t="s">
        <v>119</v>
      </c>
      <c r="D125" s="11">
        <v>47687.686329999997</v>
      </c>
      <c r="E125" s="12">
        <v>0</v>
      </c>
      <c r="F125" s="13">
        <v>18416.98633</v>
      </c>
      <c r="G125" s="11">
        <v>9270.7000000000007</v>
      </c>
      <c r="H125" s="21">
        <v>20000</v>
      </c>
      <c r="I125" s="13">
        <v>0</v>
      </c>
      <c r="J125" s="13">
        <v>0</v>
      </c>
      <c r="K125" s="13">
        <v>0</v>
      </c>
      <c r="L125" s="13">
        <v>0</v>
      </c>
      <c r="M125" s="54" t="s">
        <v>20</v>
      </c>
    </row>
    <row r="126" spans="1:13" ht="15" customHeight="1" x14ac:dyDescent="0.25">
      <c r="A126" s="90">
        <v>686</v>
      </c>
      <c r="B126" s="39">
        <v>4423</v>
      </c>
      <c r="C126" s="49" t="s">
        <v>120</v>
      </c>
      <c r="D126" s="11">
        <v>111322</v>
      </c>
      <c r="E126" s="12">
        <v>0</v>
      </c>
      <c r="F126" s="13">
        <v>0</v>
      </c>
      <c r="G126" s="11">
        <v>1692</v>
      </c>
      <c r="H126" s="21">
        <v>25729</v>
      </c>
      <c r="I126" s="13">
        <v>27967</v>
      </c>
      <c r="J126" s="13">
        <v>27967</v>
      </c>
      <c r="K126" s="13">
        <v>27967</v>
      </c>
      <c r="L126" s="13">
        <v>0</v>
      </c>
      <c r="M126" s="54" t="s">
        <v>20</v>
      </c>
    </row>
    <row r="127" spans="1:13" ht="31.5" x14ac:dyDescent="0.25">
      <c r="A127" s="88">
        <v>687</v>
      </c>
      <c r="B127" s="35">
        <v>5693</v>
      </c>
      <c r="C127" s="49" t="s">
        <v>121</v>
      </c>
      <c r="D127" s="11">
        <v>42602</v>
      </c>
      <c r="E127" s="12">
        <v>0</v>
      </c>
      <c r="F127" s="13">
        <v>157466.13503999999</v>
      </c>
      <c r="G127" s="11">
        <v>48333.93</v>
      </c>
      <c r="H127" s="21">
        <v>42602</v>
      </c>
      <c r="I127" s="13">
        <v>0</v>
      </c>
      <c r="J127" s="13">
        <v>0</v>
      </c>
      <c r="K127" s="13">
        <v>0</v>
      </c>
      <c r="L127" s="13">
        <v>0</v>
      </c>
      <c r="M127" s="52" t="s">
        <v>150</v>
      </c>
    </row>
    <row r="128" spans="1:13" ht="15.75" customHeight="1" x14ac:dyDescent="0.25">
      <c r="A128" s="100" t="s">
        <v>78</v>
      </c>
      <c r="B128" s="101"/>
      <c r="C128" s="102"/>
      <c r="D128" s="48">
        <v>2832264.5459500002</v>
      </c>
      <c r="E128" s="48">
        <v>38293.49</v>
      </c>
      <c r="F128" s="48">
        <v>306276.85598999995</v>
      </c>
      <c r="G128" s="48">
        <v>415182.09</v>
      </c>
      <c r="H128" s="48">
        <v>685212</v>
      </c>
      <c r="I128" s="48">
        <v>137966</v>
      </c>
      <c r="J128" s="48">
        <v>46794</v>
      </c>
      <c r="K128" s="48">
        <v>46945</v>
      </c>
      <c r="L128" s="48">
        <v>117096</v>
      </c>
      <c r="M128" s="41"/>
    </row>
    <row r="129" spans="1:13" ht="18" customHeight="1" x14ac:dyDescent="0.25">
      <c r="A129" s="97" t="s">
        <v>79</v>
      </c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9"/>
    </row>
    <row r="130" spans="1:13" ht="19.5" customHeight="1" x14ac:dyDescent="0.25">
      <c r="A130" s="85">
        <v>731</v>
      </c>
      <c r="B130" s="37">
        <v>5349</v>
      </c>
      <c r="C130" s="18" t="s">
        <v>80</v>
      </c>
      <c r="D130" s="11">
        <v>4660.2559999999994</v>
      </c>
      <c r="E130" s="12">
        <v>0</v>
      </c>
      <c r="F130" s="13">
        <v>694.05600000000004</v>
      </c>
      <c r="G130" s="11">
        <v>3566.2</v>
      </c>
      <c r="H130" s="14">
        <v>100</v>
      </c>
      <c r="I130" s="13">
        <v>100</v>
      </c>
      <c r="J130" s="13">
        <v>100</v>
      </c>
      <c r="K130" s="13">
        <v>100</v>
      </c>
      <c r="L130" s="13">
        <v>0</v>
      </c>
      <c r="M130" s="54" t="s">
        <v>20</v>
      </c>
    </row>
    <row r="131" spans="1:13" ht="15.75" customHeight="1" thickBot="1" x14ac:dyDescent="0.3">
      <c r="A131" s="106" t="s">
        <v>81</v>
      </c>
      <c r="B131" s="107"/>
      <c r="C131" s="108"/>
      <c r="D131" s="50">
        <v>4660.2559999999994</v>
      </c>
      <c r="E131" s="50">
        <v>0</v>
      </c>
      <c r="F131" s="50">
        <v>694.05600000000004</v>
      </c>
      <c r="G131" s="50">
        <v>3566.2</v>
      </c>
      <c r="H131" s="50">
        <v>100</v>
      </c>
      <c r="I131" s="50">
        <v>100</v>
      </c>
      <c r="J131" s="50">
        <v>100</v>
      </c>
      <c r="K131" s="50">
        <v>100</v>
      </c>
      <c r="L131" s="50">
        <v>0</v>
      </c>
      <c r="M131" s="42"/>
    </row>
    <row r="132" spans="1:13" ht="9" customHeight="1" thickBot="1" x14ac:dyDescent="0.3">
      <c r="A132" s="91"/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5"/>
    </row>
    <row r="133" spans="1:13" ht="18" customHeight="1" thickBot="1" x14ac:dyDescent="0.3">
      <c r="A133" s="94" t="s">
        <v>82</v>
      </c>
      <c r="B133" s="95"/>
      <c r="C133" s="96"/>
      <c r="D133" s="51">
        <v>10804087.279059999</v>
      </c>
      <c r="E133" s="51">
        <v>44590.22</v>
      </c>
      <c r="F133" s="51">
        <v>2964004.8220199998</v>
      </c>
      <c r="G133" s="51">
        <v>1261468.9000000001</v>
      </c>
      <c r="H133" s="51">
        <v>2775440</v>
      </c>
      <c r="I133" s="51">
        <v>706307</v>
      </c>
      <c r="J133" s="51">
        <v>422664</v>
      </c>
      <c r="K133" s="51">
        <v>70126</v>
      </c>
      <c r="L133" s="51">
        <v>117096</v>
      </c>
      <c r="M133" s="46"/>
    </row>
  </sheetData>
  <mergeCells count="29">
    <mergeCell ref="A1:M1"/>
    <mergeCell ref="A3:A4"/>
    <mergeCell ref="B3:B4"/>
    <mergeCell ref="C3:C4"/>
    <mergeCell ref="D3:D4"/>
    <mergeCell ref="E3:E4"/>
    <mergeCell ref="F3:F4"/>
    <mergeCell ref="G3:G4"/>
    <mergeCell ref="H3:L3"/>
    <mergeCell ref="M3:M4"/>
    <mergeCell ref="A54:C54"/>
    <mergeCell ref="A5:M5"/>
    <mergeCell ref="A10:C10"/>
    <mergeCell ref="A11:M11"/>
    <mergeCell ref="A15:C15"/>
    <mergeCell ref="A16:M16"/>
    <mergeCell ref="A38:C38"/>
    <mergeCell ref="A39:M39"/>
    <mergeCell ref="A43:C43"/>
    <mergeCell ref="A44:M44"/>
    <mergeCell ref="A50:C50"/>
    <mergeCell ref="A51:M51"/>
    <mergeCell ref="A133:C133"/>
    <mergeCell ref="A55:M55"/>
    <mergeCell ref="A102:C102"/>
    <mergeCell ref="A103:M103"/>
    <mergeCell ref="A128:C128"/>
    <mergeCell ref="A129:M129"/>
    <mergeCell ref="A131:C131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8" fitToHeight="0" orientation="landscape" r:id="rId1"/>
  <headerFooter>
    <oddHeader>&amp;L&amp;"Tahoma,Kurzíva"&amp;10Návrh rozpočtu na rok 2023
Příloha č. 9&amp;R&amp;"Tahoma,Kurzíva"&amp;10Přehled akcí reprodukce majetku kraje včetně závazků vyvolaných pro rok 2024 a další léta
a ostatních akcí vyvolávajících nové a upravené závazky pro rok 2024 a další léta</oddHeader>
    <oddFooter>&amp;C&amp;"Tahoma,Obyčejné"&amp;10&amp;P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44F4-B5E9-45CB-AE23-F60EFB3DFFCE}">
  <sheetPr>
    <pageSetUpPr fitToPage="1"/>
  </sheetPr>
  <dimension ref="A1:L28"/>
  <sheetViews>
    <sheetView zoomScaleNormal="100" zoomScaleSheetLayoutView="100" workbookViewId="0">
      <pane ySplit="4" topLeftCell="A5" activePane="bottomLeft" state="frozen"/>
      <selection activeCell="C6" sqref="C6"/>
      <selection pane="bottomLeft" activeCell="C27" sqref="C27"/>
    </sheetView>
  </sheetViews>
  <sheetFormatPr defaultRowHeight="11.25" x14ac:dyDescent="0.25"/>
  <cols>
    <col min="1" max="1" width="6.5703125" style="3" customWidth="1"/>
    <col min="2" max="2" width="9.140625" style="32" hidden="1" customWidth="1"/>
    <col min="3" max="3" width="45.7109375" style="3" customWidth="1"/>
    <col min="4" max="6" width="10.7109375" style="3" customWidth="1"/>
    <col min="7" max="11" width="10.5703125" style="3" customWidth="1"/>
    <col min="12" max="12" width="41.140625" style="33" customWidth="1"/>
    <col min="13" max="13" width="22" style="3" customWidth="1"/>
    <col min="14" max="16384" width="9.140625" style="3"/>
  </cols>
  <sheetData>
    <row r="1" spans="1:12" ht="36" customHeight="1" x14ac:dyDescent="0.25">
      <c r="A1" s="133" t="s">
        <v>96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2" thickBot="1" x14ac:dyDescent="0.3">
      <c r="B2" s="5"/>
      <c r="C2" s="34"/>
      <c r="L2" s="6" t="s">
        <v>0</v>
      </c>
    </row>
    <row r="3" spans="1:12" ht="24" customHeight="1" x14ac:dyDescent="0.25">
      <c r="A3" s="118" t="s">
        <v>1</v>
      </c>
      <c r="B3" s="120" t="s">
        <v>2</v>
      </c>
      <c r="C3" s="122" t="s">
        <v>3</v>
      </c>
      <c r="D3" s="124" t="s">
        <v>4</v>
      </c>
      <c r="E3" s="124" t="s">
        <v>97</v>
      </c>
      <c r="F3" s="124" t="s">
        <v>92</v>
      </c>
      <c r="G3" s="128" t="s">
        <v>6</v>
      </c>
      <c r="H3" s="129"/>
      <c r="I3" s="129"/>
      <c r="J3" s="129"/>
      <c r="K3" s="130"/>
      <c r="L3" s="131" t="s">
        <v>7</v>
      </c>
    </row>
    <row r="4" spans="1:12" ht="24" customHeight="1" thickBot="1" x14ac:dyDescent="0.3">
      <c r="A4" s="119"/>
      <c r="B4" s="121"/>
      <c r="C4" s="123"/>
      <c r="D4" s="125"/>
      <c r="E4" s="125"/>
      <c r="F4" s="125"/>
      <c r="G4" s="8" t="s">
        <v>8</v>
      </c>
      <c r="H4" s="8" t="s">
        <v>9</v>
      </c>
      <c r="I4" s="8" t="s">
        <v>10</v>
      </c>
      <c r="J4" s="8" t="s">
        <v>93</v>
      </c>
      <c r="K4" s="8" t="s">
        <v>94</v>
      </c>
      <c r="L4" s="132"/>
    </row>
    <row r="5" spans="1:12" ht="18" customHeight="1" x14ac:dyDescent="0.25">
      <c r="A5" s="134" t="s">
        <v>83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6"/>
    </row>
    <row r="6" spans="1:12" ht="45" customHeight="1" x14ac:dyDescent="0.25">
      <c r="A6" s="58">
        <v>147</v>
      </c>
      <c r="B6" s="59">
        <v>1622</v>
      </c>
      <c r="C6" s="82" t="s">
        <v>84</v>
      </c>
      <c r="D6" s="61">
        <f>E6+F6+G6+H6+J6+I6+K6</f>
        <v>2612</v>
      </c>
      <c r="E6" s="62">
        <v>194</v>
      </c>
      <c r="F6" s="62">
        <v>59</v>
      </c>
      <c r="G6" s="14">
        <v>59</v>
      </c>
      <c r="H6" s="64">
        <v>2000</v>
      </c>
      <c r="I6" s="64">
        <v>150</v>
      </c>
      <c r="J6" s="64">
        <v>150</v>
      </c>
      <c r="K6" s="65">
        <v>0</v>
      </c>
      <c r="L6" s="66" t="s">
        <v>160</v>
      </c>
    </row>
    <row r="7" spans="1:12" ht="15.75" customHeight="1" x14ac:dyDescent="0.25">
      <c r="A7" s="139" t="s">
        <v>85</v>
      </c>
      <c r="B7" s="140"/>
      <c r="C7" s="141"/>
      <c r="D7" s="74">
        <f t="shared" ref="D7:K7" si="0">SUM(D6:D6)</f>
        <v>2612</v>
      </c>
      <c r="E7" s="74">
        <f t="shared" si="0"/>
        <v>194</v>
      </c>
      <c r="F7" s="74">
        <f t="shared" si="0"/>
        <v>59</v>
      </c>
      <c r="G7" s="74">
        <f t="shared" si="0"/>
        <v>59</v>
      </c>
      <c r="H7" s="74">
        <f t="shared" si="0"/>
        <v>2000</v>
      </c>
      <c r="I7" s="74">
        <f t="shared" si="0"/>
        <v>150</v>
      </c>
      <c r="J7" s="74">
        <f t="shared" si="0"/>
        <v>150</v>
      </c>
      <c r="K7" s="74">
        <f t="shared" si="0"/>
        <v>0</v>
      </c>
      <c r="L7" s="75"/>
    </row>
    <row r="8" spans="1:12" ht="18" customHeight="1" x14ac:dyDescent="0.25">
      <c r="A8" s="142" t="s">
        <v>86</v>
      </c>
      <c r="B8" s="143"/>
      <c r="C8" s="143"/>
      <c r="D8" s="76"/>
      <c r="E8" s="76"/>
      <c r="F8" s="76"/>
      <c r="G8" s="76"/>
      <c r="H8" s="76"/>
      <c r="I8" s="76"/>
      <c r="J8" s="76"/>
      <c r="K8" s="76"/>
      <c r="L8" s="77"/>
    </row>
    <row r="9" spans="1:12" ht="45" customHeight="1" x14ac:dyDescent="0.25">
      <c r="A9" s="93">
        <v>282</v>
      </c>
      <c r="B9" s="81">
        <v>1730</v>
      </c>
      <c r="C9" s="83" t="s">
        <v>161</v>
      </c>
      <c r="D9" s="70">
        <f t="shared" ref="D9:D14" si="1">E9+F9+G9+H9+I9+J9+K9</f>
        <v>22250</v>
      </c>
      <c r="E9" s="78">
        <v>0</v>
      </c>
      <c r="F9" s="78">
        <v>0</v>
      </c>
      <c r="G9" s="14">
        <v>18000</v>
      </c>
      <c r="H9" s="71">
        <v>4250</v>
      </c>
      <c r="I9" s="71">
        <v>0</v>
      </c>
      <c r="J9" s="79">
        <v>0</v>
      </c>
      <c r="K9" s="72">
        <v>0</v>
      </c>
      <c r="L9" s="73" t="s">
        <v>158</v>
      </c>
    </row>
    <row r="10" spans="1:12" ht="45" customHeight="1" x14ac:dyDescent="0.25">
      <c r="A10" s="92">
        <v>284</v>
      </c>
      <c r="B10" s="81">
        <v>1731</v>
      </c>
      <c r="C10" s="83" t="s">
        <v>162</v>
      </c>
      <c r="D10" s="70">
        <f t="shared" si="1"/>
        <v>18750</v>
      </c>
      <c r="E10" s="78">
        <v>0</v>
      </c>
      <c r="F10" s="78">
        <v>0</v>
      </c>
      <c r="G10" s="14">
        <v>15000</v>
      </c>
      <c r="H10" s="71">
        <v>0</v>
      </c>
      <c r="I10" s="71">
        <v>3750</v>
      </c>
      <c r="J10" s="79">
        <v>0</v>
      </c>
      <c r="K10" s="72">
        <v>0</v>
      </c>
      <c r="L10" s="73" t="s">
        <v>163</v>
      </c>
    </row>
    <row r="11" spans="1:12" ht="45" customHeight="1" x14ac:dyDescent="0.25">
      <c r="A11" s="92">
        <v>291</v>
      </c>
      <c r="B11" s="81">
        <v>1733</v>
      </c>
      <c r="C11" s="83" t="s">
        <v>164</v>
      </c>
      <c r="D11" s="70">
        <f t="shared" si="1"/>
        <v>6000</v>
      </c>
      <c r="E11" s="78">
        <v>0</v>
      </c>
      <c r="F11" s="78">
        <v>0</v>
      </c>
      <c r="G11" s="14">
        <v>3000</v>
      </c>
      <c r="H11" s="71">
        <v>0</v>
      </c>
      <c r="I11" s="71">
        <v>0</v>
      </c>
      <c r="J11" s="71">
        <v>3000</v>
      </c>
      <c r="K11" s="72">
        <v>0</v>
      </c>
      <c r="L11" s="73" t="s">
        <v>165</v>
      </c>
    </row>
    <row r="12" spans="1:12" ht="45" customHeight="1" x14ac:dyDescent="0.25">
      <c r="A12" s="92">
        <v>293</v>
      </c>
      <c r="B12" s="81">
        <v>1735</v>
      </c>
      <c r="C12" s="83" t="s">
        <v>193</v>
      </c>
      <c r="D12" s="70">
        <f t="shared" si="1"/>
        <v>10000</v>
      </c>
      <c r="E12" s="78">
        <v>0</v>
      </c>
      <c r="F12" s="78">
        <v>0</v>
      </c>
      <c r="G12" s="14">
        <v>8000</v>
      </c>
      <c r="H12" s="71">
        <v>2000</v>
      </c>
      <c r="I12" s="71">
        <v>0</v>
      </c>
      <c r="J12" s="71">
        <v>0</v>
      </c>
      <c r="K12" s="72">
        <v>0</v>
      </c>
      <c r="L12" s="73" t="s">
        <v>158</v>
      </c>
    </row>
    <row r="13" spans="1:12" ht="45" customHeight="1" x14ac:dyDescent="0.25">
      <c r="A13" s="92">
        <v>295</v>
      </c>
      <c r="B13" s="81">
        <v>1738</v>
      </c>
      <c r="C13" s="83" t="s">
        <v>166</v>
      </c>
      <c r="D13" s="70">
        <f t="shared" si="1"/>
        <v>3000</v>
      </c>
      <c r="E13" s="78">
        <v>0</v>
      </c>
      <c r="F13" s="78">
        <v>0</v>
      </c>
      <c r="G13" s="14">
        <v>1500</v>
      </c>
      <c r="H13" s="71">
        <v>1500</v>
      </c>
      <c r="I13" s="71">
        <v>0</v>
      </c>
      <c r="J13" s="71">
        <v>0</v>
      </c>
      <c r="K13" s="72">
        <v>0</v>
      </c>
      <c r="L13" s="73" t="s">
        <v>158</v>
      </c>
    </row>
    <row r="14" spans="1:12" ht="45" customHeight="1" x14ac:dyDescent="0.25">
      <c r="A14" s="92">
        <v>297</v>
      </c>
      <c r="B14" s="81">
        <v>1739</v>
      </c>
      <c r="C14" s="84" t="s">
        <v>167</v>
      </c>
      <c r="D14" s="70">
        <f t="shared" si="1"/>
        <v>20000</v>
      </c>
      <c r="E14" s="78">
        <v>0</v>
      </c>
      <c r="F14" s="78">
        <v>0</v>
      </c>
      <c r="G14" s="14">
        <v>16000</v>
      </c>
      <c r="H14" s="79">
        <v>4000</v>
      </c>
      <c r="I14" s="79">
        <v>0</v>
      </c>
      <c r="J14" s="79">
        <v>0</v>
      </c>
      <c r="K14" s="72">
        <v>0</v>
      </c>
      <c r="L14" s="73" t="s">
        <v>158</v>
      </c>
    </row>
    <row r="15" spans="1:12" ht="73.5" x14ac:dyDescent="0.25">
      <c r="A15" s="92">
        <v>308</v>
      </c>
      <c r="B15" s="81">
        <v>1116</v>
      </c>
      <c r="C15" s="84" t="s">
        <v>168</v>
      </c>
      <c r="D15" s="70">
        <f>E15+F15+G15+H15+I15+J15</f>
        <v>26500</v>
      </c>
      <c r="E15" s="78">
        <v>0</v>
      </c>
      <c r="F15" s="70">
        <v>5000</v>
      </c>
      <c r="G15" s="14">
        <v>6500</v>
      </c>
      <c r="H15" s="79">
        <v>5000</v>
      </c>
      <c r="I15" s="79">
        <v>5000</v>
      </c>
      <c r="J15" s="79">
        <v>5000</v>
      </c>
      <c r="K15" s="72" t="s">
        <v>192</v>
      </c>
      <c r="L15" s="73" t="s">
        <v>169</v>
      </c>
    </row>
    <row r="16" spans="1:12" ht="63" x14ac:dyDescent="0.25">
      <c r="A16" s="92">
        <v>309</v>
      </c>
      <c r="B16" s="81">
        <v>1131</v>
      </c>
      <c r="C16" s="84" t="s">
        <v>170</v>
      </c>
      <c r="D16" s="70">
        <f>E16+F16+G16+H16+I16+J16</f>
        <v>21600</v>
      </c>
      <c r="E16" s="78">
        <v>0</v>
      </c>
      <c r="F16" s="70">
        <v>4000</v>
      </c>
      <c r="G16" s="14">
        <v>4400</v>
      </c>
      <c r="H16" s="79">
        <v>4400</v>
      </c>
      <c r="I16" s="79">
        <v>4400</v>
      </c>
      <c r="J16" s="79">
        <v>4400</v>
      </c>
      <c r="K16" s="72" t="s">
        <v>192</v>
      </c>
      <c r="L16" s="73" t="s">
        <v>191</v>
      </c>
    </row>
    <row r="17" spans="1:12" ht="52.5" x14ac:dyDescent="0.25">
      <c r="A17" s="58">
        <v>313</v>
      </c>
      <c r="B17" s="81">
        <v>1139</v>
      </c>
      <c r="C17" s="84" t="s">
        <v>171</v>
      </c>
      <c r="D17" s="70">
        <f>E17+F17+G17+H17+I17+J17</f>
        <v>6252</v>
      </c>
      <c r="E17" s="78">
        <v>0</v>
      </c>
      <c r="F17" s="70">
        <v>796</v>
      </c>
      <c r="G17" s="14">
        <v>1364</v>
      </c>
      <c r="H17" s="79">
        <v>1364</v>
      </c>
      <c r="I17" s="79">
        <v>1364</v>
      </c>
      <c r="J17" s="79">
        <v>1364</v>
      </c>
      <c r="K17" s="72" t="s">
        <v>192</v>
      </c>
      <c r="L17" s="73" t="s">
        <v>194</v>
      </c>
    </row>
    <row r="18" spans="1:12" ht="15.75" customHeight="1" x14ac:dyDescent="0.25">
      <c r="A18" s="137" t="s">
        <v>87</v>
      </c>
      <c r="B18" s="144"/>
      <c r="C18" s="144"/>
      <c r="D18" s="74">
        <f t="shared" ref="D18:K18" si="2">SUM(D9:D17)</f>
        <v>134352</v>
      </c>
      <c r="E18" s="74">
        <f t="shared" si="2"/>
        <v>0</v>
      </c>
      <c r="F18" s="74">
        <f t="shared" si="2"/>
        <v>9796</v>
      </c>
      <c r="G18" s="74">
        <f t="shared" si="2"/>
        <v>73764</v>
      </c>
      <c r="H18" s="74">
        <f t="shared" si="2"/>
        <v>22514</v>
      </c>
      <c r="I18" s="74">
        <f t="shared" si="2"/>
        <v>14514</v>
      </c>
      <c r="J18" s="74">
        <f t="shared" si="2"/>
        <v>13764</v>
      </c>
      <c r="K18" s="74">
        <f t="shared" si="2"/>
        <v>0</v>
      </c>
      <c r="L18" s="75"/>
    </row>
    <row r="19" spans="1:12" s="4" customFormat="1" ht="18" customHeight="1" x14ac:dyDescent="0.25">
      <c r="A19" s="134" t="s">
        <v>88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6"/>
    </row>
    <row r="20" spans="1:12" s="4" customFormat="1" ht="45" customHeight="1" x14ac:dyDescent="0.25">
      <c r="A20" s="58">
        <v>330</v>
      </c>
      <c r="B20" s="59">
        <v>1742</v>
      </c>
      <c r="C20" s="82" t="s">
        <v>157</v>
      </c>
      <c r="D20" s="61">
        <f>E20+F20+G20+H20+I20+J20+K20</f>
        <v>3000</v>
      </c>
      <c r="E20" s="62">
        <v>0</v>
      </c>
      <c r="F20" s="62">
        <v>0</v>
      </c>
      <c r="G20" s="14">
        <v>2625</v>
      </c>
      <c r="H20" s="64">
        <v>375</v>
      </c>
      <c r="I20" s="64">
        <v>0</v>
      </c>
      <c r="J20" s="64">
        <v>0</v>
      </c>
      <c r="K20" s="65">
        <v>0</v>
      </c>
      <c r="L20" s="66" t="s">
        <v>158</v>
      </c>
    </row>
    <row r="21" spans="1:12" s="4" customFormat="1" ht="45" customHeight="1" x14ac:dyDescent="0.25">
      <c r="A21" s="67">
        <v>342</v>
      </c>
      <c r="B21" s="68">
        <v>1749</v>
      </c>
      <c r="C21" s="83" t="s">
        <v>159</v>
      </c>
      <c r="D21" s="69">
        <f>E21+F21+G21+H21+I21+J21+K21</f>
        <v>6500</v>
      </c>
      <c r="E21" s="70">
        <v>0</v>
      </c>
      <c r="F21" s="70">
        <v>0</v>
      </c>
      <c r="G21" s="14">
        <v>4750</v>
      </c>
      <c r="H21" s="71">
        <v>1750</v>
      </c>
      <c r="I21" s="71">
        <v>0</v>
      </c>
      <c r="J21" s="71">
        <v>0</v>
      </c>
      <c r="K21" s="72">
        <v>0</v>
      </c>
      <c r="L21" s="73" t="s">
        <v>158</v>
      </c>
    </row>
    <row r="22" spans="1:12" ht="15.75" customHeight="1" x14ac:dyDescent="0.25">
      <c r="A22" s="139" t="s">
        <v>89</v>
      </c>
      <c r="B22" s="140"/>
      <c r="C22" s="141"/>
      <c r="D22" s="74">
        <f>SUM(D20:D21)</f>
        <v>9500</v>
      </c>
      <c r="E22" s="74">
        <f t="shared" ref="E22:K22" si="3">SUM(E20:E21)</f>
        <v>0</v>
      </c>
      <c r="F22" s="74">
        <f t="shared" si="3"/>
        <v>0</v>
      </c>
      <c r="G22" s="74">
        <f t="shared" si="3"/>
        <v>7375</v>
      </c>
      <c r="H22" s="74">
        <f t="shared" si="3"/>
        <v>2125</v>
      </c>
      <c r="I22" s="74">
        <f t="shared" si="3"/>
        <v>0</v>
      </c>
      <c r="J22" s="74">
        <f t="shared" si="3"/>
        <v>0</v>
      </c>
      <c r="K22" s="74">
        <f t="shared" si="3"/>
        <v>0</v>
      </c>
      <c r="L22" s="75"/>
    </row>
    <row r="23" spans="1:12" ht="18" customHeight="1" x14ac:dyDescent="0.25">
      <c r="A23" s="134" t="s">
        <v>68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6"/>
    </row>
    <row r="24" spans="1:12" ht="57" customHeight="1" x14ac:dyDescent="0.25">
      <c r="A24" s="58">
        <v>613</v>
      </c>
      <c r="B24" s="59">
        <v>900</v>
      </c>
      <c r="C24" s="60" t="s">
        <v>172</v>
      </c>
      <c r="D24" s="61">
        <f>E24+F24+G24+H24+I24+J24</f>
        <v>102360</v>
      </c>
      <c r="E24" s="63">
        <v>52360</v>
      </c>
      <c r="F24" s="63">
        <v>10000</v>
      </c>
      <c r="G24" s="14">
        <v>10000</v>
      </c>
      <c r="H24" s="64">
        <v>10000</v>
      </c>
      <c r="I24" s="64">
        <v>10000</v>
      </c>
      <c r="J24" s="64">
        <v>10000</v>
      </c>
      <c r="K24" s="72" t="s">
        <v>192</v>
      </c>
      <c r="L24" s="66" t="s">
        <v>173</v>
      </c>
    </row>
    <row r="25" spans="1:12" ht="15.75" customHeight="1" x14ac:dyDescent="0.25">
      <c r="A25" s="137" t="s">
        <v>78</v>
      </c>
      <c r="B25" s="138"/>
      <c r="C25" s="138"/>
      <c r="D25" s="74">
        <f t="shared" ref="D25:K25" si="4">SUM(D24:D24)</f>
        <v>102360</v>
      </c>
      <c r="E25" s="74">
        <f t="shared" si="4"/>
        <v>52360</v>
      </c>
      <c r="F25" s="74">
        <f t="shared" si="4"/>
        <v>10000</v>
      </c>
      <c r="G25" s="74">
        <f t="shared" si="4"/>
        <v>10000</v>
      </c>
      <c r="H25" s="74">
        <f t="shared" si="4"/>
        <v>10000</v>
      </c>
      <c r="I25" s="74">
        <f t="shared" si="4"/>
        <v>10000</v>
      </c>
      <c r="J25" s="74">
        <f t="shared" si="4"/>
        <v>10000</v>
      </c>
      <c r="K25" s="74">
        <f t="shared" si="4"/>
        <v>0</v>
      </c>
      <c r="L25" s="75"/>
    </row>
    <row r="26" spans="1:12" ht="18" customHeight="1" x14ac:dyDescent="0.25">
      <c r="A26" s="134" t="s">
        <v>79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6"/>
    </row>
    <row r="27" spans="1:12" ht="78" customHeight="1" x14ac:dyDescent="0.25">
      <c r="A27" s="58">
        <v>714</v>
      </c>
      <c r="B27" s="59">
        <v>1216</v>
      </c>
      <c r="C27" s="60" t="s">
        <v>174</v>
      </c>
      <c r="D27" s="61">
        <f>E27+F27+G27+H27+I27+J27+K27</f>
        <v>745</v>
      </c>
      <c r="E27" s="62">
        <v>0</v>
      </c>
      <c r="F27" s="62">
        <v>0</v>
      </c>
      <c r="G27" s="14">
        <v>248</v>
      </c>
      <c r="H27" s="64">
        <v>248</v>
      </c>
      <c r="I27" s="64">
        <v>249</v>
      </c>
      <c r="J27" s="64">
        <v>0</v>
      </c>
      <c r="K27" s="65">
        <v>0</v>
      </c>
      <c r="L27" s="66" t="s">
        <v>175</v>
      </c>
    </row>
    <row r="28" spans="1:12" ht="15.75" customHeight="1" x14ac:dyDescent="0.25">
      <c r="A28" s="137" t="s">
        <v>81</v>
      </c>
      <c r="B28" s="138"/>
      <c r="C28" s="138"/>
      <c r="D28" s="74">
        <f t="shared" ref="D28:K28" si="5">SUM(D27:D27)</f>
        <v>745</v>
      </c>
      <c r="E28" s="74">
        <f t="shared" si="5"/>
        <v>0</v>
      </c>
      <c r="F28" s="74">
        <f t="shared" si="5"/>
        <v>0</v>
      </c>
      <c r="G28" s="74">
        <f t="shared" si="5"/>
        <v>248</v>
      </c>
      <c r="H28" s="74">
        <f t="shared" si="5"/>
        <v>248</v>
      </c>
      <c r="I28" s="74">
        <f t="shared" si="5"/>
        <v>249</v>
      </c>
      <c r="J28" s="74">
        <f t="shared" si="5"/>
        <v>0</v>
      </c>
      <c r="K28" s="74">
        <f t="shared" si="5"/>
        <v>0</v>
      </c>
      <c r="L28" s="75"/>
    </row>
  </sheetData>
  <mergeCells count="19">
    <mergeCell ref="A5:L5"/>
    <mergeCell ref="A7:C7"/>
    <mergeCell ref="A8:C8"/>
    <mergeCell ref="A18:C18"/>
    <mergeCell ref="A23:L23"/>
    <mergeCell ref="A25:C25"/>
    <mergeCell ref="A26:L26"/>
    <mergeCell ref="A28:C28"/>
    <mergeCell ref="A19:L19"/>
    <mergeCell ref="A22:C22"/>
    <mergeCell ref="A1:L1"/>
    <mergeCell ref="A3:A4"/>
    <mergeCell ref="B3:B4"/>
    <mergeCell ref="C3:C4"/>
    <mergeCell ref="D3:D4"/>
    <mergeCell ref="E3:E4"/>
    <mergeCell ref="F3:F4"/>
    <mergeCell ref="G3:K3"/>
    <mergeCell ref="L3:L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7" fitToHeight="0" orientation="landscape" useFirstPageNumber="1" r:id="rId1"/>
  <headerFooter>
    <oddHeader>&amp;L&amp;"Tahoma,Kurzíva"&amp;10Návrh rozpočtu na rok 2023
Příloha č. 9&amp;R&amp;"Tahoma,Kurzíva"&amp;10Přehled akcí reprodukce majetku kraje včetně závazků vyvolaných pro rok 2024 a další léta
a ostatních akcí vyvolávajících nové a upravené závazky pro rok 2024 a další léta</oddHeader>
    <oddFooter>&amp;C&amp;"Tahoma,Obyčejné"&amp;10&amp;P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Akce reprodukce majetku kraje</vt:lpstr>
      <vt:lpstr>Ostatní závazky</vt:lpstr>
      <vt:lpstr>'Akce reprodukce majetku kraje'!Názvy_tisku</vt:lpstr>
      <vt:lpstr>'Ostatní závazky'!Názvy_tisku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2022-11-21T14:30:14Z</cp:lastPrinted>
  <dcterms:created xsi:type="dcterms:W3CDTF">2021-11-18T08:35:58Z</dcterms:created>
  <dcterms:modified xsi:type="dcterms:W3CDTF">2022-11-30T10:43:20Z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2022-11-21T11:10:22Z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bee0f716-5f75-4936-929a-f5f3964ab302</vt:lpwstr>
  </property>
  <property fmtid="{D5CDD505-2E9C-101B-9397-08002B2CF9AE}" pid="8" name="MSIP_Label_bc18e8b5-cf04-4356-9f73-4b8f937bc4ae_ContentBits">
    <vt:lpwstr>0</vt:lpwstr>
  </property>
</Properties>
</file>