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daniela_brauerova_msk_cz/Documents/Desktop/mat RK_ZK_2023/ZZS vyhlaseni VZ krizova pripravenost/"/>
    </mc:Choice>
  </mc:AlternateContent>
  <xr:revisionPtr revIDLastSave="2" documentId="11_0DA50EB5BDD3C4D31AA0A8159588D39A28D1D0CD" xr6:coauthVersionLast="47" xr6:coauthVersionMax="47" xr10:uidLastSave="{85361706-3ADA-4040-AFAA-1F4C048FE0FD}"/>
  <bookViews>
    <workbookView xWindow="2535" yWindow="120" windowWidth="21960" windowHeight="11385" xr2:uid="{00000000-000D-0000-FFFF-FFFF00000000}"/>
  </bookViews>
  <sheets>
    <sheet name="Plán tvorby FI" sheetId="15" r:id="rId1"/>
    <sheet name=" tab.1 - plán pořízení " sheetId="14" r:id="rId2"/>
    <sheet name="tab. 1 - aktual. plán pořízení" sheetId="16" r:id="rId3"/>
  </sheets>
  <definedNames>
    <definedName name="_xlnm._FilterDatabase" localSheetId="1" hidden="1">' tab.1 - plán pořízení '!$A$10:$WVW$42</definedName>
    <definedName name="_xlnm._FilterDatabase" localSheetId="2" hidden="1">'tab. 1 - aktual. plán pořízení'!$A$10:$WVW$42</definedName>
    <definedName name="_xlnm.Print_Area" localSheetId="1">' tab.1 - plán pořízení '!$A$1:$P$57</definedName>
    <definedName name="_xlnm.Print_Area" localSheetId="2">'tab. 1 - aktual. plán pořízení'!$A$1:$P$57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6" l="1"/>
  <c r="L41" i="16"/>
  <c r="K41" i="16"/>
  <c r="J41" i="16"/>
  <c r="I41" i="16"/>
  <c r="H41" i="16"/>
  <c r="N40" i="16"/>
  <c r="G40" i="16"/>
  <c r="N39" i="16"/>
  <c r="G39" i="16"/>
  <c r="N38" i="16"/>
  <c r="G38" i="16"/>
  <c r="N37" i="16"/>
  <c r="G37" i="16"/>
  <c r="N36" i="16"/>
  <c r="G36" i="16"/>
  <c r="N35" i="16"/>
  <c r="G35" i="16"/>
  <c r="N34" i="16"/>
  <c r="G34" i="16"/>
  <c r="N33" i="16"/>
  <c r="G33" i="16"/>
  <c r="N32" i="16"/>
  <c r="G32" i="16"/>
  <c r="N31" i="16"/>
  <c r="G31" i="16"/>
  <c r="N30" i="16"/>
  <c r="G30" i="16"/>
  <c r="G29" i="16"/>
  <c r="N28" i="16"/>
  <c r="G28" i="16"/>
  <c r="N27" i="16"/>
  <c r="G27" i="16"/>
  <c r="N26" i="16"/>
  <c r="G26" i="16"/>
  <c r="N25" i="16"/>
  <c r="G25" i="16"/>
  <c r="N24" i="16"/>
  <c r="G24" i="16"/>
  <c r="N23" i="16"/>
  <c r="G23" i="16"/>
  <c r="G22" i="16"/>
  <c r="N21" i="16"/>
  <c r="G21" i="16"/>
  <c r="N20" i="16"/>
  <c r="G20" i="16"/>
  <c r="N19" i="16"/>
  <c r="G19" i="16"/>
  <c r="N18" i="16"/>
  <c r="G18" i="16"/>
  <c r="N17" i="16"/>
  <c r="G17" i="16"/>
  <c r="N16" i="16"/>
  <c r="G16" i="16"/>
  <c r="N15" i="16"/>
  <c r="G15" i="16"/>
  <c r="N14" i="16"/>
  <c r="G14" i="16"/>
  <c r="N13" i="16"/>
  <c r="G13" i="16"/>
  <c r="G12" i="16"/>
  <c r="N11" i="16"/>
  <c r="G11" i="16"/>
  <c r="F27" i="15"/>
  <c r="E27" i="15"/>
  <c r="D27" i="15"/>
  <c r="E19" i="15"/>
  <c r="E28" i="15" s="1"/>
  <c r="F18" i="15"/>
  <c r="E18" i="15"/>
  <c r="D18" i="15"/>
  <c r="D19" i="15" s="1"/>
  <c r="D28" i="15" s="1"/>
  <c r="G41" i="16" l="1"/>
  <c r="F19" i="15"/>
  <c r="F28" i="15" s="1"/>
  <c r="F34" i="15" s="1"/>
  <c r="M41" i="14" l="1"/>
  <c r="L41" i="14"/>
  <c r="K41" i="14"/>
  <c r="J41" i="14"/>
  <c r="I41" i="14"/>
  <c r="H41" i="14"/>
  <c r="N40" i="14"/>
  <c r="G40" i="14"/>
  <c r="N39" i="14"/>
  <c r="G39" i="14"/>
  <c r="N38" i="14"/>
  <c r="G38" i="14"/>
  <c r="N37" i="14"/>
  <c r="G37" i="14"/>
  <c r="N36" i="14"/>
  <c r="G36" i="14"/>
  <c r="N35" i="14"/>
  <c r="G35" i="14"/>
  <c r="N34" i="14"/>
  <c r="G34" i="14"/>
  <c r="N33" i="14"/>
  <c r="G33" i="14"/>
  <c r="N32" i="14"/>
  <c r="G32" i="14"/>
  <c r="N31" i="14"/>
  <c r="G31" i="14"/>
  <c r="N30" i="14"/>
  <c r="G30" i="14"/>
  <c r="G29" i="14"/>
  <c r="N28" i="14"/>
  <c r="G28" i="14"/>
  <c r="N27" i="14"/>
  <c r="G27" i="14"/>
  <c r="N26" i="14"/>
  <c r="G26" i="14"/>
  <c r="N25" i="14"/>
  <c r="G25" i="14"/>
  <c r="N24" i="14"/>
  <c r="G24" i="14"/>
  <c r="N23" i="14"/>
  <c r="G23" i="14"/>
  <c r="G22" i="14"/>
  <c r="N21" i="14"/>
  <c r="G21" i="14"/>
  <c r="N20" i="14"/>
  <c r="G20" i="14"/>
  <c r="N19" i="14"/>
  <c r="G19" i="14"/>
  <c r="N18" i="14"/>
  <c r="G18" i="14"/>
  <c r="N17" i="14"/>
  <c r="G17" i="14"/>
  <c r="N16" i="14"/>
  <c r="G16" i="14"/>
  <c r="N15" i="14"/>
  <c r="G15" i="14"/>
  <c r="N14" i="14"/>
  <c r="G14" i="14"/>
  <c r="N13" i="14"/>
  <c r="G13" i="14"/>
  <c r="G12" i="14"/>
  <c r="N11" i="14"/>
  <c r="G11" i="14"/>
  <c r="G4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Michalíková Lenka</author>
    <author>Marie Brodová</author>
  </authors>
  <commentList>
    <comment ref="D7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
Plán schválený radou kraje na kalendářní rok, ve kterém PO požaduje navýšení příspěvku</t>
        </r>
      </text>
    </comment>
    <comment ref="E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Stav fondu investic k poslednímu ukončenému čtvrtletí</t>
        </r>
      </text>
    </comment>
    <comment ref="F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Aktuální (upravený) plán v části TVORBA FONDU nezahrnuje nově požadovaný příspěvek zřizovatele a v části POUŽITÍ FONDU je nový požadavek zohledněn v řádku 11 resp. 14 tabulky </t>
        </r>
      </text>
    </comment>
    <comment ref="D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Marie Brodová:</t>
        </r>
        <r>
          <rPr>
            <sz val="9"/>
            <color indexed="81"/>
            <rFont val="Tahoma"/>
            <family val="2"/>
            <charset val="238"/>
          </rPr>
          <t xml:space="preserve">
Původní záměr převést 32 mil. Kč z RF organiz.</t>
        </r>
      </text>
    </comment>
    <comment ref="F11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Marie Brodová:</t>
        </r>
        <r>
          <rPr>
            <sz val="9"/>
            <color indexed="81"/>
            <rFont val="Tahoma"/>
            <family val="2"/>
            <charset val="238"/>
          </rPr>
          <t xml:space="preserve">
Tvorba ve výši 3% 
</t>
        </r>
      </text>
    </comment>
    <comment ref="F12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Marie Brodová:</t>
        </r>
        <r>
          <rPr>
            <sz val="9"/>
            <color indexed="81"/>
            <rFont val="Tahoma"/>
            <family val="2"/>
            <charset val="238"/>
          </rPr>
          <t xml:space="preserve">
již schváleno, převádí se z r. 2022
</t>
        </r>
      </text>
    </comment>
    <comment ref="F13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Marie Brodová:</t>
        </r>
        <r>
          <rPr>
            <sz val="9"/>
            <color indexed="81"/>
            <rFont val="Tahoma"/>
            <family val="2"/>
            <charset val="238"/>
          </rPr>
          <t xml:space="preserve">
invest. dotace z Města Ostravy poskytnuta v 11/2022, již zahrnuta v PS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Tkáčová Pavla</author>
    <author>Onysko Kamila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vepsat kód z aplikace FaMa+
formát: 50xx/RRRR/xxx</t>
        </r>
      </text>
    </comment>
    <comment ref="D8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Onysko Kamila:</t>
        </r>
        <r>
          <rPr>
            <sz val="9"/>
            <color indexed="81"/>
            <rFont val="Tahoma"/>
            <family val="2"/>
            <charset val="238"/>
          </rPr>
          <t xml:space="preserve">
Uveďte s kým v rámci KÚ MSK bylo předjednáno a jakou formou (ústně, telefonicky, mailem…)</t>
        </r>
      </text>
    </comment>
    <comment ref="O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Výběr ze seznamu.</t>
        </r>
      </text>
    </comment>
    <comment ref="I9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MSK=zřizovatel</t>
        </r>
      </text>
    </comment>
    <comment ref="I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investiční příspěvek od zřizovatele</t>
        </r>
      </text>
    </comment>
    <comment ref="J1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Z provozního příspěvku zřizovatele</t>
        </r>
      </text>
    </comment>
    <comment ref="M10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Onysko Kamila:</t>
        </r>
        <r>
          <rPr>
            <sz val="9"/>
            <color indexed="81"/>
            <rFont val="Tahoma"/>
            <family val="2"/>
            <charset val="238"/>
          </rPr>
          <t xml:space="preserve">
do sloupce N uveďte, odkud budou  prostředky na finanční krytí čerpány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Tkáčová Pavla</author>
    <author>Onysko Kamila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vepsat kód z aplikace FaMa+
formát: 50xx/RRRR/xxx</t>
        </r>
      </text>
    </comment>
    <comment ref="D8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Onysko Kamila:</t>
        </r>
        <r>
          <rPr>
            <sz val="9"/>
            <color indexed="81"/>
            <rFont val="Tahoma"/>
            <family val="2"/>
            <charset val="238"/>
          </rPr>
          <t xml:space="preserve">
Uveďte s kým v rámci KÚ MSK bylo předjednáno a jakou formou (ústně, telefonicky, mailem…)</t>
        </r>
      </text>
    </comment>
    <comment ref="O8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Výběr ze seznamu.</t>
        </r>
      </text>
    </comment>
    <comment ref="I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MSK=zřizovatel</t>
        </r>
      </text>
    </comment>
    <comment ref="I10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investiční příspěvek od zřizovatele</t>
        </r>
      </text>
    </comment>
    <comment ref="J10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Tkáčová Pavla:</t>
        </r>
        <r>
          <rPr>
            <sz val="9"/>
            <color indexed="81"/>
            <rFont val="Tahoma"/>
            <family val="2"/>
            <charset val="238"/>
          </rPr>
          <t xml:space="preserve">
Z provozního příspěvku zřizovatele</t>
        </r>
      </text>
    </comment>
    <comment ref="M10" authorId="1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Onysko Kamila:</t>
        </r>
        <r>
          <rPr>
            <sz val="9"/>
            <color indexed="81"/>
            <rFont val="Tahoma"/>
            <family val="2"/>
            <charset val="238"/>
          </rPr>
          <t xml:space="preserve">
do sloupce N uveďte, odkud budou  prostředky na finanční krytí čerpány</t>
        </r>
      </text>
    </comment>
  </commentList>
</comments>
</file>

<file path=xl/sharedStrings.xml><?xml version="1.0" encoding="utf-8"?>
<sst xmlns="http://schemas.openxmlformats.org/spreadsheetml/2006/main" count="408" uniqueCount="159">
  <si>
    <t>Tvorba fondu celkem</t>
  </si>
  <si>
    <t xml:space="preserve">Investiční příspěvek z rozpočtu zřizovatele </t>
  </si>
  <si>
    <t>Investiční dotace ze státních fondů a jiných veřejných rozpočtů</t>
  </si>
  <si>
    <t>Příjmy z prodeje svěřeného dl. hmotného majetku</t>
  </si>
  <si>
    <t xml:space="preserve">Peněžní dary a příspěvky od jiných subjektů  </t>
  </si>
  <si>
    <t>Příjmy z prodeje majetku ve vlastnictví PO</t>
  </si>
  <si>
    <t>Převod z rezervního fodu</t>
  </si>
  <si>
    <t>v Kč</t>
  </si>
  <si>
    <t>Prostředky blokované na případné předfinancování výdajů projektů spolufinancovaných u ESF</t>
  </si>
  <si>
    <t>Použití fondu celkem</t>
  </si>
  <si>
    <t>POUŽITÍ FONDU</t>
  </si>
  <si>
    <t>TVORBA FONDU</t>
  </si>
  <si>
    <r>
      <rPr>
        <b/>
        <sz val="10"/>
        <rFont val="Tahoma"/>
        <family val="2"/>
        <charset val="238"/>
      </rPr>
      <t>z toho</t>
    </r>
    <r>
      <rPr>
        <sz val="10"/>
        <rFont val="Tahoma"/>
        <family val="2"/>
        <charset val="238"/>
      </rPr>
      <t>: opravy a údržba dl. nemovitého majetku (pouze akce v hodnotě nad 40 tis. Kč zavedené v Portálu majetku)</t>
    </r>
  </si>
  <si>
    <t>Tvorba a čepání fondu</t>
  </si>
  <si>
    <t>Zdroje fondu celkem</t>
  </si>
  <si>
    <t>Plánovaný/skutečný stav fondu investic na konci období</t>
  </si>
  <si>
    <t>Prostředky vyčleněné na případné spolufinancování akcí navržených ke schválení z rozpočtu MSK na reprodukci majetku</t>
  </si>
  <si>
    <t>Volné zdroje rezervované na použití v následujících letech (např. kumulace zdrojů na akce významnějšího charakteru)</t>
  </si>
  <si>
    <t>1</t>
  </si>
  <si>
    <t>2</t>
  </si>
  <si>
    <t>3</t>
  </si>
  <si>
    <t>xxx</t>
  </si>
  <si>
    <t xml:space="preserve">Disponibilní zůstatek </t>
  </si>
  <si>
    <t>4=3-2</t>
  </si>
  <si>
    <t>Číslo řádku</t>
  </si>
  <si>
    <r>
      <t xml:space="preserve">REZERVACE PRO NÁSLEDUJÍCÍ OBDOBÍ </t>
    </r>
    <r>
      <rPr>
        <sz val="10"/>
        <rFont val="Tahoma"/>
        <family val="2"/>
        <charset val="238"/>
      </rPr>
      <t>(pouze akce projednané s odvětvovým odborem)</t>
    </r>
  </si>
  <si>
    <t>Plánovaná tvorba a čerpání fondu investic</t>
  </si>
  <si>
    <t>Investiční akce (viz samostaná příloha rozpisu akcí z Portálu majetku na daný rok)</t>
  </si>
  <si>
    <t>Čerpání fondu z důvodu nekrytí finančními prostředky dle § 66 vyhl. č. 410/2009 Sb.</t>
  </si>
  <si>
    <t xml:space="preserve">Posílení zdrojů financování oprav a údržby majetku </t>
  </si>
  <si>
    <t>Splátky investičních úvěrů a půjček</t>
  </si>
  <si>
    <t>Odvod do rozpočtu zřizovatele</t>
  </si>
  <si>
    <t>Vysvětlivky:</t>
  </si>
  <si>
    <t xml:space="preserve">***) Aktuální (upravený) plán v části TVORBA FONDU nezahrnuje nově požadovaný příspěvek zřizovatele a v části POUŽITÍ FONDU je nový požadavek zohledněn v řádku 11 resp. 14 tabulky </t>
  </si>
  <si>
    <t xml:space="preserve">    *) Plán schválený radou kraje na kalendářní rok, ve kterém PO požaduje navýšení příspěvku</t>
  </si>
  <si>
    <t xml:space="preserve">  **) Stav fondu investic k poslednímu ukončenému čtvrtletí</t>
  </si>
  <si>
    <t>Příděl z odpisů dlouhodobého majetku +0,5% ze záloh od ZP za akutní péči</t>
  </si>
  <si>
    <t>ZZS MSK</t>
  </si>
  <si>
    <t>Plán na rok 2023 *)</t>
  </si>
  <si>
    <t>Upravený plán na 2023
***)</t>
  </si>
  <si>
    <t>Předpokládaná tvorba/čerpání fondu do konce roku 2023</t>
  </si>
  <si>
    <t>Příloha č. 1 k rozpočtu na rok 2023</t>
  </si>
  <si>
    <t>IČO:                       48804525</t>
  </si>
  <si>
    <t>Název organizace: Zdravotnická záchranná služba Moravskoslezského kraje, příspěvková organizace</t>
  </si>
  <si>
    <t>Číslo organizace:  5018</t>
  </si>
  <si>
    <t>Plán pořízení a financování dlouhodobého majetku, investičních akcí, oprav a údržby nemovitého majetku na rok 2023 (v tis. Kč)</t>
  </si>
  <si>
    <t>P.č.</t>
  </si>
  <si>
    <r>
      <t xml:space="preserve">Název akce 
</t>
    </r>
    <r>
      <rPr>
        <i/>
        <sz val="10"/>
        <rFont val="Tahoma"/>
        <family val="2"/>
        <charset val="238"/>
      </rPr>
      <t>(shodný s FaMa+)</t>
    </r>
  </si>
  <si>
    <t>kód FaMa+</t>
  </si>
  <si>
    <t>Předjednáno s:</t>
  </si>
  <si>
    <t>Rok</t>
  </si>
  <si>
    <t>Zdroje krytí</t>
  </si>
  <si>
    <t>Připravenost
(aktuální stav)</t>
  </si>
  <si>
    <t>Komentář</t>
  </si>
  <si>
    <t>zahájení</t>
  </si>
  <si>
    <t>ukončení</t>
  </si>
  <si>
    <t>Celkem</t>
  </si>
  <si>
    <t>Fond investic</t>
  </si>
  <si>
    <t>MSK</t>
  </si>
  <si>
    <r>
      <rPr>
        <b/>
        <sz val="10"/>
        <rFont val="Tahoma"/>
        <family val="2"/>
        <charset val="238"/>
      </rPr>
      <t>Státní rozpočet</t>
    </r>
    <r>
      <rPr>
        <sz val="10"/>
        <rFont val="Tahoma"/>
        <family val="2"/>
        <charset val="238"/>
      </rPr>
      <t xml:space="preserve"> (např. ISPROFIN)</t>
    </r>
  </si>
  <si>
    <r>
      <t xml:space="preserve">Fondy </t>
    </r>
    <r>
      <rPr>
        <b/>
        <sz val="10"/>
        <rFont val="Tahoma"/>
        <family val="2"/>
        <charset val="238"/>
      </rPr>
      <t>EU</t>
    </r>
  </si>
  <si>
    <t>Ostatní zdroje</t>
  </si>
  <si>
    <t>INV</t>
  </si>
  <si>
    <t>PnP</t>
  </si>
  <si>
    <r>
      <t xml:space="preserve">Ostatní zdroje </t>
    </r>
    <r>
      <rPr>
        <vertAlign val="superscript"/>
        <sz val="10"/>
        <rFont val="Tahoma"/>
        <family val="2"/>
        <charset val="238"/>
      </rPr>
      <t>*)</t>
    </r>
  </si>
  <si>
    <t>Ostatní zdroje: odkud</t>
  </si>
  <si>
    <t>Sanitní vozidla</t>
  </si>
  <si>
    <t>5018/2022/022</t>
  </si>
  <si>
    <t>2023</t>
  </si>
  <si>
    <t>12 / 2023</t>
  </si>
  <si>
    <t>ostatní - uvést do sloupce komentář</t>
  </si>
  <si>
    <t>příprava VŘ</t>
  </si>
  <si>
    <t>FZŠ 2022 - Speciální vozidlo ZZS</t>
  </si>
  <si>
    <t>5018/2020/015</t>
  </si>
  <si>
    <t>2022</t>
  </si>
  <si>
    <t>8 / 2023</t>
  </si>
  <si>
    <t>FZŠ</t>
  </si>
  <si>
    <t>přístroje - výběrové řízení ukončeno - vybrán dodavatel</t>
  </si>
  <si>
    <t>čeká se na dodání - 31.8.2023</t>
  </si>
  <si>
    <t>stavba - příprava PD (zahájení projektové přípravy)</t>
  </si>
  <si>
    <t>KP 2022 - Vozidlo VNN</t>
  </si>
  <si>
    <t>5018/2020/016</t>
  </si>
  <si>
    <t>čeká se na dodání</t>
  </si>
  <si>
    <t>stavba - PD zhotovena (dokončení projektové přípravy)</t>
  </si>
  <si>
    <t>Studie + Záchranný komunikační systém</t>
  </si>
  <si>
    <t>5018/2021/016</t>
  </si>
  <si>
    <t>2021</t>
  </si>
  <si>
    <t>6 / 2023</t>
  </si>
  <si>
    <t>probíhá realizace</t>
  </si>
  <si>
    <t>stavba - podaná žádost o stavební povolení</t>
  </si>
  <si>
    <t>Studie + Vzdělání a výcvik proti covidu</t>
  </si>
  <si>
    <t>5018/2021/015</t>
  </si>
  <si>
    <t>9 / 2023</t>
  </si>
  <si>
    <t>stavba - vydáno stavební povolení</t>
  </si>
  <si>
    <t>Studie + Vozidla a technika proti covidu</t>
  </si>
  <si>
    <t>5018/2021/014</t>
  </si>
  <si>
    <t>stavba - zahájeno výběrového řízení</t>
  </si>
  <si>
    <t>Převaděč - Rýmařov</t>
  </si>
  <si>
    <t>5018/2021/027</t>
  </si>
  <si>
    <t>čeká se na vyjádření ČTÚ</t>
  </si>
  <si>
    <t>stavba - ukončeno výběrové řízení - vybrán dodavatel</t>
  </si>
  <si>
    <t>Zastřešení manipulační plochy Třinec</t>
  </si>
  <si>
    <t>5018/2016/043</t>
  </si>
  <si>
    <t>2017</t>
  </si>
  <si>
    <t>stavba - hotový projekt</t>
  </si>
  <si>
    <t>realizace v průběhu 1. poloviny 2023</t>
  </si>
  <si>
    <t>stavba - ukončeno výběrové řízení - bez úspěchu</t>
  </si>
  <si>
    <t>Zdravotnické přístroje - Lucasy</t>
  </si>
  <si>
    <t>5018/2021/028</t>
  </si>
  <si>
    <t>stavba - probíhá realizace</t>
  </si>
  <si>
    <t>Exchange server + licence</t>
  </si>
  <si>
    <t>5018/2022/021</t>
  </si>
  <si>
    <t>4 / 2023</t>
  </si>
  <si>
    <t>probíhá VŘ</t>
  </si>
  <si>
    <t>KP 2023 - Speciální vozidlo</t>
  </si>
  <si>
    <t>5018/2020/047</t>
  </si>
  <si>
    <t>přístroje - bez výběrového řízení</t>
  </si>
  <si>
    <t>FZŠ 2023 - sanitní vozidla RV - 3 ks</t>
  </si>
  <si>
    <t>5018/2020/048</t>
  </si>
  <si>
    <t>přístroje - výběrové řízení zahájeno</t>
  </si>
  <si>
    <t>Myčka sanitních vozidel Karviná - původně REACT</t>
  </si>
  <si>
    <t>5018/2020/042</t>
  </si>
  <si>
    <t>Myčka sanitních vozidel Opava - původně REACT</t>
  </si>
  <si>
    <t>5018/2020/043</t>
  </si>
  <si>
    <t>přístroje - výběrové řízení ukončeno - bez úspěchu</t>
  </si>
  <si>
    <t>Rozšíření krytých stání sanitních vozidel - Opava - řeší MSK</t>
  </si>
  <si>
    <t>5018/2022/024</t>
  </si>
  <si>
    <t>2024</t>
  </si>
  <si>
    <t>Rekonstrukce skladu VS Karviná - řeší MSK - původně REACT</t>
  </si>
  <si>
    <t>5018/2021/019</t>
  </si>
  <si>
    <t>realizace 1. etapy</t>
  </si>
  <si>
    <t>Rekonstrukce VS Bohumín - řeší MSK</t>
  </si>
  <si>
    <t>5018/2021/030</t>
  </si>
  <si>
    <t>PD - revitalizace budovy - VS Český Těšín</t>
  </si>
  <si>
    <t>5018/2020/010</t>
  </si>
  <si>
    <t>Sanitka - z města Ostravy</t>
  </si>
  <si>
    <t>5018/2022/023</t>
  </si>
  <si>
    <t>inv. dotace z města Ostravy</t>
  </si>
  <si>
    <t>před pod podpisem smlouvy</t>
  </si>
  <si>
    <t>Odvodnění garáže - VS Ostrava IBC</t>
  </si>
  <si>
    <t>5018/2022/025</t>
  </si>
  <si>
    <t>příprava PD</t>
  </si>
  <si>
    <t>Zázemí pro posádku RZP a sklad - VS Ostrava Zábřeh</t>
  </si>
  <si>
    <t>5018/2022/026</t>
  </si>
  <si>
    <t>x</t>
  </si>
  <si>
    <t>*) U položek hrazených z ostatních zdrojů je povinné uvedení komentáře (viz buňka M10)</t>
  </si>
  <si>
    <t>Zpracoval: Marie Brodová</t>
  </si>
  <si>
    <t>Schválil: MUDr. Roman Gřegoř, MBA</t>
  </si>
  <si>
    <t>Dne: 7. 11. 2022</t>
  </si>
  <si>
    <t>Stav k 30.11.2022
**)</t>
  </si>
  <si>
    <t>"Příloha k materiálu VZ na dodání sanit"</t>
  </si>
  <si>
    <t>32 mil. Kč z RF v PS</t>
  </si>
  <si>
    <t>Stav fondu investic k 1. 1. 2023, 2022, 2023</t>
  </si>
  <si>
    <t>Převod z r. 2022 -Rekonstrukce elektrorozvodů Havířov</t>
  </si>
  <si>
    <t>Dieselagregát Krnov</t>
  </si>
  <si>
    <t>Dne: 6. 1. 2023</t>
  </si>
  <si>
    <t>5018/2020/012</t>
  </si>
  <si>
    <t>5018/2021/026</t>
  </si>
  <si>
    <t xml:space="preserve">Disponibilní zůstatek -25 140 tis. Kč není konečný, neboť potřebujeme již na začátku roku 2024 mít  další finanční prostředky (cca 8 mil. Kč) na financování spoluúčasti na pořízení vozidla z FZŠ a dalších stavebních akcí (odvodnění garáže v Ostravě na IBC a vytvoření zázemí pro novou posádku RZP v Ostravě-Zábřehu).  Vzhledem k tomu, že finanční prostředky na akce č. 13, 14, 16 a 17 - viz tab. č. 1 - aktual. plán pořízení nejsou pro rok 2023 alokovány  v rozpočtu MSK, bylo financování přesunuto do kolonky "z vlastních zdrojů" - sloupec H. Tyto akce jsou ještě předmětem jednání vzhledem k tomu, že organizace na tyto stavební akce nemá zdroje (prostředky z RF nemůžeme převést do FI). Přesun výše uvedených akcí byl proveden pro účely předkladu materiálu "VZ na dodání sanit" předkládaného dne 16.1.2023.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</si>
</sst>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4"/>
      <color rgb="FF002060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Tahoma"/>
      <family val="2"/>
      <charset val="238"/>
    </font>
    <font>
      <sz val="10"/>
      <color theme="0"/>
      <name val="Tahoma"/>
      <family val="2"/>
      <charset val="238"/>
    </font>
    <font>
      <i/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sz val="8"/>
      <name val="Arial"/>
      <family val="2"/>
      <charset val="238"/>
    </font>
    <font>
      <sz val="10"/>
      <name val="Tahoma"/>
      <family val="2"/>
    </font>
    <font>
      <sz val="8"/>
      <name val="Tahoma"/>
      <family val="2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Tahoma"/>
      <family val="2"/>
    </font>
    <font>
      <sz val="10"/>
      <color indexed="8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Tahoma"/>
      <family val="2"/>
      <charset val="238"/>
    </font>
    <font>
      <sz val="8"/>
      <color indexed="8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medium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34998626667073579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34998626667073579"/>
      </right>
      <top/>
      <bottom/>
      <diagonal/>
    </border>
    <border>
      <left style="medium">
        <color theme="2" tint="-0.24994659260841701"/>
      </left>
      <right style="thin">
        <color theme="0" tint="-0.34998626667073579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 style="medium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theme="2" tint="-0.24994659260841701"/>
      </bottom>
      <diagonal/>
    </border>
    <border>
      <left/>
      <right/>
      <top style="thin">
        <color theme="2" tint="-0.24994659260841701"/>
      </top>
      <bottom style="medium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206">
    <xf numFmtId="0" fontId="0" fillId="0" borderId="0" xfId="0"/>
    <xf numFmtId="0" fontId="22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Border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0" fillId="0" borderId="11" xfId="1" applyFont="1" applyBorder="1" applyAlignment="1">
      <alignment vertical="center" wrapText="1"/>
    </xf>
    <xf numFmtId="0" fontId="24" fillId="24" borderId="14" xfId="0" applyFont="1" applyFill="1" applyBorder="1" applyAlignment="1">
      <alignment vertical="center"/>
    </xf>
    <xf numFmtId="4" fontId="24" fillId="24" borderId="16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4" fontId="20" fillId="0" borderId="10" xfId="1" applyNumberFormat="1" applyFont="1" applyFill="1" applyBorder="1" applyAlignment="1">
      <alignment vertical="center" wrapText="1"/>
    </xf>
    <xf numFmtId="4" fontId="20" fillId="0" borderId="12" xfId="1" applyNumberFormat="1" applyFont="1" applyFill="1" applyBorder="1" applyAlignment="1">
      <alignment vertical="center" wrapText="1"/>
    </xf>
    <xf numFmtId="4" fontId="20" fillId="0" borderId="10" xfId="1" applyNumberFormat="1" applyFont="1" applyBorder="1" applyAlignment="1">
      <alignment vertical="center" wrapText="1"/>
    </xf>
    <xf numFmtId="4" fontId="20" fillId="0" borderId="12" xfId="1" applyNumberFormat="1" applyFont="1" applyBorder="1" applyAlignment="1">
      <alignment vertical="center" wrapText="1"/>
    </xf>
    <xf numFmtId="0" fontId="24" fillId="24" borderId="11" xfId="0" applyFont="1" applyFill="1" applyBorder="1" applyAlignment="1">
      <alignment vertical="center"/>
    </xf>
    <xf numFmtId="4" fontId="24" fillId="24" borderId="10" xfId="0" applyNumberFormat="1" applyFont="1" applyFill="1" applyBorder="1" applyAlignment="1">
      <alignment vertical="center"/>
    </xf>
    <xf numFmtId="0" fontId="23" fillId="25" borderId="11" xfId="0" applyFont="1" applyFill="1" applyBorder="1" applyAlignment="1">
      <alignment vertical="center"/>
    </xf>
    <xf numFmtId="4" fontId="23" fillId="25" borderId="10" xfId="0" applyNumberFormat="1" applyFont="1" applyFill="1" applyBorder="1" applyAlignment="1">
      <alignment vertical="center"/>
    </xf>
    <xf numFmtId="3" fontId="20" fillId="0" borderId="10" xfId="1" applyNumberFormat="1" applyFont="1" applyBorder="1" applyAlignment="1">
      <alignment vertical="center" wrapText="1"/>
    </xf>
    <xf numFmtId="3" fontId="20" fillId="0" borderId="12" xfId="1" applyNumberFormat="1" applyFont="1" applyBorder="1" applyAlignment="1">
      <alignment vertical="center" wrapText="1"/>
    </xf>
    <xf numFmtId="0" fontId="20" fillId="27" borderId="11" xfId="1" applyFont="1" applyFill="1" applyBorder="1" applyAlignment="1">
      <alignment vertical="center" wrapText="1"/>
    </xf>
    <xf numFmtId="4" fontId="20" fillId="27" borderId="10" xfId="1" applyNumberFormat="1" applyFont="1" applyFill="1" applyBorder="1" applyAlignment="1">
      <alignment vertical="center" wrapText="1"/>
    </xf>
    <xf numFmtId="4" fontId="20" fillId="27" borderId="12" xfId="1" applyNumberFormat="1" applyFont="1" applyFill="1" applyBorder="1" applyAlignment="1">
      <alignment vertical="center" wrapText="1"/>
    </xf>
    <xf numFmtId="0" fontId="23" fillId="25" borderId="13" xfId="0" applyFont="1" applyFill="1" applyBorder="1" applyAlignment="1">
      <alignment vertical="center" wrapText="1"/>
    </xf>
    <xf numFmtId="4" fontId="23" fillId="25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25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4" fontId="28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4" fillId="24" borderId="13" xfId="0" applyNumberFormat="1" applyFont="1" applyFill="1" applyBorder="1" applyAlignment="1">
      <alignment vertical="center"/>
    </xf>
    <xf numFmtId="4" fontId="24" fillId="24" borderId="22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49" fontId="23" fillId="26" borderId="15" xfId="0" applyNumberFormat="1" applyFont="1" applyFill="1" applyBorder="1" applyAlignment="1">
      <alignment horizontal="center" vertical="center" wrapText="1"/>
    </xf>
    <xf numFmtId="49" fontId="23" fillId="26" borderId="19" xfId="0" applyNumberFormat="1" applyFont="1" applyFill="1" applyBorder="1" applyAlignment="1">
      <alignment horizontal="center" vertical="center"/>
    </xf>
    <xf numFmtId="49" fontId="23" fillId="26" borderId="33" xfId="0" applyNumberFormat="1" applyFont="1" applyFill="1" applyBorder="1" applyAlignment="1">
      <alignment horizontal="center" vertical="center" wrapText="1"/>
    </xf>
    <xf numFmtId="49" fontId="23" fillId="26" borderId="34" xfId="0" applyNumberFormat="1" applyFont="1" applyFill="1" applyBorder="1" applyAlignment="1">
      <alignment horizontal="center" vertical="center"/>
    </xf>
    <xf numFmtId="4" fontId="24" fillId="24" borderId="12" xfId="0" applyNumberFormat="1" applyFont="1" applyFill="1" applyBorder="1" applyAlignment="1">
      <alignment vertical="center"/>
    </xf>
    <xf numFmtId="4" fontId="23" fillId="25" borderId="36" xfId="0" applyNumberFormat="1" applyFont="1" applyFill="1" applyBorder="1" applyAlignment="1">
      <alignment horizontal="right" vertical="center"/>
    </xf>
    <xf numFmtId="4" fontId="23" fillId="25" borderId="12" xfId="0" applyNumberFormat="1" applyFont="1" applyFill="1" applyBorder="1" applyAlignment="1">
      <alignment horizontal="right" vertical="center"/>
    </xf>
    <xf numFmtId="4" fontId="24" fillId="24" borderId="35" xfId="0" applyNumberFormat="1" applyFont="1" applyFill="1" applyBorder="1" applyAlignment="1">
      <alignment horizontal="right" vertical="center"/>
    </xf>
    <xf numFmtId="4" fontId="20" fillId="28" borderId="12" xfId="1" applyNumberFormat="1" applyFont="1" applyFill="1" applyBorder="1" applyAlignment="1">
      <alignment vertical="center" wrapText="1"/>
    </xf>
    <xf numFmtId="0" fontId="0" fillId="0" borderId="0" xfId="0" applyFill="1"/>
    <xf numFmtId="0" fontId="29" fillId="0" borderId="0" xfId="0" applyFont="1" applyFill="1"/>
    <xf numFmtId="49" fontId="20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wrapText="1"/>
    </xf>
    <xf numFmtId="4" fontId="0" fillId="0" borderId="0" xfId="0" applyNumberFormat="1" applyFill="1"/>
    <xf numFmtId="0" fontId="29" fillId="0" borderId="0" xfId="0" applyFont="1" applyAlignment="1">
      <alignment horizontal="right"/>
    </xf>
    <xf numFmtId="4" fontId="0" fillId="0" borderId="0" xfId="0" applyNumberFormat="1"/>
    <xf numFmtId="0" fontId="29" fillId="0" borderId="0" xfId="0" applyFont="1"/>
    <xf numFmtId="0" fontId="20" fillId="29" borderId="0" xfId="1" applyFont="1" applyFill="1"/>
    <xf numFmtId="0" fontId="21" fillId="29" borderId="0" xfId="1" applyFont="1" applyFill="1"/>
    <xf numFmtId="0" fontId="31" fillId="29" borderId="0" xfId="1" applyFont="1" applyFill="1"/>
    <xf numFmtId="0" fontId="32" fillId="0" borderId="0" xfId="1" applyFont="1"/>
    <xf numFmtId="0" fontId="20" fillId="0" borderId="0" xfId="1" applyFont="1" applyProtection="1">
      <protection locked="0"/>
    </xf>
    <xf numFmtId="0" fontId="1" fillId="0" borderId="0" xfId="1" applyProtection="1">
      <protection locked="0"/>
    </xf>
    <xf numFmtId="0" fontId="20" fillId="0" borderId="0" xfId="1" applyFont="1"/>
    <xf numFmtId="0" fontId="21" fillId="0" borderId="0" xfId="1" applyFont="1"/>
    <xf numFmtId="0" fontId="20" fillId="29" borderId="0" xfId="1" applyFont="1" applyFill="1" applyAlignment="1">
      <alignment vertical="center"/>
    </xf>
    <xf numFmtId="0" fontId="20" fillId="27" borderId="55" xfId="1" applyFont="1" applyFill="1" applyBorder="1" applyAlignment="1" applyProtection="1">
      <alignment horizontal="center" vertical="center" wrapText="1"/>
      <protection locked="0"/>
    </xf>
    <xf numFmtId="0" fontId="20" fillId="27" borderId="54" xfId="1" applyFont="1" applyFill="1" applyBorder="1" applyAlignment="1" applyProtection="1">
      <alignment vertical="center" wrapText="1" shrinkToFit="1"/>
      <protection locked="0"/>
    </xf>
    <xf numFmtId="0" fontId="20" fillId="29" borderId="0" xfId="1" applyFont="1" applyFill="1" applyProtection="1">
      <protection locked="0"/>
    </xf>
    <xf numFmtId="0" fontId="32" fillId="0" borderId="0" xfId="1" applyFont="1" applyAlignment="1">
      <alignment vertical="center"/>
    </xf>
    <xf numFmtId="0" fontId="20" fillId="0" borderId="68" xfId="1" applyFont="1" applyBorder="1" applyAlignment="1">
      <alignment horizontal="center"/>
    </xf>
    <xf numFmtId="0" fontId="35" fillId="0" borderId="69" xfId="1" applyFont="1" applyBorder="1"/>
    <xf numFmtId="0" fontId="36" fillId="0" borderId="57" xfId="0" applyFont="1" applyBorder="1" applyAlignment="1">
      <alignment horizontal="center"/>
    </xf>
    <xf numFmtId="0" fontId="20" fillId="0" borderId="70" xfId="1" applyFont="1" applyBorder="1" applyAlignment="1" applyProtection="1">
      <alignment vertical="top" wrapText="1"/>
      <protection locked="0"/>
    </xf>
    <xf numFmtId="49" fontId="35" fillId="0" borderId="55" xfId="1" applyNumberFormat="1" applyFont="1" applyBorder="1" applyAlignment="1">
      <alignment horizontal="right" wrapText="1"/>
    </xf>
    <xf numFmtId="3" fontId="21" fillId="32" borderId="43" xfId="1" applyNumberFormat="1" applyFont="1" applyFill="1" applyBorder="1" applyAlignment="1">
      <alignment horizontal="center"/>
    </xf>
    <xf numFmtId="3" fontId="35" fillId="0" borderId="69" xfId="1" applyNumberFormat="1" applyFont="1" applyBorder="1"/>
    <xf numFmtId="3" fontId="20" fillId="0" borderId="44" xfId="1" applyNumberFormat="1" applyFont="1" applyBorder="1" applyAlignment="1" applyProtection="1">
      <alignment horizontal="right"/>
      <protection locked="0"/>
    </xf>
    <xf numFmtId="3" fontId="21" fillId="0" borderId="44" xfId="1" applyNumberFormat="1" applyFont="1" applyBorder="1" applyAlignment="1" applyProtection="1">
      <alignment horizontal="right"/>
      <protection locked="0"/>
    </xf>
    <xf numFmtId="3" fontId="37" fillId="0" borderId="69" xfId="1" applyNumberFormat="1" applyFont="1" applyBorder="1"/>
    <xf numFmtId="3" fontId="20" fillId="0" borderId="44" xfId="1" applyNumberFormat="1" applyFont="1" applyBorder="1" applyProtection="1">
      <protection locked="0"/>
    </xf>
    <xf numFmtId="0" fontId="20" fillId="0" borderId="47" xfId="1" applyFont="1" applyBorder="1" applyAlignment="1" applyProtection="1">
      <alignment horizontal="left" vertical="top" wrapText="1"/>
      <protection locked="0"/>
    </xf>
    <xf numFmtId="3" fontId="20" fillId="0" borderId="48" xfId="1" applyNumberFormat="1" applyFont="1" applyBorder="1" applyAlignment="1" applyProtection="1">
      <alignment horizontal="left" vertical="top" wrapText="1"/>
      <protection locked="0"/>
    </xf>
    <xf numFmtId="49" fontId="20" fillId="0" borderId="60" xfId="1" applyNumberFormat="1" applyFont="1" applyBorder="1" applyAlignment="1" applyProtection="1">
      <alignment horizontal="left" vertical="top" wrapText="1"/>
      <protection locked="0"/>
    </xf>
    <xf numFmtId="0" fontId="32" fillId="0" borderId="0" xfId="1" applyFont="1" applyProtection="1">
      <protection locked="0"/>
    </xf>
    <xf numFmtId="0" fontId="20" fillId="29" borderId="69" xfId="1" applyFont="1" applyFill="1" applyBorder="1" applyAlignment="1">
      <alignment horizontal="center"/>
    </xf>
    <xf numFmtId="0" fontId="20" fillId="29" borderId="71" xfId="1" applyFont="1" applyFill="1" applyBorder="1" applyAlignment="1" applyProtection="1">
      <alignment vertical="top" wrapText="1"/>
      <protection locked="0"/>
    </xf>
    <xf numFmtId="3" fontId="21" fillId="32" borderId="72" xfId="1" applyNumberFormat="1" applyFont="1" applyFill="1" applyBorder="1" applyAlignment="1">
      <alignment horizontal="center"/>
    </xf>
    <xf numFmtId="0" fontId="20" fillId="29" borderId="69" xfId="1" applyFont="1" applyFill="1" applyBorder="1" applyAlignment="1" applyProtection="1">
      <alignment horizontal="right"/>
      <protection locked="0"/>
    </xf>
    <xf numFmtId="0" fontId="21" fillId="29" borderId="69" xfId="1" applyFont="1" applyFill="1" applyBorder="1" applyAlignment="1" applyProtection="1">
      <alignment horizontal="right"/>
      <protection locked="0"/>
    </xf>
    <xf numFmtId="0" fontId="31" fillId="0" borderId="69" xfId="1" applyFont="1" applyBorder="1" applyAlignment="1" applyProtection="1">
      <alignment horizontal="right"/>
      <protection locked="0"/>
    </xf>
    <xf numFmtId="3" fontId="37" fillId="0" borderId="73" xfId="1" applyNumberFormat="1" applyFont="1" applyBorder="1"/>
    <xf numFmtId="0" fontId="20" fillId="0" borderId="73" xfId="1" applyFont="1" applyBorder="1" applyAlignment="1" applyProtection="1">
      <alignment horizontal="left" vertical="top" wrapText="1"/>
      <protection locked="0"/>
    </xf>
    <xf numFmtId="0" fontId="20" fillId="0" borderId="58" xfId="1" applyFont="1" applyBorder="1" applyAlignment="1" applyProtection="1">
      <alignment horizontal="left" vertical="top" wrapText="1"/>
      <protection locked="0"/>
    </xf>
    <xf numFmtId="49" fontId="20" fillId="0" borderId="74" xfId="1" applyNumberFormat="1" applyFont="1" applyBorder="1" applyAlignment="1" applyProtection="1">
      <alignment horizontal="left" vertical="top" wrapText="1"/>
      <protection locked="0"/>
    </xf>
    <xf numFmtId="0" fontId="20" fillId="29" borderId="52" xfId="1" applyFont="1" applyFill="1" applyBorder="1" applyAlignment="1" applyProtection="1">
      <alignment vertical="top" wrapText="1"/>
      <protection locked="0"/>
    </xf>
    <xf numFmtId="0" fontId="20" fillId="0" borderId="69" xfId="1" applyFont="1" applyBorder="1" applyAlignment="1">
      <alignment horizontal="center"/>
    </xf>
    <xf numFmtId="0" fontId="38" fillId="0" borderId="69" xfId="1" applyFont="1" applyBorder="1"/>
    <xf numFmtId="0" fontId="20" fillId="0" borderId="71" xfId="1" applyFont="1" applyBorder="1" applyAlignment="1" applyProtection="1">
      <alignment vertical="top" wrapText="1"/>
      <protection locked="0"/>
    </xf>
    <xf numFmtId="3" fontId="20" fillId="0" borderId="69" xfId="1" applyNumberFormat="1" applyFont="1" applyBorder="1" applyAlignment="1" applyProtection="1">
      <alignment horizontal="right"/>
      <protection locked="0"/>
    </xf>
    <xf numFmtId="3" fontId="21" fillId="0" borderId="69" xfId="1" applyNumberFormat="1" applyFont="1" applyBorder="1" applyAlignment="1" applyProtection="1">
      <alignment horizontal="right"/>
      <protection locked="0"/>
    </xf>
    <xf numFmtId="3" fontId="20" fillId="0" borderId="58" xfId="1" applyNumberFormat="1" applyFont="1" applyBorder="1" applyAlignment="1" applyProtection="1">
      <alignment horizontal="left" vertical="top" wrapText="1"/>
      <protection locked="0"/>
    </xf>
    <xf numFmtId="0" fontId="20" fillId="28" borderId="71" xfId="1" applyFont="1" applyFill="1" applyBorder="1" applyAlignment="1" applyProtection="1">
      <alignment vertical="top" wrapText="1"/>
      <protection locked="0"/>
    </xf>
    <xf numFmtId="3" fontId="35" fillId="0" borderId="69" xfId="0" applyNumberFormat="1" applyFont="1" applyBorder="1"/>
    <xf numFmtId="3" fontId="20" fillId="28" borderId="69" xfId="1" applyNumberFormat="1" applyFont="1" applyFill="1" applyBorder="1" applyAlignment="1" applyProtection="1">
      <alignment horizontal="right"/>
      <protection locked="0"/>
    </xf>
    <xf numFmtId="3" fontId="21" fillId="28" borderId="69" xfId="1" applyNumberFormat="1" applyFont="1" applyFill="1" applyBorder="1" applyAlignment="1" applyProtection="1">
      <alignment horizontal="right"/>
      <protection locked="0"/>
    </xf>
    <xf numFmtId="49" fontId="35" fillId="28" borderId="55" xfId="1" applyNumberFormat="1" applyFont="1" applyFill="1" applyBorder="1" applyAlignment="1">
      <alignment horizontal="right" wrapText="1"/>
    </xf>
    <xf numFmtId="0" fontId="35" fillId="0" borderId="69" xfId="0" applyFont="1" applyBorder="1" applyAlignment="1">
      <alignment wrapText="1"/>
    </xf>
    <xf numFmtId="49" fontId="35" fillId="0" borderId="69" xfId="1" applyNumberFormat="1" applyFont="1" applyBorder="1" applyAlignment="1">
      <alignment horizontal="right" wrapText="1"/>
    </xf>
    <xf numFmtId="0" fontId="39" fillId="0" borderId="69" xfId="1" applyFont="1" applyBorder="1"/>
    <xf numFmtId="0" fontId="36" fillId="0" borderId="57" xfId="0" applyFont="1" applyBorder="1" applyAlignment="1" applyProtection="1">
      <alignment horizontal="center"/>
      <protection locked="0"/>
    </xf>
    <xf numFmtId="49" fontId="35" fillId="28" borderId="69" xfId="1" applyNumberFormat="1" applyFont="1" applyFill="1" applyBorder="1" applyAlignment="1">
      <alignment horizontal="right" wrapText="1"/>
    </xf>
    <xf numFmtId="3" fontId="39" fillId="0" borderId="69" xfId="1" applyNumberFormat="1" applyFont="1" applyBorder="1"/>
    <xf numFmtId="3" fontId="40" fillId="0" borderId="69" xfId="1" applyNumberFormat="1" applyFont="1" applyBorder="1"/>
    <xf numFmtId="3" fontId="21" fillId="28" borderId="69" xfId="1" applyNumberFormat="1" applyFont="1" applyFill="1" applyBorder="1" applyProtection="1">
      <protection locked="0"/>
    </xf>
    <xf numFmtId="3" fontId="20" fillId="28" borderId="69" xfId="1" applyNumberFormat="1" applyFont="1" applyFill="1" applyBorder="1" applyProtection="1">
      <protection locked="0"/>
    </xf>
    <xf numFmtId="3" fontId="20" fillId="0" borderId="69" xfId="1" applyNumberFormat="1" applyFont="1" applyBorder="1" applyProtection="1">
      <protection locked="0"/>
    </xf>
    <xf numFmtId="0" fontId="20" fillId="0" borderId="69" xfId="1" applyFont="1" applyBorder="1" applyAlignment="1" applyProtection="1">
      <alignment horizontal="center"/>
      <protection locked="0"/>
    </xf>
    <xf numFmtId="0" fontId="20" fillId="28" borderId="75" xfId="1" applyFont="1" applyFill="1" applyBorder="1" applyAlignment="1" applyProtection="1">
      <alignment vertical="top" wrapText="1"/>
      <protection locked="0"/>
    </xf>
    <xf numFmtId="3" fontId="20" fillId="28" borderId="55" xfId="1" applyNumberFormat="1" applyFont="1" applyFill="1" applyBorder="1" applyProtection="1">
      <protection locked="0"/>
    </xf>
    <xf numFmtId="3" fontId="21" fillId="28" borderId="55" xfId="1" applyNumberFormat="1" applyFont="1" applyFill="1" applyBorder="1" applyProtection="1">
      <protection locked="0"/>
    </xf>
    <xf numFmtId="3" fontId="20" fillId="0" borderId="55" xfId="1" applyNumberFormat="1" applyFont="1" applyBorder="1" applyProtection="1">
      <protection locked="0"/>
    </xf>
    <xf numFmtId="3" fontId="20" fillId="0" borderId="66" xfId="1" applyNumberFormat="1" applyFont="1" applyBorder="1" applyAlignment="1" applyProtection="1">
      <alignment horizontal="left" vertical="top" wrapText="1"/>
      <protection locked="0"/>
    </xf>
    <xf numFmtId="0" fontId="41" fillId="28" borderId="69" xfId="1" applyFont="1" applyFill="1" applyBorder="1" applyAlignment="1" applyProtection="1">
      <alignment vertical="top" wrapText="1"/>
      <protection locked="0"/>
    </xf>
    <xf numFmtId="1" fontId="20" fillId="28" borderId="55" xfId="1" applyNumberFormat="1" applyFont="1" applyFill="1" applyBorder="1" applyAlignment="1" applyProtection="1">
      <alignment vertical="top" wrapText="1"/>
      <protection locked="0"/>
    </xf>
    <xf numFmtId="1" fontId="20" fillId="28" borderId="53" xfId="1" applyNumberFormat="1" applyFont="1" applyFill="1" applyBorder="1" applyAlignment="1" applyProtection="1">
      <alignment horizontal="center" vertical="center"/>
      <protection locked="0"/>
    </xf>
    <xf numFmtId="1" fontId="20" fillId="28" borderId="54" xfId="1" applyNumberFormat="1" applyFont="1" applyFill="1" applyBorder="1" applyAlignment="1" applyProtection="1">
      <alignment horizontal="center" vertical="center"/>
      <protection locked="0"/>
    </xf>
    <xf numFmtId="3" fontId="20" fillId="28" borderId="55" xfId="1" applyNumberFormat="1" applyFont="1" applyFill="1" applyBorder="1" applyAlignment="1" applyProtection="1">
      <alignment horizontal="right"/>
      <protection locked="0"/>
    </xf>
    <xf numFmtId="0" fontId="20" fillId="29" borderId="55" xfId="1" applyFont="1" applyFill="1" applyBorder="1" applyAlignment="1" applyProtection="1">
      <alignment horizontal="center"/>
      <protection locked="0"/>
    </xf>
    <xf numFmtId="0" fontId="41" fillId="28" borderId="76" xfId="1" applyFont="1" applyFill="1" applyBorder="1" applyAlignment="1" applyProtection="1">
      <alignment vertical="top" wrapText="1"/>
      <protection locked="0"/>
    </xf>
    <xf numFmtId="3" fontId="21" fillId="32" borderId="53" xfId="1" applyNumberFormat="1" applyFont="1" applyFill="1" applyBorder="1" applyAlignment="1">
      <alignment horizontal="center"/>
    </xf>
    <xf numFmtId="3" fontId="41" fillId="28" borderId="55" xfId="1" applyNumberFormat="1" applyFont="1" applyFill="1" applyBorder="1" applyAlignment="1" applyProtection="1">
      <alignment vertical="center"/>
      <protection locked="0"/>
    </xf>
    <xf numFmtId="0" fontId="20" fillId="0" borderId="54" xfId="1" applyFont="1" applyBorder="1" applyAlignment="1" applyProtection="1">
      <alignment horizontal="left" vertical="top" wrapText="1"/>
      <protection locked="0"/>
    </xf>
    <xf numFmtId="49" fontId="20" fillId="0" borderId="77" xfId="1" applyNumberFormat="1" applyFont="1" applyBorder="1" applyAlignment="1" applyProtection="1">
      <alignment horizontal="left" vertical="top" wrapText="1"/>
      <protection locked="0"/>
    </xf>
    <xf numFmtId="0" fontId="23" fillId="0" borderId="0" xfId="1" applyFont="1"/>
    <xf numFmtId="4" fontId="21" fillId="32" borderId="78" xfId="1" applyNumberFormat="1" applyFont="1" applyFill="1" applyBorder="1" applyAlignment="1" applyProtection="1">
      <alignment horizontal="center" vertical="center"/>
      <protection locked="0"/>
    </xf>
    <xf numFmtId="4" fontId="21" fillId="32" borderId="79" xfId="1" applyNumberFormat="1" applyFont="1" applyFill="1" applyBorder="1" applyAlignment="1" applyProtection="1">
      <alignment horizontal="center" vertical="center"/>
      <protection locked="0"/>
    </xf>
    <xf numFmtId="3" fontId="21" fillId="32" borderId="78" xfId="1" applyNumberFormat="1" applyFont="1" applyFill="1" applyBorder="1" applyAlignment="1">
      <alignment horizontal="center"/>
    </xf>
    <xf numFmtId="3" fontId="21" fillId="32" borderId="80" xfId="1" applyNumberFormat="1" applyFont="1" applyFill="1" applyBorder="1"/>
    <xf numFmtId="3" fontId="21" fillId="32" borderId="81" xfId="1" applyNumberFormat="1" applyFont="1" applyFill="1" applyBorder="1"/>
    <xf numFmtId="3" fontId="21" fillId="32" borderId="82" xfId="1" applyNumberFormat="1" applyFont="1" applyFill="1" applyBorder="1" applyAlignment="1" applyProtection="1">
      <alignment horizontal="left" vertical="top" wrapText="1"/>
      <protection locked="0"/>
    </xf>
    <xf numFmtId="3" fontId="21" fillId="32" borderId="42" xfId="1" applyNumberFormat="1" applyFont="1" applyFill="1" applyBorder="1" applyAlignment="1" applyProtection="1">
      <alignment horizontal="left" vertical="top" wrapText="1"/>
      <protection locked="0"/>
    </xf>
    <xf numFmtId="49" fontId="21" fillId="32" borderId="82" xfId="1" applyNumberFormat="1" applyFont="1" applyFill="1" applyBorder="1" applyAlignment="1" applyProtection="1">
      <alignment horizontal="left" vertical="top" wrapText="1"/>
      <protection locked="0"/>
    </xf>
    <xf numFmtId="0" fontId="21" fillId="0" borderId="0" xfId="1" applyFont="1" applyProtection="1">
      <protection locked="0"/>
    </xf>
    <xf numFmtId="0" fontId="43" fillId="0" borderId="0" xfId="0" applyFont="1"/>
    <xf numFmtId="3" fontId="44" fillId="28" borderId="55" xfId="1" applyNumberFormat="1" applyFont="1" applyFill="1" applyBorder="1" applyProtection="1">
      <protection locked="0"/>
    </xf>
    <xf numFmtId="0" fontId="45" fillId="28" borderId="69" xfId="1" applyFont="1" applyFill="1" applyBorder="1" applyAlignment="1" applyProtection="1">
      <alignment vertical="top" wrapText="1"/>
      <protection locked="0"/>
    </xf>
    <xf numFmtId="0" fontId="43" fillId="0" borderId="0" xfId="0" applyFont="1" applyAlignment="1">
      <alignment horizontal="left" vertical="top" wrapText="1"/>
    </xf>
    <xf numFmtId="49" fontId="23" fillId="26" borderId="23" xfId="0" applyNumberFormat="1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23" fillId="26" borderId="29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23" fillId="26" borderId="30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21" fillId="25" borderId="2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20" fillId="0" borderId="10" xfId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7" fillId="24" borderId="37" xfId="0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25" fillId="0" borderId="0" xfId="0" applyFont="1" applyBorder="1" applyAlignment="1">
      <alignment wrapText="1"/>
    </xf>
    <xf numFmtId="0" fontId="0" fillId="0" borderId="0" xfId="0" applyAlignment="1"/>
    <xf numFmtId="0" fontId="21" fillId="30" borderId="40" xfId="1" applyFont="1" applyFill="1" applyBorder="1" applyAlignment="1" applyProtection="1">
      <alignment horizontal="center"/>
      <protection locked="0"/>
    </xf>
    <xf numFmtId="0" fontId="21" fillId="30" borderId="41" xfId="1" applyFont="1" applyFill="1" applyBorder="1" applyAlignment="1" applyProtection="1">
      <alignment horizontal="center"/>
      <protection locked="0"/>
    </xf>
    <xf numFmtId="0" fontId="21" fillId="30" borderId="42" xfId="1" applyFont="1" applyFill="1" applyBorder="1" applyAlignment="1" applyProtection="1">
      <alignment horizontal="center"/>
      <protection locked="0"/>
    </xf>
    <xf numFmtId="0" fontId="21" fillId="31" borderId="43" xfId="1" applyFont="1" applyFill="1" applyBorder="1" applyAlignment="1" applyProtection="1">
      <alignment horizontal="center" vertical="center"/>
      <protection locked="0"/>
    </xf>
    <xf numFmtId="0" fontId="21" fillId="31" borderId="50" xfId="1" applyFont="1" applyFill="1" applyBorder="1" applyAlignment="1" applyProtection="1">
      <alignment horizontal="center" vertical="center"/>
      <protection locked="0"/>
    </xf>
    <xf numFmtId="0" fontId="21" fillId="31" borderId="61" xfId="1" applyFont="1" applyFill="1" applyBorder="1" applyAlignment="1" applyProtection="1">
      <alignment horizontal="center" vertical="center"/>
      <protection locked="0"/>
    </xf>
    <xf numFmtId="0" fontId="21" fillId="31" borderId="44" xfId="1" applyFont="1" applyFill="1" applyBorder="1" applyAlignment="1" applyProtection="1">
      <alignment horizontal="center" vertical="center" wrapText="1"/>
      <protection locked="0"/>
    </xf>
    <xf numFmtId="0" fontId="21" fillId="31" borderId="51" xfId="1" applyFont="1" applyFill="1" applyBorder="1" applyAlignment="1" applyProtection="1">
      <alignment horizontal="center" vertical="center" wrapText="1"/>
      <protection locked="0"/>
    </xf>
    <xf numFmtId="0" fontId="21" fillId="31" borderId="62" xfId="1" applyFont="1" applyFill="1" applyBorder="1" applyAlignment="1" applyProtection="1">
      <alignment horizontal="center" vertical="center"/>
      <protection locked="0"/>
    </xf>
    <xf numFmtId="0" fontId="21" fillId="31" borderId="45" xfId="1" applyFont="1" applyFill="1" applyBorder="1" applyAlignment="1" applyProtection="1">
      <alignment horizontal="center" vertical="center"/>
      <protection locked="0"/>
    </xf>
    <xf numFmtId="0" fontId="21" fillId="31" borderId="51" xfId="1" applyFont="1" applyFill="1" applyBorder="1" applyAlignment="1" applyProtection="1">
      <alignment horizontal="center" vertical="center"/>
      <protection locked="0"/>
    </xf>
    <xf numFmtId="0" fontId="21" fillId="31" borderId="63" xfId="1" applyFont="1" applyFill="1" applyBorder="1" applyAlignment="1" applyProtection="1">
      <alignment horizontal="center" vertical="center"/>
      <protection locked="0"/>
    </xf>
    <xf numFmtId="0" fontId="21" fillId="31" borderId="46" xfId="1" applyFont="1" applyFill="1" applyBorder="1" applyAlignment="1" applyProtection="1">
      <alignment horizontal="center" vertical="center" wrapText="1" shrinkToFit="1"/>
      <protection locked="0"/>
    </xf>
    <xf numFmtId="0" fontId="21" fillId="31" borderId="52" xfId="1" applyFont="1" applyFill="1" applyBorder="1" applyAlignment="1" applyProtection="1">
      <alignment horizontal="center" vertical="center" wrapText="1" shrinkToFit="1"/>
      <protection locked="0"/>
    </xf>
    <xf numFmtId="0" fontId="21" fillId="31" borderId="43" xfId="1" applyFont="1" applyFill="1" applyBorder="1" applyAlignment="1" applyProtection="1">
      <alignment horizontal="center"/>
      <protection locked="0"/>
    </xf>
    <xf numFmtId="0" fontId="21" fillId="31" borderId="47" xfId="1" applyFont="1" applyFill="1" applyBorder="1" applyAlignment="1" applyProtection="1">
      <alignment horizontal="center"/>
      <protection locked="0"/>
    </xf>
    <xf numFmtId="0" fontId="21" fillId="31" borderId="44" xfId="1" applyFont="1" applyFill="1" applyBorder="1" applyAlignment="1" applyProtection="1">
      <alignment horizontal="center"/>
      <protection locked="0"/>
    </xf>
    <xf numFmtId="0" fontId="21" fillId="31" borderId="48" xfId="1" applyFont="1" applyFill="1" applyBorder="1" applyAlignment="1" applyProtection="1">
      <alignment horizontal="center" vertical="center" wrapText="1" shrinkToFit="1"/>
      <protection locked="0"/>
    </xf>
    <xf numFmtId="0" fontId="21" fillId="31" borderId="59" xfId="1" applyFont="1" applyFill="1" applyBorder="1" applyAlignment="1" applyProtection="1">
      <alignment horizontal="center" vertical="center" wrapText="1" shrinkToFit="1"/>
      <protection locked="0"/>
    </xf>
    <xf numFmtId="0" fontId="21" fillId="31" borderId="66" xfId="1" applyFont="1" applyFill="1" applyBorder="1" applyAlignment="1" applyProtection="1">
      <alignment horizontal="center" vertical="center" wrapText="1" shrinkToFit="1"/>
      <protection locked="0"/>
    </xf>
    <xf numFmtId="0" fontId="21" fillId="31" borderId="49" xfId="1" applyFont="1" applyFill="1" applyBorder="1" applyAlignment="1" applyProtection="1">
      <alignment horizontal="center" vertical="center" wrapText="1" shrinkToFit="1"/>
      <protection locked="0"/>
    </xf>
    <xf numFmtId="0" fontId="21" fillId="31" borderId="60" xfId="1" applyFont="1" applyFill="1" applyBorder="1" applyAlignment="1" applyProtection="1">
      <alignment horizontal="center" vertical="center" wrapText="1" shrinkToFit="1"/>
      <protection locked="0"/>
    </xf>
    <xf numFmtId="0" fontId="21" fillId="31" borderId="67" xfId="1" applyFont="1" applyFill="1" applyBorder="1" applyAlignment="1" applyProtection="1">
      <alignment horizontal="center" vertical="center" wrapText="1" shrinkToFit="1"/>
      <protection locked="0"/>
    </xf>
    <xf numFmtId="0" fontId="20" fillId="32" borderId="53" xfId="1" applyFont="1" applyFill="1" applyBorder="1" applyAlignment="1" applyProtection="1">
      <alignment horizontal="center" vertical="center"/>
      <protection locked="0"/>
    </xf>
    <xf numFmtId="0" fontId="20" fillId="32" borderId="64" xfId="1" applyFont="1" applyFill="1" applyBorder="1" applyAlignment="1" applyProtection="1">
      <alignment horizontal="center" vertical="center"/>
      <protection locked="0"/>
    </xf>
    <xf numFmtId="0" fontId="21" fillId="32" borderId="56" xfId="1" applyFont="1" applyFill="1" applyBorder="1" applyAlignment="1" applyProtection="1">
      <alignment horizontal="center"/>
      <protection locked="0"/>
    </xf>
    <xf numFmtId="0" fontId="21" fillId="32" borderId="58" xfId="1" applyFont="1" applyFill="1" applyBorder="1" applyAlignment="1" applyProtection="1">
      <alignment horizontal="center"/>
      <protection locked="0"/>
    </xf>
    <xf numFmtId="0" fontId="20" fillId="32" borderId="55" xfId="1" applyFont="1" applyFill="1" applyBorder="1" applyAlignment="1" applyProtection="1">
      <alignment horizontal="center" vertical="center" wrapText="1"/>
      <protection locked="0"/>
    </xf>
    <xf numFmtId="0" fontId="20" fillId="32" borderId="63" xfId="1" applyFont="1" applyFill="1" applyBorder="1" applyAlignment="1" applyProtection="1">
      <alignment horizontal="center" vertical="center" wrapText="1"/>
      <protection locked="0"/>
    </xf>
    <xf numFmtId="0" fontId="21" fillId="32" borderId="40" xfId="1" applyFont="1" applyFill="1" applyBorder="1" applyAlignment="1" applyProtection="1">
      <alignment horizontal="center"/>
      <protection locked="0"/>
    </xf>
    <xf numFmtId="0" fontId="21" fillId="32" borderId="41" xfId="1" applyFont="1" applyFill="1" applyBorder="1" applyAlignment="1" applyProtection="1">
      <alignment horizontal="center"/>
      <protection locked="0"/>
    </xf>
    <xf numFmtId="0" fontId="21" fillId="32" borderId="42" xfId="1" applyFont="1" applyFill="1" applyBorder="1" applyAlignment="1" applyProtection="1">
      <alignment horizontal="center"/>
      <protection locked="0"/>
    </xf>
    <xf numFmtId="0" fontId="20" fillId="32" borderId="54" xfId="1" applyFont="1" applyFill="1" applyBorder="1" applyAlignment="1" applyProtection="1">
      <alignment horizontal="center" vertical="center"/>
      <protection locked="0"/>
    </xf>
    <xf numFmtId="0" fontId="20" fillId="32" borderId="65" xfId="1" applyFont="1" applyFill="1" applyBorder="1" applyAlignment="1" applyProtection="1">
      <alignment horizontal="center" vertical="center"/>
      <protection locked="0"/>
    </xf>
    <xf numFmtId="0" fontId="21" fillId="32" borderId="53" xfId="1" applyFont="1" applyFill="1" applyBorder="1" applyAlignment="1" applyProtection="1">
      <alignment horizontal="center" vertical="center" wrapText="1"/>
      <protection locked="0"/>
    </xf>
    <xf numFmtId="0" fontId="21" fillId="32" borderId="64" xfId="1" applyFont="1" applyFill="1" applyBorder="1" applyAlignment="1" applyProtection="1">
      <alignment horizontal="center" vertical="center" wrapText="1"/>
      <protection locked="0"/>
    </xf>
    <xf numFmtId="0" fontId="21" fillId="32" borderId="55" xfId="1" applyFont="1" applyFill="1" applyBorder="1" applyAlignment="1" applyProtection="1">
      <alignment horizontal="center" vertical="center" wrapText="1"/>
      <protection locked="0"/>
    </xf>
    <xf numFmtId="0" fontId="21" fillId="32" borderId="63" xfId="1" applyFont="1" applyFill="1" applyBorder="1" applyAlignment="1" applyProtection="1">
      <alignment horizontal="center" vertical="center" wrapText="1"/>
      <protection locked="0"/>
    </xf>
    <xf numFmtId="0" fontId="21" fillId="32" borderId="57" xfId="1" applyFont="1" applyFill="1" applyBorder="1" applyAlignment="1" applyProtection="1">
      <alignment horizontal="center"/>
      <protection locked="0"/>
    </xf>
  </cellXfs>
  <cellStyles count="43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ální" xfId="0" builtinId="0"/>
    <cellStyle name="Normální 2" xfId="1" xr:uid="{00000000-0005-0000-0000-00001C000000}"/>
    <cellStyle name="Poznámka 2" xfId="29" xr:uid="{00000000-0005-0000-0000-00001D000000}"/>
    <cellStyle name="Propojená buňka 2" xfId="30" xr:uid="{00000000-0005-0000-0000-00001E000000}"/>
    <cellStyle name="Správně 2" xfId="31" xr:uid="{00000000-0005-0000-0000-00001F000000}"/>
    <cellStyle name="Text upozornění 2" xfId="32" xr:uid="{00000000-0005-0000-0000-000020000000}"/>
    <cellStyle name="Vstup 2" xfId="33" xr:uid="{00000000-0005-0000-0000-000021000000}"/>
    <cellStyle name="Výpočet 2" xfId="34" xr:uid="{00000000-0005-0000-0000-000022000000}"/>
    <cellStyle name="Výstup 2" xfId="35" xr:uid="{00000000-0005-0000-0000-000023000000}"/>
    <cellStyle name="Vysvětlující text 2" xfId="36" xr:uid="{00000000-0005-0000-0000-000024000000}"/>
    <cellStyle name="Zvýraznění 1 2" xfId="37" xr:uid="{00000000-0005-0000-0000-000025000000}"/>
    <cellStyle name="Zvýraznění 2 2" xfId="38" xr:uid="{00000000-0005-0000-0000-000026000000}"/>
    <cellStyle name="Zvýraznění 3 2" xfId="39" xr:uid="{00000000-0005-0000-0000-000027000000}"/>
    <cellStyle name="Zvýraznění 4 2" xfId="40" xr:uid="{00000000-0005-0000-0000-000028000000}"/>
    <cellStyle name="Zvýraznění 5 2" xfId="41" xr:uid="{00000000-0005-0000-0000-000029000000}"/>
    <cellStyle name="Zvýraznění 6 2" xfId="42" xr:uid="{00000000-0005-0000-0000-00002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11906</xdr:rowOff>
    </xdr:from>
    <xdr:to>
      <xdr:col>2</xdr:col>
      <xdr:colOff>2380</xdr:colOff>
      <xdr:row>4</xdr:row>
      <xdr:rowOff>107156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2906"/>
          <a:ext cx="1216818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J44"/>
  <sheetViews>
    <sheetView showGridLines="0" tabSelected="1" zoomScale="80" zoomScaleNormal="80" workbookViewId="0">
      <selection activeCell="J13" sqref="J13"/>
    </sheetView>
  </sheetViews>
  <sheetFormatPr defaultRowHeight="15" x14ac:dyDescent="0.25"/>
  <cols>
    <col min="3" max="3" width="48.5703125" customWidth="1"/>
    <col min="4" max="4" width="17.85546875" customWidth="1"/>
    <col min="5" max="5" width="19.7109375" customWidth="1"/>
    <col min="6" max="6" width="17.5703125" customWidth="1"/>
    <col min="7" max="7" width="24.28515625" style="2" customWidth="1"/>
    <col min="8" max="8" width="12.42578125" bestFit="1" customWidth="1"/>
    <col min="9" max="9" width="14.85546875" bestFit="1" customWidth="1"/>
    <col min="10" max="10" width="77.28515625" style="46" customWidth="1"/>
  </cols>
  <sheetData>
    <row r="4" spans="2:10" ht="18.75" x14ac:dyDescent="0.3">
      <c r="C4" s="1" t="s">
        <v>26</v>
      </c>
      <c r="D4" s="4" t="s">
        <v>37</v>
      </c>
      <c r="E4" s="4"/>
      <c r="F4" s="4"/>
      <c r="G4" s="5"/>
    </row>
    <row r="5" spans="2:10" ht="15.75" thickBot="1" x14ac:dyDescent="0.3">
      <c r="C5" s="54" t="s">
        <v>150</v>
      </c>
      <c r="D5" s="142" t="s">
        <v>151</v>
      </c>
    </row>
    <row r="6" spans="2:10" x14ac:dyDescent="0.25">
      <c r="B6" s="146" t="s">
        <v>24</v>
      </c>
      <c r="C6" s="149" t="s">
        <v>13</v>
      </c>
      <c r="D6" s="152" t="s">
        <v>7</v>
      </c>
      <c r="E6" s="153"/>
      <c r="F6" s="153"/>
      <c r="G6" s="154"/>
      <c r="J6" s="47"/>
    </row>
    <row r="7" spans="2:10" ht="38.25" x14ac:dyDescent="0.25">
      <c r="B7" s="147"/>
      <c r="C7" s="150"/>
      <c r="D7" s="37" t="s">
        <v>38</v>
      </c>
      <c r="E7" s="37" t="s">
        <v>149</v>
      </c>
      <c r="F7" s="37" t="s">
        <v>39</v>
      </c>
      <c r="G7" s="39" t="s">
        <v>40</v>
      </c>
      <c r="J7" s="48"/>
    </row>
    <row r="8" spans="2:10" ht="15.75" thickBot="1" x14ac:dyDescent="0.3">
      <c r="B8" s="148"/>
      <c r="C8" s="151"/>
      <c r="D8" s="38" t="s">
        <v>18</v>
      </c>
      <c r="E8" s="38" t="s">
        <v>19</v>
      </c>
      <c r="F8" s="38" t="s">
        <v>20</v>
      </c>
      <c r="G8" s="40" t="s">
        <v>23</v>
      </c>
      <c r="J8" s="49"/>
    </row>
    <row r="9" spans="2:10" x14ac:dyDescent="0.25">
      <c r="B9" s="7">
        <v>1</v>
      </c>
      <c r="C9" s="7" t="s">
        <v>152</v>
      </c>
      <c r="D9" s="8">
        <v>57609851.950000003</v>
      </c>
      <c r="E9" s="8">
        <v>21769155.949999999</v>
      </c>
      <c r="F9" s="8">
        <v>31591575.539999999</v>
      </c>
      <c r="G9" s="44" t="s">
        <v>21</v>
      </c>
      <c r="J9" s="50"/>
    </row>
    <row r="10" spans="2:10" x14ac:dyDescent="0.25">
      <c r="B10" s="155" t="s">
        <v>11</v>
      </c>
      <c r="C10" s="156"/>
      <c r="D10" s="9"/>
      <c r="E10" s="10"/>
      <c r="F10" s="10"/>
      <c r="G10" s="10"/>
    </row>
    <row r="11" spans="2:10" ht="25.5" x14ac:dyDescent="0.25">
      <c r="B11" s="6">
        <v>2</v>
      </c>
      <c r="C11" s="6" t="s">
        <v>36</v>
      </c>
      <c r="D11" s="11">
        <v>22600000</v>
      </c>
      <c r="E11" s="12">
        <v>9925145</v>
      </c>
      <c r="F11" s="45">
        <v>17550000</v>
      </c>
      <c r="G11" s="12"/>
    </row>
    <row r="12" spans="2:10" x14ac:dyDescent="0.25">
      <c r="B12" s="6">
        <v>3</v>
      </c>
      <c r="C12" s="6" t="s">
        <v>1</v>
      </c>
      <c r="D12" s="11">
        <v>15977000</v>
      </c>
      <c r="E12" s="14">
        <v>16939367.18</v>
      </c>
      <c r="F12" s="45">
        <v>2085000</v>
      </c>
      <c r="G12" s="12"/>
      <c r="H12" s="53"/>
    </row>
    <row r="13" spans="2:10" ht="25.5" x14ac:dyDescent="0.25">
      <c r="B13" s="6">
        <v>4</v>
      </c>
      <c r="C13" s="6" t="s">
        <v>2</v>
      </c>
      <c r="D13" s="13">
        <v>16800000</v>
      </c>
      <c r="E13" s="14">
        <v>7985860.1299999999</v>
      </c>
      <c r="F13" s="45">
        <v>11800000</v>
      </c>
      <c r="G13" s="12"/>
    </row>
    <row r="14" spans="2:10" x14ac:dyDescent="0.25">
      <c r="B14" s="6">
        <v>5</v>
      </c>
      <c r="C14" s="6" t="s">
        <v>3</v>
      </c>
      <c r="D14" s="13">
        <v>200000</v>
      </c>
      <c r="E14" s="14">
        <v>444588</v>
      </c>
      <c r="F14" s="45">
        <v>200000</v>
      </c>
      <c r="G14" s="12"/>
    </row>
    <row r="15" spans="2:10" x14ac:dyDescent="0.25">
      <c r="B15" s="6">
        <v>6</v>
      </c>
      <c r="C15" s="6" t="s">
        <v>4</v>
      </c>
      <c r="D15" s="13">
        <v>4847000</v>
      </c>
      <c r="E15" s="14">
        <v>5138804</v>
      </c>
      <c r="F15" s="45">
        <v>4847000</v>
      </c>
      <c r="G15" s="12"/>
    </row>
    <row r="16" spans="2:10" x14ac:dyDescent="0.25">
      <c r="B16" s="6">
        <v>7</v>
      </c>
      <c r="C16" s="6" t="s">
        <v>5</v>
      </c>
      <c r="D16" s="13">
        <v>0</v>
      </c>
      <c r="E16" s="14">
        <v>0</v>
      </c>
      <c r="F16" s="45">
        <v>0</v>
      </c>
      <c r="G16" s="12"/>
    </row>
    <row r="17" spans="2:10" x14ac:dyDescent="0.25">
      <c r="B17" s="6">
        <v>8</v>
      </c>
      <c r="C17" s="6" t="s">
        <v>6</v>
      </c>
      <c r="D17" s="13">
        <v>0</v>
      </c>
      <c r="E17" s="14">
        <v>0</v>
      </c>
      <c r="F17" s="45">
        <v>0</v>
      </c>
      <c r="G17" s="12"/>
    </row>
    <row r="18" spans="2:10" x14ac:dyDescent="0.25">
      <c r="B18" s="15">
        <v>9</v>
      </c>
      <c r="C18" s="15" t="s">
        <v>0</v>
      </c>
      <c r="D18" s="16">
        <f>SUM(D11:D17)</f>
        <v>60424000</v>
      </c>
      <c r="E18" s="16">
        <f>SUM(E11:E17)</f>
        <v>40433764.310000002</v>
      </c>
      <c r="F18" s="16">
        <f>SUM(F11:F17)</f>
        <v>36482000</v>
      </c>
      <c r="G18" s="41"/>
    </row>
    <row r="19" spans="2:10" x14ac:dyDescent="0.25">
      <c r="B19" s="17">
        <v>10</v>
      </c>
      <c r="C19" s="17" t="s">
        <v>14</v>
      </c>
      <c r="D19" s="18">
        <f>D9+D18</f>
        <v>118033851.95</v>
      </c>
      <c r="E19" s="18">
        <f>E9+E18</f>
        <v>62202920.260000005</v>
      </c>
      <c r="F19" s="18">
        <f>F9+F18</f>
        <v>68073575.539999992</v>
      </c>
      <c r="G19" s="43"/>
    </row>
    <row r="20" spans="2:10" x14ac:dyDescent="0.25">
      <c r="B20" s="155" t="s">
        <v>10</v>
      </c>
      <c r="C20" s="156"/>
      <c r="D20" s="19"/>
      <c r="E20" s="20"/>
      <c r="F20" s="20"/>
      <c r="G20" s="20"/>
    </row>
    <row r="21" spans="2:10" ht="28.5" customHeight="1" x14ac:dyDescent="0.25">
      <c r="B21" s="6">
        <v>11</v>
      </c>
      <c r="C21" s="6" t="s">
        <v>27</v>
      </c>
      <c r="D21" s="13">
        <v>90521000</v>
      </c>
      <c r="E21" s="14">
        <v>30570291.52</v>
      </c>
      <c r="F21" s="12">
        <v>93214000</v>
      </c>
      <c r="G21" s="14"/>
      <c r="I21" s="53"/>
    </row>
    <row r="22" spans="2:10" ht="25.5" x14ac:dyDescent="0.25">
      <c r="B22" s="6">
        <v>12</v>
      </c>
      <c r="C22" s="6" t="s">
        <v>28</v>
      </c>
      <c r="D22" s="13">
        <v>0</v>
      </c>
      <c r="E22" s="14">
        <v>0</v>
      </c>
      <c r="F22" s="45">
        <v>0</v>
      </c>
      <c r="G22" s="14"/>
    </row>
    <row r="23" spans="2:10" x14ac:dyDescent="0.25">
      <c r="B23" s="6">
        <v>13</v>
      </c>
      <c r="C23" s="6" t="s">
        <v>29</v>
      </c>
      <c r="D23" s="13">
        <v>0</v>
      </c>
      <c r="E23" s="14">
        <v>0</v>
      </c>
      <c r="F23" s="45">
        <v>0</v>
      </c>
      <c r="G23" s="14"/>
    </row>
    <row r="24" spans="2:10" ht="37.5" customHeight="1" x14ac:dyDescent="0.25">
      <c r="B24" s="21">
        <v>14</v>
      </c>
      <c r="C24" s="21" t="s">
        <v>12</v>
      </c>
      <c r="D24" s="22">
        <v>0</v>
      </c>
      <c r="E24" s="23">
        <v>0</v>
      </c>
      <c r="F24" s="12">
        <v>0</v>
      </c>
      <c r="G24" s="23"/>
    </row>
    <row r="25" spans="2:10" x14ac:dyDescent="0.25">
      <c r="B25" s="6">
        <v>15</v>
      </c>
      <c r="C25" s="6" t="s">
        <v>30</v>
      </c>
      <c r="D25" s="13">
        <v>0</v>
      </c>
      <c r="E25" s="14">
        <v>0</v>
      </c>
      <c r="F25" s="45">
        <v>0</v>
      </c>
      <c r="G25" s="14"/>
    </row>
    <row r="26" spans="2:10" x14ac:dyDescent="0.25">
      <c r="B26" s="6">
        <v>16</v>
      </c>
      <c r="C26" s="6" t="s">
        <v>31</v>
      </c>
      <c r="D26" s="13">
        <v>0</v>
      </c>
      <c r="E26" s="14">
        <v>0</v>
      </c>
      <c r="F26" s="45">
        <v>0</v>
      </c>
      <c r="G26" s="14"/>
    </row>
    <row r="27" spans="2:10" x14ac:dyDescent="0.25">
      <c r="B27" s="15">
        <v>17</v>
      </c>
      <c r="C27" s="15" t="s">
        <v>9</v>
      </c>
      <c r="D27" s="16">
        <f>SUM(D21:D26)-D24</f>
        <v>90521000</v>
      </c>
      <c r="E27" s="16">
        <f>SUM(E21:E26)-E24</f>
        <v>30570291.52</v>
      </c>
      <c r="F27" s="16">
        <f>SUM(F21:F26)-F24</f>
        <v>93214000</v>
      </c>
      <c r="G27" s="41"/>
      <c r="J27" s="51"/>
    </row>
    <row r="28" spans="2:10" ht="26.25" thickBot="1" x14ac:dyDescent="0.3">
      <c r="B28" s="24">
        <v>18</v>
      </c>
      <c r="C28" s="24" t="s">
        <v>15</v>
      </c>
      <c r="D28" s="25">
        <f>D19-D27</f>
        <v>27512851.950000003</v>
      </c>
      <c r="E28" s="25">
        <f>E19-E27</f>
        <v>31632628.740000006</v>
      </c>
      <c r="F28" s="25">
        <f>F19-F27</f>
        <v>-25140424.460000008</v>
      </c>
      <c r="G28" s="42"/>
      <c r="J28" s="51"/>
    </row>
    <row r="29" spans="2:10" ht="15.75" thickBot="1" x14ac:dyDescent="0.3">
      <c r="B29" s="26"/>
      <c r="C29" s="27"/>
      <c r="D29" s="28"/>
      <c r="E29" s="26"/>
      <c r="F29" s="26"/>
      <c r="G29" s="29"/>
      <c r="J29" s="51"/>
    </row>
    <row r="30" spans="2:10" x14ac:dyDescent="0.25">
      <c r="B30" s="157" t="s">
        <v>25</v>
      </c>
      <c r="C30" s="158"/>
      <c r="D30" s="158"/>
      <c r="E30" s="158"/>
      <c r="F30" s="159"/>
      <c r="G30" s="29"/>
      <c r="J30" s="51"/>
    </row>
    <row r="31" spans="2:10" ht="30.75" customHeight="1" x14ac:dyDescent="0.25">
      <c r="B31" s="30">
        <v>19</v>
      </c>
      <c r="C31" s="160" t="s">
        <v>17</v>
      </c>
      <c r="D31" s="161"/>
      <c r="E31" s="161"/>
      <c r="F31" s="12"/>
      <c r="G31" s="31"/>
    </row>
    <row r="32" spans="2:10" ht="29.25" customHeight="1" x14ac:dyDescent="0.25">
      <c r="B32" s="30">
        <v>20</v>
      </c>
      <c r="C32" s="160" t="s">
        <v>16</v>
      </c>
      <c r="D32" s="161"/>
      <c r="E32" s="161"/>
      <c r="F32" s="12"/>
      <c r="G32" s="32"/>
    </row>
    <row r="33" spans="2:7" x14ac:dyDescent="0.25">
      <c r="B33" s="30">
        <v>21</v>
      </c>
      <c r="C33" s="160" t="s">
        <v>8</v>
      </c>
      <c r="D33" s="161"/>
      <c r="E33" s="161"/>
      <c r="F33" s="12"/>
      <c r="G33" s="33"/>
    </row>
    <row r="34" spans="2:7" ht="15.75" thickBot="1" x14ac:dyDescent="0.3">
      <c r="B34" s="34">
        <v>22</v>
      </c>
      <c r="C34" s="162" t="s">
        <v>22</v>
      </c>
      <c r="D34" s="163"/>
      <c r="E34" s="164"/>
      <c r="F34" s="35">
        <f>F28-SUM(F31:F33)</f>
        <v>-25140424.460000008</v>
      </c>
      <c r="G34" s="36"/>
    </row>
    <row r="36" spans="2:7" x14ac:dyDescent="0.25">
      <c r="B36" s="52" t="s">
        <v>32</v>
      </c>
      <c r="C36" s="3" t="s">
        <v>34</v>
      </c>
    </row>
    <row r="37" spans="2:7" x14ac:dyDescent="0.25">
      <c r="C37" s="3" t="s">
        <v>35</v>
      </c>
    </row>
    <row r="38" spans="2:7" ht="30" customHeight="1" x14ac:dyDescent="0.25">
      <c r="C38" s="165" t="s">
        <v>33</v>
      </c>
      <c r="D38" s="166"/>
      <c r="E38" s="166"/>
      <c r="F38" s="166"/>
      <c r="G38" s="166"/>
    </row>
    <row r="40" spans="2:7" ht="147.75" customHeight="1" x14ac:dyDescent="0.25">
      <c r="B40" s="145" t="s">
        <v>158</v>
      </c>
      <c r="C40" s="145"/>
      <c r="D40" s="145"/>
      <c r="E40" s="145"/>
      <c r="F40" s="145"/>
      <c r="G40" s="145"/>
    </row>
    <row r="41" spans="2:7" x14ac:dyDescent="0.25">
      <c r="B41" s="142"/>
      <c r="C41" s="142"/>
    </row>
    <row r="42" spans="2:7" x14ac:dyDescent="0.25">
      <c r="B42" s="142"/>
      <c r="C42" s="142"/>
    </row>
    <row r="43" spans="2:7" x14ac:dyDescent="0.25">
      <c r="B43" s="142"/>
      <c r="C43" s="142"/>
    </row>
    <row r="44" spans="2:7" x14ac:dyDescent="0.25">
      <c r="B44" s="142"/>
      <c r="C44" s="142"/>
    </row>
  </sheetData>
  <mergeCells count="12">
    <mergeCell ref="B40:G40"/>
    <mergeCell ref="B6:B8"/>
    <mergeCell ref="C6:C8"/>
    <mergeCell ref="D6:G6"/>
    <mergeCell ref="B10:C10"/>
    <mergeCell ref="B20:C20"/>
    <mergeCell ref="B30:F30"/>
    <mergeCell ref="C31:E31"/>
    <mergeCell ref="C32:E32"/>
    <mergeCell ref="C33:E33"/>
    <mergeCell ref="C34:E34"/>
    <mergeCell ref="C38:G38"/>
  </mergeCells>
  <pageMargins left="0.70866141732283472" right="0.70866141732283472" top="0.78740157480314965" bottom="0.78740157480314965" header="0.31496062992125984" footer="0.31496062992125984"/>
  <pageSetup paperSize="8" scale="86" orientation="landscape" r:id="rId1"/>
  <headerFooter>
    <oddFooter>&amp;L&amp;1#&amp;"Calibri"&amp;9&amp;K000000Klasifikace informací: Neveřejné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S93"/>
  <sheetViews>
    <sheetView showGridLines="0" zoomScaleNormal="100" workbookViewId="0">
      <pane ySplit="10" topLeftCell="A20" activePane="bottomLeft" state="frozen"/>
      <selection pane="bottomLeft" activeCell="B29" sqref="B29"/>
    </sheetView>
  </sheetViews>
  <sheetFormatPr defaultColWidth="9.28515625" defaultRowHeight="12.75" x14ac:dyDescent="0.2"/>
  <cols>
    <col min="1" max="1" width="11.7109375" style="55" customWidth="1"/>
    <col min="2" max="2" width="37.140625" style="55" customWidth="1"/>
    <col min="3" max="3" width="13.7109375" style="55" bestFit="1" customWidth="1"/>
    <col min="4" max="4" width="14.28515625" style="55" customWidth="1"/>
    <col min="5" max="5" width="12.28515625" style="55" customWidth="1"/>
    <col min="6" max="6" width="12.42578125" style="55" customWidth="1"/>
    <col min="7" max="7" width="12.28515625" style="56" customWidth="1"/>
    <col min="8" max="8" width="12.42578125" style="55" customWidth="1"/>
    <col min="9" max="9" width="8.7109375" style="55" customWidth="1"/>
    <col min="10" max="10" width="8.7109375" style="56" customWidth="1"/>
    <col min="11" max="11" width="15.7109375" style="55" customWidth="1"/>
    <col min="12" max="12" width="12.28515625" style="57" customWidth="1"/>
    <col min="13" max="13" width="10.7109375" style="55" customWidth="1"/>
    <col min="14" max="14" width="15.28515625" style="55" customWidth="1"/>
    <col min="15" max="15" width="39.28515625" style="55" customWidth="1"/>
    <col min="16" max="16" width="23.5703125" style="55" customWidth="1"/>
    <col min="17" max="18" width="9.28515625" style="55"/>
    <col min="19" max="19" width="9.28515625" style="58"/>
    <col min="20" max="257" width="9.28515625" style="55"/>
    <col min="258" max="258" width="11.7109375" style="55" customWidth="1"/>
    <col min="259" max="259" width="71.28515625" style="55" customWidth="1"/>
    <col min="260" max="260" width="12.28515625" style="55" customWidth="1"/>
    <col min="261" max="261" width="12.42578125" style="55" customWidth="1"/>
    <col min="262" max="262" width="16.7109375" style="55" customWidth="1"/>
    <col min="263" max="263" width="12.28515625" style="55" customWidth="1"/>
    <col min="264" max="264" width="12.42578125" style="55" customWidth="1"/>
    <col min="265" max="265" width="10" style="55" customWidth="1"/>
    <col min="266" max="267" width="12.28515625" style="55" customWidth="1"/>
    <col min="268" max="268" width="13.28515625" style="55" customWidth="1"/>
    <col min="269" max="269" width="10.7109375" style="55" customWidth="1"/>
    <col min="270" max="270" width="16.7109375" style="55" customWidth="1"/>
    <col min="271" max="271" width="15.28515625" style="55" customWidth="1"/>
    <col min="272" max="513" width="9.28515625" style="55"/>
    <col min="514" max="514" width="11.7109375" style="55" customWidth="1"/>
    <col min="515" max="515" width="71.28515625" style="55" customWidth="1"/>
    <col min="516" max="516" width="12.28515625" style="55" customWidth="1"/>
    <col min="517" max="517" width="12.42578125" style="55" customWidth="1"/>
    <col min="518" max="518" width="16.7109375" style="55" customWidth="1"/>
    <col min="519" max="519" width="12.28515625" style="55" customWidth="1"/>
    <col min="520" max="520" width="12.42578125" style="55" customWidth="1"/>
    <col min="521" max="521" width="10" style="55" customWidth="1"/>
    <col min="522" max="523" width="12.28515625" style="55" customWidth="1"/>
    <col min="524" max="524" width="13.28515625" style="55" customWidth="1"/>
    <col min="525" max="525" width="10.7109375" style="55" customWidth="1"/>
    <col min="526" max="526" width="16.7109375" style="55" customWidth="1"/>
    <col min="527" max="527" width="15.28515625" style="55" customWidth="1"/>
    <col min="528" max="769" width="9.28515625" style="55"/>
    <col min="770" max="770" width="11.7109375" style="55" customWidth="1"/>
    <col min="771" max="771" width="71.28515625" style="55" customWidth="1"/>
    <col min="772" max="772" width="12.28515625" style="55" customWidth="1"/>
    <col min="773" max="773" width="12.42578125" style="55" customWidth="1"/>
    <col min="774" max="774" width="16.7109375" style="55" customWidth="1"/>
    <col min="775" max="775" width="12.28515625" style="55" customWidth="1"/>
    <col min="776" max="776" width="12.42578125" style="55" customWidth="1"/>
    <col min="777" max="777" width="10" style="55" customWidth="1"/>
    <col min="778" max="779" width="12.28515625" style="55" customWidth="1"/>
    <col min="780" max="780" width="13.28515625" style="55" customWidth="1"/>
    <col min="781" max="781" width="10.7109375" style="55" customWidth="1"/>
    <col min="782" max="782" width="16.7109375" style="55" customWidth="1"/>
    <col min="783" max="783" width="15.28515625" style="55" customWidth="1"/>
    <col min="784" max="1025" width="9.28515625" style="55"/>
    <col min="1026" max="1026" width="11.7109375" style="55" customWidth="1"/>
    <col min="1027" max="1027" width="71.28515625" style="55" customWidth="1"/>
    <col min="1028" max="1028" width="12.28515625" style="55" customWidth="1"/>
    <col min="1029" max="1029" width="12.42578125" style="55" customWidth="1"/>
    <col min="1030" max="1030" width="16.7109375" style="55" customWidth="1"/>
    <col min="1031" max="1031" width="12.28515625" style="55" customWidth="1"/>
    <col min="1032" max="1032" width="12.42578125" style="55" customWidth="1"/>
    <col min="1033" max="1033" width="10" style="55" customWidth="1"/>
    <col min="1034" max="1035" width="12.28515625" style="55" customWidth="1"/>
    <col min="1036" max="1036" width="13.28515625" style="55" customWidth="1"/>
    <col min="1037" max="1037" width="10.7109375" style="55" customWidth="1"/>
    <col min="1038" max="1038" width="16.7109375" style="55" customWidth="1"/>
    <col min="1039" max="1039" width="15.28515625" style="55" customWidth="1"/>
    <col min="1040" max="1281" width="9.28515625" style="55"/>
    <col min="1282" max="1282" width="11.7109375" style="55" customWidth="1"/>
    <col min="1283" max="1283" width="71.28515625" style="55" customWidth="1"/>
    <col min="1284" max="1284" width="12.28515625" style="55" customWidth="1"/>
    <col min="1285" max="1285" width="12.42578125" style="55" customWidth="1"/>
    <col min="1286" max="1286" width="16.7109375" style="55" customWidth="1"/>
    <col min="1287" max="1287" width="12.28515625" style="55" customWidth="1"/>
    <col min="1288" max="1288" width="12.42578125" style="55" customWidth="1"/>
    <col min="1289" max="1289" width="10" style="55" customWidth="1"/>
    <col min="1290" max="1291" width="12.28515625" style="55" customWidth="1"/>
    <col min="1292" max="1292" width="13.28515625" style="55" customWidth="1"/>
    <col min="1293" max="1293" width="10.7109375" style="55" customWidth="1"/>
    <col min="1294" max="1294" width="16.7109375" style="55" customWidth="1"/>
    <col min="1295" max="1295" width="15.28515625" style="55" customWidth="1"/>
    <col min="1296" max="1537" width="9.28515625" style="55"/>
    <col min="1538" max="1538" width="11.7109375" style="55" customWidth="1"/>
    <col min="1539" max="1539" width="71.28515625" style="55" customWidth="1"/>
    <col min="1540" max="1540" width="12.28515625" style="55" customWidth="1"/>
    <col min="1541" max="1541" width="12.42578125" style="55" customWidth="1"/>
    <col min="1542" max="1542" width="16.7109375" style="55" customWidth="1"/>
    <col min="1543" max="1543" width="12.28515625" style="55" customWidth="1"/>
    <col min="1544" max="1544" width="12.42578125" style="55" customWidth="1"/>
    <col min="1545" max="1545" width="10" style="55" customWidth="1"/>
    <col min="1546" max="1547" width="12.28515625" style="55" customWidth="1"/>
    <col min="1548" max="1548" width="13.28515625" style="55" customWidth="1"/>
    <col min="1549" max="1549" width="10.7109375" style="55" customWidth="1"/>
    <col min="1550" max="1550" width="16.7109375" style="55" customWidth="1"/>
    <col min="1551" max="1551" width="15.28515625" style="55" customWidth="1"/>
    <col min="1552" max="1793" width="9.28515625" style="55"/>
    <col min="1794" max="1794" width="11.7109375" style="55" customWidth="1"/>
    <col min="1795" max="1795" width="71.28515625" style="55" customWidth="1"/>
    <col min="1796" max="1796" width="12.28515625" style="55" customWidth="1"/>
    <col min="1797" max="1797" width="12.42578125" style="55" customWidth="1"/>
    <col min="1798" max="1798" width="16.7109375" style="55" customWidth="1"/>
    <col min="1799" max="1799" width="12.28515625" style="55" customWidth="1"/>
    <col min="1800" max="1800" width="12.42578125" style="55" customWidth="1"/>
    <col min="1801" max="1801" width="10" style="55" customWidth="1"/>
    <col min="1802" max="1803" width="12.28515625" style="55" customWidth="1"/>
    <col min="1804" max="1804" width="13.28515625" style="55" customWidth="1"/>
    <col min="1805" max="1805" width="10.7109375" style="55" customWidth="1"/>
    <col min="1806" max="1806" width="16.7109375" style="55" customWidth="1"/>
    <col min="1807" max="1807" width="15.28515625" style="55" customWidth="1"/>
    <col min="1808" max="2049" width="9.28515625" style="55"/>
    <col min="2050" max="2050" width="11.7109375" style="55" customWidth="1"/>
    <col min="2051" max="2051" width="71.28515625" style="55" customWidth="1"/>
    <col min="2052" max="2052" width="12.28515625" style="55" customWidth="1"/>
    <col min="2053" max="2053" width="12.42578125" style="55" customWidth="1"/>
    <col min="2054" max="2054" width="16.7109375" style="55" customWidth="1"/>
    <col min="2055" max="2055" width="12.28515625" style="55" customWidth="1"/>
    <col min="2056" max="2056" width="12.42578125" style="55" customWidth="1"/>
    <col min="2057" max="2057" width="10" style="55" customWidth="1"/>
    <col min="2058" max="2059" width="12.28515625" style="55" customWidth="1"/>
    <col min="2060" max="2060" width="13.28515625" style="55" customWidth="1"/>
    <col min="2061" max="2061" width="10.7109375" style="55" customWidth="1"/>
    <col min="2062" max="2062" width="16.7109375" style="55" customWidth="1"/>
    <col min="2063" max="2063" width="15.28515625" style="55" customWidth="1"/>
    <col min="2064" max="2305" width="9.28515625" style="55"/>
    <col min="2306" max="2306" width="11.7109375" style="55" customWidth="1"/>
    <col min="2307" max="2307" width="71.28515625" style="55" customWidth="1"/>
    <col min="2308" max="2308" width="12.28515625" style="55" customWidth="1"/>
    <col min="2309" max="2309" width="12.42578125" style="55" customWidth="1"/>
    <col min="2310" max="2310" width="16.7109375" style="55" customWidth="1"/>
    <col min="2311" max="2311" width="12.28515625" style="55" customWidth="1"/>
    <col min="2312" max="2312" width="12.42578125" style="55" customWidth="1"/>
    <col min="2313" max="2313" width="10" style="55" customWidth="1"/>
    <col min="2314" max="2315" width="12.28515625" style="55" customWidth="1"/>
    <col min="2316" max="2316" width="13.28515625" style="55" customWidth="1"/>
    <col min="2317" max="2317" width="10.7109375" style="55" customWidth="1"/>
    <col min="2318" max="2318" width="16.7109375" style="55" customWidth="1"/>
    <col min="2319" max="2319" width="15.28515625" style="55" customWidth="1"/>
    <col min="2320" max="2561" width="9.28515625" style="55"/>
    <col min="2562" max="2562" width="11.7109375" style="55" customWidth="1"/>
    <col min="2563" max="2563" width="71.28515625" style="55" customWidth="1"/>
    <col min="2564" max="2564" width="12.28515625" style="55" customWidth="1"/>
    <col min="2565" max="2565" width="12.42578125" style="55" customWidth="1"/>
    <col min="2566" max="2566" width="16.7109375" style="55" customWidth="1"/>
    <col min="2567" max="2567" width="12.28515625" style="55" customWidth="1"/>
    <col min="2568" max="2568" width="12.42578125" style="55" customWidth="1"/>
    <col min="2569" max="2569" width="10" style="55" customWidth="1"/>
    <col min="2570" max="2571" width="12.28515625" style="55" customWidth="1"/>
    <col min="2572" max="2572" width="13.28515625" style="55" customWidth="1"/>
    <col min="2573" max="2573" width="10.7109375" style="55" customWidth="1"/>
    <col min="2574" max="2574" width="16.7109375" style="55" customWidth="1"/>
    <col min="2575" max="2575" width="15.28515625" style="55" customWidth="1"/>
    <col min="2576" max="2817" width="9.28515625" style="55"/>
    <col min="2818" max="2818" width="11.7109375" style="55" customWidth="1"/>
    <col min="2819" max="2819" width="71.28515625" style="55" customWidth="1"/>
    <col min="2820" max="2820" width="12.28515625" style="55" customWidth="1"/>
    <col min="2821" max="2821" width="12.42578125" style="55" customWidth="1"/>
    <col min="2822" max="2822" width="16.7109375" style="55" customWidth="1"/>
    <col min="2823" max="2823" width="12.28515625" style="55" customWidth="1"/>
    <col min="2824" max="2824" width="12.42578125" style="55" customWidth="1"/>
    <col min="2825" max="2825" width="10" style="55" customWidth="1"/>
    <col min="2826" max="2827" width="12.28515625" style="55" customWidth="1"/>
    <col min="2828" max="2828" width="13.28515625" style="55" customWidth="1"/>
    <col min="2829" max="2829" width="10.7109375" style="55" customWidth="1"/>
    <col min="2830" max="2830" width="16.7109375" style="55" customWidth="1"/>
    <col min="2831" max="2831" width="15.28515625" style="55" customWidth="1"/>
    <col min="2832" max="3073" width="9.28515625" style="55"/>
    <col min="3074" max="3074" width="11.7109375" style="55" customWidth="1"/>
    <col min="3075" max="3075" width="71.28515625" style="55" customWidth="1"/>
    <col min="3076" max="3076" width="12.28515625" style="55" customWidth="1"/>
    <col min="3077" max="3077" width="12.42578125" style="55" customWidth="1"/>
    <col min="3078" max="3078" width="16.7109375" style="55" customWidth="1"/>
    <col min="3079" max="3079" width="12.28515625" style="55" customWidth="1"/>
    <col min="3080" max="3080" width="12.42578125" style="55" customWidth="1"/>
    <col min="3081" max="3081" width="10" style="55" customWidth="1"/>
    <col min="3082" max="3083" width="12.28515625" style="55" customWidth="1"/>
    <col min="3084" max="3084" width="13.28515625" style="55" customWidth="1"/>
    <col min="3085" max="3085" width="10.7109375" style="55" customWidth="1"/>
    <col min="3086" max="3086" width="16.7109375" style="55" customWidth="1"/>
    <col min="3087" max="3087" width="15.28515625" style="55" customWidth="1"/>
    <col min="3088" max="3329" width="9.28515625" style="55"/>
    <col min="3330" max="3330" width="11.7109375" style="55" customWidth="1"/>
    <col min="3331" max="3331" width="71.28515625" style="55" customWidth="1"/>
    <col min="3332" max="3332" width="12.28515625" style="55" customWidth="1"/>
    <col min="3333" max="3333" width="12.42578125" style="55" customWidth="1"/>
    <col min="3334" max="3334" width="16.7109375" style="55" customWidth="1"/>
    <col min="3335" max="3335" width="12.28515625" style="55" customWidth="1"/>
    <col min="3336" max="3336" width="12.42578125" style="55" customWidth="1"/>
    <col min="3337" max="3337" width="10" style="55" customWidth="1"/>
    <col min="3338" max="3339" width="12.28515625" style="55" customWidth="1"/>
    <col min="3340" max="3340" width="13.28515625" style="55" customWidth="1"/>
    <col min="3341" max="3341" width="10.7109375" style="55" customWidth="1"/>
    <col min="3342" max="3342" width="16.7109375" style="55" customWidth="1"/>
    <col min="3343" max="3343" width="15.28515625" style="55" customWidth="1"/>
    <col min="3344" max="3585" width="9.28515625" style="55"/>
    <col min="3586" max="3586" width="11.7109375" style="55" customWidth="1"/>
    <col min="3587" max="3587" width="71.28515625" style="55" customWidth="1"/>
    <col min="3588" max="3588" width="12.28515625" style="55" customWidth="1"/>
    <col min="3589" max="3589" width="12.42578125" style="55" customWidth="1"/>
    <col min="3590" max="3590" width="16.7109375" style="55" customWidth="1"/>
    <col min="3591" max="3591" width="12.28515625" style="55" customWidth="1"/>
    <col min="3592" max="3592" width="12.42578125" style="55" customWidth="1"/>
    <col min="3593" max="3593" width="10" style="55" customWidth="1"/>
    <col min="3594" max="3595" width="12.28515625" style="55" customWidth="1"/>
    <col min="3596" max="3596" width="13.28515625" style="55" customWidth="1"/>
    <col min="3597" max="3597" width="10.7109375" style="55" customWidth="1"/>
    <col min="3598" max="3598" width="16.7109375" style="55" customWidth="1"/>
    <col min="3599" max="3599" width="15.28515625" style="55" customWidth="1"/>
    <col min="3600" max="3841" width="9.28515625" style="55"/>
    <col min="3842" max="3842" width="11.7109375" style="55" customWidth="1"/>
    <col min="3843" max="3843" width="71.28515625" style="55" customWidth="1"/>
    <col min="3844" max="3844" width="12.28515625" style="55" customWidth="1"/>
    <col min="3845" max="3845" width="12.42578125" style="55" customWidth="1"/>
    <col min="3846" max="3846" width="16.7109375" style="55" customWidth="1"/>
    <col min="3847" max="3847" width="12.28515625" style="55" customWidth="1"/>
    <col min="3848" max="3848" width="12.42578125" style="55" customWidth="1"/>
    <col min="3849" max="3849" width="10" style="55" customWidth="1"/>
    <col min="3850" max="3851" width="12.28515625" style="55" customWidth="1"/>
    <col min="3852" max="3852" width="13.28515625" style="55" customWidth="1"/>
    <col min="3853" max="3853" width="10.7109375" style="55" customWidth="1"/>
    <col min="3854" max="3854" width="16.7109375" style="55" customWidth="1"/>
    <col min="3855" max="3855" width="15.28515625" style="55" customWidth="1"/>
    <col min="3856" max="4097" width="9.28515625" style="55"/>
    <col min="4098" max="4098" width="11.7109375" style="55" customWidth="1"/>
    <col min="4099" max="4099" width="71.28515625" style="55" customWidth="1"/>
    <col min="4100" max="4100" width="12.28515625" style="55" customWidth="1"/>
    <col min="4101" max="4101" width="12.42578125" style="55" customWidth="1"/>
    <col min="4102" max="4102" width="16.7109375" style="55" customWidth="1"/>
    <col min="4103" max="4103" width="12.28515625" style="55" customWidth="1"/>
    <col min="4104" max="4104" width="12.42578125" style="55" customWidth="1"/>
    <col min="4105" max="4105" width="10" style="55" customWidth="1"/>
    <col min="4106" max="4107" width="12.28515625" style="55" customWidth="1"/>
    <col min="4108" max="4108" width="13.28515625" style="55" customWidth="1"/>
    <col min="4109" max="4109" width="10.7109375" style="55" customWidth="1"/>
    <col min="4110" max="4110" width="16.7109375" style="55" customWidth="1"/>
    <col min="4111" max="4111" width="15.28515625" style="55" customWidth="1"/>
    <col min="4112" max="4353" width="9.28515625" style="55"/>
    <col min="4354" max="4354" width="11.7109375" style="55" customWidth="1"/>
    <col min="4355" max="4355" width="71.28515625" style="55" customWidth="1"/>
    <col min="4356" max="4356" width="12.28515625" style="55" customWidth="1"/>
    <col min="4357" max="4357" width="12.42578125" style="55" customWidth="1"/>
    <col min="4358" max="4358" width="16.7109375" style="55" customWidth="1"/>
    <col min="4359" max="4359" width="12.28515625" style="55" customWidth="1"/>
    <col min="4360" max="4360" width="12.42578125" style="55" customWidth="1"/>
    <col min="4361" max="4361" width="10" style="55" customWidth="1"/>
    <col min="4362" max="4363" width="12.28515625" style="55" customWidth="1"/>
    <col min="4364" max="4364" width="13.28515625" style="55" customWidth="1"/>
    <col min="4365" max="4365" width="10.7109375" style="55" customWidth="1"/>
    <col min="4366" max="4366" width="16.7109375" style="55" customWidth="1"/>
    <col min="4367" max="4367" width="15.28515625" style="55" customWidth="1"/>
    <col min="4368" max="4609" width="9.28515625" style="55"/>
    <col min="4610" max="4610" width="11.7109375" style="55" customWidth="1"/>
    <col min="4611" max="4611" width="71.28515625" style="55" customWidth="1"/>
    <col min="4612" max="4612" width="12.28515625" style="55" customWidth="1"/>
    <col min="4613" max="4613" width="12.42578125" style="55" customWidth="1"/>
    <col min="4614" max="4614" width="16.7109375" style="55" customWidth="1"/>
    <col min="4615" max="4615" width="12.28515625" style="55" customWidth="1"/>
    <col min="4616" max="4616" width="12.42578125" style="55" customWidth="1"/>
    <col min="4617" max="4617" width="10" style="55" customWidth="1"/>
    <col min="4618" max="4619" width="12.28515625" style="55" customWidth="1"/>
    <col min="4620" max="4620" width="13.28515625" style="55" customWidth="1"/>
    <col min="4621" max="4621" width="10.7109375" style="55" customWidth="1"/>
    <col min="4622" max="4622" width="16.7109375" style="55" customWidth="1"/>
    <col min="4623" max="4623" width="15.28515625" style="55" customWidth="1"/>
    <col min="4624" max="4865" width="9.28515625" style="55"/>
    <col min="4866" max="4866" width="11.7109375" style="55" customWidth="1"/>
    <col min="4867" max="4867" width="71.28515625" style="55" customWidth="1"/>
    <col min="4868" max="4868" width="12.28515625" style="55" customWidth="1"/>
    <col min="4869" max="4869" width="12.42578125" style="55" customWidth="1"/>
    <col min="4870" max="4870" width="16.7109375" style="55" customWidth="1"/>
    <col min="4871" max="4871" width="12.28515625" style="55" customWidth="1"/>
    <col min="4872" max="4872" width="12.42578125" style="55" customWidth="1"/>
    <col min="4873" max="4873" width="10" style="55" customWidth="1"/>
    <col min="4874" max="4875" width="12.28515625" style="55" customWidth="1"/>
    <col min="4876" max="4876" width="13.28515625" style="55" customWidth="1"/>
    <col min="4877" max="4877" width="10.7109375" style="55" customWidth="1"/>
    <col min="4878" max="4878" width="16.7109375" style="55" customWidth="1"/>
    <col min="4879" max="4879" width="15.28515625" style="55" customWidth="1"/>
    <col min="4880" max="5121" width="9.28515625" style="55"/>
    <col min="5122" max="5122" width="11.7109375" style="55" customWidth="1"/>
    <col min="5123" max="5123" width="71.28515625" style="55" customWidth="1"/>
    <col min="5124" max="5124" width="12.28515625" style="55" customWidth="1"/>
    <col min="5125" max="5125" width="12.42578125" style="55" customWidth="1"/>
    <col min="5126" max="5126" width="16.7109375" style="55" customWidth="1"/>
    <col min="5127" max="5127" width="12.28515625" style="55" customWidth="1"/>
    <col min="5128" max="5128" width="12.42578125" style="55" customWidth="1"/>
    <col min="5129" max="5129" width="10" style="55" customWidth="1"/>
    <col min="5130" max="5131" width="12.28515625" style="55" customWidth="1"/>
    <col min="5132" max="5132" width="13.28515625" style="55" customWidth="1"/>
    <col min="5133" max="5133" width="10.7109375" style="55" customWidth="1"/>
    <col min="5134" max="5134" width="16.7109375" style="55" customWidth="1"/>
    <col min="5135" max="5135" width="15.28515625" style="55" customWidth="1"/>
    <col min="5136" max="5377" width="9.28515625" style="55"/>
    <col min="5378" max="5378" width="11.7109375" style="55" customWidth="1"/>
    <col min="5379" max="5379" width="71.28515625" style="55" customWidth="1"/>
    <col min="5380" max="5380" width="12.28515625" style="55" customWidth="1"/>
    <col min="5381" max="5381" width="12.42578125" style="55" customWidth="1"/>
    <col min="5382" max="5382" width="16.7109375" style="55" customWidth="1"/>
    <col min="5383" max="5383" width="12.28515625" style="55" customWidth="1"/>
    <col min="5384" max="5384" width="12.42578125" style="55" customWidth="1"/>
    <col min="5385" max="5385" width="10" style="55" customWidth="1"/>
    <col min="5386" max="5387" width="12.28515625" style="55" customWidth="1"/>
    <col min="5388" max="5388" width="13.28515625" style="55" customWidth="1"/>
    <col min="5389" max="5389" width="10.7109375" style="55" customWidth="1"/>
    <col min="5390" max="5390" width="16.7109375" style="55" customWidth="1"/>
    <col min="5391" max="5391" width="15.28515625" style="55" customWidth="1"/>
    <col min="5392" max="5633" width="9.28515625" style="55"/>
    <col min="5634" max="5634" width="11.7109375" style="55" customWidth="1"/>
    <col min="5635" max="5635" width="71.28515625" style="55" customWidth="1"/>
    <col min="5636" max="5636" width="12.28515625" style="55" customWidth="1"/>
    <col min="5637" max="5637" width="12.42578125" style="55" customWidth="1"/>
    <col min="5638" max="5638" width="16.7109375" style="55" customWidth="1"/>
    <col min="5639" max="5639" width="12.28515625" style="55" customWidth="1"/>
    <col min="5640" max="5640" width="12.42578125" style="55" customWidth="1"/>
    <col min="5641" max="5641" width="10" style="55" customWidth="1"/>
    <col min="5642" max="5643" width="12.28515625" style="55" customWidth="1"/>
    <col min="5644" max="5644" width="13.28515625" style="55" customWidth="1"/>
    <col min="5645" max="5645" width="10.7109375" style="55" customWidth="1"/>
    <col min="5646" max="5646" width="16.7109375" style="55" customWidth="1"/>
    <col min="5647" max="5647" width="15.28515625" style="55" customWidth="1"/>
    <col min="5648" max="5889" width="9.28515625" style="55"/>
    <col min="5890" max="5890" width="11.7109375" style="55" customWidth="1"/>
    <col min="5891" max="5891" width="71.28515625" style="55" customWidth="1"/>
    <col min="5892" max="5892" width="12.28515625" style="55" customWidth="1"/>
    <col min="5893" max="5893" width="12.42578125" style="55" customWidth="1"/>
    <col min="5894" max="5894" width="16.7109375" style="55" customWidth="1"/>
    <col min="5895" max="5895" width="12.28515625" style="55" customWidth="1"/>
    <col min="5896" max="5896" width="12.42578125" style="55" customWidth="1"/>
    <col min="5897" max="5897" width="10" style="55" customWidth="1"/>
    <col min="5898" max="5899" width="12.28515625" style="55" customWidth="1"/>
    <col min="5900" max="5900" width="13.28515625" style="55" customWidth="1"/>
    <col min="5901" max="5901" width="10.7109375" style="55" customWidth="1"/>
    <col min="5902" max="5902" width="16.7109375" style="55" customWidth="1"/>
    <col min="5903" max="5903" width="15.28515625" style="55" customWidth="1"/>
    <col min="5904" max="6145" width="9.28515625" style="55"/>
    <col min="6146" max="6146" width="11.7109375" style="55" customWidth="1"/>
    <col min="6147" max="6147" width="71.28515625" style="55" customWidth="1"/>
    <col min="6148" max="6148" width="12.28515625" style="55" customWidth="1"/>
    <col min="6149" max="6149" width="12.42578125" style="55" customWidth="1"/>
    <col min="6150" max="6150" width="16.7109375" style="55" customWidth="1"/>
    <col min="6151" max="6151" width="12.28515625" style="55" customWidth="1"/>
    <col min="6152" max="6152" width="12.42578125" style="55" customWidth="1"/>
    <col min="6153" max="6153" width="10" style="55" customWidth="1"/>
    <col min="6154" max="6155" width="12.28515625" style="55" customWidth="1"/>
    <col min="6156" max="6156" width="13.28515625" style="55" customWidth="1"/>
    <col min="6157" max="6157" width="10.7109375" style="55" customWidth="1"/>
    <col min="6158" max="6158" width="16.7109375" style="55" customWidth="1"/>
    <col min="6159" max="6159" width="15.28515625" style="55" customWidth="1"/>
    <col min="6160" max="6401" width="9.28515625" style="55"/>
    <col min="6402" max="6402" width="11.7109375" style="55" customWidth="1"/>
    <col min="6403" max="6403" width="71.28515625" style="55" customWidth="1"/>
    <col min="6404" max="6404" width="12.28515625" style="55" customWidth="1"/>
    <col min="6405" max="6405" width="12.42578125" style="55" customWidth="1"/>
    <col min="6406" max="6406" width="16.7109375" style="55" customWidth="1"/>
    <col min="6407" max="6407" width="12.28515625" style="55" customWidth="1"/>
    <col min="6408" max="6408" width="12.42578125" style="55" customWidth="1"/>
    <col min="6409" max="6409" width="10" style="55" customWidth="1"/>
    <col min="6410" max="6411" width="12.28515625" style="55" customWidth="1"/>
    <col min="6412" max="6412" width="13.28515625" style="55" customWidth="1"/>
    <col min="6413" max="6413" width="10.7109375" style="55" customWidth="1"/>
    <col min="6414" max="6414" width="16.7109375" style="55" customWidth="1"/>
    <col min="6415" max="6415" width="15.28515625" style="55" customWidth="1"/>
    <col min="6416" max="6657" width="9.28515625" style="55"/>
    <col min="6658" max="6658" width="11.7109375" style="55" customWidth="1"/>
    <col min="6659" max="6659" width="71.28515625" style="55" customWidth="1"/>
    <col min="6660" max="6660" width="12.28515625" style="55" customWidth="1"/>
    <col min="6661" max="6661" width="12.42578125" style="55" customWidth="1"/>
    <col min="6662" max="6662" width="16.7109375" style="55" customWidth="1"/>
    <col min="6663" max="6663" width="12.28515625" style="55" customWidth="1"/>
    <col min="6664" max="6664" width="12.42578125" style="55" customWidth="1"/>
    <col min="6665" max="6665" width="10" style="55" customWidth="1"/>
    <col min="6666" max="6667" width="12.28515625" style="55" customWidth="1"/>
    <col min="6668" max="6668" width="13.28515625" style="55" customWidth="1"/>
    <col min="6669" max="6669" width="10.7109375" style="55" customWidth="1"/>
    <col min="6670" max="6670" width="16.7109375" style="55" customWidth="1"/>
    <col min="6671" max="6671" width="15.28515625" style="55" customWidth="1"/>
    <col min="6672" max="6913" width="9.28515625" style="55"/>
    <col min="6914" max="6914" width="11.7109375" style="55" customWidth="1"/>
    <col min="6915" max="6915" width="71.28515625" style="55" customWidth="1"/>
    <col min="6916" max="6916" width="12.28515625" style="55" customWidth="1"/>
    <col min="6917" max="6917" width="12.42578125" style="55" customWidth="1"/>
    <col min="6918" max="6918" width="16.7109375" style="55" customWidth="1"/>
    <col min="6919" max="6919" width="12.28515625" style="55" customWidth="1"/>
    <col min="6920" max="6920" width="12.42578125" style="55" customWidth="1"/>
    <col min="6921" max="6921" width="10" style="55" customWidth="1"/>
    <col min="6922" max="6923" width="12.28515625" style="55" customWidth="1"/>
    <col min="6924" max="6924" width="13.28515625" style="55" customWidth="1"/>
    <col min="6925" max="6925" width="10.7109375" style="55" customWidth="1"/>
    <col min="6926" max="6926" width="16.7109375" style="55" customWidth="1"/>
    <col min="6927" max="6927" width="15.28515625" style="55" customWidth="1"/>
    <col min="6928" max="7169" width="9.28515625" style="55"/>
    <col min="7170" max="7170" width="11.7109375" style="55" customWidth="1"/>
    <col min="7171" max="7171" width="71.28515625" style="55" customWidth="1"/>
    <col min="7172" max="7172" width="12.28515625" style="55" customWidth="1"/>
    <col min="7173" max="7173" width="12.42578125" style="55" customWidth="1"/>
    <col min="7174" max="7174" width="16.7109375" style="55" customWidth="1"/>
    <col min="7175" max="7175" width="12.28515625" style="55" customWidth="1"/>
    <col min="7176" max="7176" width="12.42578125" style="55" customWidth="1"/>
    <col min="7177" max="7177" width="10" style="55" customWidth="1"/>
    <col min="7178" max="7179" width="12.28515625" style="55" customWidth="1"/>
    <col min="7180" max="7180" width="13.28515625" style="55" customWidth="1"/>
    <col min="7181" max="7181" width="10.7109375" style="55" customWidth="1"/>
    <col min="7182" max="7182" width="16.7109375" style="55" customWidth="1"/>
    <col min="7183" max="7183" width="15.28515625" style="55" customWidth="1"/>
    <col min="7184" max="7425" width="9.28515625" style="55"/>
    <col min="7426" max="7426" width="11.7109375" style="55" customWidth="1"/>
    <col min="7427" max="7427" width="71.28515625" style="55" customWidth="1"/>
    <col min="7428" max="7428" width="12.28515625" style="55" customWidth="1"/>
    <col min="7429" max="7429" width="12.42578125" style="55" customWidth="1"/>
    <col min="7430" max="7430" width="16.7109375" style="55" customWidth="1"/>
    <col min="7431" max="7431" width="12.28515625" style="55" customWidth="1"/>
    <col min="7432" max="7432" width="12.42578125" style="55" customWidth="1"/>
    <col min="7433" max="7433" width="10" style="55" customWidth="1"/>
    <col min="7434" max="7435" width="12.28515625" style="55" customWidth="1"/>
    <col min="7436" max="7436" width="13.28515625" style="55" customWidth="1"/>
    <col min="7437" max="7437" width="10.7109375" style="55" customWidth="1"/>
    <col min="7438" max="7438" width="16.7109375" style="55" customWidth="1"/>
    <col min="7439" max="7439" width="15.28515625" style="55" customWidth="1"/>
    <col min="7440" max="7681" width="9.28515625" style="55"/>
    <col min="7682" max="7682" width="11.7109375" style="55" customWidth="1"/>
    <col min="7683" max="7683" width="71.28515625" style="55" customWidth="1"/>
    <col min="7684" max="7684" width="12.28515625" style="55" customWidth="1"/>
    <col min="7685" max="7685" width="12.42578125" style="55" customWidth="1"/>
    <col min="7686" max="7686" width="16.7109375" style="55" customWidth="1"/>
    <col min="7687" max="7687" width="12.28515625" style="55" customWidth="1"/>
    <col min="7688" max="7688" width="12.42578125" style="55" customWidth="1"/>
    <col min="7689" max="7689" width="10" style="55" customWidth="1"/>
    <col min="7690" max="7691" width="12.28515625" style="55" customWidth="1"/>
    <col min="7692" max="7692" width="13.28515625" style="55" customWidth="1"/>
    <col min="7693" max="7693" width="10.7109375" style="55" customWidth="1"/>
    <col min="7694" max="7694" width="16.7109375" style="55" customWidth="1"/>
    <col min="7695" max="7695" width="15.28515625" style="55" customWidth="1"/>
    <col min="7696" max="7937" width="9.28515625" style="55"/>
    <col min="7938" max="7938" width="11.7109375" style="55" customWidth="1"/>
    <col min="7939" max="7939" width="71.28515625" style="55" customWidth="1"/>
    <col min="7940" max="7940" width="12.28515625" style="55" customWidth="1"/>
    <col min="7941" max="7941" width="12.42578125" style="55" customWidth="1"/>
    <col min="7942" max="7942" width="16.7109375" style="55" customWidth="1"/>
    <col min="7943" max="7943" width="12.28515625" style="55" customWidth="1"/>
    <col min="7944" max="7944" width="12.42578125" style="55" customWidth="1"/>
    <col min="7945" max="7945" width="10" style="55" customWidth="1"/>
    <col min="7946" max="7947" width="12.28515625" style="55" customWidth="1"/>
    <col min="7948" max="7948" width="13.28515625" style="55" customWidth="1"/>
    <col min="7949" max="7949" width="10.7109375" style="55" customWidth="1"/>
    <col min="7950" max="7950" width="16.7109375" style="55" customWidth="1"/>
    <col min="7951" max="7951" width="15.28515625" style="55" customWidth="1"/>
    <col min="7952" max="8193" width="9.28515625" style="55"/>
    <col min="8194" max="8194" width="11.7109375" style="55" customWidth="1"/>
    <col min="8195" max="8195" width="71.28515625" style="55" customWidth="1"/>
    <col min="8196" max="8196" width="12.28515625" style="55" customWidth="1"/>
    <col min="8197" max="8197" width="12.42578125" style="55" customWidth="1"/>
    <col min="8198" max="8198" width="16.7109375" style="55" customWidth="1"/>
    <col min="8199" max="8199" width="12.28515625" style="55" customWidth="1"/>
    <col min="8200" max="8200" width="12.42578125" style="55" customWidth="1"/>
    <col min="8201" max="8201" width="10" style="55" customWidth="1"/>
    <col min="8202" max="8203" width="12.28515625" style="55" customWidth="1"/>
    <col min="8204" max="8204" width="13.28515625" style="55" customWidth="1"/>
    <col min="8205" max="8205" width="10.7109375" style="55" customWidth="1"/>
    <col min="8206" max="8206" width="16.7109375" style="55" customWidth="1"/>
    <col min="8207" max="8207" width="15.28515625" style="55" customWidth="1"/>
    <col min="8208" max="8449" width="9.28515625" style="55"/>
    <col min="8450" max="8450" width="11.7109375" style="55" customWidth="1"/>
    <col min="8451" max="8451" width="71.28515625" style="55" customWidth="1"/>
    <col min="8452" max="8452" width="12.28515625" style="55" customWidth="1"/>
    <col min="8453" max="8453" width="12.42578125" style="55" customWidth="1"/>
    <col min="8454" max="8454" width="16.7109375" style="55" customWidth="1"/>
    <col min="8455" max="8455" width="12.28515625" style="55" customWidth="1"/>
    <col min="8456" max="8456" width="12.42578125" style="55" customWidth="1"/>
    <col min="8457" max="8457" width="10" style="55" customWidth="1"/>
    <col min="8458" max="8459" width="12.28515625" style="55" customWidth="1"/>
    <col min="8460" max="8460" width="13.28515625" style="55" customWidth="1"/>
    <col min="8461" max="8461" width="10.7109375" style="55" customWidth="1"/>
    <col min="8462" max="8462" width="16.7109375" style="55" customWidth="1"/>
    <col min="8463" max="8463" width="15.28515625" style="55" customWidth="1"/>
    <col min="8464" max="8705" width="9.28515625" style="55"/>
    <col min="8706" max="8706" width="11.7109375" style="55" customWidth="1"/>
    <col min="8707" max="8707" width="71.28515625" style="55" customWidth="1"/>
    <col min="8708" max="8708" width="12.28515625" style="55" customWidth="1"/>
    <col min="8709" max="8709" width="12.42578125" style="55" customWidth="1"/>
    <col min="8710" max="8710" width="16.7109375" style="55" customWidth="1"/>
    <col min="8711" max="8711" width="12.28515625" style="55" customWidth="1"/>
    <col min="8712" max="8712" width="12.42578125" style="55" customWidth="1"/>
    <col min="8713" max="8713" width="10" style="55" customWidth="1"/>
    <col min="8714" max="8715" width="12.28515625" style="55" customWidth="1"/>
    <col min="8716" max="8716" width="13.28515625" style="55" customWidth="1"/>
    <col min="8717" max="8717" width="10.7109375" style="55" customWidth="1"/>
    <col min="8718" max="8718" width="16.7109375" style="55" customWidth="1"/>
    <col min="8719" max="8719" width="15.28515625" style="55" customWidth="1"/>
    <col min="8720" max="8961" width="9.28515625" style="55"/>
    <col min="8962" max="8962" width="11.7109375" style="55" customWidth="1"/>
    <col min="8963" max="8963" width="71.28515625" style="55" customWidth="1"/>
    <col min="8964" max="8964" width="12.28515625" style="55" customWidth="1"/>
    <col min="8965" max="8965" width="12.42578125" style="55" customWidth="1"/>
    <col min="8966" max="8966" width="16.7109375" style="55" customWidth="1"/>
    <col min="8967" max="8967" width="12.28515625" style="55" customWidth="1"/>
    <col min="8968" max="8968" width="12.42578125" style="55" customWidth="1"/>
    <col min="8969" max="8969" width="10" style="55" customWidth="1"/>
    <col min="8970" max="8971" width="12.28515625" style="55" customWidth="1"/>
    <col min="8972" max="8972" width="13.28515625" style="55" customWidth="1"/>
    <col min="8973" max="8973" width="10.7109375" style="55" customWidth="1"/>
    <col min="8974" max="8974" width="16.7109375" style="55" customWidth="1"/>
    <col min="8975" max="8975" width="15.28515625" style="55" customWidth="1"/>
    <col min="8976" max="9217" width="9.28515625" style="55"/>
    <col min="9218" max="9218" width="11.7109375" style="55" customWidth="1"/>
    <col min="9219" max="9219" width="71.28515625" style="55" customWidth="1"/>
    <col min="9220" max="9220" width="12.28515625" style="55" customWidth="1"/>
    <col min="9221" max="9221" width="12.42578125" style="55" customWidth="1"/>
    <col min="9222" max="9222" width="16.7109375" style="55" customWidth="1"/>
    <col min="9223" max="9223" width="12.28515625" style="55" customWidth="1"/>
    <col min="9224" max="9224" width="12.42578125" style="55" customWidth="1"/>
    <col min="9225" max="9225" width="10" style="55" customWidth="1"/>
    <col min="9226" max="9227" width="12.28515625" style="55" customWidth="1"/>
    <col min="9228" max="9228" width="13.28515625" style="55" customWidth="1"/>
    <col min="9229" max="9229" width="10.7109375" style="55" customWidth="1"/>
    <col min="9230" max="9230" width="16.7109375" style="55" customWidth="1"/>
    <col min="9231" max="9231" width="15.28515625" style="55" customWidth="1"/>
    <col min="9232" max="9473" width="9.28515625" style="55"/>
    <col min="9474" max="9474" width="11.7109375" style="55" customWidth="1"/>
    <col min="9475" max="9475" width="71.28515625" style="55" customWidth="1"/>
    <col min="9476" max="9476" width="12.28515625" style="55" customWidth="1"/>
    <col min="9477" max="9477" width="12.42578125" style="55" customWidth="1"/>
    <col min="9478" max="9478" width="16.7109375" style="55" customWidth="1"/>
    <col min="9479" max="9479" width="12.28515625" style="55" customWidth="1"/>
    <col min="9480" max="9480" width="12.42578125" style="55" customWidth="1"/>
    <col min="9481" max="9481" width="10" style="55" customWidth="1"/>
    <col min="9482" max="9483" width="12.28515625" style="55" customWidth="1"/>
    <col min="9484" max="9484" width="13.28515625" style="55" customWidth="1"/>
    <col min="9485" max="9485" width="10.7109375" style="55" customWidth="1"/>
    <col min="9486" max="9486" width="16.7109375" style="55" customWidth="1"/>
    <col min="9487" max="9487" width="15.28515625" style="55" customWidth="1"/>
    <col min="9488" max="9729" width="9.28515625" style="55"/>
    <col min="9730" max="9730" width="11.7109375" style="55" customWidth="1"/>
    <col min="9731" max="9731" width="71.28515625" style="55" customWidth="1"/>
    <col min="9732" max="9732" width="12.28515625" style="55" customWidth="1"/>
    <col min="9733" max="9733" width="12.42578125" style="55" customWidth="1"/>
    <col min="9734" max="9734" width="16.7109375" style="55" customWidth="1"/>
    <col min="9735" max="9735" width="12.28515625" style="55" customWidth="1"/>
    <col min="9736" max="9736" width="12.42578125" style="55" customWidth="1"/>
    <col min="9737" max="9737" width="10" style="55" customWidth="1"/>
    <col min="9738" max="9739" width="12.28515625" style="55" customWidth="1"/>
    <col min="9740" max="9740" width="13.28515625" style="55" customWidth="1"/>
    <col min="9741" max="9741" width="10.7109375" style="55" customWidth="1"/>
    <col min="9742" max="9742" width="16.7109375" style="55" customWidth="1"/>
    <col min="9743" max="9743" width="15.28515625" style="55" customWidth="1"/>
    <col min="9744" max="9985" width="9.28515625" style="55"/>
    <col min="9986" max="9986" width="11.7109375" style="55" customWidth="1"/>
    <col min="9987" max="9987" width="71.28515625" style="55" customWidth="1"/>
    <col min="9988" max="9988" width="12.28515625" style="55" customWidth="1"/>
    <col min="9989" max="9989" width="12.42578125" style="55" customWidth="1"/>
    <col min="9990" max="9990" width="16.7109375" style="55" customWidth="1"/>
    <col min="9991" max="9991" width="12.28515625" style="55" customWidth="1"/>
    <col min="9992" max="9992" width="12.42578125" style="55" customWidth="1"/>
    <col min="9993" max="9993" width="10" style="55" customWidth="1"/>
    <col min="9994" max="9995" width="12.28515625" style="55" customWidth="1"/>
    <col min="9996" max="9996" width="13.28515625" style="55" customWidth="1"/>
    <col min="9997" max="9997" width="10.7109375" style="55" customWidth="1"/>
    <col min="9998" max="9998" width="16.7109375" style="55" customWidth="1"/>
    <col min="9999" max="9999" width="15.28515625" style="55" customWidth="1"/>
    <col min="10000" max="10241" width="9.28515625" style="55"/>
    <col min="10242" max="10242" width="11.7109375" style="55" customWidth="1"/>
    <col min="10243" max="10243" width="71.28515625" style="55" customWidth="1"/>
    <col min="10244" max="10244" width="12.28515625" style="55" customWidth="1"/>
    <col min="10245" max="10245" width="12.42578125" style="55" customWidth="1"/>
    <col min="10246" max="10246" width="16.7109375" style="55" customWidth="1"/>
    <col min="10247" max="10247" width="12.28515625" style="55" customWidth="1"/>
    <col min="10248" max="10248" width="12.42578125" style="55" customWidth="1"/>
    <col min="10249" max="10249" width="10" style="55" customWidth="1"/>
    <col min="10250" max="10251" width="12.28515625" style="55" customWidth="1"/>
    <col min="10252" max="10252" width="13.28515625" style="55" customWidth="1"/>
    <col min="10253" max="10253" width="10.7109375" style="55" customWidth="1"/>
    <col min="10254" max="10254" width="16.7109375" style="55" customWidth="1"/>
    <col min="10255" max="10255" width="15.28515625" style="55" customWidth="1"/>
    <col min="10256" max="10497" width="9.28515625" style="55"/>
    <col min="10498" max="10498" width="11.7109375" style="55" customWidth="1"/>
    <col min="10499" max="10499" width="71.28515625" style="55" customWidth="1"/>
    <col min="10500" max="10500" width="12.28515625" style="55" customWidth="1"/>
    <col min="10501" max="10501" width="12.42578125" style="55" customWidth="1"/>
    <col min="10502" max="10502" width="16.7109375" style="55" customWidth="1"/>
    <col min="10503" max="10503" width="12.28515625" style="55" customWidth="1"/>
    <col min="10504" max="10504" width="12.42578125" style="55" customWidth="1"/>
    <col min="10505" max="10505" width="10" style="55" customWidth="1"/>
    <col min="10506" max="10507" width="12.28515625" style="55" customWidth="1"/>
    <col min="10508" max="10508" width="13.28515625" style="55" customWidth="1"/>
    <col min="10509" max="10509" width="10.7109375" style="55" customWidth="1"/>
    <col min="10510" max="10510" width="16.7109375" style="55" customWidth="1"/>
    <col min="10511" max="10511" width="15.28515625" style="55" customWidth="1"/>
    <col min="10512" max="10753" width="9.28515625" style="55"/>
    <col min="10754" max="10754" width="11.7109375" style="55" customWidth="1"/>
    <col min="10755" max="10755" width="71.28515625" style="55" customWidth="1"/>
    <col min="10756" max="10756" width="12.28515625" style="55" customWidth="1"/>
    <col min="10757" max="10757" width="12.42578125" style="55" customWidth="1"/>
    <col min="10758" max="10758" width="16.7109375" style="55" customWidth="1"/>
    <col min="10759" max="10759" width="12.28515625" style="55" customWidth="1"/>
    <col min="10760" max="10760" width="12.42578125" style="55" customWidth="1"/>
    <col min="10761" max="10761" width="10" style="55" customWidth="1"/>
    <col min="10762" max="10763" width="12.28515625" style="55" customWidth="1"/>
    <col min="10764" max="10764" width="13.28515625" style="55" customWidth="1"/>
    <col min="10765" max="10765" width="10.7109375" style="55" customWidth="1"/>
    <col min="10766" max="10766" width="16.7109375" style="55" customWidth="1"/>
    <col min="10767" max="10767" width="15.28515625" style="55" customWidth="1"/>
    <col min="10768" max="11009" width="9.28515625" style="55"/>
    <col min="11010" max="11010" width="11.7109375" style="55" customWidth="1"/>
    <col min="11011" max="11011" width="71.28515625" style="55" customWidth="1"/>
    <col min="11012" max="11012" width="12.28515625" style="55" customWidth="1"/>
    <col min="11013" max="11013" width="12.42578125" style="55" customWidth="1"/>
    <col min="11014" max="11014" width="16.7109375" style="55" customWidth="1"/>
    <col min="11015" max="11015" width="12.28515625" style="55" customWidth="1"/>
    <col min="11016" max="11016" width="12.42578125" style="55" customWidth="1"/>
    <col min="11017" max="11017" width="10" style="55" customWidth="1"/>
    <col min="11018" max="11019" width="12.28515625" style="55" customWidth="1"/>
    <col min="11020" max="11020" width="13.28515625" style="55" customWidth="1"/>
    <col min="11021" max="11021" width="10.7109375" style="55" customWidth="1"/>
    <col min="11022" max="11022" width="16.7109375" style="55" customWidth="1"/>
    <col min="11023" max="11023" width="15.28515625" style="55" customWidth="1"/>
    <col min="11024" max="11265" width="9.28515625" style="55"/>
    <col min="11266" max="11266" width="11.7109375" style="55" customWidth="1"/>
    <col min="11267" max="11267" width="71.28515625" style="55" customWidth="1"/>
    <col min="11268" max="11268" width="12.28515625" style="55" customWidth="1"/>
    <col min="11269" max="11269" width="12.42578125" style="55" customWidth="1"/>
    <col min="11270" max="11270" width="16.7109375" style="55" customWidth="1"/>
    <col min="11271" max="11271" width="12.28515625" style="55" customWidth="1"/>
    <col min="11272" max="11272" width="12.42578125" style="55" customWidth="1"/>
    <col min="11273" max="11273" width="10" style="55" customWidth="1"/>
    <col min="11274" max="11275" width="12.28515625" style="55" customWidth="1"/>
    <col min="11276" max="11276" width="13.28515625" style="55" customWidth="1"/>
    <col min="11277" max="11277" width="10.7109375" style="55" customWidth="1"/>
    <col min="11278" max="11278" width="16.7109375" style="55" customWidth="1"/>
    <col min="11279" max="11279" width="15.28515625" style="55" customWidth="1"/>
    <col min="11280" max="11521" width="9.28515625" style="55"/>
    <col min="11522" max="11522" width="11.7109375" style="55" customWidth="1"/>
    <col min="11523" max="11523" width="71.28515625" style="55" customWidth="1"/>
    <col min="11524" max="11524" width="12.28515625" style="55" customWidth="1"/>
    <col min="11525" max="11525" width="12.42578125" style="55" customWidth="1"/>
    <col min="11526" max="11526" width="16.7109375" style="55" customWidth="1"/>
    <col min="11527" max="11527" width="12.28515625" style="55" customWidth="1"/>
    <col min="11528" max="11528" width="12.42578125" style="55" customWidth="1"/>
    <col min="11529" max="11529" width="10" style="55" customWidth="1"/>
    <col min="11530" max="11531" width="12.28515625" style="55" customWidth="1"/>
    <col min="11532" max="11532" width="13.28515625" style="55" customWidth="1"/>
    <col min="11533" max="11533" width="10.7109375" style="55" customWidth="1"/>
    <col min="11534" max="11534" width="16.7109375" style="55" customWidth="1"/>
    <col min="11535" max="11535" width="15.28515625" style="55" customWidth="1"/>
    <col min="11536" max="11777" width="9.28515625" style="55"/>
    <col min="11778" max="11778" width="11.7109375" style="55" customWidth="1"/>
    <col min="11779" max="11779" width="71.28515625" style="55" customWidth="1"/>
    <col min="11780" max="11780" width="12.28515625" style="55" customWidth="1"/>
    <col min="11781" max="11781" width="12.42578125" style="55" customWidth="1"/>
    <col min="11782" max="11782" width="16.7109375" style="55" customWidth="1"/>
    <col min="11783" max="11783" width="12.28515625" style="55" customWidth="1"/>
    <col min="11784" max="11784" width="12.42578125" style="55" customWidth="1"/>
    <col min="11785" max="11785" width="10" style="55" customWidth="1"/>
    <col min="11786" max="11787" width="12.28515625" style="55" customWidth="1"/>
    <col min="11788" max="11788" width="13.28515625" style="55" customWidth="1"/>
    <col min="11789" max="11789" width="10.7109375" style="55" customWidth="1"/>
    <col min="11790" max="11790" width="16.7109375" style="55" customWidth="1"/>
    <col min="11791" max="11791" width="15.28515625" style="55" customWidth="1"/>
    <col min="11792" max="12033" width="9.28515625" style="55"/>
    <col min="12034" max="12034" width="11.7109375" style="55" customWidth="1"/>
    <col min="12035" max="12035" width="71.28515625" style="55" customWidth="1"/>
    <col min="12036" max="12036" width="12.28515625" style="55" customWidth="1"/>
    <col min="12037" max="12037" width="12.42578125" style="55" customWidth="1"/>
    <col min="12038" max="12038" width="16.7109375" style="55" customWidth="1"/>
    <col min="12039" max="12039" width="12.28515625" style="55" customWidth="1"/>
    <col min="12040" max="12040" width="12.42578125" style="55" customWidth="1"/>
    <col min="12041" max="12041" width="10" style="55" customWidth="1"/>
    <col min="12042" max="12043" width="12.28515625" style="55" customWidth="1"/>
    <col min="12044" max="12044" width="13.28515625" style="55" customWidth="1"/>
    <col min="12045" max="12045" width="10.7109375" style="55" customWidth="1"/>
    <col min="12046" max="12046" width="16.7109375" style="55" customWidth="1"/>
    <col min="12047" max="12047" width="15.28515625" style="55" customWidth="1"/>
    <col min="12048" max="12289" width="9.28515625" style="55"/>
    <col min="12290" max="12290" width="11.7109375" style="55" customWidth="1"/>
    <col min="12291" max="12291" width="71.28515625" style="55" customWidth="1"/>
    <col min="12292" max="12292" width="12.28515625" style="55" customWidth="1"/>
    <col min="12293" max="12293" width="12.42578125" style="55" customWidth="1"/>
    <col min="12294" max="12294" width="16.7109375" style="55" customWidth="1"/>
    <col min="12295" max="12295" width="12.28515625" style="55" customWidth="1"/>
    <col min="12296" max="12296" width="12.42578125" style="55" customWidth="1"/>
    <col min="12297" max="12297" width="10" style="55" customWidth="1"/>
    <col min="12298" max="12299" width="12.28515625" style="55" customWidth="1"/>
    <col min="12300" max="12300" width="13.28515625" style="55" customWidth="1"/>
    <col min="12301" max="12301" width="10.7109375" style="55" customWidth="1"/>
    <col min="12302" max="12302" width="16.7109375" style="55" customWidth="1"/>
    <col min="12303" max="12303" width="15.28515625" style="55" customWidth="1"/>
    <col min="12304" max="12545" width="9.28515625" style="55"/>
    <col min="12546" max="12546" width="11.7109375" style="55" customWidth="1"/>
    <col min="12547" max="12547" width="71.28515625" style="55" customWidth="1"/>
    <col min="12548" max="12548" width="12.28515625" style="55" customWidth="1"/>
    <col min="12549" max="12549" width="12.42578125" style="55" customWidth="1"/>
    <col min="12550" max="12550" width="16.7109375" style="55" customWidth="1"/>
    <col min="12551" max="12551" width="12.28515625" style="55" customWidth="1"/>
    <col min="12552" max="12552" width="12.42578125" style="55" customWidth="1"/>
    <col min="12553" max="12553" width="10" style="55" customWidth="1"/>
    <col min="12554" max="12555" width="12.28515625" style="55" customWidth="1"/>
    <col min="12556" max="12556" width="13.28515625" style="55" customWidth="1"/>
    <col min="12557" max="12557" width="10.7109375" style="55" customWidth="1"/>
    <col min="12558" max="12558" width="16.7109375" style="55" customWidth="1"/>
    <col min="12559" max="12559" width="15.28515625" style="55" customWidth="1"/>
    <col min="12560" max="12801" width="9.28515625" style="55"/>
    <col min="12802" max="12802" width="11.7109375" style="55" customWidth="1"/>
    <col min="12803" max="12803" width="71.28515625" style="55" customWidth="1"/>
    <col min="12804" max="12804" width="12.28515625" style="55" customWidth="1"/>
    <col min="12805" max="12805" width="12.42578125" style="55" customWidth="1"/>
    <col min="12806" max="12806" width="16.7109375" style="55" customWidth="1"/>
    <col min="12807" max="12807" width="12.28515625" style="55" customWidth="1"/>
    <col min="12808" max="12808" width="12.42578125" style="55" customWidth="1"/>
    <col min="12809" max="12809" width="10" style="55" customWidth="1"/>
    <col min="12810" max="12811" width="12.28515625" style="55" customWidth="1"/>
    <col min="12812" max="12812" width="13.28515625" style="55" customWidth="1"/>
    <col min="12813" max="12813" width="10.7109375" style="55" customWidth="1"/>
    <col min="12814" max="12814" width="16.7109375" style="55" customWidth="1"/>
    <col min="12815" max="12815" width="15.28515625" style="55" customWidth="1"/>
    <col min="12816" max="13057" width="9.28515625" style="55"/>
    <col min="13058" max="13058" width="11.7109375" style="55" customWidth="1"/>
    <col min="13059" max="13059" width="71.28515625" style="55" customWidth="1"/>
    <col min="13060" max="13060" width="12.28515625" style="55" customWidth="1"/>
    <col min="13061" max="13061" width="12.42578125" style="55" customWidth="1"/>
    <col min="13062" max="13062" width="16.7109375" style="55" customWidth="1"/>
    <col min="13063" max="13063" width="12.28515625" style="55" customWidth="1"/>
    <col min="13064" max="13064" width="12.42578125" style="55" customWidth="1"/>
    <col min="13065" max="13065" width="10" style="55" customWidth="1"/>
    <col min="13066" max="13067" width="12.28515625" style="55" customWidth="1"/>
    <col min="13068" max="13068" width="13.28515625" style="55" customWidth="1"/>
    <col min="13069" max="13069" width="10.7109375" style="55" customWidth="1"/>
    <col min="13070" max="13070" width="16.7109375" style="55" customWidth="1"/>
    <col min="13071" max="13071" width="15.28515625" style="55" customWidth="1"/>
    <col min="13072" max="13313" width="9.28515625" style="55"/>
    <col min="13314" max="13314" width="11.7109375" style="55" customWidth="1"/>
    <col min="13315" max="13315" width="71.28515625" style="55" customWidth="1"/>
    <col min="13316" max="13316" width="12.28515625" style="55" customWidth="1"/>
    <col min="13317" max="13317" width="12.42578125" style="55" customWidth="1"/>
    <col min="13318" max="13318" width="16.7109375" style="55" customWidth="1"/>
    <col min="13319" max="13319" width="12.28515625" style="55" customWidth="1"/>
    <col min="13320" max="13320" width="12.42578125" style="55" customWidth="1"/>
    <col min="13321" max="13321" width="10" style="55" customWidth="1"/>
    <col min="13322" max="13323" width="12.28515625" style="55" customWidth="1"/>
    <col min="13324" max="13324" width="13.28515625" style="55" customWidth="1"/>
    <col min="13325" max="13325" width="10.7109375" style="55" customWidth="1"/>
    <col min="13326" max="13326" width="16.7109375" style="55" customWidth="1"/>
    <col min="13327" max="13327" width="15.28515625" style="55" customWidth="1"/>
    <col min="13328" max="13569" width="9.28515625" style="55"/>
    <col min="13570" max="13570" width="11.7109375" style="55" customWidth="1"/>
    <col min="13571" max="13571" width="71.28515625" style="55" customWidth="1"/>
    <col min="13572" max="13572" width="12.28515625" style="55" customWidth="1"/>
    <col min="13573" max="13573" width="12.42578125" style="55" customWidth="1"/>
    <col min="13574" max="13574" width="16.7109375" style="55" customWidth="1"/>
    <col min="13575" max="13575" width="12.28515625" style="55" customWidth="1"/>
    <col min="13576" max="13576" width="12.42578125" style="55" customWidth="1"/>
    <col min="13577" max="13577" width="10" style="55" customWidth="1"/>
    <col min="13578" max="13579" width="12.28515625" style="55" customWidth="1"/>
    <col min="13580" max="13580" width="13.28515625" style="55" customWidth="1"/>
    <col min="13581" max="13581" width="10.7109375" style="55" customWidth="1"/>
    <col min="13582" max="13582" width="16.7109375" style="55" customWidth="1"/>
    <col min="13583" max="13583" width="15.28515625" style="55" customWidth="1"/>
    <col min="13584" max="13825" width="9.28515625" style="55"/>
    <col min="13826" max="13826" width="11.7109375" style="55" customWidth="1"/>
    <col min="13827" max="13827" width="71.28515625" style="55" customWidth="1"/>
    <col min="13828" max="13828" width="12.28515625" style="55" customWidth="1"/>
    <col min="13829" max="13829" width="12.42578125" style="55" customWidth="1"/>
    <col min="13830" max="13830" width="16.7109375" style="55" customWidth="1"/>
    <col min="13831" max="13831" width="12.28515625" style="55" customWidth="1"/>
    <col min="13832" max="13832" width="12.42578125" style="55" customWidth="1"/>
    <col min="13833" max="13833" width="10" style="55" customWidth="1"/>
    <col min="13834" max="13835" width="12.28515625" style="55" customWidth="1"/>
    <col min="13836" max="13836" width="13.28515625" style="55" customWidth="1"/>
    <col min="13837" max="13837" width="10.7109375" style="55" customWidth="1"/>
    <col min="13838" max="13838" width="16.7109375" style="55" customWidth="1"/>
    <col min="13839" max="13839" width="15.28515625" style="55" customWidth="1"/>
    <col min="13840" max="14081" width="9.28515625" style="55"/>
    <col min="14082" max="14082" width="11.7109375" style="55" customWidth="1"/>
    <col min="14083" max="14083" width="71.28515625" style="55" customWidth="1"/>
    <col min="14084" max="14084" width="12.28515625" style="55" customWidth="1"/>
    <col min="14085" max="14085" width="12.42578125" style="55" customWidth="1"/>
    <col min="14086" max="14086" width="16.7109375" style="55" customWidth="1"/>
    <col min="14087" max="14087" width="12.28515625" style="55" customWidth="1"/>
    <col min="14088" max="14088" width="12.42578125" style="55" customWidth="1"/>
    <col min="14089" max="14089" width="10" style="55" customWidth="1"/>
    <col min="14090" max="14091" width="12.28515625" style="55" customWidth="1"/>
    <col min="14092" max="14092" width="13.28515625" style="55" customWidth="1"/>
    <col min="14093" max="14093" width="10.7109375" style="55" customWidth="1"/>
    <col min="14094" max="14094" width="16.7109375" style="55" customWidth="1"/>
    <col min="14095" max="14095" width="15.28515625" style="55" customWidth="1"/>
    <col min="14096" max="14337" width="9.28515625" style="55"/>
    <col min="14338" max="14338" width="11.7109375" style="55" customWidth="1"/>
    <col min="14339" max="14339" width="71.28515625" style="55" customWidth="1"/>
    <col min="14340" max="14340" width="12.28515625" style="55" customWidth="1"/>
    <col min="14341" max="14341" width="12.42578125" style="55" customWidth="1"/>
    <col min="14342" max="14342" width="16.7109375" style="55" customWidth="1"/>
    <col min="14343" max="14343" width="12.28515625" style="55" customWidth="1"/>
    <col min="14344" max="14344" width="12.42578125" style="55" customWidth="1"/>
    <col min="14345" max="14345" width="10" style="55" customWidth="1"/>
    <col min="14346" max="14347" width="12.28515625" style="55" customWidth="1"/>
    <col min="14348" max="14348" width="13.28515625" style="55" customWidth="1"/>
    <col min="14349" max="14349" width="10.7109375" style="55" customWidth="1"/>
    <col min="14350" max="14350" width="16.7109375" style="55" customWidth="1"/>
    <col min="14351" max="14351" width="15.28515625" style="55" customWidth="1"/>
    <col min="14352" max="14593" width="9.28515625" style="55"/>
    <col min="14594" max="14594" width="11.7109375" style="55" customWidth="1"/>
    <col min="14595" max="14595" width="71.28515625" style="55" customWidth="1"/>
    <col min="14596" max="14596" width="12.28515625" style="55" customWidth="1"/>
    <col min="14597" max="14597" width="12.42578125" style="55" customWidth="1"/>
    <col min="14598" max="14598" width="16.7109375" style="55" customWidth="1"/>
    <col min="14599" max="14599" width="12.28515625" style="55" customWidth="1"/>
    <col min="14600" max="14600" width="12.42578125" style="55" customWidth="1"/>
    <col min="14601" max="14601" width="10" style="55" customWidth="1"/>
    <col min="14602" max="14603" width="12.28515625" style="55" customWidth="1"/>
    <col min="14604" max="14604" width="13.28515625" style="55" customWidth="1"/>
    <col min="14605" max="14605" width="10.7109375" style="55" customWidth="1"/>
    <col min="14606" max="14606" width="16.7109375" style="55" customWidth="1"/>
    <col min="14607" max="14607" width="15.28515625" style="55" customWidth="1"/>
    <col min="14608" max="14849" width="9.28515625" style="55"/>
    <col min="14850" max="14850" width="11.7109375" style="55" customWidth="1"/>
    <col min="14851" max="14851" width="71.28515625" style="55" customWidth="1"/>
    <col min="14852" max="14852" width="12.28515625" style="55" customWidth="1"/>
    <col min="14853" max="14853" width="12.42578125" style="55" customWidth="1"/>
    <col min="14854" max="14854" width="16.7109375" style="55" customWidth="1"/>
    <col min="14855" max="14855" width="12.28515625" style="55" customWidth="1"/>
    <col min="14856" max="14856" width="12.42578125" style="55" customWidth="1"/>
    <col min="14857" max="14857" width="10" style="55" customWidth="1"/>
    <col min="14858" max="14859" width="12.28515625" style="55" customWidth="1"/>
    <col min="14860" max="14860" width="13.28515625" style="55" customWidth="1"/>
    <col min="14861" max="14861" width="10.7109375" style="55" customWidth="1"/>
    <col min="14862" max="14862" width="16.7109375" style="55" customWidth="1"/>
    <col min="14863" max="14863" width="15.28515625" style="55" customWidth="1"/>
    <col min="14864" max="15105" width="9.28515625" style="55"/>
    <col min="15106" max="15106" width="11.7109375" style="55" customWidth="1"/>
    <col min="15107" max="15107" width="71.28515625" style="55" customWidth="1"/>
    <col min="15108" max="15108" width="12.28515625" style="55" customWidth="1"/>
    <col min="15109" max="15109" width="12.42578125" style="55" customWidth="1"/>
    <col min="15110" max="15110" width="16.7109375" style="55" customWidth="1"/>
    <col min="15111" max="15111" width="12.28515625" style="55" customWidth="1"/>
    <col min="15112" max="15112" width="12.42578125" style="55" customWidth="1"/>
    <col min="15113" max="15113" width="10" style="55" customWidth="1"/>
    <col min="15114" max="15115" width="12.28515625" style="55" customWidth="1"/>
    <col min="15116" max="15116" width="13.28515625" style="55" customWidth="1"/>
    <col min="15117" max="15117" width="10.7109375" style="55" customWidth="1"/>
    <col min="15118" max="15118" width="16.7109375" style="55" customWidth="1"/>
    <col min="15119" max="15119" width="15.28515625" style="55" customWidth="1"/>
    <col min="15120" max="15361" width="9.28515625" style="55"/>
    <col min="15362" max="15362" width="11.7109375" style="55" customWidth="1"/>
    <col min="15363" max="15363" width="71.28515625" style="55" customWidth="1"/>
    <col min="15364" max="15364" width="12.28515625" style="55" customWidth="1"/>
    <col min="15365" max="15365" width="12.42578125" style="55" customWidth="1"/>
    <col min="15366" max="15366" width="16.7109375" style="55" customWidth="1"/>
    <col min="15367" max="15367" width="12.28515625" style="55" customWidth="1"/>
    <col min="15368" max="15368" width="12.42578125" style="55" customWidth="1"/>
    <col min="15369" max="15369" width="10" style="55" customWidth="1"/>
    <col min="15370" max="15371" width="12.28515625" style="55" customWidth="1"/>
    <col min="15372" max="15372" width="13.28515625" style="55" customWidth="1"/>
    <col min="15373" max="15373" width="10.7109375" style="55" customWidth="1"/>
    <col min="15374" max="15374" width="16.7109375" style="55" customWidth="1"/>
    <col min="15375" max="15375" width="15.28515625" style="55" customWidth="1"/>
    <col min="15376" max="15617" width="9.28515625" style="55"/>
    <col min="15618" max="15618" width="11.7109375" style="55" customWidth="1"/>
    <col min="15619" max="15619" width="71.28515625" style="55" customWidth="1"/>
    <col min="15620" max="15620" width="12.28515625" style="55" customWidth="1"/>
    <col min="15621" max="15621" width="12.42578125" style="55" customWidth="1"/>
    <col min="15622" max="15622" width="16.7109375" style="55" customWidth="1"/>
    <col min="15623" max="15623" width="12.28515625" style="55" customWidth="1"/>
    <col min="15624" max="15624" width="12.42578125" style="55" customWidth="1"/>
    <col min="15625" max="15625" width="10" style="55" customWidth="1"/>
    <col min="15626" max="15627" width="12.28515625" style="55" customWidth="1"/>
    <col min="15628" max="15628" width="13.28515625" style="55" customWidth="1"/>
    <col min="15629" max="15629" width="10.7109375" style="55" customWidth="1"/>
    <col min="15630" max="15630" width="16.7109375" style="55" customWidth="1"/>
    <col min="15631" max="15631" width="15.28515625" style="55" customWidth="1"/>
    <col min="15632" max="15873" width="9.28515625" style="55"/>
    <col min="15874" max="15874" width="11.7109375" style="55" customWidth="1"/>
    <col min="15875" max="15875" width="71.28515625" style="55" customWidth="1"/>
    <col min="15876" max="15876" width="12.28515625" style="55" customWidth="1"/>
    <col min="15877" max="15877" width="12.42578125" style="55" customWidth="1"/>
    <col min="15878" max="15878" width="16.7109375" style="55" customWidth="1"/>
    <col min="15879" max="15879" width="12.28515625" style="55" customWidth="1"/>
    <col min="15880" max="15880" width="12.42578125" style="55" customWidth="1"/>
    <col min="15881" max="15881" width="10" style="55" customWidth="1"/>
    <col min="15882" max="15883" width="12.28515625" style="55" customWidth="1"/>
    <col min="15884" max="15884" width="13.28515625" style="55" customWidth="1"/>
    <col min="15885" max="15885" width="10.7109375" style="55" customWidth="1"/>
    <col min="15886" max="15886" width="16.7109375" style="55" customWidth="1"/>
    <col min="15887" max="15887" width="15.28515625" style="55" customWidth="1"/>
    <col min="15888" max="16129" width="9.28515625" style="55"/>
    <col min="16130" max="16130" width="11.7109375" style="55" customWidth="1"/>
    <col min="16131" max="16131" width="71.28515625" style="55" customWidth="1"/>
    <col min="16132" max="16132" width="12.28515625" style="55" customWidth="1"/>
    <col min="16133" max="16133" width="12.42578125" style="55" customWidth="1"/>
    <col min="16134" max="16134" width="16.7109375" style="55" customWidth="1"/>
    <col min="16135" max="16135" width="12.28515625" style="55" customWidth="1"/>
    <col min="16136" max="16136" width="12.42578125" style="55" customWidth="1"/>
    <col min="16137" max="16137" width="10" style="55" customWidth="1"/>
    <col min="16138" max="16139" width="12.28515625" style="55" customWidth="1"/>
    <col min="16140" max="16140" width="13.28515625" style="55" customWidth="1"/>
    <col min="16141" max="16141" width="10.7109375" style="55" customWidth="1"/>
    <col min="16142" max="16142" width="16.7109375" style="55" customWidth="1"/>
    <col min="16143" max="16143" width="15.28515625" style="55" customWidth="1"/>
    <col min="16144" max="16384" width="9.28515625" style="55"/>
  </cols>
  <sheetData>
    <row r="1" spans="1:19" x14ac:dyDescent="0.2">
      <c r="A1" s="55" t="s">
        <v>41</v>
      </c>
    </row>
    <row r="3" spans="1:19" x14ac:dyDescent="0.2">
      <c r="A3" s="59" t="s">
        <v>42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2">
      <c r="A4" s="59" t="s">
        <v>43</v>
      </c>
      <c r="B4" s="60"/>
      <c r="C4" s="61"/>
      <c r="D4" s="61"/>
      <c r="E4" s="61"/>
      <c r="F4" s="61"/>
      <c r="G4" s="62"/>
      <c r="H4" s="61"/>
      <c r="I4" s="61"/>
      <c r="J4" s="62"/>
      <c r="K4" s="61"/>
      <c r="L4" s="61"/>
      <c r="M4" s="61"/>
      <c r="N4" s="61"/>
      <c r="O4" s="61"/>
      <c r="P4" s="61"/>
      <c r="Q4" s="61"/>
      <c r="R4" s="61"/>
    </row>
    <row r="5" spans="1:19" x14ac:dyDescent="0.2">
      <c r="A5" s="59" t="s">
        <v>44</v>
      </c>
      <c r="B5" s="60"/>
      <c r="C5" s="61"/>
      <c r="D5" s="61"/>
      <c r="E5" s="61"/>
      <c r="F5" s="61"/>
      <c r="G5" s="59"/>
      <c r="H5" s="59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9" ht="14.25" customHeight="1" thickBot="1" x14ac:dyDescent="0.25">
      <c r="A6" s="61"/>
      <c r="B6" s="61"/>
      <c r="C6" s="61"/>
      <c r="D6" s="61"/>
      <c r="E6" s="61"/>
      <c r="F6" s="61"/>
    </row>
    <row r="7" spans="1:19" ht="15.75" customHeight="1" thickBot="1" x14ac:dyDescent="0.25">
      <c r="A7" s="167" t="s">
        <v>45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</row>
    <row r="8" spans="1:19" ht="12.75" customHeight="1" x14ac:dyDescent="0.2">
      <c r="A8" s="170" t="s">
        <v>46</v>
      </c>
      <c r="B8" s="173" t="s">
        <v>47</v>
      </c>
      <c r="C8" s="176" t="s">
        <v>48</v>
      </c>
      <c r="D8" s="179" t="s">
        <v>49</v>
      </c>
      <c r="E8" s="181" t="s">
        <v>50</v>
      </c>
      <c r="F8" s="182"/>
      <c r="G8" s="181" t="s">
        <v>51</v>
      </c>
      <c r="H8" s="183"/>
      <c r="I8" s="183"/>
      <c r="J8" s="183"/>
      <c r="K8" s="183"/>
      <c r="L8" s="183"/>
      <c r="M8" s="183"/>
      <c r="N8" s="182"/>
      <c r="O8" s="184" t="s">
        <v>52</v>
      </c>
      <c r="P8" s="187" t="s">
        <v>53</v>
      </c>
    </row>
    <row r="9" spans="1:19" ht="12.75" customHeight="1" x14ac:dyDescent="0.2">
      <c r="A9" s="171"/>
      <c r="B9" s="174"/>
      <c r="C9" s="177"/>
      <c r="D9" s="180"/>
      <c r="E9" s="190" t="s">
        <v>54</v>
      </c>
      <c r="F9" s="199" t="s">
        <v>55</v>
      </c>
      <c r="G9" s="201" t="s">
        <v>56</v>
      </c>
      <c r="H9" s="203" t="s">
        <v>57</v>
      </c>
      <c r="I9" s="192" t="s">
        <v>58</v>
      </c>
      <c r="J9" s="205"/>
      <c r="K9" s="194" t="s">
        <v>59</v>
      </c>
      <c r="L9" s="194" t="s">
        <v>60</v>
      </c>
      <c r="M9" s="192" t="s">
        <v>61</v>
      </c>
      <c r="N9" s="193"/>
      <c r="O9" s="185"/>
      <c r="P9" s="188"/>
      <c r="R9" s="63"/>
    </row>
    <row r="10" spans="1:19" s="63" customFormat="1" ht="27.75" thickBot="1" x14ac:dyDescent="0.25">
      <c r="A10" s="172"/>
      <c r="B10" s="175"/>
      <c r="C10" s="178"/>
      <c r="D10" s="180"/>
      <c r="E10" s="191"/>
      <c r="F10" s="200"/>
      <c r="G10" s="202"/>
      <c r="H10" s="204"/>
      <c r="I10" s="64" t="s">
        <v>62</v>
      </c>
      <c r="J10" s="64" t="s">
        <v>63</v>
      </c>
      <c r="K10" s="195"/>
      <c r="L10" s="195"/>
      <c r="M10" s="64" t="s">
        <v>64</v>
      </c>
      <c r="N10" s="65" t="s">
        <v>65</v>
      </c>
      <c r="O10" s="186"/>
      <c r="P10" s="189"/>
      <c r="R10" s="66"/>
      <c r="S10" s="67"/>
    </row>
    <row r="11" spans="1:19" s="66" customFormat="1" x14ac:dyDescent="0.2">
      <c r="A11" s="68">
        <v>1</v>
      </c>
      <c r="B11" s="69" t="s">
        <v>66</v>
      </c>
      <c r="C11" s="70" t="s">
        <v>67</v>
      </c>
      <c r="D11" s="71"/>
      <c r="E11" s="72" t="s">
        <v>68</v>
      </c>
      <c r="F11" s="72" t="s">
        <v>69</v>
      </c>
      <c r="G11" s="73">
        <f>SUM(H11:M11)</f>
        <v>35346</v>
      </c>
      <c r="H11" s="74">
        <v>35346</v>
      </c>
      <c r="I11" s="75"/>
      <c r="J11" s="76"/>
      <c r="K11" s="77"/>
      <c r="L11" s="75"/>
      <c r="M11" s="78"/>
      <c r="N11" s="79" t="str">
        <f>IF(M11="","","vyplnit")</f>
        <v/>
      </c>
      <c r="O11" s="80" t="s">
        <v>70</v>
      </c>
      <c r="P11" s="81" t="s">
        <v>71</v>
      </c>
      <c r="S11" s="82"/>
    </row>
    <row r="12" spans="1:19" s="66" customFormat="1" ht="25.5" x14ac:dyDescent="0.2">
      <c r="A12" s="83">
        <v>2</v>
      </c>
      <c r="B12" s="69" t="s">
        <v>72</v>
      </c>
      <c r="C12" s="70" t="s">
        <v>73</v>
      </c>
      <c r="D12" s="84"/>
      <c r="E12" s="72" t="s">
        <v>74</v>
      </c>
      <c r="F12" s="72" t="s">
        <v>75</v>
      </c>
      <c r="G12" s="85">
        <f t="shared" ref="G12:G40" si="0">SUM(H12:M12)</f>
        <v>8821</v>
      </c>
      <c r="H12" s="74">
        <v>3682</v>
      </c>
      <c r="I12" s="86"/>
      <c r="J12" s="87"/>
      <c r="K12" s="77"/>
      <c r="L12" s="88"/>
      <c r="M12" s="89">
        <v>5139</v>
      </c>
      <c r="N12" s="90" t="s">
        <v>76</v>
      </c>
      <c r="O12" s="91" t="s">
        <v>77</v>
      </c>
      <c r="P12" s="92" t="s">
        <v>78</v>
      </c>
      <c r="S12" s="82" t="s">
        <v>79</v>
      </c>
    </row>
    <row r="13" spans="1:19" s="66" customFormat="1" ht="25.5" x14ac:dyDescent="0.2">
      <c r="A13" s="83">
        <v>3</v>
      </c>
      <c r="B13" s="69" t="s">
        <v>80</v>
      </c>
      <c r="C13" s="70" t="s">
        <v>81</v>
      </c>
      <c r="D13" s="93"/>
      <c r="E13" s="72" t="s">
        <v>74</v>
      </c>
      <c r="F13" s="72" t="s">
        <v>75</v>
      </c>
      <c r="G13" s="85">
        <f t="shared" si="0"/>
        <v>5800</v>
      </c>
      <c r="H13" s="74"/>
      <c r="I13" s="86"/>
      <c r="J13" s="87"/>
      <c r="K13" s="77">
        <v>5800</v>
      </c>
      <c r="L13" s="88"/>
      <c r="M13" s="89"/>
      <c r="N13" s="90" t="str">
        <f t="shared" ref="N13:N40" si="1">IF(M13="","","vyplnit")</f>
        <v/>
      </c>
      <c r="O13" s="91" t="s">
        <v>77</v>
      </c>
      <c r="P13" s="92" t="s">
        <v>82</v>
      </c>
      <c r="S13" s="82" t="s">
        <v>83</v>
      </c>
    </row>
    <row r="14" spans="1:19" s="66" customFormat="1" x14ac:dyDescent="0.2">
      <c r="A14" s="94">
        <v>4</v>
      </c>
      <c r="B14" s="95" t="s">
        <v>84</v>
      </c>
      <c r="C14" s="70" t="s">
        <v>85</v>
      </c>
      <c r="D14" s="96"/>
      <c r="E14" s="72" t="s">
        <v>86</v>
      </c>
      <c r="F14" s="72" t="s">
        <v>87</v>
      </c>
      <c r="G14" s="85">
        <f t="shared" si="0"/>
        <v>11000</v>
      </c>
      <c r="H14" s="74"/>
      <c r="I14" s="97"/>
      <c r="J14" s="98"/>
      <c r="K14" s="77"/>
      <c r="L14" s="77">
        <v>11000</v>
      </c>
      <c r="M14" s="89"/>
      <c r="N14" s="90" t="str">
        <f t="shared" si="1"/>
        <v/>
      </c>
      <c r="O14" s="99" t="s">
        <v>70</v>
      </c>
      <c r="P14" s="92" t="s">
        <v>88</v>
      </c>
      <c r="S14" s="82" t="s">
        <v>89</v>
      </c>
    </row>
    <row r="15" spans="1:19" s="66" customFormat="1" x14ac:dyDescent="0.2">
      <c r="A15" s="83">
        <v>5</v>
      </c>
      <c r="B15" s="95" t="s">
        <v>90</v>
      </c>
      <c r="C15" s="70" t="s">
        <v>91</v>
      </c>
      <c r="D15" s="100"/>
      <c r="E15" s="72" t="s">
        <v>86</v>
      </c>
      <c r="F15" s="72" t="s">
        <v>92</v>
      </c>
      <c r="G15" s="85">
        <f t="shared" si="0"/>
        <v>10100</v>
      </c>
      <c r="H15" s="101"/>
      <c r="I15" s="102"/>
      <c r="J15" s="103"/>
      <c r="K15" s="77"/>
      <c r="L15" s="77">
        <v>10100</v>
      </c>
      <c r="M15" s="89"/>
      <c r="N15" s="90" t="str">
        <f t="shared" si="1"/>
        <v/>
      </c>
      <c r="O15" s="99" t="s">
        <v>70</v>
      </c>
      <c r="P15" s="92" t="s">
        <v>88</v>
      </c>
      <c r="S15" s="82" t="s">
        <v>93</v>
      </c>
    </row>
    <row r="16" spans="1:19" s="66" customFormat="1" x14ac:dyDescent="0.2">
      <c r="A16" s="83">
        <v>6</v>
      </c>
      <c r="B16" s="95" t="s">
        <v>94</v>
      </c>
      <c r="C16" s="70" t="s">
        <v>95</v>
      </c>
      <c r="D16" s="100"/>
      <c r="E16" s="72" t="s">
        <v>86</v>
      </c>
      <c r="F16" s="72" t="s">
        <v>92</v>
      </c>
      <c r="G16" s="85">
        <f t="shared" si="0"/>
        <v>55268</v>
      </c>
      <c r="H16" s="101"/>
      <c r="I16" s="102"/>
      <c r="J16" s="103"/>
      <c r="K16" s="77"/>
      <c r="L16" s="77">
        <v>55268</v>
      </c>
      <c r="M16" s="89"/>
      <c r="N16" s="90" t="str">
        <f t="shared" si="1"/>
        <v/>
      </c>
      <c r="O16" s="99" t="s">
        <v>70</v>
      </c>
      <c r="P16" s="92" t="s">
        <v>88</v>
      </c>
      <c r="S16" s="82" t="s">
        <v>96</v>
      </c>
    </row>
    <row r="17" spans="1:19" s="66" customFormat="1" x14ac:dyDescent="0.2">
      <c r="A17" s="94">
        <v>7</v>
      </c>
      <c r="B17" s="95" t="s">
        <v>97</v>
      </c>
      <c r="C17" s="70" t="s">
        <v>98</v>
      </c>
      <c r="D17" s="100"/>
      <c r="E17" s="104" t="s">
        <v>74</v>
      </c>
      <c r="F17" s="104" t="s">
        <v>87</v>
      </c>
      <c r="G17" s="85">
        <f t="shared" si="0"/>
        <v>290</v>
      </c>
      <c r="H17" s="74">
        <v>290</v>
      </c>
      <c r="I17" s="102"/>
      <c r="J17" s="103"/>
      <c r="K17" s="77"/>
      <c r="L17" s="97"/>
      <c r="M17" s="89"/>
      <c r="N17" s="90" t="str">
        <f t="shared" si="1"/>
        <v/>
      </c>
      <c r="O17" s="99" t="s">
        <v>70</v>
      </c>
      <c r="P17" s="92" t="s">
        <v>99</v>
      </c>
      <c r="S17" s="82" t="s">
        <v>100</v>
      </c>
    </row>
    <row r="18" spans="1:19" s="66" customFormat="1" ht="25.5" x14ac:dyDescent="0.2">
      <c r="A18" s="83">
        <v>8</v>
      </c>
      <c r="B18" s="105" t="s">
        <v>101</v>
      </c>
      <c r="C18" s="70" t="s">
        <v>102</v>
      </c>
      <c r="D18" s="100"/>
      <c r="E18" s="106" t="s">
        <v>103</v>
      </c>
      <c r="F18" s="72" t="s">
        <v>92</v>
      </c>
      <c r="G18" s="85">
        <f t="shared" si="0"/>
        <v>250</v>
      </c>
      <c r="H18" s="101">
        <v>250</v>
      </c>
      <c r="I18" s="102"/>
      <c r="J18" s="103"/>
      <c r="K18" s="77"/>
      <c r="L18" s="97"/>
      <c r="M18" s="89"/>
      <c r="N18" s="90" t="str">
        <f t="shared" si="1"/>
        <v/>
      </c>
      <c r="O18" s="99" t="s">
        <v>104</v>
      </c>
      <c r="P18" s="92" t="s">
        <v>105</v>
      </c>
      <c r="S18" s="82" t="s">
        <v>106</v>
      </c>
    </row>
    <row r="19" spans="1:19" s="66" customFormat="1" x14ac:dyDescent="0.2">
      <c r="A19" s="83">
        <v>9</v>
      </c>
      <c r="B19" s="95" t="s">
        <v>107</v>
      </c>
      <c r="C19" s="70" t="s">
        <v>108</v>
      </c>
      <c r="D19" s="100"/>
      <c r="E19" s="72" t="s">
        <v>74</v>
      </c>
      <c r="F19" s="72" t="s">
        <v>69</v>
      </c>
      <c r="G19" s="85">
        <f t="shared" si="0"/>
        <v>3000</v>
      </c>
      <c r="H19" s="101">
        <v>3000</v>
      </c>
      <c r="I19" s="102"/>
      <c r="J19" s="103"/>
      <c r="K19" s="77"/>
      <c r="L19" s="97"/>
      <c r="M19" s="89"/>
      <c r="N19" s="90" t="str">
        <f t="shared" si="1"/>
        <v/>
      </c>
      <c r="O19" s="99" t="s">
        <v>70</v>
      </c>
      <c r="P19" s="92" t="s">
        <v>71</v>
      </c>
      <c r="S19" s="82" t="s">
        <v>109</v>
      </c>
    </row>
    <row r="20" spans="1:19" s="66" customFormat="1" x14ac:dyDescent="0.2">
      <c r="A20" s="94">
        <v>10</v>
      </c>
      <c r="B20" s="95" t="s">
        <v>110</v>
      </c>
      <c r="C20" s="70" t="s">
        <v>111</v>
      </c>
      <c r="D20" s="100"/>
      <c r="E20" s="72" t="s">
        <v>74</v>
      </c>
      <c r="F20" s="72" t="s">
        <v>112</v>
      </c>
      <c r="G20" s="85">
        <f t="shared" si="0"/>
        <v>870</v>
      </c>
      <c r="H20" s="74">
        <v>870</v>
      </c>
      <c r="I20" s="102"/>
      <c r="J20" s="103"/>
      <c r="K20" s="77"/>
      <c r="L20" s="97"/>
      <c r="M20" s="89"/>
      <c r="N20" s="90" t="str">
        <f t="shared" si="1"/>
        <v/>
      </c>
      <c r="O20" s="99" t="s">
        <v>70</v>
      </c>
      <c r="P20" s="92" t="s">
        <v>113</v>
      </c>
      <c r="S20" s="82" t="s">
        <v>104</v>
      </c>
    </row>
    <row r="21" spans="1:19" s="66" customFormat="1" x14ac:dyDescent="0.2">
      <c r="A21" s="83">
        <v>11</v>
      </c>
      <c r="B21" s="69" t="s">
        <v>114</v>
      </c>
      <c r="C21" s="70" t="s">
        <v>115</v>
      </c>
      <c r="D21" s="100"/>
      <c r="E21" s="72" t="s">
        <v>68</v>
      </c>
      <c r="F21" s="72" t="s">
        <v>69</v>
      </c>
      <c r="G21" s="85">
        <f t="shared" si="0"/>
        <v>6000</v>
      </c>
      <c r="H21" s="74"/>
      <c r="I21" s="102"/>
      <c r="J21" s="103"/>
      <c r="K21" s="77">
        <v>6000</v>
      </c>
      <c r="L21" s="97"/>
      <c r="M21" s="89"/>
      <c r="N21" s="90" t="str">
        <f t="shared" si="1"/>
        <v/>
      </c>
      <c r="O21" s="99" t="s">
        <v>70</v>
      </c>
      <c r="P21" s="92" t="s">
        <v>71</v>
      </c>
      <c r="S21" s="82" t="s">
        <v>116</v>
      </c>
    </row>
    <row r="22" spans="1:19" s="66" customFormat="1" x14ac:dyDescent="0.2">
      <c r="A22" s="83">
        <v>12</v>
      </c>
      <c r="B22" s="69" t="s">
        <v>117</v>
      </c>
      <c r="C22" s="70" t="s">
        <v>118</v>
      </c>
      <c r="D22" s="100"/>
      <c r="E22" s="72" t="s">
        <v>68</v>
      </c>
      <c r="F22" s="72" t="s">
        <v>69</v>
      </c>
      <c r="G22" s="85">
        <f t="shared" si="0"/>
        <v>7860</v>
      </c>
      <c r="H22" s="74">
        <v>3013</v>
      </c>
      <c r="I22" s="102"/>
      <c r="J22" s="103"/>
      <c r="K22" s="77"/>
      <c r="L22" s="97"/>
      <c r="M22" s="89">
        <v>4847</v>
      </c>
      <c r="N22" s="90" t="s">
        <v>76</v>
      </c>
      <c r="O22" s="99" t="s">
        <v>70</v>
      </c>
      <c r="P22" s="92" t="s">
        <v>71</v>
      </c>
      <c r="S22" s="82" t="s">
        <v>119</v>
      </c>
    </row>
    <row r="23" spans="1:19" s="66" customFormat="1" ht="25.5" x14ac:dyDescent="0.2">
      <c r="A23" s="94">
        <v>13</v>
      </c>
      <c r="B23" s="107" t="s">
        <v>120</v>
      </c>
      <c r="C23" s="108" t="s">
        <v>121</v>
      </c>
      <c r="D23" s="100"/>
      <c r="E23" s="109" t="s">
        <v>86</v>
      </c>
      <c r="F23" s="72" t="s">
        <v>69</v>
      </c>
      <c r="G23" s="85">
        <f t="shared" si="0"/>
        <v>3300</v>
      </c>
      <c r="H23" s="101"/>
      <c r="I23" s="110">
        <v>3300</v>
      </c>
      <c r="J23" s="103"/>
      <c r="K23" s="77"/>
      <c r="L23" s="97"/>
      <c r="M23" s="89"/>
      <c r="N23" s="90" t="str">
        <f t="shared" si="1"/>
        <v/>
      </c>
      <c r="O23" s="99" t="s">
        <v>79</v>
      </c>
      <c r="P23" s="92"/>
      <c r="S23" s="82" t="s">
        <v>77</v>
      </c>
    </row>
    <row r="24" spans="1:19" s="66" customFormat="1" ht="25.5" x14ac:dyDescent="0.2">
      <c r="A24" s="83">
        <v>14</v>
      </c>
      <c r="B24" s="107" t="s">
        <v>122</v>
      </c>
      <c r="C24" s="108" t="s">
        <v>123</v>
      </c>
      <c r="D24" s="100"/>
      <c r="E24" s="72" t="s">
        <v>86</v>
      </c>
      <c r="F24" s="72" t="s">
        <v>69</v>
      </c>
      <c r="G24" s="85">
        <f t="shared" si="0"/>
        <v>4140</v>
      </c>
      <c r="H24" s="74"/>
      <c r="I24" s="111">
        <v>4140</v>
      </c>
      <c r="J24" s="103"/>
      <c r="K24" s="102"/>
      <c r="L24" s="97"/>
      <c r="M24" s="89"/>
      <c r="N24" s="90" t="str">
        <f t="shared" si="1"/>
        <v/>
      </c>
      <c r="O24" s="99" t="s">
        <v>79</v>
      </c>
      <c r="P24" s="92"/>
      <c r="S24" s="82" t="s">
        <v>124</v>
      </c>
    </row>
    <row r="25" spans="1:19" s="66" customFormat="1" ht="25.5" x14ac:dyDescent="0.2">
      <c r="A25" s="83">
        <v>15</v>
      </c>
      <c r="B25" s="107" t="s">
        <v>125</v>
      </c>
      <c r="C25" s="70" t="s">
        <v>126</v>
      </c>
      <c r="D25" s="100"/>
      <c r="E25" s="72" t="s">
        <v>68</v>
      </c>
      <c r="F25" s="72" t="s">
        <v>127</v>
      </c>
      <c r="G25" s="85">
        <f t="shared" si="0"/>
        <v>250</v>
      </c>
      <c r="H25" s="74">
        <v>250</v>
      </c>
      <c r="I25" s="111"/>
      <c r="J25" s="103"/>
      <c r="K25" s="102"/>
      <c r="L25" s="97"/>
      <c r="M25" s="89"/>
      <c r="N25" s="90" t="str">
        <f t="shared" si="1"/>
        <v/>
      </c>
      <c r="O25" s="99" t="s">
        <v>79</v>
      </c>
      <c r="P25" s="92"/>
      <c r="S25" s="82" t="s">
        <v>70</v>
      </c>
    </row>
    <row r="26" spans="1:19" s="66" customFormat="1" x14ac:dyDescent="0.2">
      <c r="A26" s="94">
        <v>16</v>
      </c>
      <c r="B26" s="107" t="s">
        <v>128</v>
      </c>
      <c r="C26" s="70" t="s">
        <v>129</v>
      </c>
      <c r="D26" s="100"/>
      <c r="E26" s="72" t="s">
        <v>86</v>
      </c>
      <c r="F26" s="72" t="s">
        <v>75</v>
      </c>
      <c r="G26" s="85">
        <f t="shared" si="0"/>
        <v>2537</v>
      </c>
      <c r="H26" s="74"/>
      <c r="I26" s="110">
        <v>2537</v>
      </c>
      <c r="J26" s="103"/>
      <c r="K26" s="102"/>
      <c r="L26" s="97"/>
      <c r="M26" s="89"/>
      <c r="N26" s="90" t="str">
        <f t="shared" si="1"/>
        <v/>
      </c>
      <c r="O26" s="99" t="s">
        <v>109</v>
      </c>
      <c r="P26" s="92" t="s">
        <v>130</v>
      </c>
      <c r="S26" s="82"/>
    </row>
    <row r="27" spans="1:19" s="66" customFormat="1" ht="25.5" x14ac:dyDescent="0.2">
      <c r="A27" s="83">
        <v>17</v>
      </c>
      <c r="B27" s="107" t="s">
        <v>131</v>
      </c>
      <c r="C27" s="70" t="s">
        <v>132</v>
      </c>
      <c r="D27" s="100"/>
      <c r="E27" s="104" t="s">
        <v>74</v>
      </c>
      <c r="F27" s="72" t="s">
        <v>69</v>
      </c>
      <c r="G27" s="85">
        <f t="shared" si="0"/>
        <v>6000</v>
      </c>
      <c r="H27" s="101"/>
      <c r="I27" s="110">
        <v>6000</v>
      </c>
      <c r="J27" s="112"/>
      <c r="K27" s="113"/>
      <c r="L27" s="114"/>
      <c r="M27" s="89"/>
      <c r="N27" s="90" t="str">
        <f t="shared" si="1"/>
        <v/>
      </c>
      <c r="O27" s="99" t="s">
        <v>79</v>
      </c>
      <c r="P27" s="92"/>
      <c r="S27" s="82"/>
    </row>
    <row r="28" spans="1:19" s="66" customFormat="1" ht="25.5" x14ac:dyDescent="0.2">
      <c r="A28" s="94">
        <v>18</v>
      </c>
      <c r="B28" s="69" t="s">
        <v>133</v>
      </c>
      <c r="C28" s="70" t="s">
        <v>134</v>
      </c>
      <c r="D28" s="100"/>
      <c r="E28" s="104" t="s">
        <v>74</v>
      </c>
      <c r="F28" s="72" t="s">
        <v>69</v>
      </c>
      <c r="G28" s="85">
        <f t="shared" si="0"/>
        <v>265</v>
      </c>
      <c r="H28" s="101">
        <v>265</v>
      </c>
      <c r="I28" s="113"/>
      <c r="J28" s="112"/>
      <c r="K28" s="113"/>
      <c r="L28" s="114"/>
      <c r="M28" s="89"/>
      <c r="N28" s="90" t="str">
        <f t="shared" si="1"/>
        <v/>
      </c>
      <c r="O28" s="99" t="s">
        <v>79</v>
      </c>
      <c r="P28" s="92"/>
      <c r="S28" s="82"/>
    </row>
    <row r="29" spans="1:19" s="66" customFormat="1" ht="25.5" x14ac:dyDescent="0.2">
      <c r="A29" s="83">
        <v>19</v>
      </c>
      <c r="B29" s="69" t="s">
        <v>135</v>
      </c>
      <c r="C29" s="70" t="s">
        <v>136</v>
      </c>
      <c r="D29" s="100"/>
      <c r="E29" s="72" t="s">
        <v>68</v>
      </c>
      <c r="F29" s="72" t="s">
        <v>69</v>
      </c>
      <c r="G29" s="85">
        <f t="shared" si="0"/>
        <v>5922</v>
      </c>
      <c r="H29" s="74">
        <v>922</v>
      </c>
      <c r="I29" s="113"/>
      <c r="J29" s="112"/>
      <c r="K29" s="113"/>
      <c r="L29" s="114"/>
      <c r="M29" s="89">
        <v>5000</v>
      </c>
      <c r="N29" s="90" t="s">
        <v>137</v>
      </c>
      <c r="O29" s="99" t="s">
        <v>70</v>
      </c>
      <c r="P29" s="92" t="s">
        <v>138</v>
      </c>
      <c r="R29" s="63"/>
      <c r="S29" s="82"/>
    </row>
    <row r="30" spans="1:19" s="66" customFormat="1" x14ac:dyDescent="0.2">
      <c r="A30" s="94">
        <v>20</v>
      </c>
      <c r="B30" s="69" t="s">
        <v>139</v>
      </c>
      <c r="C30" s="70" t="s">
        <v>140</v>
      </c>
      <c r="D30" s="100"/>
      <c r="E30" s="72" t="s">
        <v>68</v>
      </c>
      <c r="F30" s="72" t="s">
        <v>127</v>
      </c>
      <c r="G30" s="85">
        <f t="shared" si="0"/>
        <v>250</v>
      </c>
      <c r="H30" s="74">
        <v>250</v>
      </c>
      <c r="I30" s="113"/>
      <c r="J30" s="112"/>
      <c r="K30" s="113"/>
      <c r="L30" s="114"/>
      <c r="M30" s="114"/>
      <c r="N30" s="90" t="str">
        <f t="shared" si="1"/>
        <v/>
      </c>
      <c r="O30" s="99" t="s">
        <v>70</v>
      </c>
      <c r="P30" s="92" t="s">
        <v>141</v>
      </c>
      <c r="R30" s="63"/>
      <c r="S30" s="82"/>
    </row>
    <row r="31" spans="1:19" s="66" customFormat="1" x14ac:dyDescent="0.2">
      <c r="A31" s="115">
        <v>21</v>
      </c>
      <c r="B31" s="69" t="s">
        <v>142</v>
      </c>
      <c r="C31" s="70" t="s">
        <v>143</v>
      </c>
      <c r="D31" s="116"/>
      <c r="E31" s="72" t="s">
        <v>68</v>
      </c>
      <c r="F31" s="72" t="s">
        <v>127</v>
      </c>
      <c r="G31" s="85">
        <f t="shared" si="0"/>
        <v>100</v>
      </c>
      <c r="H31" s="74">
        <v>100</v>
      </c>
      <c r="I31" s="117"/>
      <c r="J31" s="118"/>
      <c r="K31" s="117"/>
      <c r="L31" s="119"/>
      <c r="M31" s="119"/>
      <c r="N31" s="90" t="str">
        <f t="shared" si="1"/>
        <v/>
      </c>
      <c r="O31" s="120" t="s">
        <v>70</v>
      </c>
      <c r="P31" s="92" t="s">
        <v>141</v>
      </c>
      <c r="R31" s="63"/>
      <c r="S31" s="82"/>
    </row>
    <row r="32" spans="1:19" s="66" customFormat="1" x14ac:dyDescent="0.2">
      <c r="A32" s="115" t="s">
        <v>144</v>
      </c>
      <c r="B32" s="121"/>
      <c r="C32" s="122"/>
      <c r="D32" s="116"/>
      <c r="E32" s="123"/>
      <c r="F32" s="124"/>
      <c r="G32" s="85">
        <f t="shared" si="0"/>
        <v>0</v>
      </c>
      <c r="H32" s="125"/>
      <c r="I32" s="117"/>
      <c r="J32" s="118"/>
      <c r="K32" s="117"/>
      <c r="L32" s="119"/>
      <c r="M32" s="119"/>
      <c r="N32" s="90" t="str">
        <f t="shared" si="1"/>
        <v/>
      </c>
      <c r="O32" s="120"/>
      <c r="P32" s="92"/>
      <c r="R32" s="63"/>
      <c r="S32" s="82"/>
    </row>
    <row r="33" spans="1:19" s="66" customFormat="1" x14ac:dyDescent="0.2">
      <c r="A33" s="115" t="s">
        <v>144</v>
      </c>
      <c r="B33" s="121"/>
      <c r="C33" s="122"/>
      <c r="D33" s="116"/>
      <c r="E33" s="123"/>
      <c r="F33" s="124"/>
      <c r="G33" s="85">
        <f t="shared" si="0"/>
        <v>0</v>
      </c>
      <c r="H33" s="125"/>
      <c r="I33" s="117"/>
      <c r="J33" s="118"/>
      <c r="K33" s="117"/>
      <c r="L33" s="119"/>
      <c r="M33" s="119"/>
      <c r="N33" s="90" t="str">
        <f t="shared" si="1"/>
        <v/>
      </c>
      <c r="O33" s="120"/>
      <c r="P33" s="92"/>
      <c r="R33" s="63"/>
      <c r="S33" s="82"/>
    </row>
    <row r="34" spans="1:19" s="66" customFormat="1" x14ac:dyDescent="0.2">
      <c r="A34" s="115" t="s">
        <v>144</v>
      </c>
      <c r="B34" s="121"/>
      <c r="C34" s="122"/>
      <c r="D34" s="116"/>
      <c r="E34" s="123"/>
      <c r="F34" s="124"/>
      <c r="G34" s="85">
        <f t="shared" si="0"/>
        <v>0</v>
      </c>
      <c r="H34" s="125"/>
      <c r="I34" s="117"/>
      <c r="J34" s="118"/>
      <c r="K34" s="117"/>
      <c r="L34" s="119"/>
      <c r="M34" s="119"/>
      <c r="N34" s="90" t="str">
        <f t="shared" si="1"/>
        <v/>
      </c>
      <c r="O34" s="120"/>
      <c r="P34" s="92"/>
      <c r="R34" s="63"/>
      <c r="S34" s="82"/>
    </row>
    <row r="35" spans="1:19" s="66" customFormat="1" x14ac:dyDescent="0.2">
      <c r="A35" s="115" t="s">
        <v>144</v>
      </c>
      <c r="B35" s="121"/>
      <c r="C35" s="122"/>
      <c r="D35" s="116"/>
      <c r="E35" s="123"/>
      <c r="F35" s="124"/>
      <c r="G35" s="85">
        <f t="shared" si="0"/>
        <v>0</v>
      </c>
      <c r="H35" s="125"/>
      <c r="I35" s="117"/>
      <c r="J35" s="118"/>
      <c r="K35" s="117"/>
      <c r="L35" s="119"/>
      <c r="M35" s="119"/>
      <c r="N35" s="90" t="str">
        <f t="shared" si="1"/>
        <v/>
      </c>
      <c r="O35" s="120"/>
      <c r="P35" s="92"/>
      <c r="R35" s="63"/>
      <c r="S35" s="82"/>
    </row>
    <row r="36" spans="1:19" s="66" customFormat="1" x14ac:dyDescent="0.2">
      <c r="A36" s="115" t="s">
        <v>144</v>
      </c>
      <c r="B36" s="121"/>
      <c r="C36" s="122"/>
      <c r="D36" s="116"/>
      <c r="E36" s="123"/>
      <c r="F36" s="124"/>
      <c r="G36" s="85">
        <f t="shared" si="0"/>
        <v>0</v>
      </c>
      <c r="H36" s="125"/>
      <c r="I36" s="117"/>
      <c r="J36" s="118"/>
      <c r="K36" s="117"/>
      <c r="L36" s="119"/>
      <c r="M36" s="119"/>
      <c r="N36" s="90" t="str">
        <f t="shared" si="1"/>
        <v/>
      </c>
      <c r="O36" s="120"/>
      <c r="P36" s="92"/>
      <c r="R36" s="63"/>
      <c r="S36" s="82"/>
    </row>
    <row r="37" spans="1:19" s="66" customFormat="1" x14ac:dyDescent="0.2">
      <c r="A37" s="115" t="s">
        <v>144</v>
      </c>
      <c r="B37" s="121"/>
      <c r="C37" s="122"/>
      <c r="D37" s="116"/>
      <c r="E37" s="123"/>
      <c r="F37" s="124"/>
      <c r="G37" s="85">
        <f t="shared" si="0"/>
        <v>0</v>
      </c>
      <c r="H37" s="125"/>
      <c r="I37" s="117"/>
      <c r="J37" s="118"/>
      <c r="K37" s="117"/>
      <c r="L37" s="119"/>
      <c r="M37" s="119"/>
      <c r="N37" s="90" t="str">
        <f t="shared" si="1"/>
        <v/>
      </c>
      <c r="O37" s="120"/>
      <c r="P37" s="92"/>
      <c r="R37" s="63"/>
      <c r="S37" s="82"/>
    </row>
    <row r="38" spans="1:19" s="66" customFormat="1" x14ac:dyDescent="0.2">
      <c r="A38" s="115" t="s">
        <v>144</v>
      </c>
      <c r="B38" s="121"/>
      <c r="C38" s="122"/>
      <c r="D38" s="116"/>
      <c r="E38" s="123"/>
      <c r="F38" s="124"/>
      <c r="G38" s="85">
        <f t="shared" si="0"/>
        <v>0</v>
      </c>
      <c r="H38" s="125"/>
      <c r="I38" s="117"/>
      <c r="J38" s="118"/>
      <c r="K38" s="117"/>
      <c r="L38" s="119"/>
      <c r="M38" s="119"/>
      <c r="N38" s="90" t="str">
        <f t="shared" si="1"/>
        <v/>
      </c>
      <c r="O38" s="120"/>
      <c r="P38" s="92"/>
      <c r="S38" s="82"/>
    </row>
    <row r="39" spans="1:19" s="66" customFormat="1" x14ac:dyDescent="0.2">
      <c r="A39" s="115" t="s">
        <v>144</v>
      </c>
      <c r="B39" s="121"/>
      <c r="C39" s="122"/>
      <c r="D39" s="116"/>
      <c r="E39" s="123"/>
      <c r="F39" s="124"/>
      <c r="G39" s="85">
        <f t="shared" si="0"/>
        <v>0</v>
      </c>
      <c r="H39" s="125"/>
      <c r="I39" s="117"/>
      <c r="J39" s="118"/>
      <c r="K39" s="117"/>
      <c r="L39" s="119"/>
      <c r="M39" s="119"/>
      <c r="N39" s="90" t="str">
        <f t="shared" si="1"/>
        <v/>
      </c>
      <c r="O39" s="120"/>
      <c r="P39" s="92"/>
      <c r="S39" s="82"/>
    </row>
    <row r="40" spans="1:19" s="66" customFormat="1" ht="13.5" thickBot="1" x14ac:dyDescent="0.25">
      <c r="A40" s="126" t="s">
        <v>144</v>
      </c>
      <c r="B40" s="127"/>
      <c r="C40" s="122"/>
      <c r="D40" s="116"/>
      <c r="E40" s="123"/>
      <c r="F40" s="124"/>
      <c r="G40" s="128">
        <f t="shared" si="0"/>
        <v>0</v>
      </c>
      <c r="H40" s="129"/>
      <c r="I40" s="117"/>
      <c r="J40" s="118"/>
      <c r="K40" s="117"/>
      <c r="L40" s="119"/>
      <c r="M40" s="119"/>
      <c r="N40" s="130" t="str">
        <f t="shared" si="1"/>
        <v/>
      </c>
      <c r="O40" s="120"/>
      <c r="P40" s="131"/>
      <c r="S40" s="132"/>
    </row>
    <row r="41" spans="1:19" s="56" customFormat="1" ht="15.6" customHeight="1" thickBot="1" x14ac:dyDescent="0.25">
      <c r="A41" s="196" t="s">
        <v>56</v>
      </c>
      <c r="B41" s="197"/>
      <c r="C41" s="197"/>
      <c r="D41" s="198"/>
      <c r="E41" s="133" t="s">
        <v>144</v>
      </c>
      <c r="F41" s="134" t="s">
        <v>144</v>
      </c>
      <c r="G41" s="135">
        <f>SUM(G11:G40)</f>
        <v>167369</v>
      </c>
      <c r="H41" s="136">
        <f t="shared" ref="H41:M41" si="2">SUM(H11:H40)</f>
        <v>48238</v>
      </c>
      <c r="I41" s="136">
        <f t="shared" si="2"/>
        <v>15977</v>
      </c>
      <c r="J41" s="136">
        <f t="shared" si="2"/>
        <v>0</v>
      </c>
      <c r="K41" s="136">
        <f t="shared" si="2"/>
        <v>11800</v>
      </c>
      <c r="L41" s="136">
        <f t="shared" si="2"/>
        <v>76368</v>
      </c>
      <c r="M41" s="137">
        <f t="shared" si="2"/>
        <v>14986</v>
      </c>
      <c r="N41" s="138"/>
      <c r="O41" s="139"/>
      <c r="P41" s="140"/>
      <c r="S41" s="58"/>
    </row>
    <row r="42" spans="1:19" x14ac:dyDescent="0.2">
      <c r="A42" s="59"/>
      <c r="B42" s="59" t="s">
        <v>145</v>
      </c>
      <c r="C42" s="59"/>
      <c r="D42" s="59"/>
      <c r="E42" s="59"/>
      <c r="F42" s="59"/>
      <c r="G42" s="141"/>
      <c r="H42" s="59"/>
      <c r="I42" s="59"/>
      <c r="J42" s="141"/>
      <c r="K42" s="59"/>
      <c r="L42" s="59"/>
      <c r="M42" s="59"/>
      <c r="N42" s="59"/>
      <c r="O42" s="59"/>
      <c r="P42" s="59"/>
    </row>
    <row r="43" spans="1:19" x14ac:dyDescent="0.2">
      <c r="A43" s="61"/>
      <c r="B43" s="61"/>
      <c r="C43" s="61"/>
      <c r="D43" s="61"/>
      <c r="E43" s="61"/>
      <c r="F43" s="61"/>
      <c r="G43" s="62"/>
      <c r="H43" s="61"/>
      <c r="I43" s="61"/>
      <c r="J43" s="62"/>
      <c r="K43" s="61"/>
      <c r="L43" s="61"/>
      <c r="M43" s="61"/>
      <c r="N43" s="61"/>
      <c r="O43" s="61"/>
      <c r="P43" s="61"/>
    </row>
    <row r="44" spans="1:19" hidden="1" x14ac:dyDescent="0.2">
      <c r="A44" s="61"/>
      <c r="B44" s="61"/>
      <c r="C44" s="61"/>
      <c r="D44" s="61"/>
      <c r="E44" s="61"/>
      <c r="F44" s="61"/>
      <c r="G44" s="62"/>
      <c r="H44" s="61"/>
      <c r="I44" s="61"/>
      <c r="J44" s="62"/>
      <c r="K44" s="61"/>
      <c r="L44" s="61"/>
      <c r="M44" s="61"/>
      <c r="N44" s="61"/>
      <c r="O44" s="61"/>
      <c r="P44" s="61"/>
    </row>
    <row r="45" spans="1:19" hidden="1" x14ac:dyDescent="0.2">
      <c r="A45" s="61"/>
      <c r="B45" s="61"/>
      <c r="C45" s="61"/>
      <c r="D45" s="61"/>
      <c r="E45" s="61"/>
      <c r="F45" s="61"/>
      <c r="G45" s="62"/>
      <c r="H45" s="61"/>
      <c r="I45" s="61"/>
      <c r="J45" s="62"/>
      <c r="K45" s="61"/>
      <c r="L45" s="61"/>
      <c r="M45" s="61"/>
      <c r="N45" s="61"/>
      <c r="O45" s="61"/>
      <c r="P45" s="61"/>
    </row>
    <row r="46" spans="1:19" hidden="1" x14ac:dyDescent="0.2">
      <c r="A46" s="61"/>
      <c r="B46" s="61"/>
      <c r="C46" s="61"/>
      <c r="D46" s="61"/>
      <c r="E46" s="61"/>
      <c r="F46" s="61"/>
      <c r="G46" s="62"/>
      <c r="H46" s="61"/>
      <c r="I46" s="61"/>
      <c r="J46" s="62"/>
      <c r="K46" s="61"/>
      <c r="L46" s="61"/>
      <c r="M46" s="61"/>
      <c r="N46" s="61"/>
      <c r="O46" s="61"/>
      <c r="P46" s="61"/>
    </row>
    <row r="47" spans="1:19" hidden="1" x14ac:dyDescent="0.2">
      <c r="A47" s="61"/>
      <c r="B47" s="61"/>
      <c r="C47" s="61"/>
      <c r="D47" s="61"/>
      <c r="E47" s="61"/>
      <c r="F47" s="61"/>
      <c r="G47" s="62"/>
      <c r="H47" s="61"/>
      <c r="I47" s="61"/>
      <c r="J47" s="62"/>
      <c r="K47" s="61"/>
      <c r="L47" s="61"/>
      <c r="M47" s="61"/>
      <c r="N47" s="61"/>
      <c r="O47" s="61"/>
      <c r="P47" s="61"/>
    </row>
    <row r="48" spans="1:19" x14ac:dyDescent="0.2">
      <c r="A48" s="61"/>
      <c r="B48" s="61"/>
      <c r="C48" s="61"/>
      <c r="D48" s="61"/>
      <c r="E48" s="61"/>
      <c r="F48" s="61"/>
      <c r="G48" s="62"/>
      <c r="H48" s="61"/>
      <c r="I48" s="61"/>
      <c r="J48" s="62"/>
      <c r="K48" s="61"/>
      <c r="L48" s="61"/>
      <c r="M48" s="61"/>
      <c r="N48" s="61"/>
      <c r="O48" s="61"/>
      <c r="P48" s="61"/>
    </row>
    <row r="49" spans="1:16" ht="15.75" customHeight="1" x14ac:dyDescent="0.2">
      <c r="A49" s="61" t="s">
        <v>146</v>
      </c>
      <c r="B49" s="59"/>
      <c r="C49" s="59"/>
      <c r="D49" s="61"/>
      <c r="E49" s="59"/>
      <c r="F49" s="59"/>
      <c r="G49" s="62"/>
      <c r="H49" s="61"/>
      <c r="I49" s="61"/>
      <c r="J49" s="62"/>
      <c r="K49" s="61"/>
      <c r="L49" s="61"/>
      <c r="M49" s="61"/>
      <c r="N49" s="61"/>
      <c r="O49" s="61"/>
      <c r="P49" s="61"/>
    </row>
    <row r="50" spans="1:16" hidden="1" x14ac:dyDescent="0.2">
      <c r="A50" s="61"/>
      <c r="B50" s="59"/>
      <c r="C50" s="59"/>
      <c r="D50" s="61"/>
      <c r="E50" s="59"/>
      <c r="F50" s="59"/>
      <c r="G50" s="62"/>
      <c r="H50" s="61"/>
      <c r="I50" s="61"/>
      <c r="J50" s="62"/>
      <c r="K50" s="61"/>
      <c r="L50" s="61"/>
      <c r="M50" s="61"/>
      <c r="N50" s="61"/>
      <c r="O50" s="61"/>
      <c r="P50" s="61"/>
    </row>
    <row r="51" spans="1:16" hidden="1" x14ac:dyDescent="0.2">
      <c r="A51" s="61"/>
      <c r="B51" s="59"/>
      <c r="C51" s="59"/>
      <c r="D51" s="61"/>
      <c r="E51" s="59"/>
      <c r="F51" s="59"/>
      <c r="G51" s="62"/>
      <c r="H51" s="61"/>
      <c r="I51" s="61"/>
      <c r="J51" s="62"/>
      <c r="K51" s="61"/>
      <c r="L51" s="61"/>
      <c r="M51" s="61"/>
      <c r="N51" s="61"/>
      <c r="O51" s="61"/>
      <c r="P51" s="61"/>
    </row>
    <row r="52" spans="1:16" hidden="1" x14ac:dyDescent="0.2">
      <c r="A52" s="61"/>
      <c r="B52" s="59"/>
      <c r="C52" s="59"/>
      <c r="D52" s="61"/>
      <c r="E52" s="59"/>
      <c r="F52" s="59"/>
      <c r="G52" s="62"/>
      <c r="H52" s="61"/>
      <c r="I52" s="61"/>
      <c r="J52" s="62"/>
      <c r="K52" s="61"/>
      <c r="L52" s="61"/>
      <c r="M52" s="61"/>
      <c r="N52" s="61"/>
      <c r="O52" s="61"/>
      <c r="P52" s="61"/>
    </row>
    <row r="53" spans="1:16" hidden="1" x14ac:dyDescent="0.2">
      <c r="A53" s="61"/>
      <c r="B53" s="59"/>
      <c r="C53" s="59"/>
      <c r="D53" s="61"/>
      <c r="E53" s="59"/>
      <c r="F53" s="59"/>
      <c r="G53" s="62"/>
      <c r="H53" s="61"/>
      <c r="I53" s="61"/>
      <c r="J53" s="62"/>
      <c r="K53" s="61"/>
      <c r="L53" s="61"/>
      <c r="M53" s="61"/>
      <c r="N53" s="61"/>
      <c r="O53" s="61"/>
      <c r="P53" s="61"/>
    </row>
    <row r="54" spans="1:16" x14ac:dyDescent="0.2">
      <c r="A54" s="61"/>
      <c r="B54" s="59"/>
      <c r="C54" s="59"/>
      <c r="D54" s="61"/>
      <c r="E54" s="59"/>
      <c r="F54" s="59"/>
      <c r="G54" s="62"/>
      <c r="H54" s="61"/>
      <c r="I54" s="61"/>
      <c r="J54" s="62"/>
      <c r="K54" s="61"/>
      <c r="L54" s="61"/>
      <c r="M54" s="61"/>
      <c r="N54" s="61"/>
      <c r="O54" s="61"/>
      <c r="P54" s="61"/>
    </row>
    <row r="55" spans="1:16" x14ac:dyDescent="0.2">
      <c r="A55" s="61" t="s">
        <v>147</v>
      </c>
      <c r="B55" s="59"/>
      <c r="C55" s="59"/>
      <c r="D55" s="61"/>
      <c r="E55" s="59"/>
      <c r="F55" s="59"/>
      <c r="G55" s="62"/>
      <c r="H55" s="61"/>
      <c r="I55" s="61"/>
      <c r="J55" s="62"/>
      <c r="K55" s="61"/>
      <c r="L55" s="61"/>
      <c r="M55" s="61"/>
      <c r="N55" s="61"/>
      <c r="O55" s="61"/>
      <c r="P55" s="61"/>
    </row>
    <row r="56" spans="1:16" x14ac:dyDescent="0.2">
      <c r="A56" s="61"/>
      <c r="B56" s="59"/>
      <c r="C56" s="59"/>
      <c r="D56" s="61"/>
      <c r="E56" s="59"/>
      <c r="F56" s="59"/>
      <c r="G56" s="62"/>
      <c r="H56" s="61"/>
      <c r="I56" s="61"/>
      <c r="J56" s="62"/>
      <c r="K56" s="61"/>
      <c r="L56" s="61"/>
      <c r="M56" s="61"/>
      <c r="N56" s="61"/>
      <c r="O56" s="61"/>
      <c r="P56" s="61"/>
    </row>
    <row r="57" spans="1:16" x14ac:dyDescent="0.2">
      <c r="A57" s="61" t="s">
        <v>148</v>
      </c>
      <c r="B57" s="59"/>
      <c r="C57" s="59"/>
      <c r="D57" s="61"/>
      <c r="E57" s="59"/>
      <c r="F57" s="59"/>
      <c r="G57" s="62"/>
      <c r="H57" s="61"/>
      <c r="I57" s="61"/>
      <c r="J57" s="62"/>
      <c r="K57" s="61"/>
      <c r="L57" s="61"/>
      <c r="M57" s="61"/>
      <c r="N57" s="61"/>
      <c r="O57" s="61"/>
      <c r="P57" s="61"/>
    </row>
    <row r="58" spans="1:16" x14ac:dyDescent="0.2">
      <c r="A58" s="59"/>
      <c r="B58" s="59"/>
      <c r="C58" s="59"/>
      <c r="D58" s="61"/>
      <c r="E58" s="59"/>
      <c r="F58" s="59"/>
      <c r="G58" s="62"/>
      <c r="H58" s="61"/>
      <c r="I58" s="61"/>
      <c r="J58" s="62"/>
      <c r="K58" s="61"/>
      <c r="L58" s="61"/>
      <c r="M58" s="61"/>
      <c r="N58" s="61"/>
      <c r="O58" s="61"/>
      <c r="P58" s="61"/>
    </row>
    <row r="59" spans="1:16" x14ac:dyDescent="0.2">
      <c r="A59" s="61"/>
      <c r="B59" s="61"/>
      <c r="C59" s="61"/>
      <c r="D59" s="61"/>
      <c r="E59" s="61"/>
      <c r="F59" s="61"/>
      <c r="G59" s="62"/>
      <c r="H59" s="61"/>
      <c r="I59" s="61"/>
      <c r="J59" s="62"/>
      <c r="K59" s="61"/>
      <c r="L59" s="61"/>
      <c r="M59" s="61"/>
      <c r="N59" s="61"/>
      <c r="O59" s="61"/>
      <c r="P59" s="61"/>
    </row>
    <row r="60" spans="1:16" x14ac:dyDescent="0.2">
      <c r="A60" s="61"/>
      <c r="B60" s="61"/>
      <c r="C60" s="61"/>
      <c r="D60" s="61"/>
      <c r="E60" s="61"/>
      <c r="F60" s="61"/>
      <c r="G60" s="62"/>
      <c r="H60" s="61"/>
      <c r="I60" s="61"/>
      <c r="J60" s="62"/>
      <c r="K60" s="61"/>
      <c r="L60" s="61"/>
      <c r="M60" s="61"/>
      <c r="N60" s="61"/>
      <c r="O60" s="61"/>
      <c r="P60" s="61"/>
    </row>
    <row r="61" spans="1:16" x14ac:dyDescent="0.2">
      <c r="A61" s="61"/>
      <c r="B61" s="61"/>
      <c r="C61" s="61"/>
      <c r="D61" s="61"/>
      <c r="E61" s="61"/>
      <c r="F61" s="61"/>
      <c r="G61" s="62"/>
      <c r="H61" s="61"/>
      <c r="I61" s="61"/>
      <c r="J61" s="62"/>
      <c r="K61" s="61"/>
      <c r="L61" s="61"/>
      <c r="M61" s="61"/>
    </row>
    <row r="62" spans="1:16" x14ac:dyDescent="0.2">
      <c r="A62" s="61"/>
      <c r="B62" s="61"/>
      <c r="C62" s="61"/>
      <c r="D62" s="61"/>
      <c r="E62" s="61"/>
      <c r="F62" s="61"/>
      <c r="G62" s="62"/>
      <c r="H62" s="61"/>
      <c r="I62" s="61"/>
      <c r="J62" s="62"/>
      <c r="K62" s="61"/>
      <c r="L62" s="61"/>
      <c r="M62" s="61"/>
    </row>
    <row r="63" spans="1:16" x14ac:dyDescent="0.2">
      <c r="A63" s="61"/>
      <c r="B63" s="61"/>
      <c r="C63" s="61"/>
      <c r="D63" s="61"/>
      <c r="E63" s="61"/>
      <c r="F63" s="61"/>
      <c r="G63" s="62"/>
      <c r="H63" s="61"/>
      <c r="I63" s="61"/>
      <c r="J63" s="62"/>
      <c r="K63" s="61"/>
      <c r="L63" s="61"/>
      <c r="M63" s="61"/>
    </row>
    <row r="64" spans="1:16" x14ac:dyDescent="0.2">
      <c r="A64" s="61"/>
      <c r="B64" s="61"/>
      <c r="C64" s="61"/>
      <c r="D64" s="61"/>
      <c r="E64" s="61"/>
      <c r="F64" s="61"/>
      <c r="G64" s="62"/>
      <c r="H64" s="61"/>
      <c r="I64" s="61"/>
      <c r="J64" s="62"/>
      <c r="K64" s="61"/>
      <c r="L64" s="61"/>
      <c r="M64" s="61"/>
    </row>
    <row r="65" spans="1:13" x14ac:dyDescent="0.2">
      <c r="A65" s="61"/>
      <c r="B65" s="61"/>
      <c r="C65" s="61"/>
      <c r="D65" s="61"/>
      <c r="E65" s="61"/>
      <c r="F65" s="61"/>
      <c r="G65" s="62"/>
      <c r="H65" s="61"/>
      <c r="I65" s="61"/>
      <c r="J65" s="62"/>
      <c r="K65" s="61"/>
      <c r="L65" s="61"/>
      <c r="M65" s="61"/>
    </row>
    <row r="66" spans="1:13" x14ac:dyDescent="0.2">
      <c r="A66" s="61"/>
      <c r="B66" s="61"/>
      <c r="C66" s="61"/>
      <c r="D66" s="61"/>
      <c r="E66" s="61"/>
      <c r="F66" s="61"/>
      <c r="G66" s="62"/>
      <c r="H66" s="61"/>
      <c r="I66" s="61"/>
      <c r="J66" s="62"/>
      <c r="K66" s="61"/>
      <c r="L66" s="61"/>
      <c r="M66" s="61"/>
    </row>
    <row r="67" spans="1:13" x14ac:dyDescent="0.2">
      <c r="A67" s="61"/>
      <c r="B67" s="61"/>
      <c r="C67" s="61"/>
      <c r="D67" s="61"/>
      <c r="E67" s="61"/>
      <c r="F67" s="61"/>
      <c r="G67" s="62"/>
      <c r="H67" s="61"/>
      <c r="I67" s="61"/>
      <c r="J67" s="62"/>
      <c r="K67" s="61"/>
      <c r="L67" s="61"/>
      <c r="M67" s="61"/>
    </row>
    <row r="68" spans="1:13" x14ac:dyDescent="0.2">
      <c r="A68" s="61"/>
      <c r="B68" s="61"/>
      <c r="C68" s="61"/>
      <c r="D68" s="61"/>
      <c r="E68" s="61"/>
      <c r="F68" s="61"/>
      <c r="G68" s="62"/>
      <c r="H68" s="61"/>
      <c r="I68" s="61"/>
      <c r="J68" s="62"/>
      <c r="K68" s="61"/>
      <c r="L68" s="61"/>
      <c r="M68" s="61"/>
    </row>
    <row r="69" spans="1:13" x14ac:dyDescent="0.2">
      <c r="A69" s="61"/>
      <c r="B69" s="61"/>
      <c r="C69" s="61"/>
      <c r="D69" s="61"/>
      <c r="E69" s="61"/>
      <c r="F69" s="61"/>
      <c r="G69" s="62"/>
      <c r="H69" s="61"/>
      <c r="I69" s="61"/>
      <c r="J69" s="62"/>
      <c r="K69" s="61"/>
      <c r="L69" s="61"/>
      <c r="M69" s="61"/>
    </row>
    <row r="70" spans="1:13" x14ac:dyDescent="0.2">
      <c r="A70" s="61"/>
      <c r="B70" s="61"/>
      <c r="C70" s="61"/>
      <c r="D70" s="61"/>
      <c r="E70" s="61"/>
      <c r="F70" s="61"/>
      <c r="G70" s="62"/>
      <c r="H70" s="61"/>
      <c r="I70" s="61"/>
      <c r="J70" s="62"/>
      <c r="K70" s="61"/>
      <c r="L70" s="61"/>
      <c r="M70" s="61"/>
    </row>
    <row r="71" spans="1:13" x14ac:dyDescent="0.2">
      <c r="A71" s="61"/>
      <c r="B71" s="61"/>
      <c r="C71" s="61"/>
      <c r="D71" s="61"/>
      <c r="E71" s="61"/>
      <c r="F71" s="61"/>
      <c r="G71" s="62"/>
      <c r="H71" s="61"/>
      <c r="I71" s="61"/>
      <c r="J71" s="62"/>
      <c r="K71" s="61"/>
      <c r="L71" s="61"/>
      <c r="M71" s="61"/>
    </row>
    <row r="72" spans="1:13" x14ac:dyDescent="0.2">
      <c r="A72" s="61"/>
      <c r="B72" s="61"/>
      <c r="C72" s="61"/>
      <c r="D72" s="61"/>
      <c r="E72" s="61"/>
      <c r="F72" s="61"/>
      <c r="G72" s="62"/>
      <c r="H72" s="61"/>
      <c r="I72" s="61"/>
      <c r="J72" s="62"/>
      <c r="K72" s="61"/>
      <c r="L72" s="61"/>
      <c r="M72" s="61"/>
    </row>
    <row r="73" spans="1:13" x14ac:dyDescent="0.2">
      <c r="A73" s="61"/>
      <c r="B73" s="61"/>
      <c r="C73" s="61"/>
      <c r="D73" s="61"/>
      <c r="E73" s="61"/>
      <c r="F73" s="61"/>
      <c r="G73" s="62"/>
      <c r="H73" s="61"/>
      <c r="I73" s="61"/>
      <c r="J73" s="62"/>
      <c r="K73" s="61"/>
      <c r="L73" s="61"/>
      <c r="M73" s="61"/>
    </row>
    <row r="74" spans="1:13" x14ac:dyDescent="0.2">
      <c r="A74" s="61"/>
      <c r="B74" s="61"/>
      <c r="C74" s="61"/>
      <c r="D74" s="61"/>
      <c r="E74" s="61"/>
      <c r="F74" s="61"/>
      <c r="G74" s="62"/>
      <c r="H74" s="61"/>
      <c r="I74" s="61"/>
      <c r="J74" s="62"/>
      <c r="K74" s="61"/>
      <c r="L74" s="61"/>
      <c r="M74" s="61"/>
    </row>
    <row r="75" spans="1:13" x14ac:dyDescent="0.2">
      <c r="A75" s="61"/>
      <c r="B75" s="61"/>
      <c r="C75" s="61"/>
      <c r="D75" s="61"/>
      <c r="E75" s="61"/>
      <c r="F75" s="61"/>
      <c r="G75" s="62"/>
      <c r="H75" s="61"/>
      <c r="I75" s="61"/>
      <c r="J75" s="62"/>
      <c r="K75" s="61"/>
      <c r="L75" s="61"/>
      <c r="M75" s="61"/>
    </row>
    <row r="76" spans="1:13" x14ac:dyDescent="0.2">
      <c r="A76" s="61"/>
      <c r="B76" s="61"/>
      <c r="C76" s="61"/>
      <c r="D76" s="61"/>
      <c r="E76" s="61"/>
      <c r="F76" s="61"/>
      <c r="G76" s="62"/>
      <c r="H76" s="61"/>
      <c r="I76" s="61"/>
      <c r="J76" s="62"/>
      <c r="K76" s="61"/>
      <c r="L76" s="61"/>
      <c r="M76" s="61"/>
    </row>
    <row r="77" spans="1:13" x14ac:dyDescent="0.2">
      <c r="A77" s="61"/>
      <c r="B77" s="61"/>
      <c r="C77" s="61"/>
      <c r="D77" s="61"/>
      <c r="E77" s="61"/>
      <c r="F77" s="61"/>
      <c r="G77" s="62"/>
      <c r="H77" s="61"/>
      <c r="I77" s="61"/>
      <c r="J77" s="62"/>
      <c r="K77" s="61"/>
      <c r="L77" s="61"/>
      <c r="M77" s="61"/>
    </row>
    <row r="78" spans="1:13" x14ac:dyDescent="0.2">
      <c r="A78" s="61"/>
      <c r="B78" s="61"/>
      <c r="C78" s="61"/>
      <c r="D78" s="61"/>
      <c r="E78" s="61"/>
      <c r="F78" s="61"/>
      <c r="G78" s="62"/>
      <c r="H78" s="61"/>
      <c r="I78" s="61"/>
      <c r="J78" s="62"/>
      <c r="K78" s="61"/>
      <c r="L78" s="61"/>
      <c r="M78" s="61"/>
    </row>
    <row r="79" spans="1:13" x14ac:dyDescent="0.2">
      <c r="A79" s="61"/>
      <c r="B79" s="61"/>
      <c r="C79" s="61"/>
      <c r="D79" s="61"/>
      <c r="E79" s="61"/>
      <c r="F79" s="61"/>
      <c r="G79" s="62"/>
      <c r="H79" s="61"/>
      <c r="I79" s="61"/>
      <c r="J79" s="62"/>
      <c r="K79" s="61"/>
      <c r="L79" s="61"/>
      <c r="M79" s="61"/>
    </row>
    <row r="80" spans="1:13" x14ac:dyDescent="0.2">
      <c r="A80" s="61"/>
      <c r="B80" s="61"/>
      <c r="C80" s="61"/>
      <c r="D80" s="61"/>
      <c r="E80" s="61"/>
      <c r="F80" s="61"/>
      <c r="G80" s="62"/>
      <c r="H80" s="61"/>
      <c r="I80" s="61"/>
      <c r="J80" s="62"/>
      <c r="K80" s="61"/>
      <c r="L80" s="61"/>
      <c r="M80" s="61"/>
    </row>
    <row r="81" spans="1:13" x14ac:dyDescent="0.2">
      <c r="A81" s="61"/>
      <c r="B81" s="61"/>
      <c r="C81" s="61"/>
      <c r="D81" s="61"/>
      <c r="E81" s="61"/>
      <c r="F81" s="61"/>
      <c r="G81" s="62"/>
      <c r="H81" s="61"/>
      <c r="I81" s="61"/>
      <c r="J81" s="62"/>
      <c r="K81" s="61"/>
      <c r="L81" s="61"/>
      <c r="M81" s="61"/>
    </row>
    <row r="82" spans="1:13" x14ac:dyDescent="0.2">
      <c r="A82" s="61"/>
      <c r="B82" s="61"/>
      <c r="C82" s="61"/>
      <c r="D82" s="61"/>
      <c r="E82" s="61"/>
      <c r="F82" s="61"/>
      <c r="G82" s="62"/>
      <c r="H82" s="61"/>
      <c r="I82" s="61"/>
      <c r="J82" s="62"/>
      <c r="K82" s="61"/>
      <c r="L82" s="61"/>
      <c r="M82" s="61"/>
    </row>
    <row r="83" spans="1:13" x14ac:dyDescent="0.2">
      <c r="A83" s="61"/>
      <c r="B83" s="61"/>
      <c r="C83" s="61"/>
      <c r="D83" s="61"/>
      <c r="E83" s="61"/>
      <c r="F83" s="61"/>
      <c r="G83" s="62"/>
      <c r="H83" s="61"/>
      <c r="I83" s="61"/>
      <c r="J83" s="62"/>
      <c r="K83" s="61"/>
      <c r="L83" s="61"/>
      <c r="M83" s="61"/>
    </row>
    <row r="84" spans="1:13" x14ac:dyDescent="0.2">
      <c r="A84" s="61"/>
      <c r="B84" s="61"/>
      <c r="C84" s="61"/>
      <c r="D84" s="61"/>
      <c r="E84" s="61"/>
      <c r="F84" s="61"/>
      <c r="G84" s="62"/>
      <c r="H84" s="61"/>
      <c r="I84" s="61"/>
      <c r="J84" s="62"/>
      <c r="K84" s="61"/>
      <c r="L84" s="61"/>
      <c r="M84" s="61"/>
    </row>
    <row r="85" spans="1:13" x14ac:dyDescent="0.2">
      <c r="A85" s="61"/>
      <c r="B85" s="61"/>
      <c r="C85" s="61"/>
      <c r="D85" s="61"/>
      <c r="E85" s="61"/>
      <c r="F85" s="61"/>
      <c r="G85" s="62"/>
      <c r="H85" s="61"/>
      <c r="I85" s="61"/>
      <c r="J85" s="62"/>
      <c r="K85" s="61"/>
      <c r="L85" s="61"/>
      <c r="M85" s="61"/>
    </row>
    <row r="86" spans="1:13" x14ac:dyDescent="0.2">
      <c r="A86" s="61"/>
      <c r="B86" s="61"/>
      <c r="C86" s="61"/>
      <c r="D86" s="61"/>
      <c r="E86" s="61"/>
      <c r="F86" s="61"/>
      <c r="G86" s="62"/>
      <c r="H86" s="61"/>
      <c r="I86" s="61"/>
      <c r="J86" s="62"/>
      <c r="K86" s="61"/>
      <c r="L86" s="61"/>
      <c r="M86" s="61"/>
    </row>
    <row r="87" spans="1:13" x14ac:dyDescent="0.2">
      <c r="A87" s="61"/>
      <c r="B87" s="61"/>
      <c r="C87" s="61"/>
      <c r="D87" s="61"/>
      <c r="E87" s="61"/>
      <c r="F87" s="61"/>
      <c r="G87" s="62"/>
      <c r="H87" s="61"/>
      <c r="I87" s="61"/>
      <c r="J87" s="62"/>
      <c r="K87" s="61"/>
      <c r="L87" s="61"/>
      <c r="M87" s="61"/>
    </row>
    <row r="88" spans="1:13" x14ac:dyDescent="0.2">
      <c r="A88" s="61"/>
      <c r="B88" s="61"/>
      <c r="C88" s="61"/>
      <c r="D88" s="61"/>
      <c r="E88" s="61"/>
      <c r="F88" s="61"/>
      <c r="G88" s="62"/>
      <c r="H88" s="61"/>
      <c r="I88" s="61"/>
      <c r="J88" s="62"/>
      <c r="K88" s="61"/>
      <c r="L88" s="61"/>
      <c r="M88" s="61"/>
    </row>
    <row r="89" spans="1:13" x14ac:dyDescent="0.2">
      <c r="A89" s="61"/>
      <c r="B89" s="61"/>
      <c r="C89" s="61"/>
      <c r="D89" s="61"/>
      <c r="E89" s="61"/>
      <c r="F89" s="61"/>
      <c r="G89" s="62"/>
      <c r="H89" s="61"/>
      <c r="I89" s="61"/>
      <c r="J89" s="62"/>
      <c r="K89" s="61"/>
      <c r="L89" s="61"/>
      <c r="M89" s="61"/>
    </row>
    <row r="90" spans="1:13" x14ac:dyDescent="0.2">
      <c r="A90" s="61"/>
      <c r="B90" s="61"/>
      <c r="C90" s="61"/>
      <c r="D90" s="61"/>
      <c r="E90" s="61"/>
      <c r="F90" s="61"/>
      <c r="G90" s="62"/>
      <c r="H90" s="61"/>
      <c r="I90" s="61"/>
      <c r="J90" s="62"/>
      <c r="K90" s="61"/>
      <c r="L90" s="61"/>
      <c r="M90" s="61"/>
    </row>
    <row r="91" spans="1:13" x14ac:dyDescent="0.2">
      <c r="A91" s="61"/>
      <c r="B91" s="61"/>
      <c r="C91" s="61"/>
      <c r="D91" s="61"/>
      <c r="E91" s="61"/>
      <c r="F91" s="61"/>
      <c r="G91" s="62"/>
      <c r="H91" s="61"/>
      <c r="I91" s="61"/>
      <c r="J91" s="62"/>
      <c r="K91" s="61"/>
      <c r="L91" s="61"/>
      <c r="M91" s="61"/>
    </row>
    <row r="92" spans="1:13" x14ac:dyDescent="0.2">
      <c r="A92" s="61"/>
      <c r="B92" s="61"/>
      <c r="C92" s="61"/>
      <c r="D92" s="61"/>
      <c r="E92" s="61"/>
      <c r="F92" s="61"/>
      <c r="G92" s="62"/>
      <c r="H92" s="61"/>
      <c r="I92" s="61"/>
      <c r="J92" s="62"/>
      <c r="K92" s="61"/>
      <c r="L92" s="61"/>
      <c r="M92" s="61"/>
    </row>
    <row r="93" spans="1:13" x14ac:dyDescent="0.2">
      <c r="A93" s="61"/>
      <c r="B93" s="61"/>
      <c r="C93" s="61"/>
      <c r="D93" s="61"/>
      <c r="E93" s="61"/>
      <c r="F93" s="61"/>
      <c r="G93" s="62"/>
      <c r="H93" s="61"/>
      <c r="I93" s="61"/>
      <c r="J93" s="62"/>
      <c r="K93" s="61"/>
      <c r="L93" s="61"/>
      <c r="M93" s="61"/>
    </row>
  </sheetData>
  <sheetProtection formatCells="0" formatColumns="0" formatRows="0" insertColumns="0" insertRows="0" autoFilter="0" pivotTables="0"/>
  <autoFilter ref="A10:WVW42" xr:uid="{00000000-0009-0000-0000-000001000000}"/>
  <mergeCells count="18">
    <mergeCell ref="A41:D41"/>
    <mergeCell ref="F9:F10"/>
    <mergeCell ref="G9:G10"/>
    <mergeCell ref="H9:H10"/>
    <mergeCell ref="I9:J9"/>
    <mergeCell ref="A7:P7"/>
    <mergeCell ref="A8:A10"/>
    <mergeCell ref="B8:B10"/>
    <mergeCell ref="C8:C10"/>
    <mergeCell ref="D8:D10"/>
    <mergeCell ref="E8:F8"/>
    <mergeCell ref="G8:N8"/>
    <mergeCell ref="O8:O10"/>
    <mergeCell ref="P8:P10"/>
    <mergeCell ref="E9:E10"/>
    <mergeCell ref="M9:N9"/>
    <mergeCell ref="K9:K10"/>
    <mergeCell ref="L9:L10"/>
  </mergeCells>
  <conditionalFormatting sqref="N11:N40">
    <cfRule type="containsText" dxfId="1" priority="1" operator="containsText" text="vyplnit">
      <formula>NOT(ISERROR(SEARCH("vyplnit",N11)))</formula>
    </cfRule>
  </conditionalFormatting>
  <dataValidations count="2">
    <dataValidation type="decimal" operator="greaterThanOrEqual" allowBlank="1" showInputMessage="1" showErrorMessage="1" errorTitle="Čísla" error="Zadávat pouze čísla bez textu." promptTitle="Čísla" prompt="Zadávat pouze čísla bez textu." sqref="H11:M41" xr:uid="{00000000-0002-0000-0100-000000000000}">
      <formula1>0</formula1>
    </dataValidation>
    <dataValidation type="list" allowBlank="1" showInputMessage="1" showErrorMessage="1" errorTitle="Seznam" error="Výběr ze seznamu." promptTitle="Seznam" prompt="Výběr ze seznamu." sqref="O11:O40" xr:uid="{00000000-0002-0000-0100-000001000000}">
      <formula1>$S$12:$S$26</formula1>
    </dataValidation>
  </dataValidations>
  <pageMargins left="0.7" right="0.7" top="0.78740157499999996" bottom="0.78740157499999996" header="0.3" footer="0.3"/>
  <pageSetup paperSize="8" scale="73" fitToHeight="0" orientation="landscape" r:id="rId1"/>
  <headerFooter>
    <oddFooter>&amp;L&amp;1#&amp;"Calibri"&amp;9&amp;K000000Klasifikace informací: Neveřejné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S93"/>
  <sheetViews>
    <sheetView showGridLines="0" zoomScaleNormal="100" workbookViewId="0">
      <pane ySplit="10" topLeftCell="A20" activePane="bottomLeft" state="frozen"/>
      <selection pane="bottomLeft" activeCell="H27" sqref="H27"/>
    </sheetView>
  </sheetViews>
  <sheetFormatPr defaultColWidth="9.28515625" defaultRowHeight="12.75" x14ac:dyDescent="0.2"/>
  <cols>
    <col min="1" max="1" width="11.7109375" style="55" customWidth="1"/>
    <col min="2" max="2" width="41" style="55" customWidth="1"/>
    <col min="3" max="3" width="13.7109375" style="55" bestFit="1" customWidth="1"/>
    <col min="4" max="4" width="14.28515625" style="55" customWidth="1"/>
    <col min="5" max="5" width="12.28515625" style="55" customWidth="1"/>
    <col min="6" max="6" width="12.42578125" style="55" customWidth="1"/>
    <col min="7" max="7" width="12.28515625" style="56" customWidth="1"/>
    <col min="8" max="8" width="12.42578125" style="55" customWidth="1"/>
    <col min="9" max="9" width="8.7109375" style="55" customWidth="1"/>
    <col min="10" max="10" width="8.7109375" style="56" customWidth="1"/>
    <col min="11" max="11" width="15.7109375" style="55" customWidth="1"/>
    <col min="12" max="12" width="12.28515625" style="57" customWidth="1"/>
    <col min="13" max="13" width="10.7109375" style="55" customWidth="1"/>
    <col min="14" max="14" width="15.28515625" style="55" customWidth="1"/>
    <col min="15" max="15" width="39.28515625" style="55" customWidth="1"/>
    <col min="16" max="16" width="23.5703125" style="55" customWidth="1"/>
    <col min="17" max="18" width="9.28515625" style="55"/>
    <col min="19" max="19" width="9.28515625" style="58"/>
    <col min="20" max="257" width="9.28515625" style="55"/>
    <col min="258" max="258" width="11.7109375" style="55" customWidth="1"/>
    <col min="259" max="259" width="71.28515625" style="55" customWidth="1"/>
    <col min="260" max="260" width="12.28515625" style="55" customWidth="1"/>
    <col min="261" max="261" width="12.42578125" style="55" customWidth="1"/>
    <col min="262" max="262" width="16.7109375" style="55" customWidth="1"/>
    <col min="263" max="263" width="12.28515625" style="55" customWidth="1"/>
    <col min="264" max="264" width="12.42578125" style="55" customWidth="1"/>
    <col min="265" max="265" width="10" style="55" customWidth="1"/>
    <col min="266" max="267" width="12.28515625" style="55" customWidth="1"/>
    <col min="268" max="268" width="13.28515625" style="55" customWidth="1"/>
    <col min="269" max="269" width="10.7109375" style="55" customWidth="1"/>
    <col min="270" max="270" width="16.7109375" style="55" customWidth="1"/>
    <col min="271" max="271" width="15.28515625" style="55" customWidth="1"/>
    <col min="272" max="513" width="9.28515625" style="55"/>
    <col min="514" max="514" width="11.7109375" style="55" customWidth="1"/>
    <col min="515" max="515" width="71.28515625" style="55" customWidth="1"/>
    <col min="516" max="516" width="12.28515625" style="55" customWidth="1"/>
    <col min="517" max="517" width="12.42578125" style="55" customWidth="1"/>
    <col min="518" max="518" width="16.7109375" style="55" customWidth="1"/>
    <col min="519" max="519" width="12.28515625" style="55" customWidth="1"/>
    <col min="520" max="520" width="12.42578125" style="55" customWidth="1"/>
    <col min="521" max="521" width="10" style="55" customWidth="1"/>
    <col min="522" max="523" width="12.28515625" style="55" customWidth="1"/>
    <col min="524" max="524" width="13.28515625" style="55" customWidth="1"/>
    <col min="525" max="525" width="10.7109375" style="55" customWidth="1"/>
    <col min="526" max="526" width="16.7109375" style="55" customWidth="1"/>
    <col min="527" max="527" width="15.28515625" style="55" customWidth="1"/>
    <col min="528" max="769" width="9.28515625" style="55"/>
    <col min="770" max="770" width="11.7109375" style="55" customWidth="1"/>
    <col min="771" max="771" width="71.28515625" style="55" customWidth="1"/>
    <col min="772" max="772" width="12.28515625" style="55" customWidth="1"/>
    <col min="773" max="773" width="12.42578125" style="55" customWidth="1"/>
    <col min="774" max="774" width="16.7109375" style="55" customWidth="1"/>
    <col min="775" max="775" width="12.28515625" style="55" customWidth="1"/>
    <col min="776" max="776" width="12.42578125" style="55" customWidth="1"/>
    <col min="777" max="777" width="10" style="55" customWidth="1"/>
    <col min="778" max="779" width="12.28515625" style="55" customWidth="1"/>
    <col min="780" max="780" width="13.28515625" style="55" customWidth="1"/>
    <col min="781" max="781" width="10.7109375" style="55" customWidth="1"/>
    <col min="782" max="782" width="16.7109375" style="55" customWidth="1"/>
    <col min="783" max="783" width="15.28515625" style="55" customWidth="1"/>
    <col min="784" max="1025" width="9.28515625" style="55"/>
    <col min="1026" max="1026" width="11.7109375" style="55" customWidth="1"/>
    <col min="1027" max="1027" width="71.28515625" style="55" customWidth="1"/>
    <col min="1028" max="1028" width="12.28515625" style="55" customWidth="1"/>
    <col min="1029" max="1029" width="12.42578125" style="55" customWidth="1"/>
    <col min="1030" max="1030" width="16.7109375" style="55" customWidth="1"/>
    <col min="1031" max="1031" width="12.28515625" style="55" customWidth="1"/>
    <col min="1032" max="1032" width="12.42578125" style="55" customWidth="1"/>
    <col min="1033" max="1033" width="10" style="55" customWidth="1"/>
    <col min="1034" max="1035" width="12.28515625" style="55" customWidth="1"/>
    <col min="1036" max="1036" width="13.28515625" style="55" customWidth="1"/>
    <col min="1037" max="1037" width="10.7109375" style="55" customWidth="1"/>
    <col min="1038" max="1038" width="16.7109375" style="55" customWidth="1"/>
    <col min="1039" max="1039" width="15.28515625" style="55" customWidth="1"/>
    <col min="1040" max="1281" width="9.28515625" style="55"/>
    <col min="1282" max="1282" width="11.7109375" style="55" customWidth="1"/>
    <col min="1283" max="1283" width="71.28515625" style="55" customWidth="1"/>
    <col min="1284" max="1284" width="12.28515625" style="55" customWidth="1"/>
    <col min="1285" max="1285" width="12.42578125" style="55" customWidth="1"/>
    <col min="1286" max="1286" width="16.7109375" style="55" customWidth="1"/>
    <col min="1287" max="1287" width="12.28515625" style="55" customWidth="1"/>
    <col min="1288" max="1288" width="12.42578125" style="55" customWidth="1"/>
    <col min="1289" max="1289" width="10" style="55" customWidth="1"/>
    <col min="1290" max="1291" width="12.28515625" style="55" customWidth="1"/>
    <col min="1292" max="1292" width="13.28515625" style="55" customWidth="1"/>
    <col min="1293" max="1293" width="10.7109375" style="55" customWidth="1"/>
    <col min="1294" max="1294" width="16.7109375" style="55" customWidth="1"/>
    <col min="1295" max="1295" width="15.28515625" style="55" customWidth="1"/>
    <col min="1296" max="1537" width="9.28515625" style="55"/>
    <col min="1538" max="1538" width="11.7109375" style="55" customWidth="1"/>
    <col min="1539" max="1539" width="71.28515625" style="55" customWidth="1"/>
    <col min="1540" max="1540" width="12.28515625" style="55" customWidth="1"/>
    <col min="1541" max="1541" width="12.42578125" style="55" customWidth="1"/>
    <col min="1542" max="1542" width="16.7109375" style="55" customWidth="1"/>
    <col min="1543" max="1543" width="12.28515625" style="55" customWidth="1"/>
    <col min="1544" max="1544" width="12.42578125" style="55" customWidth="1"/>
    <col min="1545" max="1545" width="10" style="55" customWidth="1"/>
    <col min="1546" max="1547" width="12.28515625" style="55" customWidth="1"/>
    <col min="1548" max="1548" width="13.28515625" style="55" customWidth="1"/>
    <col min="1549" max="1549" width="10.7109375" style="55" customWidth="1"/>
    <col min="1550" max="1550" width="16.7109375" style="55" customWidth="1"/>
    <col min="1551" max="1551" width="15.28515625" style="55" customWidth="1"/>
    <col min="1552" max="1793" width="9.28515625" style="55"/>
    <col min="1794" max="1794" width="11.7109375" style="55" customWidth="1"/>
    <col min="1795" max="1795" width="71.28515625" style="55" customWidth="1"/>
    <col min="1796" max="1796" width="12.28515625" style="55" customWidth="1"/>
    <col min="1797" max="1797" width="12.42578125" style="55" customWidth="1"/>
    <col min="1798" max="1798" width="16.7109375" style="55" customWidth="1"/>
    <col min="1799" max="1799" width="12.28515625" style="55" customWidth="1"/>
    <col min="1800" max="1800" width="12.42578125" style="55" customWidth="1"/>
    <col min="1801" max="1801" width="10" style="55" customWidth="1"/>
    <col min="1802" max="1803" width="12.28515625" style="55" customWidth="1"/>
    <col min="1804" max="1804" width="13.28515625" style="55" customWidth="1"/>
    <col min="1805" max="1805" width="10.7109375" style="55" customWidth="1"/>
    <col min="1806" max="1806" width="16.7109375" style="55" customWidth="1"/>
    <col min="1807" max="1807" width="15.28515625" style="55" customWidth="1"/>
    <col min="1808" max="2049" width="9.28515625" style="55"/>
    <col min="2050" max="2050" width="11.7109375" style="55" customWidth="1"/>
    <col min="2051" max="2051" width="71.28515625" style="55" customWidth="1"/>
    <col min="2052" max="2052" width="12.28515625" style="55" customWidth="1"/>
    <col min="2053" max="2053" width="12.42578125" style="55" customWidth="1"/>
    <col min="2054" max="2054" width="16.7109375" style="55" customWidth="1"/>
    <col min="2055" max="2055" width="12.28515625" style="55" customWidth="1"/>
    <col min="2056" max="2056" width="12.42578125" style="55" customWidth="1"/>
    <col min="2057" max="2057" width="10" style="55" customWidth="1"/>
    <col min="2058" max="2059" width="12.28515625" style="55" customWidth="1"/>
    <col min="2060" max="2060" width="13.28515625" style="55" customWidth="1"/>
    <col min="2061" max="2061" width="10.7109375" style="55" customWidth="1"/>
    <col min="2062" max="2062" width="16.7109375" style="55" customWidth="1"/>
    <col min="2063" max="2063" width="15.28515625" style="55" customWidth="1"/>
    <col min="2064" max="2305" width="9.28515625" style="55"/>
    <col min="2306" max="2306" width="11.7109375" style="55" customWidth="1"/>
    <col min="2307" max="2307" width="71.28515625" style="55" customWidth="1"/>
    <col min="2308" max="2308" width="12.28515625" style="55" customWidth="1"/>
    <col min="2309" max="2309" width="12.42578125" style="55" customWidth="1"/>
    <col min="2310" max="2310" width="16.7109375" style="55" customWidth="1"/>
    <col min="2311" max="2311" width="12.28515625" style="55" customWidth="1"/>
    <col min="2312" max="2312" width="12.42578125" style="55" customWidth="1"/>
    <col min="2313" max="2313" width="10" style="55" customWidth="1"/>
    <col min="2314" max="2315" width="12.28515625" style="55" customWidth="1"/>
    <col min="2316" max="2316" width="13.28515625" style="55" customWidth="1"/>
    <col min="2317" max="2317" width="10.7109375" style="55" customWidth="1"/>
    <col min="2318" max="2318" width="16.7109375" style="55" customWidth="1"/>
    <col min="2319" max="2319" width="15.28515625" style="55" customWidth="1"/>
    <col min="2320" max="2561" width="9.28515625" style="55"/>
    <col min="2562" max="2562" width="11.7109375" style="55" customWidth="1"/>
    <col min="2563" max="2563" width="71.28515625" style="55" customWidth="1"/>
    <col min="2564" max="2564" width="12.28515625" style="55" customWidth="1"/>
    <col min="2565" max="2565" width="12.42578125" style="55" customWidth="1"/>
    <col min="2566" max="2566" width="16.7109375" style="55" customWidth="1"/>
    <col min="2567" max="2567" width="12.28515625" style="55" customWidth="1"/>
    <col min="2568" max="2568" width="12.42578125" style="55" customWidth="1"/>
    <col min="2569" max="2569" width="10" style="55" customWidth="1"/>
    <col min="2570" max="2571" width="12.28515625" style="55" customWidth="1"/>
    <col min="2572" max="2572" width="13.28515625" style="55" customWidth="1"/>
    <col min="2573" max="2573" width="10.7109375" style="55" customWidth="1"/>
    <col min="2574" max="2574" width="16.7109375" style="55" customWidth="1"/>
    <col min="2575" max="2575" width="15.28515625" style="55" customWidth="1"/>
    <col min="2576" max="2817" width="9.28515625" style="55"/>
    <col min="2818" max="2818" width="11.7109375" style="55" customWidth="1"/>
    <col min="2819" max="2819" width="71.28515625" style="55" customWidth="1"/>
    <col min="2820" max="2820" width="12.28515625" style="55" customWidth="1"/>
    <col min="2821" max="2821" width="12.42578125" style="55" customWidth="1"/>
    <col min="2822" max="2822" width="16.7109375" style="55" customWidth="1"/>
    <col min="2823" max="2823" width="12.28515625" style="55" customWidth="1"/>
    <col min="2824" max="2824" width="12.42578125" style="55" customWidth="1"/>
    <col min="2825" max="2825" width="10" style="55" customWidth="1"/>
    <col min="2826" max="2827" width="12.28515625" style="55" customWidth="1"/>
    <col min="2828" max="2828" width="13.28515625" style="55" customWidth="1"/>
    <col min="2829" max="2829" width="10.7109375" style="55" customWidth="1"/>
    <col min="2830" max="2830" width="16.7109375" style="55" customWidth="1"/>
    <col min="2831" max="2831" width="15.28515625" style="55" customWidth="1"/>
    <col min="2832" max="3073" width="9.28515625" style="55"/>
    <col min="3074" max="3074" width="11.7109375" style="55" customWidth="1"/>
    <col min="3075" max="3075" width="71.28515625" style="55" customWidth="1"/>
    <col min="3076" max="3076" width="12.28515625" style="55" customWidth="1"/>
    <col min="3077" max="3077" width="12.42578125" style="55" customWidth="1"/>
    <col min="3078" max="3078" width="16.7109375" style="55" customWidth="1"/>
    <col min="3079" max="3079" width="12.28515625" style="55" customWidth="1"/>
    <col min="3080" max="3080" width="12.42578125" style="55" customWidth="1"/>
    <col min="3081" max="3081" width="10" style="55" customWidth="1"/>
    <col min="3082" max="3083" width="12.28515625" style="55" customWidth="1"/>
    <col min="3084" max="3084" width="13.28515625" style="55" customWidth="1"/>
    <col min="3085" max="3085" width="10.7109375" style="55" customWidth="1"/>
    <col min="3086" max="3086" width="16.7109375" style="55" customWidth="1"/>
    <col min="3087" max="3087" width="15.28515625" style="55" customWidth="1"/>
    <col min="3088" max="3329" width="9.28515625" style="55"/>
    <col min="3330" max="3330" width="11.7109375" style="55" customWidth="1"/>
    <col min="3331" max="3331" width="71.28515625" style="55" customWidth="1"/>
    <col min="3332" max="3332" width="12.28515625" style="55" customWidth="1"/>
    <col min="3333" max="3333" width="12.42578125" style="55" customWidth="1"/>
    <col min="3334" max="3334" width="16.7109375" style="55" customWidth="1"/>
    <col min="3335" max="3335" width="12.28515625" style="55" customWidth="1"/>
    <col min="3336" max="3336" width="12.42578125" style="55" customWidth="1"/>
    <col min="3337" max="3337" width="10" style="55" customWidth="1"/>
    <col min="3338" max="3339" width="12.28515625" style="55" customWidth="1"/>
    <col min="3340" max="3340" width="13.28515625" style="55" customWidth="1"/>
    <col min="3341" max="3341" width="10.7109375" style="55" customWidth="1"/>
    <col min="3342" max="3342" width="16.7109375" style="55" customWidth="1"/>
    <col min="3343" max="3343" width="15.28515625" style="55" customWidth="1"/>
    <col min="3344" max="3585" width="9.28515625" style="55"/>
    <col min="3586" max="3586" width="11.7109375" style="55" customWidth="1"/>
    <col min="3587" max="3587" width="71.28515625" style="55" customWidth="1"/>
    <col min="3588" max="3588" width="12.28515625" style="55" customWidth="1"/>
    <col min="3589" max="3589" width="12.42578125" style="55" customWidth="1"/>
    <col min="3590" max="3590" width="16.7109375" style="55" customWidth="1"/>
    <col min="3591" max="3591" width="12.28515625" style="55" customWidth="1"/>
    <col min="3592" max="3592" width="12.42578125" style="55" customWidth="1"/>
    <col min="3593" max="3593" width="10" style="55" customWidth="1"/>
    <col min="3594" max="3595" width="12.28515625" style="55" customWidth="1"/>
    <col min="3596" max="3596" width="13.28515625" style="55" customWidth="1"/>
    <col min="3597" max="3597" width="10.7109375" style="55" customWidth="1"/>
    <col min="3598" max="3598" width="16.7109375" style="55" customWidth="1"/>
    <col min="3599" max="3599" width="15.28515625" style="55" customWidth="1"/>
    <col min="3600" max="3841" width="9.28515625" style="55"/>
    <col min="3842" max="3842" width="11.7109375" style="55" customWidth="1"/>
    <col min="3843" max="3843" width="71.28515625" style="55" customWidth="1"/>
    <col min="3844" max="3844" width="12.28515625" style="55" customWidth="1"/>
    <col min="3845" max="3845" width="12.42578125" style="55" customWidth="1"/>
    <col min="3846" max="3846" width="16.7109375" style="55" customWidth="1"/>
    <col min="3847" max="3847" width="12.28515625" style="55" customWidth="1"/>
    <col min="3848" max="3848" width="12.42578125" style="55" customWidth="1"/>
    <col min="3849" max="3849" width="10" style="55" customWidth="1"/>
    <col min="3850" max="3851" width="12.28515625" style="55" customWidth="1"/>
    <col min="3852" max="3852" width="13.28515625" style="55" customWidth="1"/>
    <col min="3853" max="3853" width="10.7109375" style="55" customWidth="1"/>
    <col min="3854" max="3854" width="16.7109375" style="55" customWidth="1"/>
    <col min="3855" max="3855" width="15.28515625" style="55" customWidth="1"/>
    <col min="3856" max="4097" width="9.28515625" style="55"/>
    <col min="4098" max="4098" width="11.7109375" style="55" customWidth="1"/>
    <col min="4099" max="4099" width="71.28515625" style="55" customWidth="1"/>
    <col min="4100" max="4100" width="12.28515625" style="55" customWidth="1"/>
    <col min="4101" max="4101" width="12.42578125" style="55" customWidth="1"/>
    <col min="4102" max="4102" width="16.7109375" style="55" customWidth="1"/>
    <col min="4103" max="4103" width="12.28515625" style="55" customWidth="1"/>
    <col min="4104" max="4104" width="12.42578125" style="55" customWidth="1"/>
    <col min="4105" max="4105" width="10" style="55" customWidth="1"/>
    <col min="4106" max="4107" width="12.28515625" style="55" customWidth="1"/>
    <col min="4108" max="4108" width="13.28515625" style="55" customWidth="1"/>
    <col min="4109" max="4109" width="10.7109375" style="55" customWidth="1"/>
    <col min="4110" max="4110" width="16.7109375" style="55" customWidth="1"/>
    <col min="4111" max="4111" width="15.28515625" style="55" customWidth="1"/>
    <col min="4112" max="4353" width="9.28515625" style="55"/>
    <col min="4354" max="4354" width="11.7109375" style="55" customWidth="1"/>
    <col min="4355" max="4355" width="71.28515625" style="55" customWidth="1"/>
    <col min="4356" max="4356" width="12.28515625" style="55" customWidth="1"/>
    <col min="4357" max="4357" width="12.42578125" style="55" customWidth="1"/>
    <col min="4358" max="4358" width="16.7109375" style="55" customWidth="1"/>
    <col min="4359" max="4359" width="12.28515625" style="55" customWidth="1"/>
    <col min="4360" max="4360" width="12.42578125" style="55" customWidth="1"/>
    <col min="4361" max="4361" width="10" style="55" customWidth="1"/>
    <col min="4362" max="4363" width="12.28515625" style="55" customWidth="1"/>
    <col min="4364" max="4364" width="13.28515625" style="55" customWidth="1"/>
    <col min="4365" max="4365" width="10.7109375" style="55" customWidth="1"/>
    <col min="4366" max="4366" width="16.7109375" style="55" customWidth="1"/>
    <col min="4367" max="4367" width="15.28515625" style="55" customWidth="1"/>
    <col min="4368" max="4609" width="9.28515625" style="55"/>
    <col min="4610" max="4610" width="11.7109375" style="55" customWidth="1"/>
    <col min="4611" max="4611" width="71.28515625" style="55" customWidth="1"/>
    <col min="4612" max="4612" width="12.28515625" style="55" customWidth="1"/>
    <col min="4613" max="4613" width="12.42578125" style="55" customWidth="1"/>
    <col min="4614" max="4614" width="16.7109375" style="55" customWidth="1"/>
    <col min="4615" max="4615" width="12.28515625" style="55" customWidth="1"/>
    <col min="4616" max="4616" width="12.42578125" style="55" customWidth="1"/>
    <col min="4617" max="4617" width="10" style="55" customWidth="1"/>
    <col min="4618" max="4619" width="12.28515625" style="55" customWidth="1"/>
    <col min="4620" max="4620" width="13.28515625" style="55" customWidth="1"/>
    <col min="4621" max="4621" width="10.7109375" style="55" customWidth="1"/>
    <col min="4622" max="4622" width="16.7109375" style="55" customWidth="1"/>
    <col min="4623" max="4623" width="15.28515625" style="55" customWidth="1"/>
    <col min="4624" max="4865" width="9.28515625" style="55"/>
    <col min="4866" max="4866" width="11.7109375" style="55" customWidth="1"/>
    <col min="4867" max="4867" width="71.28515625" style="55" customWidth="1"/>
    <col min="4868" max="4868" width="12.28515625" style="55" customWidth="1"/>
    <col min="4869" max="4869" width="12.42578125" style="55" customWidth="1"/>
    <col min="4870" max="4870" width="16.7109375" style="55" customWidth="1"/>
    <col min="4871" max="4871" width="12.28515625" style="55" customWidth="1"/>
    <col min="4872" max="4872" width="12.42578125" style="55" customWidth="1"/>
    <col min="4873" max="4873" width="10" style="55" customWidth="1"/>
    <col min="4874" max="4875" width="12.28515625" style="55" customWidth="1"/>
    <col min="4876" max="4876" width="13.28515625" style="55" customWidth="1"/>
    <col min="4877" max="4877" width="10.7109375" style="55" customWidth="1"/>
    <col min="4878" max="4878" width="16.7109375" style="55" customWidth="1"/>
    <col min="4879" max="4879" width="15.28515625" style="55" customWidth="1"/>
    <col min="4880" max="5121" width="9.28515625" style="55"/>
    <col min="5122" max="5122" width="11.7109375" style="55" customWidth="1"/>
    <col min="5123" max="5123" width="71.28515625" style="55" customWidth="1"/>
    <col min="5124" max="5124" width="12.28515625" style="55" customWidth="1"/>
    <col min="5125" max="5125" width="12.42578125" style="55" customWidth="1"/>
    <col min="5126" max="5126" width="16.7109375" style="55" customWidth="1"/>
    <col min="5127" max="5127" width="12.28515625" style="55" customWidth="1"/>
    <col min="5128" max="5128" width="12.42578125" style="55" customWidth="1"/>
    <col min="5129" max="5129" width="10" style="55" customWidth="1"/>
    <col min="5130" max="5131" width="12.28515625" style="55" customWidth="1"/>
    <col min="5132" max="5132" width="13.28515625" style="55" customWidth="1"/>
    <col min="5133" max="5133" width="10.7109375" style="55" customWidth="1"/>
    <col min="5134" max="5134" width="16.7109375" style="55" customWidth="1"/>
    <col min="5135" max="5135" width="15.28515625" style="55" customWidth="1"/>
    <col min="5136" max="5377" width="9.28515625" style="55"/>
    <col min="5378" max="5378" width="11.7109375" style="55" customWidth="1"/>
    <col min="5379" max="5379" width="71.28515625" style="55" customWidth="1"/>
    <col min="5380" max="5380" width="12.28515625" style="55" customWidth="1"/>
    <col min="5381" max="5381" width="12.42578125" style="55" customWidth="1"/>
    <col min="5382" max="5382" width="16.7109375" style="55" customWidth="1"/>
    <col min="5383" max="5383" width="12.28515625" style="55" customWidth="1"/>
    <col min="5384" max="5384" width="12.42578125" style="55" customWidth="1"/>
    <col min="5385" max="5385" width="10" style="55" customWidth="1"/>
    <col min="5386" max="5387" width="12.28515625" style="55" customWidth="1"/>
    <col min="5388" max="5388" width="13.28515625" style="55" customWidth="1"/>
    <col min="5389" max="5389" width="10.7109375" style="55" customWidth="1"/>
    <col min="5390" max="5390" width="16.7109375" style="55" customWidth="1"/>
    <col min="5391" max="5391" width="15.28515625" style="55" customWidth="1"/>
    <col min="5392" max="5633" width="9.28515625" style="55"/>
    <col min="5634" max="5634" width="11.7109375" style="55" customWidth="1"/>
    <col min="5635" max="5635" width="71.28515625" style="55" customWidth="1"/>
    <col min="5636" max="5636" width="12.28515625" style="55" customWidth="1"/>
    <col min="5637" max="5637" width="12.42578125" style="55" customWidth="1"/>
    <col min="5638" max="5638" width="16.7109375" style="55" customWidth="1"/>
    <col min="5639" max="5639" width="12.28515625" style="55" customWidth="1"/>
    <col min="5640" max="5640" width="12.42578125" style="55" customWidth="1"/>
    <col min="5641" max="5641" width="10" style="55" customWidth="1"/>
    <col min="5642" max="5643" width="12.28515625" style="55" customWidth="1"/>
    <col min="5644" max="5644" width="13.28515625" style="55" customWidth="1"/>
    <col min="5645" max="5645" width="10.7109375" style="55" customWidth="1"/>
    <col min="5646" max="5646" width="16.7109375" style="55" customWidth="1"/>
    <col min="5647" max="5647" width="15.28515625" style="55" customWidth="1"/>
    <col min="5648" max="5889" width="9.28515625" style="55"/>
    <col min="5890" max="5890" width="11.7109375" style="55" customWidth="1"/>
    <col min="5891" max="5891" width="71.28515625" style="55" customWidth="1"/>
    <col min="5892" max="5892" width="12.28515625" style="55" customWidth="1"/>
    <col min="5893" max="5893" width="12.42578125" style="55" customWidth="1"/>
    <col min="5894" max="5894" width="16.7109375" style="55" customWidth="1"/>
    <col min="5895" max="5895" width="12.28515625" style="55" customWidth="1"/>
    <col min="5896" max="5896" width="12.42578125" style="55" customWidth="1"/>
    <col min="5897" max="5897" width="10" style="55" customWidth="1"/>
    <col min="5898" max="5899" width="12.28515625" style="55" customWidth="1"/>
    <col min="5900" max="5900" width="13.28515625" style="55" customWidth="1"/>
    <col min="5901" max="5901" width="10.7109375" style="55" customWidth="1"/>
    <col min="5902" max="5902" width="16.7109375" style="55" customWidth="1"/>
    <col min="5903" max="5903" width="15.28515625" style="55" customWidth="1"/>
    <col min="5904" max="6145" width="9.28515625" style="55"/>
    <col min="6146" max="6146" width="11.7109375" style="55" customWidth="1"/>
    <col min="6147" max="6147" width="71.28515625" style="55" customWidth="1"/>
    <col min="6148" max="6148" width="12.28515625" style="55" customWidth="1"/>
    <col min="6149" max="6149" width="12.42578125" style="55" customWidth="1"/>
    <col min="6150" max="6150" width="16.7109375" style="55" customWidth="1"/>
    <col min="6151" max="6151" width="12.28515625" style="55" customWidth="1"/>
    <col min="6152" max="6152" width="12.42578125" style="55" customWidth="1"/>
    <col min="6153" max="6153" width="10" style="55" customWidth="1"/>
    <col min="6154" max="6155" width="12.28515625" style="55" customWidth="1"/>
    <col min="6156" max="6156" width="13.28515625" style="55" customWidth="1"/>
    <col min="6157" max="6157" width="10.7109375" style="55" customWidth="1"/>
    <col min="6158" max="6158" width="16.7109375" style="55" customWidth="1"/>
    <col min="6159" max="6159" width="15.28515625" style="55" customWidth="1"/>
    <col min="6160" max="6401" width="9.28515625" style="55"/>
    <col min="6402" max="6402" width="11.7109375" style="55" customWidth="1"/>
    <col min="6403" max="6403" width="71.28515625" style="55" customWidth="1"/>
    <col min="6404" max="6404" width="12.28515625" style="55" customWidth="1"/>
    <col min="6405" max="6405" width="12.42578125" style="55" customWidth="1"/>
    <col min="6406" max="6406" width="16.7109375" style="55" customWidth="1"/>
    <col min="6407" max="6407" width="12.28515625" style="55" customWidth="1"/>
    <col min="6408" max="6408" width="12.42578125" style="55" customWidth="1"/>
    <col min="6409" max="6409" width="10" style="55" customWidth="1"/>
    <col min="6410" max="6411" width="12.28515625" style="55" customWidth="1"/>
    <col min="6412" max="6412" width="13.28515625" style="55" customWidth="1"/>
    <col min="6413" max="6413" width="10.7109375" style="55" customWidth="1"/>
    <col min="6414" max="6414" width="16.7109375" style="55" customWidth="1"/>
    <col min="6415" max="6415" width="15.28515625" style="55" customWidth="1"/>
    <col min="6416" max="6657" width="9.28515625" style="55"/>
    <col min="6658" max="6658" width="11.7109375" style="55" customWidth="1"/>
    <col min="6659" max="6659" width="71.28515625" style="55" customWidth="1"/>
    <col min="6660" max="6660" width="12.28515625" style="55" customWidth="1"/>
    <col min="6661" max="6661" width="12.42578125" style="55" customWidth="1"/>
    <col min="6662" max="6662" width="16.7109375" style="55" customWidth="1"/>
    <col min="6663" max="6663" width="12.28515625" style="55" customWidth="1"/>
    <col min="6664" max="6664" width="12.42578125" style="55" customWidth="1"/>
    <col min="6665" max="6665" width="10" style="55" customWidth="1"/>
    <col min="6666" max="6667" width="12.28515625" style="55" customWidth="1"/>
    <col min="6668" max="6668" width="13.28515625" style="55" customWidth="1"/>
    <col min="6669" max="6669" width="10.7109375" style="55" customWidth="1"/>
    <col min="6670" max="6670" width="16.7109375" style="55" customWidth="1"/>
    <col min="6671" max="6671" width="15.28515625" style="55" customWidth="1"/>
    <col min="6672" max="6913" width="9.28515625" style="55"/>
    <col min="6914" max="6914" width="11.7109375" style="55" customWidth="1"/>
    <col min="6915" max="6915" width="71.28515625" style="55" customWidth="1"/>
    <col min="6916" max="6916" width="12.28515625" style="55" customWidth="1"/>
    <col min="6917" max="6917" width="12.42578125" style="55" customWidth="1"/>
    <col min="6918" max="6918" width="16.7109375" style="55" customWidth="1"/>
    <col min="6919" max="6919" width="12.28515625" style="55" customWidth="1"/>
    <col min="6920" max="6920" width="12.42578125" style="55" customWidth="1"/>
    <col min="6921" max="6921" width="10" style="55" customWidth="1"/>
    <col min="6922" max="6923" width="12.28515625" style="55" customWidth="1"/>
    <col min="6924" max="6924" width="13.28515625" style="55" customWidth="1"/>
    <col min="6925" max="6925" width="10.7109375" style="55" customWidth="1"/>
    <col min="6926" max="6926" width="16.7109375" style="55" customWidth="1"/>
    <col min="6927" max="6927" width="15.28515625" style="55" customWidth="1"/>
    <col min="6928" max="7169" width="9.28515625" style="55"/>
    <col min="7170" max="7170" width="11.7109375" style="55" customWidth="1"/>
    <col min="7171" max="7171" width="71.28515625" style="55" customWidth="1"/>
    <col min="7172" max="7172" width="12.28515625" style="55" customWidth="1"/>
    <col min="7173" max="7173" width="12.42578125" style="55" customWidth="1"/>
    <col min="7174" max="7174" width="16.7109375" style="55" customWidth="1"/>
    <col min="7175" max="7175" width="12.28515625" style="55" customWidth="1"/>
    <col min="7176" max="7176" width="12.42578125" style="55" customWidth="1"/>
    <col min="7177" max="7177" width="10" style="55" customWidth="1"/>
    <col min="7178" max="7179" width="12.28515625" style="55" customWidth="1"/>
    <col min="7180" max="7180" width="13.28515625" style="55" customWidth="1"/>
    <col min="7181" max="7181" width="10.7109375" style="55" customWidth="1"/>
    <col min="7182" max="7182" width="16.7109375" style="55" customWidth="1"/>
    <col min="7183" max="7183" width="15.28515625" style="55" customWidth="1"/>
    <col min="7184" max="7425" width="9.28515625" style="55"/>
    <col min="7426" max="7426" width="11.7109375" style="55" customWidth="1"/>
    <col min="7427" max="7427" width="71.28515625" style="55" customWidth="1"/>
    <col min="7428" max="7428" width="12.28515625" style="55" customWidth="1"/>
    <col min="7429" max="7429" width="12.42578125" style="55" customWidth="1"/>
    <col min="7430" max="7430" width="16.7109375" style="55" customWidth="1"/>
    <col min="7431" max="7431" width="12.28515625" style="55" customWidth="1"/>
    <col min="7432" max="7432" width="12.42578125" style="55" customWidth="1"/>
    <col min="7433" max="7433" width="10" style="55" customWidth="1"/>
    <col min="7434" max="7435" width="12.28515625" style="55" customWidth="1"/>
    <col min="7436" max="7436" width="13.28515625" style="55" customWidth="1"/>
    <col min="7437" max="7437" width="10.7109375" style="55" customWidth="1"/>
    <col min="7438" max="7438" width="16.7109375" style="55" customWidth="1"/>
    <col min="7439" max="7439" width="15.28515625" style="55" customWidth="1"/>
    <col min="7440" max="7681" width="9.28515625" style="55"/>
    <col min="7682" max="7682" width="11.7109375" style="55" customWidth="1"/>
    <col min="7683" max="7683" width="71.28515625" style="55" customWidth="1"/>
    <col min="7684" max="7684" width="12.28515625" style="55" customWidth="1"/>
    <col min="7685" max="7685" width="12.42578125" style="55" customWidth="1"/>
    <col min="7686" max="7686" width="16.7109375" style="55" customWidth="1"/>
    <col min="7687" max="7687" width="12.28515625" style="55" customWidth="1"/>
    <col min="7688" max="7688" width="12.42578125" style="55" customWidth="1"/>
    <col min="7689" max="7689" width="10" style="55" customWidth="1"/>
    <col min="7690" max="7691" width="12.28515625" style="55" customWidth="1"/>
    <col min="7692" max="7692" width="13.28515625" style="55" customWidth="1"/>
    <col min="7693" max="7693" width="10.7109375" style="55" customWidth="1"/>
    <col min="7694" max="7694" width="16.7109375" style="55" customWidth="1"/>
    <col min="7695" max="7695" width="15.28515625" style="55" customWidth="1"/>
    <col min="7696" max="7937" width="9.28515625" style="55"/>
    <col min="7938" max="7938" width="11.7109375" style="55" customWidth="1"/>
    <col min="7939" max="7939" width="71.28515625" style="55" customWidth="1"/>
    <col min="7940" max="7940" width="12.28515625" style="55" customWidth="1"/>
    <col min="7941" max="7941" width="12.42578125" style="55" customWidth="1"/>
    <col min="7942" max="7942" width="16.7109375" style="55" customWidth="1"/>
    <col min="7943" max="7943" width="12.28515625" style="55" customWidth="1"/>
    <col min="7944" max="7944" width="12.42578125" style="55" customWidth="1"/>
    <col min="7945" max="7945" width="10" style="55" customWidth="1"/>
    <col min="7946" max="7947" width="12.28515625" style="55" customWidth="1"/>
    <col min="7948" max="7948" width="13.28515625" style="55" customWidth="1"/>
    <col min="7949" max="7949" width="10.7109375" style="55" customWidth="1"/>
    <col min="7950" max="7950" width="16.7109375" style="55" customWidth="1"/>
    <col min="7951" max="7951" width="15.28515625" style="55" customWidth="1"/>
    <col min="7952" max="8193" width="9.28515625" style="55"/>
    <col min="8194" max="8194" width="11.7109375" style="55" customWidth="1"/>
    <col min="8195" max="8195" width="71.28515625" style="55" customWidth="1"/>
    <col min="8196" max="8196" width="12.28515625" style="55" customWidth="1"/>
    <col min="8197" max="8197" width="12.42578125" style="55" customWidth="1"/>
    <col min="8198" max="8198" width="16.7109375" style="55" customWidth="1"/>
    <col min="8199" max="8199" width="12.28515625" style="55" customWidth="1"/>
    <col min="8200" max="8200" width="12.42578125" style="55" customWidth="1"/>
    <col min="8201" max="8201" width="10" style="55" customWidth="1"/>
    <col min="8202" max="8203" width="12.28515625" style="55" customWidth="1"/>
    <col min="8204" max="8204" width="13.28515625" style="55" customWidth="1"/>
    <col min="8205" max="8205" width="10.7109375" style="55" customWidth="1"/>
    <col min="8206" max="8206" width="16.7109375" style="55" customWidth="1"/>
    <col min="8207" max="8207" width="15.28515625" style="55" customWidth="1"/>
    <col min="8208" max="8449" width="9.28515625" style="55"/>
    <col min="8450" max="8450" width="11.7109375" style="55" customWidth="1"/>
    <col min="8451" max="8451" width="71.28515625" style="55" customWidth="1"/>
    <col min="8452" max="8452" width="12.28515625" style="55" customWidth="1"/>
    <col min="8453" max="8453" width="12.42578125" style="55" customWidth="1"/>
    <col min="8454" max="8454" width="16.7109375" style="55" customWidth="1"/>
    <col min="8455" max="8455" width="12.28515625" style="55" customWidth="1"/>
    <col min="8456" max="8456" width="12.42578125" style="55" customWidth="1"/>
    <col min="8457" max="8457" width="10" style="55" customWidth="1"/>
    <col min="8458" max="8459" width="12.28515625" style="55" customWidth="1"/>
    <col min="8460" max="8460" width="13.28515625" style="55" customWidth="1"/>
    <col min="8461" max="8461" width="10.7109375" style="55" customWidth="1"/>
    <col min="8462" max="8462" width="16.7109375" style="55" customWidth="1"/>
    <col min="8463" max="8463" width="15.28515625" style="55" customWidth="1"/>
    <col min="8464" max="8705" width="9.28515625" style="55"/>
    <col min="8706" max="8706" width="11.7109375" style="55" customWidth="1"/>
    <col min="8707" max="8707" width="71.28515625" style="55" customWidth="1"/>
    <col min="8708" max="8708" width="12.28515625" style="55" customWidth="1"/>
    <col min="8709" max="8709" width="12.42578125" style="55" customWidth="1"/>
    <col min="8710" max="8710" width="16.7109375" style="55" customWidth="1"/>
    <col min="8711" max="8711" width="12.28515625" style="55" customWidth="1"/>
    <col min="8712" max="8712" width="12.42578125" style="55" customWidth="1"/>
    <col min="8713" max="8713" width="10" style="55" customWidth="1"/>
    <col min="8714" max="8715" width="12.28515625" style="55" customWidth="1"/>
    <col min="8716" max="8716" width="13.28515625" style="55" customWidth="1"/>
    <col min="8717" max="8717" width="10.7109375" style="55" customWidth="1"/>
    <col min="8718" max="8718" width="16.7109375" style="55" customWidth="1"/>
    <col min="8719" max="8719" width="15.28515625" style="55" customWidth="1"/>
    <col min="8720" max="8961" width="9.28515625" style="55"/>
    <col min="8962" max="8962" width="11.7109375" style="55" customWidth="1"/>
    <col min="8963" max="8963" width="71.28515625" style="55" customWidth="1"/>
    <col min="8964" max="8964" width="12.28515625" style="55" customWidth="1"/>
    <col min="8965" max="8965" width="12.42578125" style="55" customWidth="1"/>
    <col min="8966" max="8966" width="16.7109375" style="55" customWidth="1"/>
    <col min="8967" max="8967" width="12.28515625" style="55" customWidth="1"/>
    <col min="8968" max="8968" width="12.42578125" style="55" customWidth="1"/>
    <col min="8969" max="8969" width="10" style="55" customWidth="1"/>
    <col min="8970" max="8971" width="12.28515625" style="55" customWidth="1"/>
    <col min="8972" max="8972" width="13.28515625" style="55" customWidth="1"/>
    <col min="8973" max="8973" width="10.7109375" style="55" customWidth="1"/>
    <col min="8974" max="8974" width="16.7109375" style="55" customWidth="1"/>
    <col min="8975" max="8975" width="15.28515625" style="55" customWidth="1"/>
    <col min="8976" max="9217" width="9.28515625" style="55"/>
    <col min="9218" max="9218" width="11.7109375" style="55" customWidth="1"/>
    <col min="9219" max="9219" width="71.28515625" style="55" customWidth="1"/>
    <col min="9220" max="9220" width="12.28515625" style="55" customWidth="1"/>
    <col min="9221" max="9221" width="12.42578125" style="55" customWidth="1"/>
    <col min="9222" max="9222" width="16.7109375" style="55" customWidth="1"/>
    <col min="9223" max="9223" width="12.28515625" style="55" customWidth="1"/>
    <col min="9224" max="9224" width="12.42578125" style="55" customWidth="1"/>
    <col min="9225" max="9225" width="10" style="55" customWidth="1"/>
    <col min="9226" max="9227" width="12.28515625" style="55" customWidth="1"/>
    <col min="9228" max="9228" width="13.28515625" style="55" customWidth="1"/>
    <col min="9229" max="9229" width="10.7109375" style="55" customWidth="1"/>
    <col min="9230" max="9230" width="16.7109375" style="55" customWidth="1"/>
    <col min="9231" max="9231" width="15.28515625" style="55" customWidth="1"/>
    <col min="9232" max="9473" width="9.28515625" style="55"/>
    <col min="9474" max="9474" width="11.7109375" style="55" customWidth="1"/>
    <col min="9475" max="9475" width="71.28515625" style="55" customWidth="1"/>
    <col min="9476" max="9476" width="12.28515625" style="55" customWidth="1"/>
    <col min="9477" max="9477" width="12.42578125" style="55" customWidth="1"/>
    <col min="9478" max="9478" width="16.7109375" style="55" customWidth="1"/>
    <col min="9479" max="9479" width="12.28515625" style="55" customWidth="1"/>
    <col min="9480" max="9480" width="12.42578125" style="55" customWidth="1"/>
    <col min="9481" max="9481" width="10" style="55" customWidth="1"/>
    <col min="9482" max="9483" width="12.28515625" style="55" customWidth="1"/>
    <col min="9484" max="9484" width="13.28515625" style="55" customWidth="1"/>
    <col min="9485" max="9485" width="10.7109375" style="55" customWidth="1"/>
    <col min="9486" max="9486" width="16.7109375" style="55" customWidth="1"/>
    <col min="9487" max="9487" width="15.28515625" style="55" customWidth="1"/>
    <col min="9488" max="9729" width="9.28515625" style="55"/>
    <col min="9730" max="9730" width="11.7109375" style="55" customWidth="1"/>
    <col min="9731" max="9731" width="71.28515625" style="55" customWidth="1"/>
    <col min="9732" max="9732" width="12.28515625" style="55" customWidth="1"/>
    <col min="9733" max="9733" width="12.42578125" style="55" customWidth="1"/>
    <col min="9734" max="9734" width="16.7109375" style="55" customWidth="1"/>
    <col min="9735" max="9735" width="12.28515625" style="55" customWidth="1"/>
    <col min="9736" max="9736" width="12.42578125" style="55" customWidth="1"/>
    <col min="9737" max="9737" width="10" style="55" customWidth="1"/>
    <col min="9738" max="9739" width="12.28515625" style="55" customWidth="1"/>
    <col min="9740" max="9740" width="13.28515625" style="55" customWidth="1"/>
    <col min="9741" max="9741" width="10.7109375" style="55" customWidth="1"/>
    <col min="9742" max="9742" width="16.7109375" style="55" customWidth="1"/>
    <col min="9743" max="9743" width="15.28515625" style="55" customWidth="1"/>
    <col min="9744" max="9985" width="9.28515625" style="55"/>
    <col min="9986" max="9986" width="11.7109375" style="55" customWidth="1"/>
    <col min="9987" max="9987" width="71.28515625" style="55" customWidth="1"/>
    <col min="9988" max="9988" width="12.28515625" style="55" customWidth="1"/>
    <col min="9989" max="9989" width="12.42578125" style="55" customWidth="1"/>
    <col min="9990" max="9990" width="16.7109375" style="55" customWidth="1"/>
    <col min="9991" max="9991" width="12.28515625" style="55" customWidth="1"/>
    <col min="9992" max="9992" width="12.42578125" style="55" customWidth="1"/>
    <col min="9993" max="9993" width="10" style="55" customWidth="1"/>
    <col min="9994" max="9995" width="12.28515625" style="55" customWidth="1"/>
    <col min="9996" max="9996" width="13.28515625" style="55" customWidth="1"/>
    <col min="9997" max="9997" width="10.7109375" style="55" customWidth="1"/>
    <col min="9998" max="9998" width="16.7109375" style="55" customWidth="1"/>
    <col min="9999" max="9999" width="15.28515625" style="55" customWidth="1"/>
    <col min="10000" max="10241" width="9.28515625" style="55"/>
    <col min="10242" max="10242" width="11.7109375" style="55" customWidth="1"/>
    <col min="10243" max="10243" width="71.28515625" style="55" customWidth="1"/>
    <col min="10244" max="10244" width="12.28515625" style="55" customWidth="1"/>
    <col min="10245" max="10245" width="12.42578125" style="55" customWidth="1"/>
    <col min="10246" max="10246" width="16.7109375" style="55" customWidth="1"/>
    <col min="10247" max="10247" width="12.28515625" style="55" customWidth="1"/>
    <col min="10248" max="10248" width="12.42578125" style="55" customWidth="1"/>
    <col min="10249" max="10249" width="10" style="55" customWidth="1"/>
    <col min="10250" max="10251" width="12.28515625" style="55" customWidth="1"/>
    <col min="10252" max="10252" width="13.28515625" style="55" customWidth="1"/>
    <col min="10253" max="10253" width="10.7109375" style="55" customWidth="1"/>
    <col min="10254" max="10254" width="16.7109375" style="55" customWidth="1"/>
    <col min="10255" max="10255" width="15.28515625" style="55" customWidth="1"/>
    <col min="10256" max="10497" width="9.28515625" style="55"/>
    <col min="10498" max="10498" width="11.7109375" style="55" customWidth="1"/>
    <col min="10499" max="10499" width="71.28515625" style="55" customWidth="1"/>
    <col min="10500" max="10500" width="12.28515625" style="55" customWidth="1"/>
    <col min="10501" max="10501" width="12.42578125" style="55" customWidth="1"/>
    <col min="10502" max="10502" width="16.7109375" style="55" customWidth="1"/>
    <col min="10503" max="10503" width="12.28515625" style="55" customWidth="1"/>
    <col min="10504" max="10504" width="12.42578125" style="55" customWidth="1"/>
    <col min="10505" max="10505" width="10" style="55" customWidth="1"/>
    <col min="10506" max="10507" width="12.28515625" style="55" customWidth="1"/>
    <col min="10508" max="10508" width="13.28515625" style="55" customWidth="1"/>
    <col min="10509" max="10509" width="10.7109375" style="55" customWidth="1"/>
    <col min="10510" max="10510" width="16.7109375" style="55" customWidth="1"/>
    <col min="10511" max="10511" width="15.28515625" style="55" customWidth="1"/>
    <col min="10512" max="10753" width="9.28515625" style="55"/>
    <col min="10754" max="10754" width="11.7109375" style="55" customWidth="1"/>
    <col min="10755" max="10755" width="71.28515625" style="55" customWidth="1"/>
    <col min="10756" max="10756" width="12.28515625" style="55" customWidth="1"/>
    <col min="10757" max="10757" width="12.42578125" style="55" customWidth="1"/>
    <col min="10758" max="10758" width="16.7109375" style="55" customWidth="1"/>
    <col min="10759" max="10759" width="12.28515625" style="55" customWidth="1"/>
    <col min="10760" max="10760" width="12.42578125" style="55" customWidth="1"/>
    <col min="10761" max="10761" width="10" style="55" customWidth="1"/>
    <col min="10762" max="10763" width="12.28515625" style="55" customWidth="1"/>
    <col min="10764" max="10764" width="13.28515625" style="55" customWidth="1"/>
    <col min="10765" max="10765" width="10.7109375" style="55" customWidth="1"/>
    <col min="10766" max="10766" width="16.7109375" style="55" customWidth="1"/>
    <col min="10767" max="10767" width="15.28515625" style="55" customWidth="1"/>
    <col min="10768" max="11009" width="9.28515625" style="55"/>
    <col min="11010" max="11010" width="11.7109375" style="55" customWidth="1"/>
    <col min="11011" max="11011" width="71.28515625" style="55" customWidth="1"/>
    <col min="11012" max="11012" width="12.28515625" style="55" customWidth="1"/>
    <col min="11013" max="11013" width="12.42578125" style="55" customWidth="1"/>
    <col min="11014" max="11014" width="16.7109375" style="55" customWidth="1"/>
    <col min="11015" max="11015" width="12.28515625" style="55" customWidth="1"/>
    <col min="11016" max="11016" width="12.42578125" style="55" customWidth="1"/>
    <col min="11017" max="11017" width="10" style="55" customWidth="1"/>
    <col min="11018" max="11019" width="12.28515625" style="55" customWidth="1"/>
    <col min="11020" max="11020" width="13.28515625" style="55" customWidth="1"/>
    <col min="11021" max="11021" width="10.7109375" style="55" customWidth="1"/>
    <col min="11022" max="11022" width="16.7109375" style="55" customWidth="1"/>
    <col min="11023" max="11023" width="15.28515625" style="55" customWidth="1"/>
    <col min="11024" max="11265" width="9.28515625" style="55"/>
    <col min="11266" max="11266" width="11.7109375" style="55" customWidth="1"/>
    <col min="11267" max="11267" width="71.28515625" style="55" customWidth="1"/>
    <col min="11268" max="11268" width="12.28515625" style="55" customWidth="1"/>
    <col min="11269" max="11269" width="12.42578125" style="55" customWidth="1"/>
    <col min="11270" max="11270" width="16.7109375" style="55" customWidth="1"/>
    <col min="11271" max="11271" width="12.28515625" style="55" customWidth="1"/>
    <col min="11272" max="11272" width="12.42578125" style="55" customWidth="1"/>
    <col min="11273" max="11273" width="10" style="55" customWidth="1"/>
    <col min="11274" max="11275" width="12.28515625" style="55" customWidth="1"/>
    <col min="11276" max="11276" width="13.28515625" style="55" customWidth="1"/>
    <col min="11277" max="11277" width="10.7109375" style="55" customWidth="1"/>
    <col min="11278" max="11278" width="16.7109375" style="55" customWidth="1"/>
    <col min="11279" max="11279" width="15.28515625" style="55" customWidth="1"/>
    <col min="11280" max="11521" width="9.28515625" style="55"/>
    <col min="11522" max="11522" width="11.7109375" style="55" customWidth="1"/>
    <col min="11523" max="11523" width="71.28515625" style="55" customWidth="1"/>
    <col min="11524" max="11524" width="12.28515625" style="55" customWidth="1"/>
    <col min="11525" max="11525" width="12.42578125" style="55" customWidth="1"/>
    <col min="11526" max="11526" width="16.7109375" style="55" customWidth="1"/>
    <col min="11527" max="11527" width="12.28515625" style="55" customWidth="1"/>
    <col min="11528" max="11528" width="12.42578125" style="55" customWidth="1"/>
    <col min="11529" max="11529" width="10" style="55" customWidth="1"/>
    <col min="11530" max="11531" width="12.28515625" style="55" customWidth="1"/>
    <col min="11532" max="11532" width="13.28515625" style="55" customWidth="1"/>
    <col min="11533" max="11533" width="10.7109375" style="55" customWidth="1"/>
    <col min="11534" max="11534" width="16.7109375" style="55" customWidth="1"/>
    <col min="11535" max="11535" width="15.28515625" style="55" customWidth="1"/>
    <col min="11536" max="11777" width="9.28515625" style="55"/>
    <col min="11778" max="11778" width="11.7109375" style="55" customWidth="1"/>
    <col min="11779" max="11779" width="71.28515625" style="55" customWidth="1"/>
    <col min="11780" max="11780" width="12.28515625" style="55" customWidth="1"/>
    <col min="11781" max="11781" width="12.42578125" style="55" customWidth="1"/>
    <col min="11782" max="11782" width="16.7109375" style="55" customWidth="1"/>
    <col min="11783" max="11783" width="12.28515625" style="55" customWidth="1"/>
    <col min="11784" max="11784" width="12.42578125" style="55" customWidth="1"/>
    <col min="11785" max="11785" width="10" style="55" customWidth="1"/>
    <col min="11786" max="11787" width="12.28515625" style="55" customWidth="1"/>
    <col min="11788" max="11788" width="13.28515625" style="55" customWidth="1"/>
    <col min="11789" max="11789" width="10.7109375" style="55" customWidth="1"/>
    <col min="11790" max="11790" width="16.7109375" style="55" customWidth="1"/>
    <col min="11791" max="11791" width="15.28515625" style="55" customWidth="1"/>
    <col min="11792" max="12033" width="9.28515625" style="55"/>
    <col min="12034" max="12034" width="11.7109375" style="55" customWidth="1"/>
    <col min="12035" max="12035" width="71.28515625" style="55" customWidth="1"/>
    <col min="12036" max="12036" width="12.28515625" style="55" customWidth="1"/>
    <col min="12037" max="12037" width="12.42578125" style="55" customWidth="1"/>
    <col min="12038" max="12038" width="16.7109375" style="55" customWidth="1"/>
    <col min="12039" max="12039" width="12.28515625" style="55" customWidth="1"/>
    <col min="12040" max="12040" width="12.42578125" style="55" customWidth="1"/>
    <col min="12041" max="12041" width="10" style="55" customWidth="1"/>
    <col min="12042" max="12043" width="12.28515625" style="55" customWidth="1"/>
    <col min="12044" max="12044" width="13.28515625" style="55" customWidth="1"/>
    <col min="12045" max="12045" width="10.7109375" style="55" customWidth="1"/>
    <col min="12046" max="12046" width="16.7109375" style="55" customWidth="1"/>
    <col min="12047" max="12047" width="15.28515625" style="55" customWidth="1"/>
    <col min="12048" max="12289" width="9.28515625" style="55"/>
    <col min="12290" max="12290" width="11.7109375" style="55" customWidth="1"/>
    <col min="12291" max="12291" width="71.28515625" style="55" customWidth="1"/>
    <col min="12292" max="12292" width="12.28515625" style="55" customWidth="1"/>
    <col min="12293" max="12293" width="12.42578125" style="55" customWidth="1"/>
    <col min="12294" max="12294" width="16.7109375" style="55" customWidth="1"/>
    <col min="12295" max="12295" width="12.28515625" style="55" customWidth="1"/>
    <col min="12296" max="12296" width="12.42578125" style="55" customWidth="1"/>
    <col min="12297" max="12297" width="10" style="55" customWidth="1"/>
    <col min="12298" max="12299" width="12.28515625" style="55" customWidth="1"/>
    <col min="12300" max="12300" width="13.28515625" style="55" customWidth="1"/>
    <col min="12301" max="12301" width="10.7109375" style="55" customWidth="1"/>
    <col min="12302" max="12302" width="16.7109375" style="55" customWidth="1"/>
    <col min="12303" max="12303" width="15.28515625" style="55" customWidth="1"/>
    <col min="12304" max="12545" width="9.28515625" style="55"/>
    <col min="12546" max="12546" width="11.7109375" style="55" customWidth="1"/>
    <col min="12547" max="12547" width="71.28515625" style="55" customWidth="1"/>
    <col min="12548" max="12548" width="12.28515625" style="55" customWidth="1"/>
    <col min="12549" max="12549" width="12.42578125" style="55" customWidth="1"/>
    <col min="12550" max="12550" width="16.7109375" style="55" customWidth="1"/>
    <col min="12551" max="12551" width="12.28515625" style="55" customWidth="1"/>
    <col min="12552" max="12552" width="12.42578125" style="55" customWidth="1"/>
    <col min="12553" max="12553" width="10" style="55" customWidth="1"/>
    <col min="12554" max="12555" width="12.28515625" style="55" customWidth="1"/>
    <col min="12556" max="12556" width="13.28515625" style="55" customWidth="1"/>
    <col min="12557" max="12557" width="10.7109375" style="55" customWidth="1"/>
    <col min="12558" max="12558" width="16.7109375" style="55" customWidth="1"/>
    <col min="12559" max="12559" width="15.28515625" style="55" customWidth="1"/>
    <col min="12560" max="12801" width="9.28515625" style="55"/>
    <col min="12802" max="12802" width="11.7109375" style="55" customWidth="1"/>
    <col min="12803" max="12803" width="71.28515625" style="55" customWidth="1"/>
    <col min="12804" max="12804" width="12.28515625" style="55" customWidth="1"/>
    <col min="12805" max="12805" width="12.42578125" style="55" customWidth="1"/>
    <col min="12806" max="12806" width="16.7109375" style="55" customWidth="1"/>
    <col min="12807" max="12807" width="12.28515625" style="55" customWidth="1"/>
    <col min="12808" max="12808" width="12.42578125" style="55" customWidth="1"/>
    <col min="12809" max="12809" width="10" style="55" customWidth="1"/>
    <col min="12810" max="12811" width="12.28515625" style="55" customWidth="1"/>
    <col min="12812" max="12812" width="13.28515625" style="55" customWidth="1"/>
    <col min="12813" max="12813" width="10.7109375" style="55" customWidth="1"/>
    <col min="12814" max="12814" width="16.7109375" style="55" customWidth="1"/>
    <col min="12815" max="12815" width="15.28515625" style="55" customWidth="1"/>
    <col min="12816" max="13057" width="9.28515625" style="55"/>
    <col min="13058" max="13058" width="11.7109375" style="55" customWidth="1"/>
    <col min="13059" max="13059" width="71.28515625" style="55" customWidth="1"/>
    <col min="13060" max="13060" width="12.28515625" style="55" customWidth="1"/>
    <col min="13061" max="13061" width="12.42578125" style="55" customWidth="1"/>
    <col min="13062" max="13062" width="16.7109375" style="55" customWidth="1"/>
    <col min="13063" max="13063" width="12.28515625" style="55" customWidth="1"/>
    <col min="13064" max="13064" width="12.42578125" style="55" customWidth="1"/>
    <col min="13065" max="13065" width="10" style="55" customWidth="1"/>
    <col min="13066" max="13067" width="12.28515625" style="55" customWidth="1"/>
    <col min="13068" max="13068" width="13.28515625" style="55" customWidth="1"/>
    <col min="13069" max="13069" width="10.7109375" style="55" customWidth="1"/>
    <col min="13070" max="13070" width="16.7109375" style="55" customWidth="1"/>
    <col min="13071" max="13071" width="15.28515625" style="55" customWidth="1"/>
    <col min="13072" max="13313" width="9.28515625" style="55"/>
    <col min="13314" max="13314" width="11.7109375" style="55" customWidth="1"/>
    <col min="13315" max="13315" width="71.28515625" style="55" customWidth="1"/>
    <col min="13316" max="13316" width="12.28515625" style="55" customWidth="1"/>
    <col min="13317" max="13317" width="12.42578125" style="55" customWidth="1"/>
    <col min="13318" max="13318" width="16.7109375" style="55" customWidth="1"/>
    <col min="13319" max="13319" width="12.28515625" style="55" customWidth="1"/>
    <col min="13320" max="13320" width="12.42578125" style="55" customWidth="1"/>
    <col min="13321" max="13321" width="10" style="55" customWidth="1"/>
    <col min="13322" max="13323" width="12.28515625" style="55" customWidth="1"/>
    <col min="13324" max="13324" width="13.28515625" style="55" customWidth="1"/>
    <col min="13325" max="13325" width="10.7109375" style="55" customWidth="1"/>
    <col min="13326" max="13326" width="16.7109375" style="55" customWidth="1"/>
    <col min="13327" max="13327" width="15.28515625" style="55" customWidth="1"/>
    <col min="13328" max="13569" width="9.28515625" style="55"/>
    <col min="13570" max="13570" width="11.7109375" style="55" customWidth="1"/>
    <col min="13571" max="13571" width="71.28515625" style="55" customWidth="1"/>
    <col min="13572" max="13572" width="12.28515625" style="55" customWidth="1"/>
    <col min="13573" max="13573" width="12.42578125" style="55" customWidth="1"/>
    <col min="13574" max="13574" width="16.7109375" style="55" customWidth="1"/>
    <col min="13575" max="13575" width="12.28515625" style="55" customWidth="1"/>
    <col min="13576" max="13576" width="12.42578125" style="55" customWidth="1"/>
    <col min="13577" max="13577" width="10" style="55" customWidth="1"/>
    <col min="13578" max="13579" width="12.28515625" style="55" customWidth="1"/>
    <col min="13580" max="13580" width="13.28515625" style="55" customWidth="1"/>
    <col min="13581" max="13581" width="10.7109375" style="55" customWidth="1"/>
    <col min="13582" max="13582" width="16.7109375" style="55" customWidth="1"/>
    <col min="13583" max="13583" width="15.28515625" style="55" customWidth="1"/>
    <col min="13584" max="13825" width="9.28515625" style="55"/>
    <col min="13826" max="13826" width="11.7109375" style="55" customWidth="1"/>
    <col min="13827" max="13827" width="71.28515625" style="55" customWidth="1"/>
    <col min="13828" max="13828" width="12.28515625" style="55" customWidth="1"/>
    <col min="13829" max="13829" width="12.42578125" style="55" customWidth="1"/>
    <col min="13830" max="13830" width="16.7109375" style="55" customWidth="1"/>
    <col min="13831" max="13831" width="12.28515625" style="55" customWidth="1"/>
    <col min="13832" max="13832" width="12.42578125" style="55" customWidth="1"/>
    <col min="13833" max="13833" width="10" style="55" customWidth="1"/>
    <col min="13834" max="13835" width="12.28515625" style="55" customWidth="1"/>
    <col min="13836" max="13836" width="13.28515625" style="55" customWidth="1"/>
    <col min="13837" max="13837" width="10.7109375" style="55" customWidth="1"/>
    <col min="13838" max="13838" width="16.7109375" style="55" customWidth="1"/>
    <col min="13839" max="13839" width="15.28515625" style="55" customWidth="1"/>
    <col min="13840" max="14081" width="9.28515625" style="55"/>
    <col min="14082" max="14082" width="11.7109375" style="55" customWidth="1"/>
    <col min="14083" max="14083" width="71.28515625" style="55" customWidth="1"/>
    <col min="14084" max="14084" width="12.28515625" style="55" customWidth="1"/>
    <col min="14085" max="14085" width="12.42578125" style="55" customWidth="1"/>
    <col min="14086" max="14086" width="16.7109375" style="55" customWidth="1"/>
    <col min="14087" max="14087" width="12.28515625" style="55" customWidth="1"/>
    <col min="14088" max="14088" width="12.42578125" style="55" customWidth="1"/>
    <col min="14089" max="14089" width="10" style="55" customWidth="1"/>
    <col min="14090" max="14091" width="12.28515625" style="55" customWidth="1"/>
    <col min="14092" max="14092" width="13.28515625" style="55" customWidth="1"/>
    <col min="14093" max="14093" width="10.7109375" style="55" customWidth="1"/>
    <col min="14094" max="14094" width="16.7109375" style="55" customWidth="1"/>
    <col min="14095" max="14095" width="15.28515625" style="55" customWidth="1"/>
    <col min="14096" max="14337" width="9.28515625" style="55"/>
    <col min="14338" max="14338" width="11.7109375" style="55" customWidth="1"/>
    <col min="14339" max="14339" width="71.28515625" style="55" customWidth="1"/>
    <col min="14340" max="14340" width="12.28515625" style="55" customWidth="1"/>
    <col min="14341" max="14341" width="12.42578125" style="55" customWidth="1"/>
    <col min="14342" max="14342" width="16.7109375" style="55" customWidth="1"/>
    <col min="14343" max="14343" width="12.28515625" style="55" customWidth="1"/>
    <col min="14344" max="14344" width="12.42578125" style="55" customWidth="1"/>
    <col min="14345" max="14345" width="10" style="55" customWidth="1"/>
    <col min="14346" max="14347" width="12.28515625" style="55" customWidth="1"/>
    <col min="14348" max="14348" width="13.28515625" style="55" customWidth="1"/>
    <col min="14349" max="14349" width="10.7109375" style="55" customWidth="1"/>
    <col min="14350" max="14350" width="16.7109375" style="55" customWidth="1"/>
    <col min="14351" max="14351" width="15.28515625" style="55" customWidth="1"/>
    <col min="14352" max="14593" width="9.28515625" style="55"/>
    <col min="14594" max="14594" width="11.7109375" style="55" customWidth="1"/>
    <col min="14595" max="14595" width="71.28515625" style="55" customWidth="1"/>
    <col min="14596" max="14596" width="12.28515625" style="55" customWidth="1"/>
    <col min="14597" max="14597" width="12.42578125" style="55" customWidth="1"/>
    <col min="14598" max="14598" width="16.7109375" style="55" customWidth="1"/>
    <col min="14599" max="14599" width="12.28515625" style="55" customWidth="1"/>
    <col min="14600" max="14600" width="12.42578125" style="55" customWidth="1"/>
    <col min="14601" max="14601" width="10" style="55" customWidth="1"/>
    <col min="14602" max="14603" width="12.28515625" style="55" customWidth="1"/>
    <col min="14604" max="14604" width="13.28515625" style="55" customWidth="1"/>
    <col min="14605" max="14605" width="10.7109375" style="55" customWidth="1"/>
    <col min="14606" max="14606" width="16.7109375" style="55" customWidth="1"/>
    <col min="14607" max="14607" width="15.28515625" style="55" customWidth="1"/>
    <col min="14608" max="14849" width="9.28515625" style="55"/>
    <col min="14850" max="14850" width="11.7109375" style="55" customWidth="1"/>
    <col min="14851" max="14851" width="71.28515625" style="55" customWidth="1"/>
    <col min="14852" max="14852" width="12.28515625" style="55" customWidth="1"/>
    <col min="14853" max="14853" width="12.42578125" style="55" customWidth="1"/>
    <col min="14854" max="14854" width="16.7109375" style="55" customWidth="1"/>
    <col min="14855" max="14855" width="12.28515625" style="55" customWidth="1"/>
    <col min="14856" max="14856" width="12.42578125" style="55" customWidth="1"/>
    <col min="14857" max="14857" width="10" style="55" customWidth="1"/>
    <col min="14858" max="14859" width="12.28515625" style="55" customWidth="1"/>
    <col min="14860" max="14860" width="13.28515625" style="55" customWidth="1"/>
    <col min="14861" max="14861" width="10.7109375" style="55" customWidth="1"/>
    <col min="14862" max="14862" width="16.7109375" style="55" customWidth="1"/>
    <col min="14863" max="14863" width="15.28515625" style="55" customWidth="1"/>
    <col min="14864" max="15105" width="9.28515625" style="55"/>
    <col min="15106" max="15106" width="11.7109375" style="55" customWidth="1"/>
    <col min="15107" max="15107" width="71.28515625" style="55" customWidth="1"/>
    <col min="15108" max="15108" width="12.28515625" style="55" customWidth="1"/>
    <col min="15109" max="15109" width="12.42578125" style="55" customWidth="1"/>
    <col min="15110" max="15110" width="16.7109375" style="55" customWidth="1"/>
    <col min="15111" max="15111" width="12.28515625" style="55" customWidth="1"/>
    <col min="15112" max="15112" width="12.42578125" style="55" customWidth="1"/>
    <col min="15113" max="15113" width="10" style="55" customWidth="1"/>
    <col min="15114" max="15115" width="12.28515625" style="55" customWidth="1"/>
    <col min="15116" max="15116" width="13.28515625" style="55" customWidth="1"/>
    <col min="15117" max="15117" width="10.7109375" style="55" customWidth="1"/>
    <col min="15118" max="15118" width="16.7109375" style="55" customWidth="1"/>
    <col min="15119" max="15119" width="15.28515625" style="55" customWidth="1"/>
    <col min="15120" max="15361" width="9.28515625" style="55"/>
    <col min="15362" max="15362" width="11.7109375" style="55" customWidth="1"/>
    <col min="15363" max="15363" width="71.28515625" style="55" customWidth="1"/>
    <col min="15364" max="15364" width="12.28515625" style="55" customWidth="1"/>
    <col min="15365" max="15365" width="12.42578125" style="55" customWidth="1"/>
    <col min="15366" max="15366" width="16.7109375" style="55" customWidth="1"/>
    <col min="15367" max="15367" width="12.28515625" style="55" customWidth="1"/>
    <col min="15368" max="15368" width="12.42578125" style="55" customWidth="1"/>
    <col min="15369" max="15369" width="10" style="55" customWidth="1"/>
    <col min="15370" max="15371" width="12.28515625" style="55" customWidth="1"/>
    <col min="15372" max="15372" width="13.28515625" style="55" customWidth="1"/>
    <col min="15373" max="15373" width="10.7109375" style="55" customWidth="1"/>
    <col min="15374" max="15374" width="16.7109375" style="55" customWidth="1"/>
    <col min="15375" max="15375" width="15.28515625" style="55" customWidth="1"/>
    <col min="15376" max="15617" width="9.28515625" style="55"/>
    <col min="15618" max="15618" width="11.7109375" style="55" customWidth="1"/>
    <col min="15619" max="15619" width="71.28515625" style="55" customWidth="1"/>
    <col min="15620" max="15620" width="12.28515625" style="55" customWidth="1"/>
    <col min="15621" max="15621" width="12.42578125" style="55" customWidth="1"/>
    <col min="15622" max="15622" width="16.7109375" style="55" customWidth="1"/>
    <col min="15623" max="15623" width="12.28515625" style="55" customWidth="1"/>
    <col min="15624" max="15624" width="12.42578125" style="55" customWidth="1"/>
    <col min="15625" max="15625" width="10" style="55" customWidth="1"/>
    <col min="15626" max="15627" width="12.28515625" style="55" customWidth="1"/>
    <col min="15628" max="15628" width="13.28515625" style="55" customWidth="1"/>
    <col min="15629" max="15629" width="10.7109375" style="55" customWidth="1"/>
    <col min="15630" max="15630" width="16.7109375" style="55" customWidth="1"/>
    <col min="15631" max="15631" width="15.28515625" style="55" customWidth="1"/>
    <col min="15632" max="15873" width="9.28515625" style="55"/>
    <col min="15874" max="15874" width="11.7109375" style="55" customWidth="1"/>
    <col min="15875" max="15875" width="71.28515625" style="55" customWidth="1"/>
    <col min="15876" max="15876" width="12.28515625" style="55" customWidth="1"/>
    <col min="15877" max="15877" width="12.42578125" style="55" customWidth="1"/>
    <col min="15878" max="15878" width="16.7109375" style="55" customWidth="1"/>
    <col min="15879" max="15879" width="12.28515625" style="55" customWidth="1"/>
    <col min="15880" max="15880" width="12.42578125" style="55" customWidth="1"/>
    <col min="15881" max="15881" width="10" style="55" customWidth="1"/>
    <col min="15882" max="15883" width="12.28515625" style="55" customWidth="1"/>
    <col min="15884" max="15884" width="13.28515625" style="55" customWidth="1"/>
    <col min="15885" max="15885" width="10.7109375" style="55" customWidth="1"/>
    <col min="15886" max="15886" width="16.7109375" style="55" customWidth="1"/>
    <col min="15887" max="15887" width="15.28515625" style="55" customWidth="1"/>
    <col min="15888" max="16129" width="9.28515625" style="55"/>
    <col min="16130" max="16130" width="11.7109375" style="55" customWidth="1"/>
    <col min="16131" max="16131" width="71.28515625" style="55" customWidth="1"/>
    <col min="16132" max="16132" width="12.28515625" style="55" customWidth="1"/>
    <col min="16133" max="16133" width="12.42578125" style="55" customWidth="1"/>
    <col min="16134" max="16134" width="16.7109375" style="55" customWidth="1"/>
    <col min="16135" max="16135" width="12.28515625" style="55" customWidth="1"/>
    <col min="16136" max="16136" width="12.42578125" style="55" customWidth="1"/>
    <col min="16137" max="16137" width="10" style="55" customWidth="1"/>
    <col min="16138" max="16139" width="12.28515625" style="55" customWidth="1"/>
    <col min="16140" max="16140" width="13.28515625" style="55" customWidth="1"/>
    <col min="16141" max="16141" width="10.7109375" style="55" customWidth="1"/>
    <col min="16142" max="16142" width="16.7109375" style="55" customWidth="1"/>
    <col min="16143" max="16143" width="15.28515625" style="55" customWidth="1"/>
    <col min="16144" max="16384" width="9.28515625" style="55"/>
  </cols>
  <sheetData>
    <row r="1" spans="1:19" x14ac:dyDescent="0.2">
      <c r="A1" s="55" t="s">
        <v>41</v>
      </c>
    </row>
    <row r="3" spans="1:19" x14ac:dyDescent="0.2">
      <c r="A3" s="59" t="s">
        <v>42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2">
      <c r="A4" s="59" t="s">
        <v>43</v>
      </c>
      <c r="B4" s="60"/>
      <c r="C4" s="61"/>
      <c r="D4" s="61"/>
      <c r="E4" s="61"/>
      <c r="F4" s="61"/>
      <c r="G4" s="62"/>
      <c r="H4" s="61"/>
      <c r="I4" s="61"/>
      <c r="J4" s="62"/>
      <c r="K4" s="61"/>
      <c r="L4" s="61"/>
      <c r="M4" s="61"/>
      <c r="N4" s="61"/>
      <c r="O4" s="61"/>
      <c r="P4" s="61"/>
      <c r="Q4" s="61"/>
      <c r="R4" s="61"/>
    </row>
    <row r="5" spans="1:19" x14ac:dyDescent="0.2">
      <c r="A5" s="59" t="s">
        <v>44</v>
      </c>
      <c r="B5" s="60"/>
      <c r="C5" s="61"/>
      <c r="D5" s="61"/>
      <c r="E5" s="61"/>
      <c r="F5" s="61"/>
      <c r="G5" s="59"/>
      <c r="H5" s="59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9" ht="14.25" customHeight="1" thickBot="1" x14ac:dyDescent="0.25">
      <c r="A6" s="61"/>
      <c r="B6" s="61"/>
      <c r="C6" s="61"/>
      <c r="D6" s="61"/>
      <c r="E6" s="61"/>
      <c r="F6" s="61"/>
    </row>
    <row r="7" spans="1:19" ht="15.75" customHeight="1" thickBot="1" x14ac:dyDescent="0.25">
      <c r="A7" s="167" t="s">
        <v>45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</row>
    <row r="8" spans="1:19" ht="12.75" customHeight="1" x14ac:dyDescent="0.2">
      <c r="A8" s="170" t="s">
        <v>46</v>
      </c>
      <c r="B8" s="173" t="s">
        <v>47</v>
      </c>
      <c r="C8" s="176" t="s">
        <v>48</v>
      </c>
      <c r="D8" s="179" t="s">
        <v>49</v>
      </c>
      <c r="E8" s="181" t="s">
        <v>50</v>
      </c>
      <c r="F8" s="182"/>
      <c r="G8" s="181" t="s">
        <v>51</v>
      </c>
      <c r="H8" s="183"/>
      <c r="I8" s="183"/>
      <c r="J8" s="183"/>
      <c r="K8" s="183"/>
      <c r="L8" s="183"/>
      <c r="M8" s="183"/>
      <c r="N8" s="182"/>
      <c r="O8" s="184" t="s">
        <v>52</v>
      </c>
      <c r="P8" s="187" t="s">
        <v>53</v>
      </c>
    </row>
    <row r="9" spans="1:19" ht="12.75" customHeight="1" x14ac:dyDescent="0.2">
      <c r="A9" s="171"/>
      <c r="B9" s="174"/>
      <c r="C9" s="177"/>
      <c r="D9" s="180"/>
      <c r="E9" s="190" t="s">
        <v>54</v>
      </c>
      <c r="F9" s="199" t="s">
        <v>55</v>
      </c>
      <c r="G9" s="201" t="s">
        <v>56</v>
      </c>
      <c r="H9" s="203" t="s">
        <v>57</v>
      </c>
      <c r="I9" s="192" t="s">
        <v>58</v>
      </c>
      <c r="J9" s="205"/>
      <c r="K9" s="194" t="s">
        <v>59</v>
      </c>
      <c r="L9" s="194" t="s">
        <v>60</v>
      </c>
      <c r="M9" s="192" t="s">
        <v>61</v>
      </c>
      <c r="N9" s="193"/>
      <c r="O9" s="185"/>
      <c r="P9" s="188"/>
      <c r="R9" s="63"/>
    </row>
    <row r="10" spans="1:19" s="63" customFormat="1" ht="27.75" thickBot="1" x14ac:dyDescent="0.25">
      <c r="A10" s="172"/>
      <c r="B10" s="175"/>
      <c r="C10" s="178"/>
      <c r="D10" s="180"/>
      <c r="E10" s="191"/>
      <c r="F10" s="200"/>
      <c r="G10" s="202"/>
      <c r="H10" s="204"/>
      <c r="I10" s="64" t="s">
        <v>62</v>
      </c>
      <c r="J10" s="64" t="s">
        <v>63</v>
      </c>
      <c r="K10" s="195"/>
      <c r="L10" s="195"/>
      <c r="M10" s="64" t="s">
        <v>64</v>
      </c>
      <c r="N10" s="65" t="s">
        <v>65</v>
      </c>
      <c r="O10" s="186"/>
      <c r="P10" s="189"/>
      <c r="R10" s="66"/>
      <c r="S10" s="67"/>
    </row>
    <row r="11" spans="1:19" s="66" customFormat="1" x14ac:dyDescent="0.2">
      <c r="A11" s="68">
        <v>1</v>
      </c>
      <c r="B11" s="69" t="s">
        <v>66</v>
      </c>
      <c r="C11" s="70" t="s">
        <v>67</v>
      </c>
      <c r="D11" s="71"/>
      <c r="E11" s="72" t="s">
        <v>68</v>
      </c>
      <c r="F11" s="72" t="s">
        <v>69</v>
      </c>
      <c r="G11" s="73">
        <f>SUM(H11:M11)</f>
        <v>35346</v>
      </c>
      <c r="H11" s="74">
        <v>35346</v>
      </c>
      <c r="I11" s="75"/>
      <c r="J11" s="76"/>
      <c r="K11" s="77"/>
      <c r="L11" s="75"/>
      <c r="M11" s="78"/>
      <c r="N11" s="79" t="str">
        <f>IF(M11="","","vyplnit")</f>
        <v/>
      </c>
      <c r="O11" s="80" t="s">
        <v>70</v>
      </c>
      <c r="P11" s="81" t="s">
        <v>71</v>
      </c>
      <c r="S11" s="82"/>
    </row>
    <row r="12" spans="1:19" s="66" customFormat="1" ht="25.5" x14ac:dyDescent="0.2">
      <c r="A12" s="83">
        <v>2</v>
      </c>
      <c r="B12" s="69" t="s">
        <v>72</v>
      </c>
      <c r="C12" s="70" t="s">
        <v>73</v>
      </c>
      <c r="D12" s="84"/>
      <c r="E12" s="72" t="s">
        <v>74</v>
      </c>
      <c r="F12" s="72" t="s">
        <v>75</v>
      </c>
      <c r="G12" s="85">
        <f t="shared" ref="G12:G40" si="0">SUM(H12:M12)</f>
        <v>8821</v>
      </c>
      <c r="H12" s="74">
        <v>3682</v>
      </c>
      <c r="I12" s="86"/>
      <c r="J12" s="87"/>
      <c r="K12" s="77"/>
      <c r="L12" s="88"/>
      <c r="M12" s="89">
        <v>5139</v>
      </c>
      <c r="N12" s="90" t="s">
        <v>76</v>
      </c>
      <c r="O12" s="91" t="s">
        <v>77</v>
      </c>
      <c r="P12" s="92" t="s">
        <v>78</v>
      </c>
      <c r="S12" s="82" t="s">
        <v>79</v>
      </c>
    </row>
    <row r="13" spans="1:19" s="66" customFormat="1" ht="25.5" x14ac:dyDescent="0.2">
      <c r="A13" s="83">
        <v>3</v>
      </c>
      <c r="B13" s="69" t="s">
        <v>80</v>
      </c>
      <c r="C13" s="70" t="s">
        <v>81</v>
      </c>
      <c r="D13" s="93"/>
      <c r="E13" s="72" t="s">
        <v>74</v>
      </c>
      <c r="F13" s="72" t="s">
        <v>75</v>
      </c>
      <c r="G13" s="85">
        <f t="shared" si="0"/>
        <v>5800</v>
      </c>
      <c r="H13" s="74"/>
      <c r="I13" s="86"/>
      <c r="J13" s="87"/>
      <c r="K13" s="77">
        <v>5800</v>
      </c>
      <c r="L13" s="88"/>
      <c r="M13" s="89"/>
      <c r="N13" s="90" t="str">
        <f t="shared" ref="N13:N40" si="1">IF(M13="","","vyplnit")</f>
        <v/>
      </c>
      <c r="O13" s="91" t="s">
        <v>77</v>
      </c>
      <c r="P13" s="92" t="s">
        <v>82</v>
      </c>
      <c r="S13" s="82" t="s">
        <v>83</v>
      </c>
    </row>
    <row r="14" spans="1:19" s="66" customFormat="1" x14ac:dyDescent="0.2">
      <c r="A14" s="94">
        <v>4</v>
      </c>
      <c r="B14" s="95" t="s">
        <v>84</v>
      </c>
      <c r="C14" s="70" t="s">
        <v>85</v>
      </c>
      <c r="D14" s="96"/>
      <c r="E14" s="72" t="s">
        <v>86</v>
      </c>
      <c r="F14" s="72" t="s">
        <v>87</v>
      </c>
      <c r="G14" s="85">
        <f t="shared" si="0"/>
        <v>11000</v>
      </c>
      <c r="H14" s="74"/>
      <c r="I14" s="97"/>
      <c r="J14" s="98"/>
      <c r="K14" s="77"/>
      <c r="L14" s="77">
        <v>11000</v>
      </c>
      <c r="M14" s="89"/>
      <c r="N14" s="90" t="str">
        <f t="shared" si="1"/>
        <v/>
      </c>
      <c r="O14" s="99" t="s">
        <v>70</v>
      </c>
      <c r="P14" s="92" t="s">
        <v>88</v>
      </c>
      <c r="S14" s="82" t="s">
        <v>89</v>
      </c>
    </row>
    <row r="15" spans="1:19" s="66" customFormat="1" x14ac:dyDescent="0.2">
      <c r="A15" s="83">
        <v>5</v>
      </c>
      <c r="B15" s="95" t="s">
        <v>90</v>
      </c>
      <c r="C15" s="70" t="s">
        <v>91</v>
      </c>
      <c r="D15" s="100"/>
      <c r="E15" s="72" t="s">
        <v>86</v>
      </c>
      <c r="F15" s="72" t="s">
        <v>92</v>
      </c>
      <c r="G15" s="85">
        <f t="shared" si="0"/>
        <v>10100</v>
      </c>
      <c r="H15" s="101"/>
      <c r="I15" s="102"/>
      <c r="J15" s="103"/>
      <c r="K15" s="77"/>
      <c r="L15" s="77">
        <v>10100</v>
      </c>
      <c r="M15" s="89"/>
      <c r="N15" s="90" t="str">
        <f t="shared" si="1"/>
        <v/>
      </c>
      <c r="O15" s="99" t="s">
        <v>70</v>
      </c>
      <c r="P15" s="92" t="s">
        <v>88</v>
      </c>
      <c r="S15" s="82" t="s">
        <v>93</v>
      </c>
    </row>
    <row r="16" spans="1:19" s="66" customFormat="1" x14ac:dyDescent="0.2">
      <c r="A16" s="83">
        <v>6</v>
      </c>
      <c r="B16" s="95" t="s">
        <v>94</v>
      </c>
      <c r="C16" s="70" t="s">
        <v>95</v>
      </c>
      <c r="D16" s="100"/>
      <c r="E16" s="72" t="s">
        <v>86</v>
      </c>
      <c r="F16" s="72" t="s">
        <v>92</v>
      </c>
      <c r="G16" s="85">
        <f t="shared" si="0"/>
        <v>55268</v>
      </c>
      <c r="H16" s="101"/>
      <c r="I16" s="102"/>
      <c r="J16" s="103"/>
      <c r="K16" s="77"/>
      <c r="L16" s="77">
        <v>55268</v>
      </c>
      <c r="M16" s="89"/>
      <c r="N16" s="90" t="str">
        <f t="shared" si="1"/>
        <v/>
      </c>
      <c r="O16" s="99" t="s">
        <v>70</v>
      </c>
      <c r="P16" s="92" t="s">
        <v>88</v>
      </c>
      <c r="S16" s="82" t="s">
        <v>96</v>
      </c>
    </row>
    <row r="17" spans="1:19" s="66" customFormat="1" x14ac:dyDescent="0.2">
      <c r="A17" s="94">
        <v>7</v>
      </c>
      <c r="B17" s="95" t="s">
        <v>97</v>
      </c>
      <c r="C17" s="70" t="s">
        <v>98</v>
      </c>
      <c r="D17" s="100"/>
      <c r="E17" s="104" t="s">
        <v>74</v>
      </c>
      <c r="F17" s="104" t="s">
        <v>87</v>
      </c>
      <c r="G17" s="85">
        <f t="shared" si="0"/>
        <v>85</v>
      </c>
      <c r="H17" s="74">
        <v>85</v>
      </c>
      <c r="I17" s="102"/>
      <c r="J17" s="103"/>
      <c r="K17" s="77"/>
      <c r="L17" s="97"/>
      <c r="M17" s="89"/>
      <c r="N17" s="90" t="str">
        <f t="shared" si="1"/>
        <v/>
      </c>
      <c r="O17" s="99" t="s">
        <v>70</v>
      </c>
      <c r="P17" s="92" t="s">
        <v>99</v>
      </c>
      <c r="S17" s="82" t="s">
        <v>100</v>
      </c>
    </row>
    <row r="18" spans="1:19" s="66" customFormat="1" ht="25.5" x14ac:dyDescent="0.2">
      <c r="A18" s="83">
        <v>8</v>
      </c>
      <c r="B18" s="105" t="s">
        <v>101</v>
      </c>
      <c r="C18" s="70" t="s">
        <v>102</v>
      </c>
      <c r="D18" s="100"/>
      <c r="E18" s="106" t="s">
        <v>103</v>
      </c>
      <c r="F18" s="72" t="s">
        <v>92</v>
      </c>
      <c r="G18" s="85">
        <f t="shared" si="0"/>
        <v>250</v>
      </c>
      <c r="H18" s="101">
        <v>250</v>
      </c>
      <c r="I18" s="102"/>
      <c r="J18" s="103"/>
      <c r="K18" s="77"/>
      <c r="L18" s="97"/>
      <c r="M18" s="89"/>
      <c r="N18" s="90" t="str">
        <f t="shared" si="1"/>
        <v/>
      </c>
      <c r="O18" s="99" t="s">
        <v>104</v>
      </c>
      <c r="P18" s="92" t="s">
        <v>105</v>
      </c>
      <c r="S18" s="82" t="s">
        <v>106</v>
      </c>
    </row>
    <row r="19" spans="1:19" s="66" customFormat="1" x14ac:dyDescent="0.2">
      <c r="A19" s="83">
        <v>9</v>
      </c>
      <c r="B19" s="95" t="s">
        <v>107</v>
      </c>
      <c r="C19" s="70" t="s">
        <v>108</v>
      </c>
      <c r="D19" s="100"/>
      <c r="E19" s="72" t="s">
        <v>74</v>
      </c>
      <c r="F19" s="72" t="s">
        <v>69</v>
      </c>
      <c r="G19" s="85">
        <f t="shared" si="0"/>
        <v>3000</v>
      </c>
      <c r="H19" s="101">
        <v>3000</v>
      </c>
      <c r="I19" s="102"/>
      <c r="J19" s="103"/>
      <c r="K19" s="77"/>
      <c r="L19" s="97"/>
      <c r="M19" s="89"/>
      <c r="N19" s="90" t="str">
        <f t="shared" si="1"/>
        <v/>
      </c>
      <c r="O19" s="99" t="s">
        <v>70</v>
      </c>
      <c r="P19" s="92" t="s">
        <v>71</v>
      </c>
      <c r="S19" s="82" t="s">
        <v>109</v>
      </c>
    </row>
    <row r="20" spans="1:19" s="66" customFormat="1" x14ac:dyDescent="0.2">
      <c r="A20" s="94">
        <v>10</v>
      </c>
      <c r="B20" s="95" t="s">
        <v>110</v>
      </c>
      <c r="C20" s="70" t="s">
        <v>111</v>
      </c>
      <c r="D20" s="100"/>
      <c r="E20" s="72" t="s">
        <v>74</v>
      </c>
      <c r="F20" s="72" t="s">
        <v>112</v>
      </c>
      <c r="G20" s="85">
        <f t="shared" si="0"/>
        <v>419</v>
      </c>
      <c r="H20" s="74">
        <v>419</v>
      </c>
      <c r="I20" s="102"/>
      <c r="J20" s="103"/>
      <c r="K20" s="77"/>
      <c r="L20" s="97"/>
      <c r="M20" s="89"/>
      <c r="N20" s="90" t="str">
        <f t="shared" si="1"/>
        <v/>
      </c>
      <c r="O20" s="99" t="s">
        <v>70</v>
      </c>
      <c r="P20" s="92" t="s">
        <v>113</v>
      </c>
      <c r="S20" s="82" t="s">
        <v>104</v>
      </c>
    </row>
    <row r="21" spans="1:19" s="66" customFormat="1" x14ac:dyDescent="0.2">
      <c r="A21" s="83">
        <v>11</v>
      </c>
      <c r="B21" s="69" t="s">
        <v>114</v>
      </c>
      <c r="C21" s="70" t="s">
        <v>115</v>
      </c>
      <c r="D21" s="100"/>
      <c r="E21" s="72" t="s">
        <v>68</v>
      </c>
      <c r="F21" s="72" t="s">
        <v>69</v>
      </c>
      <c r="G21" s="85">
        <f t="shared" si="0"/>
        <v>6000</v>
      </c>
      <c r="H21" s="74"/>
      <c r="I21" s="102"/>
      <c r="J21" s="103"/>
      <c r="K21" s="77">
        <v>6000</v>
      </c>
      <c r="L21" s="97"/>
      <c r="M21" s="89"/>
      <c r="N21" s="90" t="str">
        <f t="shared" si="1"/>
        <v/>
      </c>
      <c r="O21" s="99" t="s">
        <v>70</v>
      </c>
      <c r="P21" s="92" t="s">
        <v>71</v>
      </c>
      <c r="S21" s="82" t="s">
        <v>116</v>
      </c>
    </row>
    <row r="22" spans="1:19" s="66" customFormat="1" x14ac:dyDescent="0.2">
      <c r="A22" s="83">
        <v>12</v>
      </c>
      <c r="B22" s="69" t="s">
        <v>117</v>
      </c>
      <c r="C22" s="70" t="s">
        <v>118</v>
      </c>
      <c r="D22" s="100"/>
      <c r="E22" s="72" t="s">
        <v>68</v>
      </c>
      <c r="F22" s="72" t="s">
        <v>69</v>
      </c>
      <c r="G22" s="85">
        <f t="shared" si="0"/>
        <v>7860</v>
      </c>
      <c r="H22" s="74">
        <v>3013</v>
      </c>
      <c r="I22" s="102"/>
      <c r="J22" s="103"/>
      <c r="K22" s="77"/>
      <c r="L22" s="97"/>
      <c r="M22" s="89">
        <v>4847</v>
      </c>
      <c r="N22" s="90" t="s">
        <v>76</v>
      </c>
      <c r="O22" s="99" t="s">
        <v>70</v>
      </c>
      <c r="P22" s="92" t="s">
        <v>71</v>
      </c>
      <c r="S22" s="82" t="s">
        <v>119</v>
      </c>
    </row>
    <row r="23" spans="1:19" s="66" customFormat="1" ht="25.5" x14ac:dyDescent="0.2">
      <c r="A23" s="94">
        <v>13</v>
      </c>
      <c r="B23" s="107" t="s">
        <v>120</v>
      </c>
      <c r="C23" s="108" t="s">
        <v>121</v>
      </c>
      <c r="D23" s="100"/>
      <c r="E23" s="109" t="s">
        <v>86</v>
      </c>
      <c r="F23" s="72" t="s">
        <v>69</v>
      </c>
      <c r="G23" s="85">
        <f t="shared" si="0"/>
        <v>3300</v>
      </c>
      <c r="H23" s="110">
        <v>3300</v>
      </c>
      <c r="I23" s="110"/>
      <c r="J23" s="103"/>
      <c r="K23" s="77"/>
      <c r="L23" s="97"/>
      <c r="M23" s="89"/>
      <c r="N23" s="90" t="str">
        <f t="shared" si="1"/>
        <v/>
      </c>
      <c r="O23" s="99" t="s">
        <v>79</v>
      </c>
      <c r="P23" s="92"/>
      <c r="S23" s="82" t="s">
        <v>77</v>
      </c>
    </row>
    <row r="24" spans="1:19" s="66" customFormat="1" ht="25.5" x14ac:dyDescent="0.2">
      <c r="A24" s="83">
        <v>14</v>
      </c>
      <c r="B24" s="107" t="s">
        <v>122</v>
      </c>
      <c r="C24" s="108" t="s">
        <v>123</v>
      </c>
      <c r="D24" s="100"/>
      <c r="E24" s="72" t="s">
        <v>86</v>
      </c>
      <c r="F24" s="72" t="s">
        <v>69</v>
      </c>
      <c r="G24" s="85">
        <f t="shared" si="0"/>
        <v>4140</v>
      </c>
      <c r="H24" s="111">
        <v>4140</v>
      </c>
      <c r="I24" s="111"/>
      <c r="J24" s="103"/>
      <c r="K24" s="102"/>
      <c r="L24" s="97"/>
      <c r="M24" s="89"/>
      <c r="N24" s="90" t="str">
        <f t="shared" si="1"/>
        <v/>
      </c>
      <c r="O24" s="99" t="s">
        <v>79</v>
      </c>
      <c r="P24" s="92"/>
      <c r="S24" s="82" t="s">
        <v>124</v>
      </c>
    </row>
    <row r="25" spans="1:19" s="66" customFormat="1" ht="25.5" x14ac:dyDescent="0.2">
      <c r="A25" s="83">
        <v>15</v>
      </c>
      <c r="B25" s="107" t="s">
        <v>125</v>
      </c>
      <c r="C25" s="70" t="s">
        <v>126</v>
      </c>
      <c r="D25" s="100"/>
      <c r="E25" s="72" t="s">
        <v>68</v>
      </c>
      <c r="F25" s="72" t="s">
        <v>127</v>
      </c>
      <c r="G25" s="85">
        <f t="shared" si="0"/>
        <v>250</v>
      </c>
      <c r="H25" s="74">
        <v>250</v>
      </c>
      <c r="I25" s="111"/>
      <c r="J25" s="103"/>
      <c r="K25" s="102"/>
      <c r="L25" s="97"/>
      <c r="M25" s="89"/>
      <c r="N25" s="90" t="str">
        <f t="shared" si="1"/>
        <v/>
      </c>
      <c r="O25" s="99" t="s">
        <v>79</v>
      </c>
      <c r="P25" s="92"/>
      <c r="S25" s="82" t="s">
        <v>70</v>
      </c>
    </row>
    <row r="26" spans="1:19" s="66" customFormat="1" x14ac:dyDescent="0.2">
      <c r="A26" s="94">
        <v>16</v>
      </c>
      <c r="B26" s="107" t="s">
        <v>128</v>
      </c>
      <c r="C26" s="70" t="s">
        <v>129</v>
      </c>
      <c r="D26" s="100"/>
      <c r="E26" s="72" t="s">
        <v>86</v>
      </c>
      <c r="F26" s="72" t="s">
        <v>75</v>
      </c>
      <c r="G26" s="85">
        <f t="shared" si="0"/>
        <v>3200</v>
      </c>
      <c r="H26" s="110">
        <v>3200</v>
      </c>
      <c r="I26" s="110"/>
      <c r="J26" s="103"/>
      <c r="K26" s="102"/>
      <c r="L26" s="97"/>
      <c r="M26" s="89"/>
      <c r="N26" s="90" t="str">
        <f t="shared" si="1"/>
        <v/>
      </c>
      <c r="O26" s="99" t="s">
        <v>109</v>
      </c>
      <c r="P26" s="92" t="s">
        <v>130</v>
      </c>
      <c r="S26" s="82"/>
    </row>
    <row r="27" spans="1:19" s="66" customFormat="1" ht="25.5" x14ac:dyDescent="0.2">
      <c r="A27" s="83">
        <v>17</v>
      </c>
      <c r="B27" s="107" t="s">
        <v>131</v>
      </c>
      <c r="C27" s="70" t="s">
        <v>132</v>
      </c>
      <c r="D27" s="100"/>
      <c r="E27" s="104" t="s">
        <v>74</v>
      </c>
      <c r="F27" s="72" t="s">
        <v>69</v>
      </c>
      <c r="G27" s="85">
        <f t="shared" si="0"/>
        <v>6000</v>
      </c>
      <c r="H27" s="110">
        <v>6000</v>
      </c>
      <c r="I27" s="110"/>
      <c r="J27" s="112"/>
      <c r="K27" s="113"/>
      <c r="L27" s="114"/>
      <c r="M27" s="89"/>
      <c r="N27" s="90" t="str">
        <f t="shared" si="1"/>
        <v/>
      </c>
      <c r="O27" s="99" t="s">
        <v>79</v>
      </c>
      <c r="P27" s="92"/>
      <c r="S27" s="82"/>
    </row>
    <row r="28" spans="1:19" s="66" customFormat="1" ht="25.5" x14ac:dyDescent="0.2">
      <c r="A28" s="94">
        <v>18</v>
      </c>
      <c r="B28" s="69" t="s">
        <v>133</v>
      </c>
      <c r="C28" s="70" t="s">
        <v>134</v>
      </c>
      <c r="D28" s="100"/>
      <c r="E28" s="104" t="s">
        <v>74</v>
      </c>
      <c r="F28" s="72" t="s">
        <v>69</v>
      </c>
      <c r="G28" s="85">
        <f t="shared" si="0"/>
        <v>265</v>
      </c>
      <c r="H28" s="101">
        <v>265</v>
      </c>
      <c r="I28" s="113"/>
      <c r="J28" s="112"/>
      <c r="K28" s="113"/>
      <c r="L28" s="114"/>
      <c r="M28" s="89"/>
      <c r="N28" s="90" t="str">
        <f t="shared" si="1"/>
        <v/>
      </c>
      <c r="O28" s="99" t="s">
        <v>79</v>
      </c>
      <c r="P28" s="92"/>
      <c r="S28" s="82"/>
    </row>
    <row r="29" spans="1:19" s="66" customFormat="1" ht="25.5" x14ac:dyDescent="0.2">
      <c r="A29" s="83">
        <v>19</v>
      </c>
      <c r="B29" s="69" t="s">
        <v>135</v>
      </c>
      <c r="C29" s="70" t="s">
        <v>136</v>
      </c>
      <c r="D29" s="100"/>
      <c r="E29" s="72" t="s">
        <v>68</v>
      </c>
      <c r="F29" s="72" t="s">
        <v>69</v>
      </c>
      <c r="G29" s="85">
        <f t="shared" si="0"/>
        <v>5922</v>
      </c>
      <c r="H29" s="74">
        <v>922</v>
      </c>
      <c r="I29" s="113"/>
      <c r="J29" s="112"/>
      <c r="K29" s="113"/>
      <c r="L29" s="114"/>
      <c r="M29" s="89">
        <v>5000</v>
      </c>
      <c r="N29" s="90" t="s">
        <v>137</v>
      </c>
      <c r="O29" s="99" t="s">
        <v>70</v>
      </c>
      <c r="P29" s="92" t="s">
        <v>138</v>
      </c>
      <c r="R29" s="63"/>
      <c r="S29" s="82"/>
    </row>
    <row r="30" spans="1:19" s="66" customFormat="1" x14ac:dyDescent="0.2">
      <c r="A30" s="94">
        <v>20</v>
      </c>
      <c r="B30" s="69" t="s">
        <v>139</v>
      </c>
      <c r="C30" s="70" t="s">
        <v>140</v>
      </c>
      <c r="D30" s="100"/>
      <c r="E30" s="72" t="s">
        <v>68</v>
      </c>
      <c r="F30" s="72" t="s">
        <v>127</v>
      </c>
      <c r="G30" s="85">
        <f t="shared" si="0"/>
        <v>250</v>
      </c>
      <c r="H30" s="74">
        <v>250</v>
      </c>
      <c r="I30" s="113"/>
      <c r="J30" s="112"/>
      <c r="K30" s="113"/>
      <c r="L30" s="114"/>
      <c r="M30" s="114"/>
      <c r="N30" s="90" t="str">
        <f t="shared" si="1"/>
        <v/>
      </c>
      <c r="O30" s="99" t="s">
        <v>70</v>
      </c>
      <c r="P30" s="92" t="s">
        <v>141</v>
      </c>
      <c r="R30" s="63"/>
      <c r="S30" s="82"/>
    </row>
    <row r="31" spans="1:19" s="66" customFormat="1" x14ac:dyDescent="0.2">
      <c r="A31" s="115">
        <v>21</v>
      </c>
      <c r="B31" s="69" t="s">
        <v>142</v>
      </c>
      <c r="C31" s="70" t="s">
        <v>143</v>
      </c>
      <c r="D31" s="116"/>
      <c r="E31" s="72" t="s">
        <v>68</v>
      </c>
      <c r="F31" s="72" t="s">
        <v>127</v>
      </c>
      <c r="G31" s="85">
        <f t="shared" si="0"/>
        <v>100</v>
      </c>
      <c r="H31" s="74">
        <v>100</v>
      </c>
      <c r="I31" s="117"/>
      <c r="J31" s="118"/>
      <c r="K31" s="117"/>
      <c r="L31" s="119"/>
      <c r="M31" s="119"/>
      <c r="N31" s="90" t="str">
        <f t="shared" si="1"/>
        <v/>
      </c>
      <c r="O31" s="120" t="s">
        <v>70</v>
      </c>
      <c r="P31" s="92" t="s">
        <v>141</v>
      </c>
      <c r="R31" s="63"/>
      <c r="S31" s="82"/>
    </row>
    <row r="32" spans="1:19" s="66" customFormat="1" x14ac:dyDescent="0.2">
      <c r="A32" s="115" t="s">
        <v>144</v>
      </c>
      <c r="B32" s="144" t="s">
        <v>153</v>
      </c>
      <c r="C32" s="70" t="s">
        <v>156</v>
      </c>
      <c r="D32" s="116"/>
      <c r="E32" s="123"/>
      <c r="F32" s="124"/>
      <c r="G32" s="85">
        <f t="shared" si="0"/>
        <v>2085</v>
      </c>
      <c r="H32" s="125"/>
      <c r="I32" s="143">
        <v>2085</v>
      </c>
      <c r="J32" s="118"/>
      <c r="K32" s="117"/>
      <c r="L32" s="119"/>
      <c r="M32" s="119"/>
      <c r="N32" s="90" t="str">
        <f t="shared" si="1"/>
        <v/>
      </c>
      <c r="O32" s="120"/>
      <c r="P32" s="92"/>
      <c r="R32" s="63"/>
      <c r="S32" s="82"/>
    </row>
    <row r="33" spans="1:19" s="66" customFormat="1" x14ac:dyDescent="0.2">
      <c r="A33" s="115" t="s">
        <v>144</v>
      </c>
      <c r="B33" s="144" t="s">
        <v>154</v>
      </c>
      <c r="C33" s="70" t="s">
        <v>157</v>
      </c>
      <c r="D33" s="116"/>
      <c r="E33" s="123"/>
      <c r="F33" s="124"/>
      <c r="G33" s="85">
        <f t="shared" si="0"/>
        <v>121</v>
      </c>
      <c r="H33" s="125">
        <v>121</v>
      </c>
      <c r="I33" s="117"/>
      <c r="J33" s="118"/>
      <c r="K33" s="117"/>
      <c r="L33" s="119"/>
      <c r="M33" s="119"/>
      <c r="N33" s="90" t="str">
        <f t="shared" si="1"/>
        <v/>
      </c>
      <c r="O33" s="120"/>
      <c r="P33" s="92"/>
      <c r="R33" s="63"/>
      <c r="S33" s="82"/>
    </row>
    <row r="34" spans="1:19" s="66" customFormat="1" x14ac:dyDescent="0.2">
      <c r="A34" s="115" t="s">
        <v>144</v>
      </c>
      <c r="B34" s="121"/>
      <c r="C34" s="122"/>
      <c r="D34" s="116"/>
      <c r="E34" s="123"/>
      <c r="F34" s="124"/>
      <c r="G34" s="85">
        <f t="shared" si="0"/>
        <v>0</v>
      </c>
      <c r="H34" s="125"/>
      <c r="I34" s="117"/>
      <c r="J34" s="118"/>
      <c r="K34" s="117"/>
      <c r="L34" s="119"/>
      <c r="M34" s="119"/>
      <c r="N34" s="90" t="str">
        <f t="shared" si="1"/>
        <v/>
      </c>
      <c r="O34" s="120"/>
      <c r="P34" s="92"/>
      <c r="R34" s="63"/>
      <c r="S34" s="82"/>
    </row>
    <row r="35" spans="1:19" s="66" customFormat="1" x14ac:dyDescent="0.2">
      <c r="A35" s="115" t="s">
        <v>144</v>
      </c>
      <c r="B35" s="121"/>
      <c r="C35" s="122"/>
      <c r="D35" s="116"/>
      <c r="E35" s="123"/>
      <c r="F35" s="124"/>
      <c r="G35" s="85">
        <f t="shared" si="0"/>
        <v>0</v>
      </c>
      <c r="H35" s="125"/>
      <c r="I35" s="117"/>
      <c r="J35" s="118"/>
      <c r="K35" s="117"/>
      <c r="L35" s="119"/>
      <c r="M35" s="119"/>
      <c r="N35" s="90" t="str">
        <f t="shared" si="1"/>
        <v/>
      </c>
      <c r="O35" s="120"/>
      <c r="P35" s="92"/>
      <c r="R35" s="63"/>
      <c r="S35" s="82"/>
    </row>
    <row r="36" spans="1:19" s="66" customFormat="1" x14ac:dyDescent="0.2">
      <c r="A36" s="115" t="s">
        <v>144</v>
      </c>
      <c r="B36" s="121"/>
      <c r="C36" s="122"/>
      <c r="D36" s="116"/>
      <c r="E36" s="123"/>
      <c r="F36" s="124"/>
      <c r="G36" s="85">
        <f t="shared" si="0"/>
        <v>0</v>
      </c>
      <c r="H36" s="125"/>
      <c r="I36" s="117"/>
      <c r="J36" s="118"/>
      <c r="K36" s="117"/>
      <c r="L36" s="119"/>
      <c r="M36" s="119"/>
      <c r="N36" s="90" t="str">
        <f t="shared" si="1"/>
        <v/>
      </c>
      <c r="O36" s="120"/>
      <c r="P36" s="92"/>
      <c r="R36" s="63"/>
      <c r="S36" s="82"/>
    </row>
    <row r="37" spans="1:19" s="66" customFormat="1" x14ac:dyDescent="0.2">
      <c r="A37" s="115" t="s">
        <v>144</v>
      </c>
      <c r="B37" s="121"/>
      <c r="C37" s="122"/>
      <c r="D37" s="116"/>
      <c r="E37" s="123"/>
      <c r="F37" s="124"/>
      <c r="G37" s="85">
        <f t="shared" si="0"/>
        <v>0</v>
      </c>
      <c r="H37" s="125"/>
      <c r="I37" s="117"/>
      <c r="J37" s="118"/>
      <c r="K37" s="117"/>
      <c r="L37" s="119"/>
      <c r="M37" s="119"/>
      <c r="N37" s="90" t="str">
        <f t="shared" si="1"/>
        <v/>
      </c>
      <c r="O37" s="120"/>
      <c r="P37" s="92"/>
      <c r="R37" s="63"/>
      <c r="S37" s="82"/>
    </row>
    <row r="38" spans="1:19" s="66" customFormat="1" x14ac:dyDescent="0.2">
      <c r="A38" s="115" t="s">
        <v>144</v>
      </c>
      <c r="B38" s="121"/>
      <c r="C38" s="122"/>
      <c r="D38" s="116"/>
      <c r="E38" s="123"/>
      <c r="F38" s="124"/>
      <c r="G38" s="85">
        <f t="shared" si="0"/>
        <v>0</v>
      </c>
      <c r="H38" s="125"/>
      <c r="I38" s="117"/>
      <c r="J38" s="118"/>
      <c r="K38" s="117"/>
      <c r="L38" s="119"/>
      <c r="M38" s="119"/>
      <c r="N38" s="90" t="str">
        <f t="shared" si="1"/>
        <v/>
      </c>
      <c r="O38" s="120"/>
      <c r="P38" s="92"/>
      <c r="S38" s="82"/>
    </row>
    <row r="39" spans="1:19" s="66" customFormat="1" x14ac:dyDescent="0.2">
      <c r="A39" s="115" t="s">
        <v>144</v>
      </c>
      <c r="B39" s="121"/>
      <c r="C39" s="122"/>
      <c r="D39" s="116"/>
      <c r="E39" s="123"/>
      <c r="F39" s="124"/>
      <c r="G39" s="85">
        <f t="shared" si="0"/>
        <v>0</v>
      </c>
      <c r="H39" s="125"/>
      <c r="I39" s="117"/>
      <c r="J39" s="118"/>
      <c r="K39" s="117"/>
      <c r="L39" s="119"/>
      <c r="M39" s="119"/>
      <c r="N39" s="90" t="str">
        <f t="shared" si="1"/>
        <v/>
      </c>
      <c r="O39" s="120"/>
      <c r="P39" s="92"/>
      <c r="S39" s="82"/>
    </row>
    <row r="40" spans="1:19" s="66" customFormat="1" ht="13.5" thickBot="1" x14ac:dyDescent="0.25">
      <c r="A40" s="126" t="s">
        <v>144</v>
      </c>
      <c r="B40" s="127"/>
      <c r="C40" s="122"/>
      <c r="D40" s="116"/>
      <c r="E40" s="123"/>
      <c r="F40" s="124"/>
      <c r="G40" s="128">
        <f t="shared" si="0"/>
        <v>0</v>
      </c>
      <c r="H40" s="129"/>
      <c r="I40" s="117"/>
      <c r="J40" s="118"/>
      <c r="K40" s="117"/>
      <c r="L40" s="119"/>
      <c r="M40" s="119"/>
      <c r="N40" s="130" t="str">
        <f t="shared" si="1"/>
        <v/>
      </c>
      <c r="O40" s="120"/>
      <c r="P40" s="131"/>
      <c r="S40" s="132"/>
    </row>
    <row r="41" spans="1:19" s="56" customFormat="1" ht="15.6" customHeight="1" thickBot="1" x14ac:dyDescent="0.25">
      <c r="A41" s="196" t="s">
        <v>56</v>
      </c>
      <c r="B41" s="197"/>
      <c r="C41" s="197"/>
      <c r="D41" s="198"/>
      <c r="E41" s="133" t="s">
        <v>144</v>
      </c>
      <c r="F41" s="134" t="s">
        <v>144</v>
      </c>
      <c r="G41" s="135">
        <f>SUM(G11:G40)</f>
        <v>169582</v>
      </c>
      <c r="H41" s="136">
        <f t="shared" ref="H41:M41" si="2">SUM(H11:H40)</f>
        <v>64343</v>
      </c>
      <c r="I41" s="136">
        <f t="shared" si="2"/>
        <v>2085</v>
      </c>
      <c r="J41" s="136">
        <f t="shared" si="2"/>
        <v>0</v>
      </c>
      <c r="K41" s="136">
        <f t="shared" si="2"/>
        <v>11800</v>
      </c>
      <c r="L41" s="136">
        <f t="shared" si="2"/>
        <v>76368</v>
      </c>
      <c r="M41" s="137">
        <f t="shared" si="2"/>
        <v>14986</v>
      </c>
      <c r="N41" s="138"/>
      <c r="O41" s="139"/>
      <c r="P41" s="140"/>
      <c r="S41" s="58"/>
    </row>
    <row r="42" spans="1:19" x14ac:dyDescent="0.2">
      <c r="A42" s="59"/>
      <c r="B42" s="59" t="s">
        <v>145</v>
      </c>
      <c r="C42" s="59"/>
      <c r="D42" s="59"/>
      <c r="E42" s="59"/>
      <c r="F42" s="59"/>
      <c r="G42" s="141"/>
      <c r="H42" s="59"/>
      <c r="I42" s="59"/>
      <c r="J42" s="141"/>
      <c r="K42" s="59"/>
      <c r="L42" s="59"/>
      <c r="M42" s="59"/>
      <c r="N42" s="59"/>
      <c r="O42" s="59"/>
      <c r="P42" s="59"/>
    </row>
    <row r="43" spans="1:19" x14ac:dyDescent="0.2">
      <c r="A43" s="61"/>
      <c r="B43" s="61"/>
      <c r="C43" s="61"/>
      <c r="D43" s="61"/>
      <c r="E43" s="61"/>
      <c r="F43" s="61"/>
      <c r="G43" s="62"/>
      <c r="H43" s="61"/>
      <c r="I43" s="61"/>
      <c r="J43" s="62"/>
      <c r="K43" s="61"/>
      <c r="L43" s="61"/>
      <c r="M43" s="61"/>
      <c r="N43" s="61"/>
      <c r="O43" s="61"/>
      <c r="P43" s="61"/>
    </row>
    <row r="44" spans="1:19" hidden="1" x14ac:dyDescent="0.2">
      <c r="A44" s="61"/>
      <c r="B44" s="61"/>
      <c r="C44" s="61"/>
      <c r="D44" s="61"/>
      <c r="E44" s="61"/>
      <c r="F44" s="61"/>
      <c r="G44" s="62"/>
      <c r="H44" s="61"/>
      <c r="I44" s="61"/>
      <c r="J44" s="62"/>
      <c r="K44" s="61"/>
      <c r="L44" s="61"/>
      <c r="M44" s="61"/>
      <c r="N44" s="61"/>
      <c r="O44" s="61"/>
      <c r="P44" s="61"/>
    </row>
    <row r="45" spans="1:19" hidden="1" x14ac:dyDescent="0.2">
      <c r="A45" s="61"/>
      <c r="B45" s="61"/>
      <c r="C45" s="61"/>
      <c r="D45" s="61"/>
      <c r="E45" s="61"/>
      <c r="F45" s="61"/>
      <c r="G45" s="62"/>
      <c r="H45" s="61"/>
      <c r="I45" s="61"/>
      <c r="J45" s="62"/>
      <c r="K45" s="61"/>
      <c r="L45" s="61"/>
      <c r="M45" s="61"/>
      <c r="N45" s="61"/>
      <c r="O45" s="61"/>
      <c r="P45" s="61"/>
    </row>
    <row r="46" spans="1:19" hidden="1" x14ac:dyDescent="0.2">
      <c r="A46" s="61"/>
      <c r="B46" s="61"/>
      <c r="C46" s="61"/>
      <c r="D46" s="61"/>
      <c r="E46" s="61"/>
      <c r="F46" s="61"/>
      <c r="G46" s="62"/>
      <c r="H46" s="61"/>
      <c r="I46" s="61"/>
      <c r="J46" s="62"/>
      <c r="K46" s="61"/>
      <c r="L46" s="61"/>
      <c r="M46" s="61"/>
      <c r="N46" s="61"/>
      <c r="O46" s="61"/>
      <c r="P46" s="61"/>
    </row>
    <row r="47" spans="1:19" hidden="1" x14ac:dyDescent="0.2">
      <c r="A47" s="61"/>
      <c r="B47" s="61"/>
      <c r="C47" s="61"/>
      <c r="D47" s="61"/>
      <c r="E47" s="61"/>
      <c r="F47" s="61"/>
      <c r="G47" s="62"/>
      <c r="H47" s="61"/>
      <c r="I47" s="61"/>
      <c r="J47" s="62"/>
      <c r="K47" s="61"/>
      <c r="L47" s="61"/>
      <c r="M47" s="61"/>
      <c r="N47" s="61"/>
      <c r="O47" s="61"/>
      <c r="P47" s="61"/>
    </row>
    <row r="48" spans="1:19" x14ac:dyDescent="0.2">
      <c r="A48" s="61"/>
      <c r="B48" s="61"/>
      <c r="C48" s="61"/>
      <c r="D48" s="61"/>
      <c r="E48" s="61"/>
      <c r="F48" s="61"/>
      <c r="G48" s="62"/>
      <c r="H48" s="61"/>
      <c r="I48" s="61"/>
      <c r="J48" s="62"/>
      <c r="K48" s="61"/>
      <c r="L48" s="61"/>
      <c r="M48" s="61"/>
      <c r="N48" s="61"/>
      <c r="O48" s="61"/>
      <c r="P48" s="61"/>
    </row>
    <row r="49" spans="1:16" ht="15.75" customHeight="1" x14ac:dyDescent="0.2">
      <c r="A49" s="61" t="s">
        <v>146</v>
      </c>
      <c r="B49" s="59"/>
      <c r="C49" s="59"/>
      <c r="D49" s="61"/>
      <c r="E49" s="59"/>
      <c r="F49" s="59"/>
      <c r="G49" s="62"/>
      <c r="H49" s="61"/>
      <c r="I49" s="61"/>
      <c r="J49" s="62"/>
      <c r="K49" s="61"/>
      <c r="L49" s="61"/>
      <c r="M49" s="61"/>
      <c r="N49" s="61"/>
      <c r="O49" s="61"/>
      <c r="P49" s="61"/>
    </row>
    <row r="50" spans="1:16" hidden="1" x14ac:dyDescent="0.2">
      <c r="A50" s="61"/>
      <c r="B50" s="59"/>
      <c r="C50" s="59"/>
      <c r="D50" s="61"/>
      <c r="E50" s="59"/>
      <c r="F50" s="59"/>
      <c r="G50" s="62"/>
      <c r="H50" s="61"/>
      <c r="I50" s="61"/>
      <c r="J50" s="62"/>
      <c r="K50" s="61"/>
      <c r="L50" s="61"/>
      <c r="M50" s="61"/>
      <c r="N50" s="61"/>
      <c r="O50" s="61"/>
      <c r="P50" s="61"/>
    </row>
    <row r="51" spans="1:16" hidden="1" x14ac:dyDescent="0.2">
      <c r="A51" s="61"/>
      <c r="B51" s="59"/>
      <c r="C51" s="59"/>
      <c r="D51" s="61"/>
      <c r="E51" s="59"/>
      <c r="F51" s="59"/>
      <c r="G51" s="62"/>
      <c r="H51" s="61"/>
      <c r="I51" s="61"/>
      <c r="J51" s="62"/>
      <c r="K51" s="61"/>
      <c r="L51" s="61"/>
      <c r="M51" s="61"/>
      <c r="N51" s="61"/>
      <c r="O51" s="61"/>
      <c r="P51" s="61"/>
    </row>
    <row r="52" spans="1:16" hidden="1" x14ac:dyDescent="0.2">
      <c r="A52" s="61"/>
      <c r="B52" s="59"/>
      <c r="C52" s="59"/>
      <c r="D52" s="61"/>
      <c r="E52" s="59"/>
      <c r="F52" s="59"/>
      <c r="G52" s="62"/>
      <c r="H52" s="61"/>
      <c r="I52" s="61"/>
      <c r="J52" s="62"/>
      <c r="K52" s="61"/>
      <c r="L52" s="61"/>
      <c r="M52" s="61"/>
      <c r="N52" s="61"/>
      <c r="O52" s="61"/>
      <c r="P52" s="61"/>
    </row>
    <row r="53" spans="1:16" hidden="1" x14ac:dyDescent="0.2">
      <c r="A53" s="61"/>
      <c r="B53" s="59"/>
      <c r="C53" s="59"/>
      <c r="D53" s="61"/>
      <c r="E53" s="59"/>
      <c r="F53" s="59"/>
      <c r="G53" s="62"/>
      <c r="H53" s="61"/>
      <c r="I53" s="61"/>
      <c r="J53" s="62"/>
      <c r="K53" s="61"/>
      <c r="L53" s="61"/>
      <c r="M53" s="61"/>
      <c r="N53" s="61"/>
      <c r="O53" s="61"/>
      <c r="P53" s="61"/>
    </row>
    <row r="54" spans="1:16" x14ac:dyDescent="0.2">
      <c r="A54" s="61"/>
      <c r="B54" s="59"/>
      <c r="C54" s="59"/>
      <c r="D54" s="61"/>
      <c r="E54" s="59"/>
      <c r="F54" s="59"/>
      <c r="G54" s="62"/>
      <c r="H54" s="61"/>
      <c r="I54" s="61"/>
      <c r="J54" s="62"/>
      <c r="K54" s="61"/>
      <c r="L54" s="61"/>
      <c r="M54" s="61"/>
      <c r="N54" s="61"/>
      <c r="O54" s="61"/>
      <c r="P54" s="61"/>
    </row>
    <row r="55" spans="1:16" x14ac:dyDescent="0.2">
      <c r="A55" s="61" t="s">
        <v>147</v>
      </c>
      <c r="B55" s="59"/>
      <c r="C55" s="59"/>
      <c r="D55" s="61"/>
      <c r="E55" s="59"/>
      <c r="F55" s="59"/>
      <c r="G55" s="62"/>
      <c r="H55" s="61"/>
      <c r="I55" s="61"/>
      <c r="J55" s="62"/>
      <c r="K55" s="61"/>
      <c r="L55" s="61"/>
      <c r="M55" s="61"/>
      <c r="N55" s="61"/>
      <c r="O55" s="61"/>
      <c r="P55" s="61"/>
    </row>
    <row r="56" spans="1:16" x14ac:dyDescent="0.2">
      <c r="A56" s="61"/>
      <c r="B56" s="59"/>
      <c r="C56" s="59"/>
      <c r="D56" s="61"/>
      <c r="E56" s="59"/>
      <c r="F56" s="59"/>
      <c r="G56" s="62"/>
      <c r="H56" s="61"/>
      <c r="I56" s="61"/>
      <c r="J56" s="62"/>
      <c r="K56" s="61"/>
      <c r="L56" s="61"/>
      <c r="M56" s="61"/>
      <c r="N56" s="61"/>
      <c r="O56" s="61"/>
      <c r="P56" s="61"/>
    </row>
    <row r="57" spans="1:16" x14ac:dyDescent="0.2">
      <c r="A57" s="61" t="s">
        <v>155</v>
      </c>
      <c r="B57" s="59"/>
      <c r="C57" s="59"/>
      <c r="D57" s="61"/>
      <c r="E57" s="59"/>
      <c r="F57" s="59"/>
      <c r="G57" s="62"/>
      <c r="H57" s="61"/>
      <c r="I57" s="61"/>
      <c r="J57" s="62"/>
      <c r="K57" s="61"/>
      <c r="L57" s="61"/>
      <c r="M57" s="61"/>
      <c r="N57" s="61"/>
      <c r="O57" s="61"/>
      <c r="P57" s="61"/>
    </row>
    <row r="58" spans="1:16" x14ac:dyDescent="0.2">
      <c r="A58" s="59"/>
      <c r="B58" s="59"/>
      <c r="C58" s="59"/>
      <c r="D58" s="61"/>
      <c r="E58" s="59"/>
      <c r="F58" s="59"/>
      <c r="G58" s="62"/>
      <c r="H58" s="61"/>
      <c r="I58" s="61"/>
      <c r="J58" s="62"/>
      <c r="K58" s="61"/>
      <c r="L58" s="61"/>
      <c r="M58" s="61"/>
      <c r="N58" s="61"/>
      <c r="O58" s="61"/>
      <c r="P58" s="61"/>
    </row>
    <row r="59" spans="1:16" x14ac:dyDescent="0.2">
      <c r="A59" s="61"/>
      <c r="B59" s="61"/>
      <c r="C59" s="61"/>
      <c r="D59" s="61"/>
      <c r="E59" s="61"/>
      <c r="F59" s="61"/>
      <c r="G59" s="62"/>
      <c r="H59" s="61"/>
      <c r="I59" s="61"/>
      <c r="J59" s="62"/>
      <c r="K59" s="61"/>
      <c r="L59" s="61"/>
      <c r="M59" s="61"/>
      <c r="N59" s="61"/>
      <c r="O59" s="61"/>
      <c r="P59" s="61"/>
    </row>
    <row r="60" spans="1:16" x14ac:dyDescent="0.2">
      <c r="A60" s="61"/>
      <c r="B60" s="61"/>
      <c r="C60" s="61"/>
      <c r="D60" s="61"/>
      <c r="E60" s="61"/>
      <c r="F60" s="61"/>
      <c r="G60" s="62"/>
      <c r="H60" s="61"/>
      <c r="I60" s="61"/>
      <c r="J60" s="62"/>
      <c r="K60" s="61"/>
      <c r="L60" s="61"/>
      <c r="M60" s="61"/>
      <c r="N60" s="61"/>
      <c r="O60" s="61"/>
      <c r="P60" s="61"/>
    </row>
    <row r="61" spans="1:16" x14ac:dyDescent="0.2">
      <c r="A61" s="61"/>
      <c r="B61" s="61"/>
      <c r="C61" s="61"/>
      <c r="D61" s="61"/>
      <c r="E61" s="61"/>
      <c r="F61" s="61"/>
      <c r="G61" s="62"/>
      <c r="H61" s="61"/>
      <c r="I61" s="61"/>
      <c r="J61" s="62"/>
      <c r="K61" s="61"/>
      <c r="L61" s="61"/>
      <c r="M61" s="61"/>
    </row>
    <row r="62" spans="1:16" x14ac:dyDescent="0.2">
      <c r="A62" s="61"/>
      <c r="B62" s="61"/>
      <c r="C62" s="61"/>
      <c r="D62" s="61"/>
      <c r="E62" s="61"/>
      <c r="F62" s="61"/>
      <c r="G62" s="62"/>
      <c r="H62" s="61"/>
      <c r="I62" s="61"/>
      <c r="J62" s="62"/>
      <c r="K62" s="61"/>
      <c r="L62" s="61"/>
      <c r="M62" s="61"/>
    </row>
    <row r="63" spans="1:16" x14ac:dyDescent="0.2">
      <c r="A63" s="61"/>
      <c r="B63" s="61"/>
      <c r="C63" s="61"/>
      <c r="D63" s="61"/>
      <c r="E63" s="61"/>
      <c r="F63" s="61"/>
      <c r="G63" s="62"/>
      <c r="H63" s="61"/>
      <c r="I63" s="61"/>
      <c r="J63" s="62"/>
      <c r="K63" s="61"/>
      <c r="L63" s="61"/>
      <c r="M63" s="61"/>
    </row>
    <row r="64" spans="1:16" x14ac:dyDescent="0.2">
      <c r="A64" s="61"/>
      <c r="B64" s="61"/>
      <c r="C64" s="61"/>
      <c r="D64" s="61"/>
      <c r="E64" s="61"/>
      <c r="F64" s="61"/>
      <c r="G64" s="62"/>
      <c r="H64" s="61"/>
      <c r="I64" s="61"/>
      <c r="J64" s="62"/>
      <c r="K64" s="61"/>
      <c r="L64" s="61"/>
      <c r="M64" s="61"/>
    </row>
    <row r="65" spans="1:13" x14ac:dyDescent="0.2">
      <c r="A65" s="61"/>
      <c r="B65" s="61"/>
      <c r="C65" s="61"/>
      <c r="D65" s="61"/>
      <c r="E65" s="61"/>
      <c r="F65" s="61"/>
      <c r="G65" s="62"/>
      <c r="H65" s="61"/>
      <c r="I65" s="61"/>
      <c r="J65" s="62"/>
      <c r="K65" s="61"/>
      <c r="L65" s="61"/>
      <c r="M65" s="61"/>
    </row>
    <row r="66" spans="1:13" x14ac:dyDescent="0.2">
      <c r="A66" s="61"/>
      <c r="B66" s="61"/>
      <c r="C66" s="61"/>
      <c r="D66" s="61"/>
      <c r="E66" s="61"/>
      <c r="F66" s="61"/>
      <c r="G66" s="62"/>
      <c r="H66" s="61"/>
      <c r="I66" s="61"/>
      <c r="J66" s="62"/>
      <c r="K66" s="61"/>
      <c r="L66" s="61"/>
      <c r="M66" s="61"/>
    </row>
    <row r="67" spans="1:13" x14ac:dyDescent="0.2">
      <c r="A67" s="61"/>
      <c r="B67" s="61"/>
      <c r="C67" s="61"/>
      <c r="D67" s="61"/>
      <c r="E67" s="61"/>
      <c r="F67" s="61"/>
      <c r="G67" s="62"/>
      <c r="H67" s="61"/>
      <c r="I67" s="61"/>
      <c r="J67" s="62"/>
      <c r="K67" s="61"/>
      <c r="L67" s="61"/>
      <c r="M67" s="61"/>
    </row>
    <row r="68" spans="1:13" x14ac:dyDescent="0.2">
      <c r="A68" s="61"/>
      <c r="B68" s="61"/>
      <c r="C68" s="61"/>
      <c r="D68" s="61"/>
      <c r="E68" s="61"/>
      <c r="F68" s="61"/>
      <c r="G68" s="62"/>
      <c r="H68" s="61"/>
      <c r="I68" s="61"/>
      <c r="J68" s="62"/>
      <c r="K68" s="61"/>
      <c r="L68" s="61"/>
      <c r="M68" s="61"/>
    </row>
    <row r="69" spans="1:13" x14ac:dyDescent="0.2">
      <c r="A69" s="61"/>
      <c r="B69" s="61"/>
      <c r="C69" s="61"/>
      <c r="D69" s="61"/>
      <c r="E69" s="61"/>
      <c r="F69" s="61"/>
      <c r="G69" s="62"/>
      <c r="H69" s="61"/>
      <c r="I69" s="61"/>
      <c r="J69" s="62"/>
      <c r="K69" s="61"/>
      <c r="L69" s="61"/>
      <c r="M69" s="61"/>
    </row>
    <row r="70" spans="1:13" x14ac:dyDescent="0.2">
      <c r="A70" s="61"/>
      <c r="B70" s="61"/>
      <c r="C70" s="61"/>
      <c r="D70" s="61"/>
      <c r="E70" s="61"/>
      <c r="F70" s="61"/>
      <c r="G70" s="62"/>
      <c r="H70" s="61"/>
      <c r="I70" s="61"/>
      <c r="J70" s="62"/>
      <c r="K70" s="61"/>
      <c r="L70" s="61"/>
      <c r="M70" s="61"/>
    </row>
    <row r="71" spans="1:13" x14ac:dyDescent="0.2">
      <c r="A71" s="61"/>
      <c r="B71" s="61"/>
      <c r="C71" s="61"/>
      <c r="D71" s="61"/>
      <c r="E71" s="61"/>
      <c r="F71" s="61"/>
      <c r="G71" s="62"/>
      <c r="H71" s="61"/>
      <c r="I71" s="61"/>
      <c r="J71" s="62"/>
      <c r="K71" s="61"/>
      <c r="L71" s="61"/>
      <c r="M71" s="61"/>
    </row>
    <row r="72" spans="1:13" x14ac:dyDescent="0.2">
      <c r="A72" s="61"/>
      <c r="B72" s="61"/>
      <c r="C72" s="61"/>
      <c r="D72" s="61"/>
      <c r="E72" s="61"/>
      <c r="F72" s="61"/>
      <c r="G72" s="62"/>
      <c r="H72" s="61"/>
      <c r="I72" s="61"/>
      <c r="J72" s="62"/>
      <c r="K72" s="61"/>
      <c r="L72" s="61"/>
      <c r="M72" s="61"/>
    </row>
    <row r="73" spans="1:13" x14ac:dyDescent="0.2">
      <c r="A73" s="61"/>
      <c r="B73" s="61"/>
      <c r="C73" s="61"/>
      <c r="D73" s="61"/>
      <c r="E73" s="61"/>
      <c r="F73" s="61"/>
      <c r="G73" s="62"/>
      <c r="H73" s="61"/>
      <c r="I73" s="61"/>
      <c r="J73" s="62"/>
      <c r="K73" s="61"/>
      <c r="L73" s="61"/>
      <c r="M73" s="61"/>
    </row>
    <row r="74" spans="1:13" x14ac:dyDescent="0.2">
      <c r="A74" s="61"/>
      <c r="B74" s="61"/>
      <c r="C74" s="61"/>
      <c r="D74" s="61"/>
      <c r="E74" s="61"/>
      <c r="F74" s="61"/>
      <c r="G74" s="62"/>
      <c r="H74" s="61"/>
      <c r="I74" s="61"/>
      <c r="J74" s="62"/>
      <c r="K74" s="61"/>
      <c r="L74" s="61"/>
      <c r="M74" s="61"/>
    </row>
    <row r="75" spans="1:13" x14ac:dyDescent="0.2">
      <c r="A75" s="61"/>
      <c r="B75" s="61"/>
      <c r="C75" s="61"/>
      <c r="D75" s="61"/>
      <c r="E75" s="61"/>
      <c r="F75" s="61"/>
      <c r="G75" s="62"/>
      <c r="H75" s="61"/>
      <c r="I75" s="61"/>
      <c r="J75" s="62"/>
      <c r="K75" s="61"/>
      <c r="L75" s="61"/>
      <c r="M75" s="61"/>
    </row>
    <row r="76" spans="1:13" x14ac:dyDescent="0.2">
      <c r="A76" s="61"/>
      <c r="B76" s="61"/>
      <c r="C76" s="61"/>
      <c r="D76" s="61"/>
      <c r="E76" s="61"/>
      <c r="F76" s="61"/>
      <c r="G76" s="62"/>
      <c r="H76" s="61"/>
      <c r="I76" s="61"/>
      <c r="J76" s="62"/>
      <c r="K76" s="61"/>
      <c r="L76" s="61"/>
      <c r="M76" s="61"/>
    </row>
    <row r="77" spans="1:13" x14ac:dyDescent="0.2">
      <c r="A77" s="61"/>
      <c r="B77" s="61"/>
      <c r="C77" s="61"/>
      <c r="D77" s="61"/>
      <c r="E77" s="61"/>
      <c r="F77" s="61"/>
      <c r="G77" s="62"/>
      <c r="H77" s="61"/>
      <c r="I77" s="61"/>
      <c r="J77" s="62"/>
      <c r="K77" s="61"/>
      <c r="L77" s="61"/>
      <c r="M77" s="61"/>
    </row>
    <row r="78" spans="1:13" x14ac:dyDescent="0.2">
      <c r="A78" s="61"/>
      <c r="B78" s="61"/>
      <c r="C78" s="61"/>
      <c r="D78" s="61"/>
      <c r="E78" s="61"/>
      <c r="F78" s="61"/>
      <c r="G78" s="62"/>
      <c r="H78" s="61"/>
      <c r="I78" s="61"/>
      <c r="J78" s="62"/>
      <c r="K78" s="61"/>
      <c r="L78" s="61"/>
      <c r="M78" s="61"/>
    </row>
    <row r="79" spans="1:13" x14ac:dyDescent="0.2">
      <c r="A79" s="61"/>
      <c r="B79" s="61"/>
      <c r="C79" s="61"/>
      <c r="D79" s="61"/>
      <c r="E79" s="61"/>
      <c r="F79" s="61"/>
      <c r="G79" s="62"/>
      <c r="H79" s="61"/>
      <c r="I79" s="61"/>
      <c r="J79" s="62"/>
      <c r="K79" s="61"/>
      <c r="L79" s="61"/>
      <c r="M79" s="61"/>
    </row>
    <row r="80" spans="1:13" x14ac:dyDescent="0.2">
      <c r="A80" s="61"/>
      <c r="B80" s="61"/>
      <c r="C80" s="61"/>
      <c r="D80" s="61"/>
      <c r="E80" s="61"/>
      <c r="F80" s="61"/>
      <c r="G80" s="62"/>
      <c r="H80" s="61"/>
      <c r="I80" s="61"/>
      <c r="J80" s="62"/>
      <c r="K80" s="61"/>
      <c r="L80" s="61"/>
      <c r="M80" s="61"/>
    </row>
    <row r="81" spans="1:13" x14ac:dyDescent="0.2">
      <c r="A81" s="61"/>
      <c r="B81" s="61"/>
      <c r="C81" s="61"/>
      <c r="D81" s="61"/>
      <c r="E81" s="61"/>
      <c r="F81" s="61"/>
      <c r="G81" s="62"/>
      <c r="H81" s="61"/>
      <c r="I81" s="61"/>
      <c r="J81" s="62"/>
      <c r="K81" s="61"/>
      <c r="L81" s="61"/>
      <c r="M81" s="61"/>
    </row>
    <row r="82" spans="1:13" x14ac:dyDescent="0.2">
      <c r="A82" s="61"/>
      <c r="B82" s="61"/>
      <c r="C82" s="61"/>
      <c r="D82" s="61"/>
      <c r="E82" s="61"/>
      <c r="F82" s="61"/>
      <c r="G82" s="62"/>
      <c r="H82" s="61"/>
      <c r="I82" s="61"/>
      <c r="J82" s="62"/>
      <c r="K82" s="61"/>
      <c r="L82" s="61"/>
      <c r="M82" s="61"/>
    </row>
    <row r="83" spans="1:13" x14ac:dyDescent="0.2">
      <c r="A83" s="61"/>
      <c r="B83" s="61"/>
      <c r="C83" s="61"/>
      <c r="D83" s="61"/>
      <c r="E83" s="61"/>
      <c r="F83" s="61"/>
      <c r="G83" s="62"/>
      <c r="H83" s="61"/>
      <c r="I83" s="61"/>
      <c r="J83" s="62"/>
      <c r="K83" s="61"/>
      <c r="L83" s="61"/>
      <c r="M83" s="61"/>
    </row>
    <row r="84" spans="1:13" x14ac:dyDescent="0.2">
      <c r="A84" s="61"/>
      <c r="B84" s="61"/>
      <c r="C84" s="61"/>
      <c r="D84" s="61"/>
      <c r="E84" s="61"/>
      <c r="F84" s="61"/>
      <c r="G84" s="62"/>
      <c r="H84" s="61"/>
      <c r="I84" s="61"/>
      <c r="J84" s="62"/>
      <c r="K84" s="61"/>
      <c r="L84" s="61"/>
      <c r="M84" s="61"/>
    </row>
    <row r="85" spans="1:13" x14ac:dyDescent="0.2">
      <c r="A85" s="61"/>
      <c r="B85" s="61"/>
      <c r="C85" s="61"/>
      <c r="D85" s="61"/>
      <c r="E85" s="61"/>
      <c r="F85" s="61"/>
      <c r="G85" s="62"/>
      <c r="H85" s="61"/>
      <c r="I85" s="61"/>
      <c r="J85" s="62"/>
      <c r="K85" s="61"/>
      <c r="L85" s="61"/>
      <c r="M85" s="61"/>
    </row>
    <row r="86" spans="1:13" x14ac:dyDescent="0.2">
      <c r="A86" s="61"/>
      <c r="B86" s="61"/>
      <c r="C86" s="61"/>
      <c r="D86" s="61"/>
      <c r="E86" s="61"/>
      <c r="F86" s="61"/>
      <c r="G86" s="62"/>
      <c r="H86" s="61"/>
      <c r="I86" s="61"/>
      <c r="J86" s="62"/>
      <c r="K86" s="61"/>
      <c r="L86" s="61"/>
      <c r="M86" s="61"/>
    </row>
    <row r="87" spans="1:13" x14ac:dyDescent="0.2">
      <c r="A87" s="61"/>
      <c r="B87" s="61"/>
      <c r="C87" s="61"/>
      <c r="D87" s="61"/>
      <c r="E87" s="61"/>
      <c r="F87" s="61"/>
      <c r="G87" s="62"/>
      <c r="H87" s="61"/>
      <c r="I87" s="61"/>
      <c r="J87" s="62"/>
      <c r="K87" s="61"/>
      <c r="L87" s="61"/>
      <c r="M87" s="61"/>
    </row>
    <row r="88" spans="1:13" x14ac:dyDescent="0.2">
      <c r="A88" s="61"/>
      <c r="B88" s="61"/>
      <c r="C88" s="61"/>
      <c r="D88" s="61"/>
      <c r="E88" s="61"/>
      <c r="F88" s="61"/>
      <c r="G88" s="62"/>
      <c r="H88" s="61"/>
      <c r="I88" s="61"/>
      <c r="J88" s="62"/>
      <c r="K88" s="61"/>
      <c r="L88" s="61"/>
      <c r="M88" s="61"/>
    </row>
    <row r="89" spans="1:13" x14ac:dyDescent="0.2">
      <c r="A89" s="61"/>
      <c r="B89" s="61"/>
      <c r="C89" s="61"/>
      <c r="D89" s="61"/>
      <c r="E89" s="61"/>
      <c r="F89" s="61"/>
      <c r="G89" s="62"/>
      <c r="H89" s="61"/>
      <c r="I89" s="61"/>
      <c r="J89" s="62"/>
      <c r="K89" s="61"/>
      <c r="L89" s="61"/>
      <c r="M89" s="61"/>
    </row>
    <row r="90" spans="1:13" x14ac:dyDescent="0.2">
      <c r="A90" s="61"/>
      <c r="B90" s="61"/>
      <c r="C90" s="61"/>
      <c r="D90" s="61"/>
      <c r="E90" s="61"/>
      <c r="F90" s="61"/>
      <c r="G90" s="62"/>
      <c r="H90" s="61"/>
      <c r="I90" s="61"/>
      <c r="J90" s="62"/>
      <c r="K90" s="61"/>
      <c r="L90" s="61"/>
      <c r="M90" s="61"/>
    </row>
    <row r="91" spans="1:13" x14ac:dyDescent="0.2">
      <c r="A91" s="61"/>
      <c r="B91" s="61"/>
      <c r="C91" s="61"/>
      <c r="D91" s="61"/>
      <c r="E91" s="61"/>
      <c r="F91" s="61"/>
      <c r="G91" s="62"/>
      <c r="H91" s="61"/>
      <c r="I91" s="61"/>
      <c r="J91" s="62"/>
      <c r="K91" s="61"/>
      <c r="L91" s="61"/>
      <c r="M91" s="61"/>
    </row>
    <row r="92" spans="1:13" x14ac:dyDescent="0.2">
      <c r="A92" s="61"/>
      <c r="B92" s="61"/>
      <c r="C92" s="61"/>
      <c r="D92" s="61"/>
      <c r="E92" s="61"/>
      <c r="F92" s="61"/>
      <c r="G92" s="62"/>
      <c r="H92" s="61"/>
      <c r="I92" s="61"/>
      <c r="J92" s="62"/>
      <c r="K92" s="61"/>
      <c r="L92" s="61"/>
      <c r="M92" s="61"/>
    </row>
    <row r="93" spans="1:13" x14ac:dyDescent="0.2">
      <c r="A93" s="61"/>
      <c r="B93" s="61"/>
      <c r="C93" s="61"/>
      <c r="D93" s="61"/>
      <c r="E93" s="61"/>
      <c r="F93" s="61"/>
      <c r="G93" s="62"/>
      <c r="H93" s="61"/>
      <c r="I93" s="61"/>
      <c r="J93" s="62"/>
      <c r="K93" s="61"/>
      <c r="L93" s="61"/>
      <c r="M93" s="61"/>
    </row>
  </sheetData>
  <sheetProtection formatCells="0" formatColumns="0" formatRows="0" insertColumns="0" insertRows="0" autoFilter="0" pivotTables="0"/>
  <autoFilter ref="A10:WVW42" xr:uid="{00000000-0009-0000-0000-000002000000}"/>
  <mergeCells count="18">
    <mergeCell ref="A41:D41"/>
    <mergeCell ref="F9:F10"/>
    <mergeCell ref="G9:G10"/>
    <mergeCell ref="H9:H10"/>
    <mergeCell ref="I9:J9"/>
    <mergeCell ref="A7:P7"/>
    <mergeCell ref="A8:A10"/>
    <mergeCell ref="B8:B10"/>
    <mergeCell ref="C8:C10"/>
    <mergeCell ref="D8:D10"/>
    <mergeCell ref="E8:F8"/>
    <mergeCell ref="G8:N8"/>
    <mergeCell ref="O8:O10"/>
    <mergeCell ref="P8:P10"/>
    <mergeCell ref="E9:E10"/>
    <mergeCell ref="M9:N9"/>
    <mergeCell ref="K9:K10"/>
    <mergeCell ref="L9:L10"/>
  </mergeCells>
  <conditionalFormatting sqref="N11:N40">
    <cfRule type="containsText" dxfId="0" priority="1" operator="containsText" text="vyplnit">
      <formula>NOT(ISERROR(SEARCH("vyplnit",N11)))</formula>
    </cfRule>
  </conditionalFormatting>
  <dataValidations count="2">
    <dataValidation type="list" allowBlank="1" showInputMessage="1" showErrorMessage="1" errorTitle="Seznam" error="Výběr ze seznamu." promptTitle="Seznam" prompt="Výběr ze seznamu." sqref="O11:O40" xr:uid="{00000000-0002-0000-0200-000000000000}">
      <formula1>$S$12:$S$26</formula1>
    </dataValidation>
    <dataValidation type="decimal" operator="greaterThanOrEqual" allowBlank="1" showInputMessage="1" showErrorMessage="1" errorTitle="Čísla" error="Zadávat pouze čísla bez textu." promptTitle="Čísla" prompt="Zadávat pouze čísla bez textu." sqref="H11:M41" xr:uid="{00000000-0002-0000-0200-000001000000}">
      <formula1>0</formula1>
    </dataValidation>
  </dataValidations>
  <pageMargins left="0.7" right="0.7" top="0.78740157499999996" bottom="0.78740157499999996" header="0.3" footer="0.3"/>
  <pageSetup paperSize="8" scale="72" fitToHeight="0" orientation="landscape" r:id="rId1"/>
  <headerFooter>
    <oddFooter>&amp;L&amp;1#&amp;"Calibri"&amp;9&amp;K000000Klasifikace informací: Neveřejné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Plán tvorby FI</vt:lpstr>
      <vt:lpstr> tab.1 - plán pořízení </vt:lpstr>
      <vt:lpstr>tab. 1 - aktual. plán pořízení</vt:lpstr>
      <vt:lpstr>' tab.1 - plán pořízení '!Oblast_tisku</vt:lpstr>
      <vt:lpstr>'tab. 1 - aktual. plán pořízení'!Oblast_tisku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Michalíková Lenka</dc:creator>
  <cp:lastModifiedBy>Bräuerová Daniela</cp:lastModifiedBy>
  <cp:lastPrinted>2023-01-06T09:51:15Z</cp:lastPrinted>
  <dcterms:created xsi:type="dcterms:W3CDTF">2016-12-02T11:36:13Z</dcterms:created>
  <dcterms:modified xsi:type="dcterms:W3CDTF">2023-01-06T12:33:09Z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2023-01-05T12:01:41Z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b94c338d-2c55-4265-8de9-92f4ad7aab13</vt:lpwstr>
  </property>
  <property fmtid="{D5CDD505-2E9C-101B-9397-08002B2CF9AE}" pid="8" name="MSIP_Label_215ad6d0-798b-44f9-b3fd-112ad6275fb4_ContentBits">
    <vt:lpwstr>2</vt:lpwstr>
  </property>
</Properties>
</file>