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kempování/Komise vyhodnocení/Přílohy ZK/"/>
    </mc:Choice>
  </mc:AlternateContent>
  <xr:revisionPtr revIDLastSave="445" documentId="11_147AD0D5EA7DFAB7761EC775AA9E4CE71AEB74F2" xr6:coauthVersionLast="47" xr6:coauthVersionMax="47" xr10:uidLastSave="{2786C46A-1D05-4C89-8169-007520E45443}"/>
  <bookViews>
    <workbookView xWindow="-120" yWindow="-120" windowWidth="29040" windowHeight="15840" xr2:uid="{00000000-000D-0000-FFFF-FFFF00000000}"/>
  </bookViews>
  <sheets>
    <sheet name="DT3-Kempy" sheetId="1" r:id="rId1"/>
  </sheets>
  <definedNames>
    <definedName name="_xlnm.Print_Titles" localSheetId="0">'DT3-Kempy'!$4:$4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K20" i="1"/>
  <c r="G20" i="1"/>
</calcChain>
</file>

<file path=xl/sharedStrings.xml><?xml version="1.0" encoding="utf-8"?>
<sst xmlns="http://schemas.openxmlformats.org/spreadsheetml/2006/main" count="104" uniqueCount="80">
  <si>
    <t>Poř. číslo</t>
  </si>
  <si>
    <t>Název žadatele</t>
  </si>
  <si>
    <t>IČO</t>
  </si>
  <si>
    <t>Místo realizace</t>
  </si>
  <si>
    <t>Právní forma</t>
  </si>
  <si>
    <t>Název projektu</t>
  </si>
  <si>
    <t>Předpokládané celkové uznatelné náklady</t>
  </si>
  <si>
    <t>Požadovaná výše dotace v Kč</t>
  </si>
  <si>
    <t>Počet dosažených bodů dle hodnoticích kritérií</t>
  </si>
  <si>
    <t>CELKEM</t>
  </si>
  <si>
    <t>X</t>
  </si>
  <si>
    <t>NOVOS NJ, s.r.o.</t>
  </si>
  <si>
    <t>26825007</t>
  </si>
  <si>
    <t>Štramberk</t>
  </si>
  <si>
    <t>společnost s ručením omezeným</t>
  </si>
  <si>
    <t>Zkvalitnění infrastruktury Stellplatz U Kateřiny Štramberk</t>
  </si>
  <si>
    <t>Sanitární zařízení a hrací prvky stellplatz Radhošťský rybník</t>
  </si>
  <si>
    <t>ALBA TOUR s.r.o.</t>
  </si>
  <si>
    <t>28587642</t>
  </si>
  <si>
    <t>Trojanovice</t>
  </si>
  <si>
    <t>Frýdek-Místek</t>
  </si>
  <si>
    <t>Sportplex Frýdek-Místek, s.r.o.</t>
  </si>
  <si>
    <t>26829495</t>
  </si>
  <si>
    <t>zapsaný spolek</t>
  </si>
  <si>
    <t>Rozvoj autokempu Baška</t>
  </si>
  <si>
    <t>Obec Baška</t>
  </si>
  <si>
    <t>00296511</t>
  </si>
  <si>
    <t>Baška</t>
  </si>
  <si>
    <t>obec</t>
  </si>
  <si>
    <t>Karavanové stání Stellplatz</t>
  </si>
  <si>
    <t>Martin Roth</t>
  </si>
  <si>
    <t>63347997</t>
  </si>
  <si>
    <t>Orlová</t>
  </si>
  <si>
    <t>Rekonstrukce sociálního zázemí kempu Osoblaha</t>
  </si>
  <si>
    <t>Obec Osoblaha</t>
  </si>
  <si>
    <t>00296279</t>
  </si>
  <si>
    <t>Osoblaha</t>
  </si>
  <si>
    <t>Zkvalitnění a doplnění infrastruktury karavanového stání ve sportovním areálu SK JANTAR
Opava, z.s.</t>
  </si>
  <si>
    <t>Sportovní klub JANTAR Opava, z.s.</t>
  </si>
  <si>
    <t>13643444</t>
  </si>
  <si>
    <t>Opava</t>
  </si>
  <si>
    <t>Rozšíření sociálního zázemí Autokempu ve Frenštátě pod Radhoštěm</t>
  </si>
  <si>
    <t>Město Frenštát pod Radhoštěm</t>
  </si>
  <si>
    <t>00297852</t>
  </si>
  <si>
    <t>Frenštát pod Radhoštěm</t>
  </si>
  <si>
    <t>Tereza Milatová</t>
  </si>
  <si>
    <t>87135515</t>
  </si>
  <si>
    <t>Vendryně</t>
  </si>
  <si>
    <t>Fyzická osoba podnikající dle živnostenského zákona</t>
  </si>
  <si>
    <t>Kemp- Tábořiště Salajka</t>
  </si>
  <si>
    <t>Monika Labajová</t>
  </si>
  <si>
    <t>73871940</t>
  </si>
  <si>
    <t>Horní Lomná</t>
  </si>
  <si>
    <t>Rozšíření zázemí „stellplatz“ pro karavany</t>
  </si>
  <si>
    <t>ROMOTOP spol. s r. o.</t>
  </si>
  <si>
    <t>47678186</t>
  </si>
  <si>
    <t>Odry</t>
  </si>
  <si>
    <t>Sociální zázemí s karavanovým stáním Relax u Zajonca</t>
  </si>
  <si>
    <t>Xuan Hai Dinh</t>
  </si>
  <si>
    <t>45217815</t>
  </si>
  <si>
    <t>fyzická osoba podnikající dle živnostenského zákona nezapsaná v obchodním rejstříku</t>
  </si>
  <si>
    <t>Modernizace stání pro karavany a kempu</t>
  </si>
  <si>
    <t>Kamil Pustka</t>
  </si>
  <si>
    <t>47193719</t>
  </si>
  <si>
    <t>Kozlovice</t>
  </si>
  <si>
    <t>Stellplatz Kopřivná</t>
  </si>
  <si>
    <t>SKI AREÁL KOPŘIVNÁ a.s.</t>
  </si>
  <si>
    <t>26864924</t>
  </si>
  <si>
    <t>Malá Morávka</t>
  </si>
  <si>
    <t>akciová společnost</t>
  </si>
  <si>
    <t>Rozšíření zázemí autokempu a sportoviště</t>
  </si>
  <si>
    <t>Nové karavanové stání ve Vendryni</t>
  </si>
  <si>
    <t>1.1.2023-31.7.2024</t>
  </si>
  <si>
    <t>Seznam projektů k poskytnutí dotace v dotačním programu "Podpora kempování v Moravskoslezském kraji"</t>
  </si>
  <si>
    <t>Časová použitelnost dotace</t>
  </si>
  <si>
    <t>Schválená výše dotace</t>
  </si>
  <si>
    <t>Schválená výše investiční části dotace v Kč</t>
  </si>
  <si>
    <t>Schválená výše neinvestiční části dotace v Kč</t>
  </si>
  <si>
    <t>Schválená výše dotace v %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</si>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</sst>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83" zoomScaleNormal="100" workbookViewId="0"/>
  </sheetViews>
  <sheetFormatPr defaultRowHeight="15" x14ac:dyDescent="0.25"/>
  <cols>
    <col min="1" max="1" width="10.140625" customWidth="1"/>
    <col min="2" max="2" width="18.5703125" customWidth="1"/>
    <col min="3" max="3" width="11.28515625" customWidth="1"/>
    <col min="4" max="4" width="12.28515625" customWidth="1"/>
    <col min="5" max="5" width="19.5703125" customWidth="1"/>
    <col min="6" max="6" width="23.28515625" customWidth="1"/>
    <col min="7" max="7" width="15.42578125" customWidth="1"/>
    <col min="8" max="8" width="15.140625" customWidth="1"/>
    <col min="9" max="9" width="13" customWidth="1"/>
    <col min="10" max="10" width="13.42578125" customWidth="1"/>
    <col min="11" max="11" width="15.140625" customWidth="1"/>
    <col min="12" max="12" width="13.28515625" customWidth="1"/>
    <col min="13" max="13" width="14.7109375" customWidth="1"/>
    <col min="14" max="14" width="20" customWidth="1"/>
  </cols>
  <sheetData>
    <row r="1" spans="1:14" x14ac:dyDescent="0.25">
      <c r="A1" t="s">
        <v>79</v>
      </c>
    </row>
    <row r="2" spans="1:14" ht="15" customHeight="1" x14ac:dyDescent="0.25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25">
      <c r="A3" s="7"/>
    </row>
    <row r="4" spans="1:14" ht="15.75" thickBot="1" x14ac:dyDescent="0.3">
      <c r="A4" s="16"/>
      <c r="B4" s="7"/>
    </row>
    <row r="5" spans="1:14" ht="64.5" thickBot="1" x14ac:dyDescent="0.3">
      <c r="A5" s="2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3" t="s">
        <v>75</v>
      </c>
      <c r="J5" s="23" t="s">
        <v>76</v>
      </c>
      <c r="K5" s="23" t="s">
        <v>77</v>
      </c>
      <c r="L5" s="22" t="s">
        <v>78</v>
      </c>
      <c r="M5" s="22" t="s">
        <v>8</v>
      </c>
      <c r="N5" s="24" t="s">
        <v>74</v>
      </c>
    </row>
    <row r="6" spans="1:14" ht="25.5" x14ac:dyDescent="0.25">
      <c r="A6" s="19">
        <v>1</v>
      </c>
      <c r="B6" s="20" t="s">
        <v>66</v>
      </c>
      <c r="C6" s="12" t="s">
        <v>67</v>
      </c>
      <c r="D6" s="12" t="s">
        <v>68</v>
      </c>
      <c r="E6" s="12" t="s">
        <v>69</v>
      </c>
      <c r="F6" s="12" t="s">
        <v>65</v>
      </c>
      <c r="G6" s="13">
        <v>995000</v>
      </c>
      <c r="H6" s="13">
        <v>490000</v>
      </c>
      <c r="I6" s="13">
        <v>490000</v>
      </c>
      <c r="J6" s="13">
        <v>490000</v>
      </c>
      <c r="K6" s="13">
        <v>0</v>
      </c>
      <c r="L6" s="11">
        <v>49.25</v>
      </c>
      <c r="M6" s="11">
        <v>80</v>
      </c>
      <c r="N6" s="33" t="s">
        <v>72</v>
      </c>
    </row>
    <row r="7" spans="1:14" ht="25.5" x14ac:dyDescent="0.25">
      <c r="A7" s="18">
        <v>2</v>
      </c>
      <c r="B7" s="2" t="s">
        <v>21</v>
      </c>
      <c r="C7" s="2" t="s">
        <v>22</v>
      </c>
      <c r="D7" s="2" t="s">
        <v>20</v>
      </c>
      <c r="E7" s="2" t="s">
        <v>14</v>
      </c>
      <c r="F7" s="2" t="s">
        <v>70</v>
      </c>
      <c r="G7" s="3">
        <v>725000</v>
      </c>
      <c r="H7" s="3">
        <v>499700</v>
      </c>
      <c r="I7" s="9">
        <v>499700</v>
      </c>
      <c r="J7" s="4">
        <v>499700</v>
      </c>
      <c r="K7" s="4">
        <v>0</v>
      </c>
      <c r="L7" s="1">
        <v>68.97</v>
      </c>
      <c r="M7" s="1">
        <v>68</v>
      </c>
      <c r="N7" s="34" t="s">
        <v>72</v>
      </c>
    </row>
    <row r="8" spans="1:14" ht="63.75" x14ac:dyDescent="0.25">
      <c r="A8" s="17">
        <v>3</v>
      </c>
      <c r="B8" s="8" t="s">
        <v>58</v>
      </c>
      <c r="C8" s="8" t="s">
        <v>59</v>
      </c>
      <c r="D8" s="8" t="s">
        <v>52</v>
      </c>
      <c r="E8" s="8" t="s">
        <v>60</v>
      </c>
      <c r="F8" s="8" t="s">
        <v>57</v>
      </c>
      <c r="G8" s="9">
        <v>712900</v>
      </c>
      <c r="H8" s="9">
        <v>499000</v>
      </c>
      <c r="I8" s="9">
        <v>499000</v>
      </c>
      <c r="J8" s="9">
        <v>499000</v>
      </c>
      <c r="K8" s="9">
        <v>0</v>
      </c>
      <c r="L8" s="14">
        <v>70</v>
      </c>
      <c r="M8" s="10">
        <v>65</v>
      </c>
      <c r="N8" s="35" t="s">
        <v>72</v>
      </c>
    </row>
    <row r="9" spans="1:14" ht="51" x14ac:dyDescent="0.25">
      <c r="A9" s="17">
        <v>4</v>
      </c>
      <c r="B9" s="8" t="s">
        <v>50</v>
      </c>
      <c r="C9" s="8" t="s">
        <v>51</v>
      </c>
      <c r="D9" s="8" t="s">
        <v>52</v>
      </c>
      <c r="E9" s="8" t="s">
        <v>48</v>
      </c>
      <c r="F9" s="8" t="s">
        <v>49</v>
      </c>
      <c r="G9" s="9">
        <v>715000</v>
      </c>
      <c r="H9" s="9">
        <v>500000</v>
      </c>
      <c r="I9" s="9">
        <v>500000</v>
      </c>
      <c r="J9" s="9">
        <v>500000</v>
      </c>
      <c r="K9" s="9">
        <v>0</v>
      </c>
      <c r="L9" s="14">
        <v>69.930000000000007</v>
      </c>
      <c r="M9" s="10">
        <v>64</v>
      </c>
      <c r="N9" s="35" t="s">
        <v>72</v>
      </c>
    </row>
    <row r="10" spans="1:14" ht="51" x14ac:dyDescent="0.25">
      <c r="A10" s="17">
        <v>5</v>
      </c>
      <c r="B10" s="8" t="s">
        <v>45</v>
      </c>
      <c r="C10" s="8" t="s">
        <v>46</v>
      </c>
      <c r="D10" s="8" t="s">
        <v>47</v>
      </c>
      <c r="E10" s="8" t="s">
        <v>48</v>
      </c>
      <c r="F10" s="8" t="s">
        <v>71</v>
      </c>
      <c r="G10" s="9">
        <v>779800</v>
      </c>
      <c r="H10" s="9">
        <v>499800</v>
      </c>
      <c r="I10" s="9">
        <v>499800</v>
      </c>
      <c r="J10" s="9">
        <v>499800</v>
      </c>
      <c r="K10" s="9">
        <v>0</v>
      </c>
      <c r="L10" s="14">
        <v>64.09</v>
      </c>
      <c r="M10" s="10">
        <v>58</v>
      </c>
      <c r="N10" s="35" t="s">
        <v>72</v>
      </c>
    </row>
    <row r="11" spans="1:14" ht="51" x14ac:dyDescent="0.25">
      <c r="A11" s="17">
        <v>6</v>
      </c>
      <c r="B11" s="8" t="s">
        <v>30</v>
      </c>
      <c r="C11" s="8" t="s">
        <v>31</v>
      </c>
      <c r="D11" s="8" t="s">
        <v>32</v>
      </c>
      <c r="E11" s="8" t="s">
        <v>48</v>
      </c>
      <c r="F11" s="8" t="s">
        <v>29</v>
      </c>
      <c r="G11" s="9">
        <v>776000</v>
      </c>
      <c r="H11" s="9">
        <v>500000</v>
      </c>
      <c r="I11" s="9">
        <v>500000</v>
      </c>
      <c r="J11" s="9">
        <v>0</v>
      </c>
      <c r="K11" s="9">
        <v>500000</v>
      </c>
      <c r="L11" s="14">
        <v>64.430000000000007</v>
      </c>
      <c r="M11" s="10">
        <v>53</v>
      </c>
      <c r="N11" s="35" t="s">
        <v>72</v>
      </c>
    </row>
    <row r="12" spans="1:14" ht="38.25" x14ac:dyDescent="0.25">
      <c r="A12" s="17">
        <v>7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3">
        <v>1018000</v>
      </c>
      <c r="H12" s="3">
        <v>500000</v>
      </c>
      <c r="I12" s="9">
        <v>500000</v>
      </c>
      <c r="J12" s="4">
        <v>429900</v>
      </c>
      <c r="K12" s="4">
        <v>70100</v>
      </c>
      <c r="L12" s="15">
        <v>49.12</v>
      </c>
      <c r="M12" s="1">
        <v>44</v>
      </c>
      <c r="N12" s="34" t="s">
        <v>72</v>
      </c>
    </row>
    <row r="13" spans="1:14" ht="25.5" x14ac:dyDescent="0.25">
      <c r="A13" s="18">
        <v>8</v>
      </c>
      <c r="B13" s="8" t="s">
        <v>54</v>
      </c>
      <c r="C13" s="8" t="s">
        <v>55</v>
      </c>
      <c r="D13" s="8" t="s">
        <v>56</v>
      </c>
      <c r="E13" s="8" t="s">
        <v>14</v>
      </c>
      <c r="F13" s="8" t="s">
        <v>53</v>
      </c>
      <c r="G13" s="9">
        <v>730400</v>
      </c>
      <c r="H13" s="9">
        <v>500000</v>
      </c>
      <c r="I13" s="9">
        <v>500000</v>
      </c>
      <c r="J13" s="9">
        <v>445000</v>
      </c>
      <c r="K13" s="9">
        <v>55000</v>
      </c>
      <c r="L13" s="14">
        <v>68.459999999999994</v>
      </c>
      <c r="M13" s="10">
        <v>39</v>
      </c>
      <c r="N13" s="35" t="s">
        <v>72</v>
      </c>
    </row>
    <row r="14" spans="1:14" ht="38.25" x14ac:dyDescent="0.25">
      <c r="A14" s="17">
        <v>9</v>
      </c>
      <c r="B14" s="8" t="s">
        <v>17</v>
      </c>
      <c r="C14" s="8" t="s">
        <v>18</v>
      </c>
      <c r="D14" s="8" t="s">
        <v>19</v>
      </c>
      <c r="E14" s="8" t="s">
        <v>14</v>
      </c>
      <c r="F14" s="8" t="s">
        <v>16</v>
      </c>
      <c r="G14" s="9">
        <v>585000</v>
      </c>
      <c r="H14" s="9">
        <v>409500</v>
      </c>
      <c r="I14" s="9">
        <v>409500</v>
      </c>
      <c r="J14" s="9">
        <v>392700</v>
      </c>
      <c r="K14" s="9">
        <v>16800</v>
      </c>
      <c r="L14" s="14">
        <v>70</v>
      </c>
      <c r="M14" s="10">
        <v>30</v>
      </c>
      <c r="N14" s="35" t="s">
        <v>72</v>
      </c>
    </row>
    <row r="15" spans="1:14" x14ac:dyDescent="0.25">
      <c r="A15" s="17">
        <v>10</v>
      </c>
      <c r="B15" s="8" t="s">
        <v>25</v>
      </c>
      <c r="C15" s="8" t="s">
        <v>26</v>
      </c>
      <c r="D15" s="8" t="s">
        <v>27</v>
      </c>
      <c r="E15" s="8" t="s">
        <v>28</v>
      </c>
      <c r="F15" s="8" t="s">
        <v>24</v>
      </c>
      <c r="G15" s="9">
        <v>494450</v>
      </c>
      <c r="H15" s="9">
        <v>344600</v>
      </c>
      <c r="I15" s="9">
        <v>344600</v>
      </c>
      <c r="J15" s="9">
        <v>196000</v>
      </c>
      <c r="K15" s="9">
        <v>148600</v>
      </c>
      <c r="L15" s="14">
        <v>69.69</v>
      </c>
      <c r="M15" s="10">
        <v>26</v>
      </c>
      <c r="N15" s="35" t="s">
        <v>72</v>
      </c>
    </row>
    <row r="16" spans="1:14" ht="38.25" x14ac:dyDescent="0.25">
      <c r="A16" s="17">
        <v>11</v>
      </c>
      <c r="B16" s="8" t="s">
        <v>42</v>
      </c>
      <c r="C16" s="8" t="s">
        <v>43</v>
      </c>
      <c r="D16" s="8" t="s">
        <v>44</v>
      </c>
      <c r="E16" s="8" t="s">
        <v>28</v>
      </c>
      <c r="F16" s="8" t="s">
        <v>41</v>
      </c>
      <c r="G16" s="9">
        <v>715000</v>
      </c>
      <c r="H16" s="9">
        <v>500000</v>
      </c>
      <c r="I16" s="9">
        <v>500000</v>
      </c>
      <c r="J16" s="9">
        <v>500000</v>
      </c>
      <c r="K16" s="9">
        <v>0</v>
      </c>
      <c r="L16" s="14">
        <v>69.930000000000007</v>
      </c>
      <c r="M16" s="10">
        <v>26</v>
      </c>
      <c r="N16" s="35" t="s">
        <v>72</v>
      </c>
    </row>
    <row r="17" spans="1:14" ht="25.5" x14ac:dyDescent="0.25">
      <c r="A17" s="17">
        <v>12</v>
      </c>
      <c r="B17" s="8" t="s">
        <v>34</v>
      </c>
      <c r="C17" s="8" t="s">
        <v>35</v>
      </c>
      <c r="D17" s="8" t="s">
        <v>36</v>
      </c>
      <c r="E17" s="8" t="s">
        <v>28</v>
      </c>
      <c r="F17" s="8" t="s">
        <v>33</v>
      </c>
      <c r="G17" s="9">
        <v>250000</v>
      </c>
      <c r="H17" s="9">
        <v>175000</v>
      </c>
      <c r="I17" s="9">
        <v>175000</v>
      </c>
      <c r="J17" s="9">
        <v>170000</v>
      </c>
      <c r="K17" s="9">
        <v>5000</v>
      </c>
      <c r="L17" s="14">
        <v>70</v>
      </c>
      <c r="M17" s="10">
        <v>25</v>
      </c>
      <c r="N17" s="35" t="s">
        <v>72</v>
      </c>
    </row>
    <row r="18" spans="1:14" ht="76.5" x14ac:dyDescent="0.25">
      <c r="A18" s="17">
        <v>13</v>
      </c>
      <c r="B18" s="8" t="s">
        <v>38</v>
      </c>
      <c r="C18" s="8" t="s">
        <v>39</v>
      </c>
      <c r="D18" s="8" t="s">
        <v>40</v>
      </c>
      <c r="E18" s="8" t="s">
        <v>23</v>
      </c>
      <c r="F18" s="8" t="s">
        <v>37</v>
      </c>
      <c r="G18" s="9">
        <v>565000</v>
      </c>
      <c r="H18" s="9">
        <v>340000</v>
      </c>
      <c r="I18" s="9">
        <v>340000</v>
      </c>
      <c r="J18" s="9">
        <v>340000</v>
      </c>
      <c r="K18" s="9">
        <v>0</v>
      </c>
      <c r="L18" s="14">
        <v>60.18</v>
      </c>
      <c r="M18" s="10">
        <v>24</v>
      </c>
      <c r="N18" s="35" t="s">
        <v>72</v>
      </c>
    </row>
    <row r="19" spans="1:14" ht="51.75" thickBot="1" x14ac:dyDescent="0.3">
      <c r="A19" s="25">
        <v>14</v>
      </c>
      <c r="B19" s="26" t="s">
        <v>62</v>
      </c>
      <c r="C19" s="26" t="s">
        <v>63</v>
      </c>
      <c r="D19" s="26" t="s">
        <v>64</v>
      </c>
      <c r="E19" s="26" t="s">
        <v>48</v>
      </c>
      <c r="F19" s="26" t="s">
        <v>61</v>
      </c>
      <c r="G19" s="27">
        <v>888000</v>
      </c>
      <c r="H19" s="27">
        <v>499700</v>
      </c>
      <c r="I19" s="27">
        <v>499700</v>
      </c>
      <c r="J19" s="27">
        <v>106400</v>
      </c>
      <c r="K19" s="27">
        <v>393300</v>
      </c>
      <c r="L19" s="28">
        <v>56.31</v>
      </c>
      <c r="M19" s="29">
        <v>18</v>
      </c>
      <c r="N19" s="36" t="s">
        <v>72</v>
      </c>
    </row>
    <row r="20" spans="1:14" ht="15.75" thickBot="1" x14ac:dyDescent="0.3">
      <c r="A20" s="37" t="s">
        <v>9</v>
      </c>
      <c r="B20" s="38"/>
      <c r="C20" s="38"/>
      <c r="D20" s="38"/>
      <c r="E20" s="38"/>
      <c r="F20" s="38"/>
      <c r="G20" s="30">
        <f>SUM(G6:G19)</f>
        <v>9949550</v>
      </c>
      <c r="H20" s="30">
        <f t="shared" ref="H20:K20" si="0">SUM(H6:H19)</f>
        <v>6257300</v>
      </c>
      <c r="I20" s="30">
        <f t="shared" si="0"/>
        <v>6257300</v>
      </c>
      <c r="J20" s="30">
        <f t="shared" si="0"/>
        <v>5068500</v>
      </c>
      <c r="K20" s="30">
        <f t="shared" si="0"/>
        <v>1188800</v>
      </c>
      <c r="L20" s="31" t="s">
        <v>10</v>
      </c>
      <c r="M20" s="31" t="s">
        <v>10</v>
      </c>
      <c r="N20" s="32" t="s">
        <v>10</v>
      </c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6"/>
    </row>
  </sheetData>
  <sortState xmlns:xlrd2="http://schemas.microsoft.com/office/spreadsheetml/2017/richdata2" ref="A4:N19">
    <sortCondition descending="1" ref="M4:M19"/>
    <sortCondition ref="L4:L19"/>
  </sortState>
  <mergeCells count="2">
    <mergeCell ref="A20:F20"/>
    <mergeCell ref="A2:N2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35BD11-384E-4907-AD07-DC64F13BA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DT3-Kempy</vt:lpstr>
      <vt:lpstr>'DT3-Kempy'!Názvy_tisku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2023-02-20T10:20:28Z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