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KP 2023\RK poskytnutí dotace\"/>
    </mc:Choice>
  </mc:AlternateContent>
  <xr:revisionPtr revIDLastSave="0" documentId="13_ncr:1_{5FF00E7E-E7F6-45EA-9536-FCF39A313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 č. 1_KP 23_poskytnutí" sheetId="44" r:id="rId1"/>
  </sheets>
  <definedNames>
    <definedName name="_xlnm._FilterDatabase" localSheetId="0" hidden="1">'Př. č. 1_KP 23_poskytnutí'!$A$2:$N$11</definedName>
    <definedName name="_xlnm.Print_Titles" localSheetId="0">'Př. č. 1_KP 23_poskytnutí'!$2:$2</definedName>
    <definedName name="_xlnm.Print_Area" localSheetId="0">'Př. č. 1_KP 23_poskytnutí'!$A$1:$N$11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4" l="1"/>
  <c r="J10" i="44"/>
  <c r="J7" i="44"/>
  <c r="J9" i="44"/>
  <c r="J8" i="44"/>
  <c r="J3" i="44"/>
  <c r="J4" i="44"/>
  <c r="J6" i="44"/>
  <c r="J5" i="44"/>
</calcChain>
</file>

<file path=xl/sharedStrings.xml><?xml version="1.0" encoding="utf-8"?>
<sst xmlns="http://schemas.openxmlformats.org/spreadsheetml/2006/main" count="96" uniqueCount="60">
  <si>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</si>
  <si>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</si>
  <si>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</si>
  <si>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</si>
  <si>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</si>
  <si>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</si>
  <si>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</si>
  <si>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</si>
  <si>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</si>
  <si>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</si>
  <si>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</si>
  <si>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</si>
  <si>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</si>
  <si>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KP 1/23</t>
  </si>
  <si>
    <t>Vzájemné soužití o.p.s.</t>
  </si>
  <si>
    <t>obecně prospěšná společnost</t>
  </si>
  <si>
    <t>Podpora aktivních obyvatel v lokalitách 2023</t>
  </si>
  <si>
    <t xml:space="preserve"> -</t>
  </si>
  <si>
    <t>neinvestiční</t>
  </si>
  <si>
    <t>1. 1. - 31. 12. 2023</t>
  </si>
  <si>
    <t>Diecézní charita ostravsko-opavská</t>
  </si>
  <si>
    <t>66181127</t>
  </si>
  <si>
    <t>evidovaná právnická osoba dle zákona č. 3/2002 Sb.</t>
  </si>
  <si>
    <t>Rozvoj komunitní práce v Ostravě - Kunčičky, Přívoz, Vítkovice</t>
  </si>
  <si>
    <t xml:space="preserve">  -</t>
  </si>
  <si>
    <t>07/23</t>
  </si>
  <si>
    <t>65497996</t>
  </si>
  <si>
    <t>Komunitní vzdělávání komunitně</t>
  </si>
  <si>
    <t xml:space="preserve">   -</t>
  </si>
  <si>
    <t>08/23</t>
  </si>
  <si>
    <t>KP 2/23</t>
  </si>
  <si>
    <t>Slezská diakonie</t>
  </si>
  <si>
    <t>65468562</t>
  </si>
  <si>
    <t>Návazná podpora v terénu</t>
  </si>
  <si>
    <t>2793900</t>
  </si>
  <si>
    <t>09/23</t>
  </si>
  <si>
    <t>Přátelé Lipiny, z.s.</t>
  </si>
  <si>
    <t>07279710</t>
  </si>
  <si>
    <t>spolek</t>
  </si>
  <si>
    <t>Komunitní práce v Lipině.</t>
  </si>
  <si>
    <t>12/23</t>
  </si>
  <si>
    <t>Bunkr, o.p.s.</t>
  </si>
  <si>
    <t>26617013</t>
  </si>
  <si>
    <t>Komunitní práce v Třinci</t>
  </si>
  <si>
    <t>14/23</t>
  </si>
  <si>
    <t>Spolek PORTAVITA</t>
  </si>
  <si>
    <t>22611908</t>
  </si>
  <si>
    <t>Cesta k domovu VI</t>
  </si>
  <si>
    <t>5065877</t>
  </si>
  <si>
    <t>15/23</t>
  </si>
  <si>
    <t>Spolek N.O.B.L</t>
  </si>
  <si>
    <t>22871934</t>
  </si>
  <si>
    <t>Ostravská Bedřiška 2023</t>
  </si>
  <si>
    <t xml:space="preserve">Poskytnutí účelových dotací z rozpočtu kraje v Programu na podporu komunitní práce a na zmírňování následků sociálního vyloučení v Moravskoslezském kraji na rok 2023 </t>
  </si>
  <si>
    <t>04/23</t>
  </si>
  <si>
    <t>06/23</t>
  </si>
  <si>
    <t xml:space="preserve">Schválená dotace v Kč </t>
  </si>
  <si>
    <t>vyrovnávací platba dle pověření, číslo smlouvy 05577/2022/SOC ze dne 20. 12. 2022</t>
  </si>
  <si>
    <t>vyrovnávací platba dle pověření, číslo smlouvy  06909/2020/SOC ze dne 26. 10. 2020 ve znění pozdějšího dodatku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</si>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</sst>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2146-4ABE-49A5-B82D-2A36E9CE68AA}">
  <sheetPr>
    <tabColor theme="8" tint="0.59999389629810485"/>
    <pageSetUpPr fitToPage="1"/>
  </sheetPr>
  <dimension ref="A1:N11"/>
  <sheetViews>
    <sheetView tabSelected="1" zoomScale="80" zoomScaleNormal="80" zoomScaleSheetLayoutView="90" zoomScalePageLayoutView="40" workbookViewId="0">
      <selection activeCell="X5" sqref="X5"/>
    </sheetView>
  </sheetViews>
  <sheetFormatPr defaultColWidth="4.7109375" defaultRowHeight="117" customHeight="1" x14ac:dyDescent="0.2"/>
  <cols>
    <col min="1" max="1" width="8.28515625" style="1" customWidth="1"/>
    <col min="2" max="2" width="8" style="1" customWidth="1"/>
    <col min="3" max="3" width="24" style="1" customWidth="1"/>
    <col min="4" max="4" width="12.140625" style="11" customWidth="1"/>
    <col min="5" max="5" width="19.5703125" style="1" customWidth="1"/>
    <col min="6" max="6" width="33.28515625" style="1" customWidth="1"/>
    <col min="7" max="7" width="13.140625" style="1" customWidth="1"/>
    <col min="8" max="8" width="18.7109375" style="1" customWidth="1"/>
    <col min="9" max="9" width="12.42578125" style="1" customWidth="1"/>
    <col min="10" max="10" width="12.42578125" style="4" customWidth="1"/>
    <col min="11" max="11" width="13" customWidth="1"/>
    <col min="12" max="12" width="11.42578125" bestFit="1" customWidth="1"/>
    <col min="13" max="13" width="13.140625" customWidth="1"/>
    <col min="14" max="14" width="7.5703125" customWidth="1"/>
  </cols>
  <sheetData>
    <row r="1" spans="1:14" ht="33" customHeight="1" thickBot="1" x14ac:dyDescent="0.2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71.25" customHeight="1" x14ac:dyDescent="0.2">
      <c r="A2" s="12" t="s">
        <v>0</v>
      </c>
      <c r="B2" s="13" t="s">
        <v>1</v>
      </c>
      <c r="C2" s="14" t="s">
        <v>2</v>
      </c>
      <c r="D2" s="13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6" t="s">
        <v>9</v>
      </c>
      <c r="K2" s="15" t="s">
        <v>56</v>
      </c>
      <c r="L2" s="14" t="s">
        <v>10</v>
      </c>
      <c r="M2" s="15" t="s">
        <v>11</v>
      </c>
      <c r="N2" s="17" t="s">
        <v>12</v>
      </c>
    </row>
    <row r="3" spans="1:14" s="6" customFormat="1" ht="42.75" customHeight="1" x14ac:dyDescent="0.2">
      <c r="A3" s="18" t="s">
        <v>40</v>
      </c>
      <c r="B3" s="2" t="s">
        <v>13</v>
      </c>
      <c r="C3" s="2" t="s">
        <v>41</v>
      </c>
      <c r="D3" s="5" t="s">
        <v>42</v>
      </c>
      <c r="E3" s="3" t="s">
        <v>15</v>
      </c>
      <c r="F3" s="2" t="s">
        <v>43</v>
      </c>
      <c r="G3" s="5" t="s">
        <v>17</v>
      </c>
      <c r="H3" s="5" t="s">
        <v>17</v>
      </c>
      <c r="I3" s="3">
        <v>633300</v>
      </c>
      <c r="J3" s="7">
        <f t="shared" ref="J3:J9" si="0">K3/I3*100</f>
        <v>11.053213327017211</v>
      </c>
      <c r="K3" s="9">
        <v>70000</v>
      </c>
      <c r="L3" s="8" t="s">
        <v>18</v>
      </c>
      <c r="M3" s="2" t="s">
        <v>19</v>
      </c>
      <c r="N3" s="19">
        <v>28</v>
      </c>
    </row>
    <row r="4" spans="1:14" s="6" customFormat="1" ht="99.75" customHeight="1" x14ac:dyDescent="0.2">
      <c r="A4" s="18" t="s">
        <v>29</v>
      </c>
      <c r="B4" s="2" t="s">
        <v>30</v>
      </c>
      <c r="C4" s="5" t="s">
        <v>31</v>
      </c>
      <c r="D4" s="5" t="s">
        <v>32</v>
      </c>
      <c r="E4" s="5" t="s">
        <v>22</v>
      </c>
      <c r="F4" s="5" t="s">
        <v>33</v>
      </c>
      <c r="G4" s="5" t="s">
        <v>34</v>
      </c>
      <c r="H4" s="5" t="s">
        <v>58</v>
      </c>
      <c r="I4" s="3">
        <v>135000</v>
      </c>
      <c r="J4" s="7">
        <f t="shared" si="0"/>
        <v>51.851851851851848</v>
      </c>
      <c r="K4" s="9">
        <v>70000</v>
      </c>
      <c r="L4" s="8" t="s">
        <v>18</v>
      </c>
      <c r="M4" s="2" t="s">
        <v>19</v>
      </c>
      <c r="N4" s="19">
        <v>26</v>
      </c>
    </row>
    <row r="5" spans="1:14" ht="91.5" customHeight="1" x14ac:dyDescent="0.2">
      <c r="A5" s="18" t="s">
        <v>54</v>
      </c>
      <c r="B5" s="2" t="s">
        <v>13</v>
      </c>
      <c r="C5" s="3" t="s">
        <v>14</v>
      </c>
      <c r="D5" s="5" t="s">
        <v>26</v>
      </c>
      <c r="E5" s="3" t="s">
        <v>15</v>
      </c>
      <c r="F5" s="3" t="s">
        <v>16</v>
      </c>
      <c r="G5" s="5" t="s">
        <v>17</v>
      </c>
      <c r="H5" s="5" t="s">
        <v>17</v>
      </c>
      <c r="I5" s="3">
        <v>100100</v>
      </c>
      <c r="J5" s="7">
        <f t="shared" si="0"/>
        <v>69.930069930069934</v>
      </c>
      <c r="K5" s="9">
        <v>70000</v>
      </c>
      <c r="L5" s="8" t="s">
        <v>18</v>
      </c>
      <c r="M5" s="2" t="s">
        <v>19</v>
      </c>
      <c r="N5" s="19">
        <v>25</v>
      </c>
    </row>
    <row r="6" spans="1:14" ht="50.25" customHeight="1" x14ac:dyDescent="0.2">
      <c r="A6" s="18" t="s">
        <v>55</v>
      </c>
      <c r="B6" s="2" t="s">
        <v>13</v>
      </c>
      <c r="C6" s="2" t="s">
        <v>20</v>
      </c>
      <c r="D6" s="5" t="s">
        <v>21</v>
      </c>
      <c r="E6" s="5" t="s">
        <v>22</v>
      </c>
      <c r="F6" s="2" t="s">
        <v>23</v>
      </c>
      <c r="G6" s="5" t="s">
        <v>17</v>
      </c>
      <c r="H6" s="5" t="s">
        <v>24</v>
      </c>
      <c r="I6" s="3">
        <v>1193000</v>
      </c>
      <c r="J6" s="7">
        <f t="shared" si="0"/>
        <v>5.8675607711651301</v>
      </c>
      <c r="K6" s="9">
        <v>70000</v>
      </c>
      <c r="L6" s="8" t="s">
        <v>18</v>
      </c>
      <c r="M6" s="2" t="s">
        <v>19</v>
      </c>
      <c r="N6" s="20">
        <v>25</v>
      </c>
    </row>
    <row r="7" spans="1:14" ht="32.25" customHeight="1" x14ac:dyDescent="0.2">
      <c r="A7" s="18" t="s">
        <v>35</v>
      </c>
      <c r="B7" s="2" t="s">
        <v>13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17</v>
      </c>
      <c r="H7" s="5" t="s">
        <v>17</v>
      </c>
      <c r="I7" s="3">
        <v>90400</v>
      </c>
      <c r="J7" s="7">
        <f>K7/I7*100</f>
        <v>65.265486725663706</v>
      </c>
      <c r="K7" s="9">
        <v>59000</v>
      </c>
      <c r="L7" s="8" t="s">
        <v>18</v>
      </c>
      <c r="M7" s="2" t="s">
        <v>19</v>
      </c>
      <c r="N7" s="19">
        <v>25</v>
      </c>
    </row>
    <row r="8" spans="1:14" ht="99" customHeight="1" x14ac:dyDescent="0.2">
      <c r="A8" s="18" t="s">
        <v>44</v>
      </c>
      <c r="B8" s="2" t="s">
        <v>13</v>
      </c>
      <c r="C8" s="2" t="s">
        <v>45</v>
      </c>
      <c r="D8" s="5" t="s">
        <v>46</v>
      </c>
      <c r="E8" s="3" t="s">
        <v>38</v>
      </c>
      <c r="F8" s="2" t="s">
        <v>47</v>
      </c>
      <c r="G8" s="5" t="s">
        <v>48</v>
      </c>
      <c r="H8" s="5" t="s">
        <v>57</v>
      </c>
      <c r="I8" s="3">
        <v>307800</v>
      </c>
      <c r="J8" s="7">
        <f>K8/I8*100</f>
        <v>22.742040285899932</v>
      </c>
      <c r="K8" s="9">
        <v>70000</v>
      </c>
      <c r="L8" s="8" t="s">
        <v>18</v>
      </c>
      <c r="M8" s="2" t="s">
        <v>19</v>
      </c>
      <c r="N8" s="19">
        <v>25</v>
      </c>
    </row>
    <row r="9" spans="1:14" s="6" customFormat="1" ht="35.25" customHeight="1" x14ac:dyDescent="0.2">
      <c r="A9" s="18" t="s">
        <v>49</v>
      </c>
      <c r="B9" s="2" t="s">
        <v>13</v>
      </c>
      <c r="C9" s="5" t="s">
        <v>50</v>
      </c>
      <c r="D9" s="5" t="s">
        <v>51</v>
      </c>
      <c r="E9" s="5" t="s">
        <v>38</v>
      </c>
      <c r="F9" s="10" t="s">
        <v>52</v>
      </c>
      <c r="G9" s="5" t="s">
        <v>17</v>
      </c>
      <c r="H9" s="5" t="s">
        <v>17</v>
      </c>
      <c r="I9" s="3">
        <v>103000</v>
      </c>
      <c r="J9" s="7">
        <f t="shared" si="0"/>
        <v>67.961165048543691</v>
      </c>
      <c r="K9" s="9">
        <v>70000</v>
      </c>
      <c r="L9" s="8" t="s">
        <v>18</v>
      </c>
      <c r="M9" s="2" t="s">
        <v>19</v>
      </c>
      <c r="N9" s="19">
        <v>25</v>
      </c>
    </row>
    <row r="10" spans="1:14" ht="38.25" customHeight="1" x14ac:dyDescent="0.2">
      <c r="A10" s="18" t="s">
        <v>25</v>
      </c>
      <c r="B10" s="2" t="s">
        <v>13</v>
      </c>
      <c r="C10" s="3" t="s">
        <v>14</v>
      </c>
      <c r="D10" s="5" t="s">
        <v>26</v>
      </c>
      <c r="E10" s="3" t="s">
        <v>15</v>
      </c>
      <c r="F10" s="3" t="s">
        <v>27</v>
      </c>
      <c r="G10" s="5" t="s">
        <v>17</v>
      </c>
      <c r="H10" s="5" t="s">
        <v>28</v>
      </c>
      <c r="I10" s="3">
        <v>122100</v>
      </c>
      <c r="J10" s="7">
        <f t="shared" ref="J10" si="1">K10/I10*100</f>
        <v>52.743652743652746</v>
      </c>
      <c r="K10" s="9">
        <v>64400</v>
      </c>
      <c r="L10" s="8" t="s">
        <v>18</v>
      </c>
      <c r="M10" s="2" t="s">
        <v>19</v>
      </c>
      <c r="N10" s="19">
        <v>23</v>
      </c>
    </row>
    <row r="11" spans="1:14" ht="25.5" customHeight="1" thickBot="1" x14ac:dyDescent="0.25">
      <c r="A11" s="21"/>
      <c r="B11" s="22"/>
      <c r="C11" s="22" t="s">
        <v>59</v>
      </c>
      <c r="D11" s="22"/>
      <c r="E11" s="22"/>
      <c r="F11" s="22"/>
      <c r="G11" s="22"/>
      <c r="H11" s="22"/>
      <c r="I11" s="23"/>
      <c r="J11" s="22"/>
      <c r="K11" s="23">
        <f>SUM(K3:K10)</f>
        <v>543400</v>
      </c>
      <c r="L11" s="22"/>
      <c r="M11" s="22"/>
      <c r="N11" s="24"/>
    </row>
  </sheetData>
  <sortState xmlns:xlrd2="http://schemas.microsoft.com/office/spreadsheetml/2017/richdata2" ref="A3:N10">
    <sortCondition descending="1" ref="N3:N10"/>
  </sortState>
  <mergeCells count="1">
    <mergeCell ref="A1:N1"/>
  </mergeCells>
  <phoneticPr fontId="4" type="noConversion"/>
  <printOptions horizontalCentered="1"/>
  <pageMargins left="0.19685039370078741" right="0.19685039370078741" top="0.27559055118110237" bottom="0" header="0.27559055118110237" footer="0.19685039370078741"/>
  <pageSetup paperSize="9" scale="71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88462AA7-83C9-4F12-87F7-16E89D56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 č. 1_KP 23_poskytnutí</vt:lpstr>
      <vt:lpstr>'Př. č. 1_KP 23_poskytnutí'!Názvy_tisku</vt:lpstr>
      <vt:lpstr>'Př. č. 1_KP 23_poskytnutí'!Oblast_tisku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Himlarová Markéta</cp:lastModifiedBy>
  <cp:revision/>
  <cp:lastPrinted>2023-02-06T07:48:09Z</cp:lastPrinted>
  <dcterms:created xsi:type="dcterms:W3CDTF">2008-05-07T05:55:04Z</dcterms:created>
  <dcterms:modified xsi:type="dcterms:W3CDTF">2023-02-13T14:01:42Z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