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317da14f8c336b/Docs/!materiál/"/>
    </mc:Choice>
  </mc:AlternateContent>
  <xr:revisionPtr revIDLastSave="2" documentId="13_ncr:40009_{415F4242-91F9-4AA6-92B3-3D2A8C511AEA}" xr6:coauthVersionLast="47" xr6:coauthVersionMax="47" xr10:uidLastSave="{BFA970FD-93B3-4803-8813-58A543E628CC}"/>
  <bookViews>
    <workbookView xWindow="26" yWindow="17" windowWidth="16037" windowHeight="9137" xr2:uid="{00000000-000D-0000-FFFF-FFFF00000000}"/>
  </bookViews>
  <sheets>
    <sheet name="Studie" sheetId="2" r:id="rId1"/>
  </sheets>
  <definedNames>
    <definedName name="Z_F77839BB_4EC8_4E86_824D_3C7DB6E53322_.wvu.Cols" localSheetId="0" hidden="1">#N/A</definedName>
  </definedNames>
  <calcPr calcId="191029"/>
  <customWorkbookViews>
    <customWorkbookView name="Libor Vajda - vlastní pohled" guid="{F77839BB-4EC8-4E86-824D-3C7DB6E53322}" mergeInterval="0" personalView="1" maximized="1" windowWidth="987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9" i="2"/>
  <c r="H15" i="2"/>
  <c r="H9" i="2"/>
  <c r="H13" i="2"/>
  <c r="H14" i="2"/>
  <c r="H10" i="2"/>
  <c r="H11" i="2"/>
  <c r="H12" i="2"/>
  <c r="G16" i="2" l="1"/>
</calcChain>
</file>

<file path=xl/sharedStrings.xml><?xml version="1.0" encoding="utf-8"?>
<sst xmlns="http://schemas.openxmlformats.org/spreadsheetml/2006/main" count="58" uniqueCount="47">
  <si>
    <t>Celkem požadované dotace</t>
  </si>
  <si>
    <t>právní forma</t>
  </si>
  <si>
    <t>žadatel</t>
  </si>
  <si>
    <t>poř.č.</t>
  </si>
  <si>
    <t>název projektu - účelové určení</t>
  </si>
  <si>
    <t>obec</t>
  </si>
  <si>
    <t>zahájení realizace projektu</t>
  </si>
  <si>
    <t>ukončení realizace projektu</t>
  </si>
  <si>
    <t>průměr bodového hodnocení</t>
  </si>
  <si>
    <t>IČO</t>
  </si>
  <si>
    <t>časová použitelnost dotace        od - do</t>
  </si>
  <si>
    <t>v Kč</t>
  </si>
  <si>
    <t>výše dotace</t>
  </si>
  <si>
    <t>podíl dotace na uznatelných nákladech</t>
  </si>
  <si>
    <r>
      <t>celkové uznatelné náklady (dle</t>
    </r>
    <r>
      <rPr>
        <sz val="14"/>
        <rFont val="Tahoma"/>
        <family val="2"/>
        <charset val="238"/>
      </rPr>
      <t> </t>
    </r>
    <r>
      <rPr>
        <sz val="14"/>
        <rFont val="Tahoma"/>
        <family val="2"/>
      </rPr>
      <t>žádosti)</t>
    </r>
  </si>
  <si>
    <t>6</t>
  </si>
  <si>
    <t>5</t>
  </si>
  <si>
    <t>3</t>
  </si>
  <si>
    <t>investiční nebo neinvestiční dotace</t>
  </si>
  <si>
    <t>1</t>
  </si>
  <si>
    <t>2</t>
  </si>
  <si>
    <t>4</t>
  </si>
  <si>
    <t>neinvestiční</t>
  </si>
  <si>
    <t>investiční</t>
  </si>
  <si>
    <t>7</t>
  </si>
  <si>
    <t>00535125</t>
  </si>
  <si>
    <t>00600776</t>
  </si>
  <si>
    <t>00535133</t>
  </si>
  <si>
    <t>00297178</t>
  </si>
  <si>
    <t>00296392</t>
  </si>
  <si>
    <t>00300870</t>
  </si>
  <si>
    <t>00298221</t>
  </si>
  <si>
    <t>Horní Lhota</t>
  </si>
  <si>
    <t>Mankovice</t>
  </si>
  <si>
    <t>Dolní Lhota</t>
  </si>
  <si>
    <t>Sedliště</t>
  </si>
  <si>
    <t>Světlá Hora</t>
  </si>
  <si>
    <t>Vítkov</t>
  </si>
  <si>
    <t>Odry</t>
  </si>
  <si>
    <t>Koncepční posouzení nakládání odpadních vod v obci Horní Lhota</t>
  </si>
  <si>
    <t>Studie řešení odvádění a likvidace odpadních vod v obci Dolní Lhota</t>
  </si>
  <si>
    <t>Sedliště - studie nakládání a likvidace odpadních vod v obci</t>
  </si>
  <si>
    <t>Řešení nakládání s vodami v Klokočově a Podhradí</t>
  </si>
  <si>
    <t>Studie řešení nakládání s vodami v lokalitě Pod lesem v Odrách</t>
  </si>
  <si>
    <t>Vypracování studie rekonstrukce stávající ČOV a domovní ČOV v obci Světlá Hora</t>
  </si>
  <si>
    <t>Studie nakládání s dešťovými vodami na území obce Mankovice</t>
  </si>
  <si>
    <t>Poskytnutí dotací v rámci dotačního programu "Podpora návrhu řešení nakládání s vodami na území, příp. části území, obce"                                                pro roky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</si>
</sst>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&quot;%"/>
    <numFmt numFmtId="166" formatCode="d/m/yyyy;@"/>
  </numFmts>
  <fonts count="15" x14ac:knownFonts="1">
    <font>
      <sz val="12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4"/>
      <name val="Times New Roman CE"/>
      <charset val="238"/>
    </font>
    <font>
      <sz val="14"/>
      <name val="Tahoma"/>
      <family val="2"/>
    </font>
    <font>
      <b/>
      <sz val="14"/>
      <name val="Tahoma"/>
      <family val="2"/>
    </font>
    <font>
      <sz val="16"/>
      <name val="Tahoma"/>
      <family val="2"/>
    </font>
    <font>
      <b/>
      <sz val="16"/>
      <name val="Times New Roman CE"/>
      <family val="1"/>
      <charset val="238"/>
    </font>
    <font>
      <sz val="16"/>
      <name val="Times New Roman CE"/>
      <charset val="238"/>
    </font>
    <font>
      <b/>
      <sz val="16"/>
      <name val="Tahoma"/>
      <family val="2"/>
      <charset val="238"/>
    </font>
    <font>
      <b/>
      <sz val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Continuous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topLeftCell="D5" zoomScale="85" zoomScaleNormal="85" workbookViewId="0">
      <selection activeCell="E8" sqref="E8"/>
    </sheetView>
  </sheetViews>
  <sheetFormatPr defaultColWidth="9" defaultRowHeight="15.45" x14ac:dyDescent="0.4"/>
  <cols>
    <col min="1" max="1" width="7.0703125" style="1" customWidth="1"/>
    <col min="2" max="2" width="11.42578125" style="2" bestFit="1" customWidth="1"/>
    <col min="3" max="3" width="16.0703125" style="3" customWidth="1"/>
    <col min="4" max="4" width="7.5" style="4" bestFit="1" customWidth="1"/>
    <col min="5" max="5" width="44.42578125" style="1" customWidth="1"/>
    <col min="6" max="9" width="15" style="1" customWidth="1"/>
    <col min="10" max="12" width="14.7109375" style="1" customWidth="1"/>
    <col min="13" max="13" width="12.2109375" style="1" customWidth="1"/>
    <col min="14" max="14" width="60.5" style="5" customWidth="1"/>
    <col min="15" max="16384" width="9" style="1"/>
  </cols>
  <sheetData>
    <row r="1" spans="1:13" ht="34.5" hidden="1" customHeight="1" x14ac:dyDescent="0.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ht="15" customHeight="1" x14ac:dyDescent="0.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ht="4.5" customHeight="1" x14ac:dyDescent="0.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s="8" customFormat="1" ht="15.75" customHeight="1" x14ac:dyDescent="0.4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s="8" customFormat="1" ht="36.75" customHeight="1" x14ac:dyDescent="0.4">
      <c r="A5" s="41" t="s">
        <v>46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s="8" customFormat="1" ht="16.5" customHeight="1" thickBot="1" x14ac:dyDescent="0.45">
      <c r="A6" s="42" t="s">
        <v>11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19.5" hidden="1" customHeight="1" thickBot="1" x14ac:dyDescent="0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6" customFormat="1" ht="81" customHeight="1" thickBot="1" x14ac:dyDescent="0.45">
      <c r="A8" s="25" t="s">
        <v>3</v>
      </c>
      <c r="B8" s="28" t="s">
        <v>9</v>
      </c>
      <c r="C8" s="26" t="s">
        <v>2</v>
      </c>
      <c r="D8" s="26" t="s">
        <v>1</v>
      </c>
      <c r="E8" s="26" t="s">
        <v>4</v>
      </c>
      <c r="F8" s="26" t="s">
        <v>14</v>
      </c>
      <c r="G8" s="26" t="s">
        <v>12</v>
      </c>
      <c r="H8" s="27" t="s">
        <v>13</v>
      </c>
      <c r="I8" s="27" t="s">
        <v>18</v>
      </c>
      <c r="J8" s="26" t="s">
        <v>6</v>
      </c>
      <c r="K8" s="26" t="s">
        <v>7</v>
      </c>
      <c r="L8" s="26" t="s">
        <v>10</v>
      </c>
      <c r="M8" s="37" t="s">
        <v>8</v>
      </c>
    </row>
    <row r="9" spans="1:13" s="6" customFormat="1" ht="67.5" customHeight="1" x14ac:dyDescent="0.4">
      <c r="A9" s="36" t="s">
        <v>21</v>
      </c>
      <c r="B9" s="19" t="s">
        <v>25</v>
      </c>
      <c r="C9" s="20" t="s">
        <v>32</v>
      </c>
      <c r="D9" s="21" t="s">
        <v>5</v>
      </c>
      <c r="E9" s="20" t="s">
        <v>39</v>
      </c>
      <c r="F9" s="23">
        <v>470000</v>
      </c>
      <c r="G9" s="23">
        <v>348800</v>
      </c>
      <c r="H9" s="38">
        <f t="shared" ref="H9:H11" si="0">G9/F9</f>
        <v>0.74212765957446813</v>
      </c>
      <c r="I9" s="40" t="s">
        <v>22</v>
      </c>
      <c r="J9" s="49">
        <v>44927</v>
      </c>
      <c r="K9" s="49">
        <v>45551</v>
      </c>
      <c r="L9" s="20" t="str">
        <f>TEXT(J9,"D.M.RRRR")&amp;" - "&amp;TEXT(K9+30,"D.M.RRRR")</f>
        <v>1.1.2023 - 16.10.2024</v>
      </c>
      <c r="M9" s="22">
        <v>19</v>
      </c>
    </row>
    <row r="10" spans="1:13" s="6" customFormat="1" ht="68.25" customHeight="1" x14ac:dyDescent="0.4">
      <c r="A10" s="29" t="s">
        <v>17</v>
      </c>
      <c r="B10" s="19" t="s">
        <v>26</v>
      </c>
      <c r="C10" s="20" t="s">
        <v>33</v>
      </c>
      <c r="D10" s="21" t="s">
        <v>5</v>
      </c>
      <c r="E10" s="20" t="s">
        <v>45</v>
      </c>
      <c r="F10" s="23">
        <v>520000</v>
      </c>
      <c r="G10" s="23">
        <v>390000</v>
      </c>
      <c r="H10" s="38">
        <f t="shared" si="0"/>
        <v>0.75</v>
      </c>
      <c r="I10" s="40" t="s">
        <v>22</v>
      </c>
      <c r="J10" s="49">
        <v>44986</v>
      </c>
      <c r="K10" s="49">
        <v>45551</v>
      </c>
      <c r="L10" s="20" t="str">
        <f t="shared" ref="L10:L15" si="1">TEXT(J10,"D.M.RRRR")&amp;" - "&amp;TEXT(K10+30,"D.M.RRRR")</f>
        <v>1.3.2023 - 16.10.2024</v>
      </c>
      <c r="M10" s="22">
        <v>17.5</v>
      </c>
    </row>
    <row r="11" spans="1:13" s="6" customFormat="1" ht="67.5" customHeight="1" x14ac:dyDescent="0.4">
      <c r="A11" s="29" t="s">
        <v>16</v>
      </c>
      <c r="B11" s="16" t="s">
        <v>27</v>
      </c>
      <c r="C11" s="17" t="s">
        <v>34</v>
      </c>
      <c r="D11" s="10" t="s">
        <v>5</v>
      </c>
      <c r="E11" s="17" t="s">
        <v>40</v>
      </c>
      <c r="F11" s="24">
        <v>370000</v>
      </c>
      <c r="G11" s="24">
        <v>259000</v>
      </c>
      <c r="H11" s="38">
        <f t="shared" si="0"/>
        <v>0.7</v>
      </c>
      <c r="I11" s="40" t="s">
        <v>23</v>
      </c>
      <c r="J11" s="49">
        <v>44927</v>
      </c>
      <c r="K11" s="49">
        <v>45551</v>
      </c>
      <c r="L11" s="20" t="str">
        <f t="shared" si="1"/>
        <v>1.1.2023 - 16.10.2024</v>
      </c>
      <c r="M11" s="18">
        <v>16.5</v>
      </c>
    </row>
    <row r="12" spans="1:13" s="6" customFormat="1" ht="67.5" customHeight="1" x14ac:dyDescent="0.4">
      <c r="A12" s="29" t="s">
        <v>24</v>
      </c>
      <c r="B12" s="16" t="s">
        <v>28</v>
      </c>
      <c r="C12" s="17" t="s">
        <v>35</v>
      </c>
      <c r="D12" s="10" t="s">
        <v>5</v>
      </c>
      <c r="E12" s="17" t="s">
        <v>41</v>
      </c>
      <c r="F12" s="24">
        <v>550000</v>
      </c>
      <c r="G12" s="24">
        <v>400000</v>
      </c>
      <c r="H12" s="38">
        <f>G12/F12</f>
        <v>0.72727272727272729</v>
      </c>
      <c r="I12" s="40" t="s">
        <v>23</v>
      </c>
      <c r="J12" s="49">
        <v>45078</v>
      </c>
      <c r="K12" s="49">
        <v>45551</v>
      </c>
      <c r="L12" s="20" t="str">
        <f t="shared" si="1"/>
        <v>1.6.2023 - 16.10.2024</v>
      </c>
      <c r="M12" s="18">
        <v>14</v>
      </c>
    </row>
    <row r="13" spans="1:13" s="6" customFormat="1" ht="67.5" customHeight="1" x14ac:dyDescent="0.4">
      <c r="A13" s="29" t="s">
        <v>15</v>
      </c>
      <c r="B13" s="16" t="s">
        <v>29</v>
      </c>
      <c r="C13" s="17" t="s">
        <v>36</v>
      </c>
      <c r="D13" s="10" t="s">
        <v>5</v>
      </c>
      <c r="E13" s="17" t="s">
        <v>44</v>
      </c>
      <c r="F13" s="24">
        <v>200000</v>
      </c>
      <c r="G13" s="24">
        <v>150000</v>
      </c>
      <c r="H13" s="38">
        <f t="shared" ref="H13:H15" si="2">G13/F13</f>
        <v>0.75</v>
      </c>
      <c r="I13" s="40" t="s">
        <v>22</v>
      </c>
      <c r="J13" s="50">
        <v>44956</v>
      </c>
      <c r="K13" s="49">
        <v>45551</v>
      </c>
      <c r="L13" s="20" t="str">
        <f t="shared" si="1"/>
        <v>30.1.2023 - 16.10.2024</v>
      </c>
      <c r="M13" s="18">
        <v>13</v>
      </c>
    </row>
    <row r="14" spans="1:13" s="6" customFormat="1" ht="67.5" customHeight="1" x14ac:dyDescent="0.4">
      <c r="A14" s="29" t="s">
        <v>20</v>
      </c>
      <c r="B14" s="16" t="s">
        <v>30</v>
      </c>
      <c r="C14" s="17" t="s">
        <v>37</v>
      </c>
      <c r="D14" s="10" t="s">
        <v>5</v>
      </c>
      <c r="E14" s="17" t="s">
        <v>42</v>
      </c>
      <c r="F14" s="24">
        <v>460000</v>
      </c>
      <c r="G14" s="24">
        <v>345000</v>
      </c>
      <c r="H14" s="38">
        <f t="shared" si="2"/>
        <v>0.75</v>
      </c>
      <c r="I14" s="40" t="s">
        <v>22</v>
      </c>
      <c r="J14" s="50">
        <v>45110</v>
      </c>
      <c r="K14" s="49">
        <v>45551</v>
      </c>
      <c r="L14" s="20" t="str">
        <f t="shared" si="1"/>
        <v>3.7.2023 - 16.10.2024</v>
      </c>
      <c r="M14" s="18">
        <v>12.5</v>
      </c>
    </row>
    <row r="15" spans="1:13" s="6" customFormat="1" ht="67.5" customHeight="1" thickBot="1" x14ac:dyDescent="0.45">
      <c r="A15" s="30" t="s">
        <v>19</v>
      </c>
      <c r="B15" s="31" t="s">
        <v>31</v>
      </c>
      <c r="C15" s="32" t="s">
        <v>38</v>
      </c>
      <c r="D15" s="33" t="s">
        <v>5</v>
      </c>
      <c r="E15" s="32" t="s">
        <v>43</v>
      </c>
      <c r="F15" s="34">
        <v>535000</v>
      </c>
      <c r="G15" s="34">
        <v>400000</v>
      </c>
      <c r="H15" s="39">
        <f t="shared" si="2"/>
        <v>0.74766355140186913</v>
      </c>
      <c r="I15" s="39" t="s">
        <v>23</v>
      </c>
      <c r="J15" s="51">
        <v>44927</v>
      </c>
      <c r="K15" s="51">
        <v>45551</v>
      </c>
      <c r="L15" s="32" t="str">
        <f t="shared" si="1"/>
        <v>1.1.2023 - 16.10.2024</v>
      </c>
      <c r="M15" s="35">
        <v>10.5</v>
      </c>
    </row>
    <row r="16" spans="1:13" ht="40.5" customHeight="1" x14ac:dyDescent="0.45">
      <c r="A16" s="46" t="s">
        <v>0</v>
      </c>
      <c r="B16" s="47"/>
      <c r="C16" s="47"/>
      <c r="D16" s="47"/>
      <c r="E16" s="47"/>
      <c r="F16" s="11"/>
      <c r="G16" s="12">
        <f>SUM(G9:G15)</f>
        <v>2292800</v>
      </c>
      <c r="H16" s="12"/>
      <c r="I16" s="12"/>
      <c r="J16" s="45"/>
      <c r="K16" s="45"/>
      <c r="L16" s="45"/>
      <c r="M16" s="45"/>
    </row>
    <row r="17" spans="1:13" s="5" customFormat="1" hidden="1" x14ac:dyDescent="0.4">
      <c r="A17" s="1"/>
      <c r="B17" s="2"/>
      <c r="C17" s="3"/>
      <c r="D17" s="4"/>
      <c r="E17" s="1"/>
      <c r="F17" s="1"/>
      <c r="G17" s="1"/>
      <c r="H17" s="1"/>
      <c r="I17" s="1"/>
      <c r="J17" s="1"/>
      <c r="K17" s="1"/>
      <c r="L17" s="1"/>
      <c r="M17" s="1"/>
    </row>
    <row r="18" spans="1:13" s="5" customFormat="1" hidden="1" x14ac:dyDescent="0.4">
      <c r="A18" s="1"/>
      <c r="B18" s="2"/>
      <c r="C18" s="3"/>
      <c r="D18" s="4"/>
      <c r="E18" s="1"/>
      <c r="F18" s="1"/>
      <c r="G18" s="1"/>
      <c r="H18" s="1"/>
      <c r="I18" s="1"/>
      <c r="J18" s="1"/>
      <c r="K18" s="1"/>
      <c r="L18" s="1"/>
      <c r="M18" s="1"/>
    </row>
  </sheetData>
  <mergeCells count="6">
    <mergeCell ref="A5:M5"/>
    <mergeCell ref="A6:M6"/>
    <mergeCell ref="A1:L1"/>
    <mergeCell ref="J16:M16"/>
    <mergeCell ref="A16:E16"/>
    <mergeCell ref="A4:M4"/>
  </mergeCells>
  <phoneticPr fontId="0" type="noConversion"/>
  <printOptions horizontalCentered="1"/>
  <pageMargins left="0.43307086614173229" right="0.43307086614173229" top="0.43307086614173229" bottom="0.43307086614173229" header="0.51181102362204722" footer="0.35433070866141736"/>
  <pageSetup paperSize="9" scale="10" orientation="landscape" r:id="rId1"/>
  <headerFooter alignWithMargins="0"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05B6443922C4BA7A62FD8211C1B91" ma:contentTypeVersion="13" ma:contentTypeDescription="Vytvoří nový dokument" ma:contentTypeScope="" ma:versionID="fe426c155fe97fc04c4e72b19f37c4e9">
  <xsd:schema xmlns:xsd="http://www.w3.org/2001/XMLSchema" xmlns:xs="http://www.w3.org/2001/XMLSchema" xmlns:p="http://schemas.microsoft.com/office/2006/metadata/properties" xmlns:ns2="ee1707ba-5d68-45c8-b1e2-13b17bb261bf" xmlns:ns3="f6ea9945-6f2a-4174-bbaa-969c045388db" targetNamespace="http://schemas.microsoft.com/office/2006/metadata/properties" ma:root="true" ma:fieldsID="82df1e70bbf6d63ebd307ed8664181ac" ns2:_="" ns3:_="">
    <xsd:import namespace="ee1707ba-5d68-45c8-b1e2-13b17bb261bf"/>
    <xsd:import namespace="f6ea9945-6f2a-4174-bbaa-969c0453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707ba-5d68-45c8-b1e2-13b17bb26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9945-6f2a-4174-bbaa-969c045388d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33f5232-11ba-425e-aca9-62b4ad8159bf}" ma:internalName="TaxCatchAll" ma:showField="CatchAllData" ma:web="f6ea9945-6f2a-4174-bbaa-969c0453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4A539-2846-4E1B-AD92-57F98A754720}"/>
</file>

<file path=customXml/itemProps2.xml><?xml version="1.0" encoding="utf-8"?>
<ds:datastoreItem xmlns:ds="http://schemas.openxmlformats.org/officeDocument/2006/customXml" ds:itemID="{F5165B2F-04BB-45B5-95E9-F6873F061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Studie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Vajda</dc:creator>
  <cp:lastModifiedBy>Hradil Jakub</cp:lastModifiedBy>
  <cp:lastPrinted>2022-02-17T10:11:31Z</cp:lastPrinted>
  <dcterms:created xsi:type="dcterms:W3CDTF">2003-08-20T12:51:45Z</dcterms:created>
  <dcterms:modified xsi:type="dcterms:W3CDTF">2023-01-23T06:31:07Z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2023-01-20T14:37:36Z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bf81deae-c1d6-4acb-b3f6-3f000b414b93</vt:lpwstr>
  </property>
  <property fmtid="{D5CDD505-2E9C-101B-9397-08002B2CF9AE}" pid="8" name="MSIP_Label_215ad6d0-798b-44f9-b3fd-112ad6275fb4_ContentBits">
    <vt:lpwstr>2</vt:lpwstr>
  </property>
</Properties>
</file>