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https://mskraj-my.sharepoint.com/personal/jakub_novak_msk_cz/Documents/Stáže/2023/Materiál schválení žadatelů RK/"/>
    </mc:Choice>
  </mc:AlternateContent>
  <xr:revisionPtr revIDLastSave="171" documentId="8_{63B4B6A7-215D-415E-8D73-D85ABC559940}" xr6:coauthVersionLast="47" xr6:coauthVersionMax="47" xr10:uidLastSave="{7122EA4F-636A-4A54-B296-78F2A165CBDD}"/>
  <bookViews>
    <workbookView xWindow="-120" yWindow="-120" windowWidth="29040" windowHeight="15840" xr2:uid="{00000000-000D-0000-FFFF-FFFF00000000}"/>
  </bookViews>
  <sheets>
    <sheet name="Žadatelé_poskytnutí_dotace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1" i="2" l="1"/>
  <c r="K21" i="2"/>
  <c r="L8" i="2" l="1"/>
  <c r="L9" i="2"/>
  <c r="L10" i="2"/>
  <c r="L11" i="2"/>
  <c r="L12" i="2"/>
  <c r="L13" i="2"/>
  <c r="L14" i="2"/>
  <c r="L15" i="2"/>
  <c r="L16" i="2"/>
  <c r="L17" i="2"/>
  <c r="L18" i="2"/>
  <c r="L19" i="2"/>
  <c r="L20" i="2"/>
  <c r="L3" i="2"/>
  <c r="L4" i="2"/>
  <c r="L5" i="2"/>
  <c r="L7" i="2"/>
  <c r="L6" i="2" l="1"/>
</calcChain>
</file>

<file path=xl/sharedStrings.xml><?xml version="1.0" encoding="utf-8"?>
<sst xmlns="http://schemas.openxmlformats.org/spreadsheetml/2006/main" count="159" uniqueCount="104">
  <si>
    <t>Název žadatele</t>
  </si>
  <si>
    <t>IČO</t>
  </si>
  <si>
    <t>Sídlo žadatele</t>
  </si>
  <si>
    <t>Název projektu</t>
  </si>
  <si>
    <t>Podíl dotace na celk. uznatelných nákladech projektu</t>
  </si>
  <si>
    <t>STP Group, s.r.o.</t>
  </si>
  <si>
    <t>07980191</t>
  </si>
  <si>
    <t>Stáže ve společnosti STP Group, s.r.o.</t>
  </si>
  <si>
    <t>Atelier PRAJZ creative, s.r.o.</t>
  </si>
  <si>
    <t>06268781</t>
  </si>
  <si>
    <t>Doba realizace projektu</t>
  </si>
  <si>
    <t>Ostrava</t>
  </si>
  <si>
    <t>Píšť</t>
  </si>
  <si>
    <t>Zameření stáže</t>
  </si>
  <si>
    <t>Grafická tvorba a design</t>
  </si>
  <si>
    <t>Body celkem</t>
  </si>
  <si>
    <t>FERRAM, a.s.</t>
  </si>
  <si>
    <t>25817370</t>
  </si>
  <si>
    <t>Praha</t>
  </si>
  <si>
    <t>Webdevel s.r.o.</t>
  </si>
  <si>
    <t>Účetní kancelář Kawková, s.r.o.</t>
  </si>
  <si>
    <t>28597192</t>
  </si>
  <si>
    <t>05334519</t>
  </si>
  <si>
    <t>Stáž v překladatelství</t>
  </si>
  <si>
    <t>Strojírenství</t>
  </si>
  <si>
    <t>Ostravská univerzita</t>
  </si>
  <si>
    <t>Elektrotechnika</t>
  </si>
  <si>
    <t>Celkové uznatelné náklady proj.</t>
  </si>
  <si>
    <t>Suma</t>
  </si>
  <si>
    <t>Střední uměleckoprůmyslová škola s.r.o.</t>
  </si>
  <si>
    <t>Střední škola technická, Opava</t>
  </si>
  <si>
    <t>Střední průmyslová škola stavební Opava</t>
  </si>
  <si>
    <t>Právní forma</t>
  </si>
  <si>
    <t>Výše neinvestiční dotace</t>
  </si>
  <si>
    <t>Příloha č. 1
Seznam žadatelů navržených na poskytnutí dotace</t>
  </si>
  <si>
    <t>PRO-DO projektová a dotační kancelář, s.r.o.</t>
  </si>
  <si>
    <t>HEGAs, s.r.o.</t>
  </si>
  <si>
    <t>Slamka Consulting, s.r.o.</t>
  </si>
  <si>
    <t>DigiDay Czech s.r.o.</t>
  </si>
  <si>
    <t>Slůně-svět jazyků, s.r.o.</t>
  </si>
  <si>
    <t>AZ ENVI s.r.o.</t>
  </si>
  <si>
    <t>CADservis, s.r.o.</t>
  </si>
  <si>
    <t>Denis Hanzlík</t>
  </si>
  <si>
    <t>TZB-energie CZ s.r.o.</t>
  </si>
  <si>
    <t>petit atelier s.r.o.</t>
  </si>
  <si>
    <t>E-commerce &amp; Tech cluster, z.s.</t>
  </si>
  <si>
    <t>Dětská skupina ROSY, z. ú.</t>
  </si>
  <si>
    <t>E-MOTION park s.r.o.</t>
  </si>
  <si>
    <t>03085406</t>
  </si>
  <si>
    <t>60774410</t>
  </si>
  <si>
    <t>25846906</t>
  </si>
  <si>
    <t>06078362</t>
  </si>
  <si>
    <t>25856995</t>
  </si>
  <si>
    <t>04486579</t>
  </si>
  <si>
    <t>27807436</t>
  </si>
  <si>
    <t>05674140</t>
  </si>
  <si>
    <t>05700124</t>
  </si>
  <si>
    <t>03787907</t>
  </si>
  <si>
    <t>04136179</t>
  </si>
  <si>
    <t>14282615</t>
  </si>
  <si>
    <t>06059031</t>
  </si>
  <si>
    <t>Třinec</t>
  </si>
  <si>
    <t>Vřesina</t>
  </si>
  <si>
    <t>Štěpánkovice</t>
  </si>
  <si>
    <t>Karviná</t>
  </si>
  <si>
    <t>Ropice</t>
  </si>
  <si>
    <t>Stáž studentů stavebních studijních oborů ve firmě PRO-DO projektová a dotační kancelář, s.r.o.</t>
  </si>
  <si>
    <t>Odborná stáž žáků v oboru projektování staveb 2023</t>
  </si>
  <si>
    <t>Odborná stáž ve společnosti HEGAs s.r.o. 2023</t>
  </si>
  <si>
    <t>Perfect Air a Sensetio</t>
  </si>
  <si>
    <t>Studentská stáž- DigiDay 2023</t>
  </si>
  <si>
    <t>Stáž ve Slůně-svět jazyků, s.r.o.</t>
  </si>
  <si>
    <t>Odborná stáž ve společnosti AZ ENVI s.r.o.</t>
  </si>
  <si>
    <t>Podpora stáže studenta ve firmě CADservis s.r.o.</t>
  </si>
  <si>
    <t>Stáž na podporu žáků v projektu ve firmách 2023</t>
  </si>
  <si>
    <t>Program na podporu stáží žáků a studentů ve firmách 2023</t>
  </si>
  <si>
    <t>Program na podporu stáži žáků a studentů ve firmách 2023</t>
  </si>
  <si>
    <t>Stáže žáků technických studijních oborů ve FERRAM, a.s.</t>
  </si>
  <si>
    <t>Stáž v dětské skupině Přístav</t>
  </si>
  <si>
    <t>Stáže studentů Pedagogické fakulty v Dětské skupině ROSY</t>
  </si>
  <si>
    <t>Stáže ve společnosti Webdevel s.r.o. - 2023</t>
  </si>
  <si>
    <t>Stáže E-MOTION park Ostrava - praxe studentů</t>
  </si>
  <si>
    <t>Škola</t>
  </si>
  <si>
    <t>1.5.2023 - 30.6.2024</t>
  </si>
  <si>
    <t>1.   Architektura a stavitelství</t>
  </si>
  <si>
    <t>1.   Jazykověda, překladatelství, tlumočnictví</t>
  </si>
  <si>
    <t>1.   Oblast předškolního vzdělávání</t>
  </si>
  <si>
    <t>1.   Polygrafie, zpracování filmu a fotografie</t>
  </si>
  <si>
    <t>Vysoká škola baňská – TUO</t>
  </si>
  <si>
    <t>Vysoká škola Báňská - TUO</t>
  </si>
  <si>
    <t>1.   Elektrotechnika, telekomunikační a výpočetní technika</t>
  </si>
  <si>
    <t>Vysoká škola báňská - TUO</t>
  </si>
  <si>
    <t>1.   Strojírenství</t>
  </si>
  <si>
    <t>Ostravská univerzita - Pedagogická fakulta</t>
  </si>
  <si>
    <t>Jazykové a humanitní gymnázium 
PRIGO</t>
  </si>
  <si>
    <t>Architektura a stavitelství</t>
  </si>
  <si>
    <t>Elektrotechnika, telekomunikační a výpočetní technika</t>
  </si>
  <si>
    <t>Jazykověda, překladatelství, tlumočnictví</t>
  </si>
  <si>
    <t>Pořadí</t>
  </si>
  <si>
    <t>Společnost s ručením omezeným</t>
  </si>
  <si>
    <t>fyzická osoba podnikající dle živnostenského zákona</t>
  </si>
  <si>
    <t>Akciová společnost</t>
  </si>
  <si>
    <t>Spolek</t>
  </si>
  <si>
    <t>Ústav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</si>
</sst>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\ &quot;Kč&quot;"/>
  </numFmts>
  <fonts count="10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u/>
      <sz val="12"/>
      <color theme="1"/>
      <name val="Calibri"/>
      <family val="2"/>
      <charset val="238"/>
      <scheme val="minor"/>
    </font>
    <font>
      <b/>
      <sz val="14"/>
      <name val="Arial CE"/>
      <charset val="238"/>
    </font>
    <font>
      <sz val="10"/>
      <name val="Tahoma"/>
      <family val="2"/>
      <charset val="238"/>
    </font>
    <font>
      <sz val="8"/>
      <name val="Tahoma"/>
      <family val="2"/>
      <charset val="238"/>
    </font>
    <font>
      <sz val="8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1" xfId="0" applyFont="1" applyBorder="1" applyAlignment="1">
      <alignment horizontal="left" vertical="center"/>
    </xf>
    <xf numFmtId="0" fontId="3" fillId="0" borderId="0" xfId="0" applyFont="1"/>
    <xf numFmtId="4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10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0" fontId="2" fillId="0" borderId="0" xfId="0" applyFont="1" applyAlignment="1">
      <alignment horizontal="left" vertical="center"/>
    </xf>
    <xf numFmtId="0" fontId="5" fillId="0" borderId="2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/>
    </xf>
    <xf numFmtId="49" fontId="4" fillId="2" borderId="5" xfId="0" applyNumberFormat="1" applyFont="1" applyFill="1" applyBorder="1" applyAlignment="1">
      <alignment horizontal="left" vertical="center" wrapText="1"/>
    </xf>
    <xf numFmtId="49" fontId="4" fillId="2" borderId="5" xfId="0" applyNumberFormat="1" applyFont="1" applyFill="1" applyBorder="1" applyAlignment="1">
      <alignment horizontal="center" vertical="center" wrapText="1"/>
    </xf>
    <xf numFmtId="4" fontId="4" fillId="2" borderId="5" xfId="0" applyNumberFormat="1" applyFont="1" applyFill="1" applyBorder="1" applyAlignment="1">
      <alignment horizontal="center" vertical="center" wrapText="1"/>
    </xf>
    <xf numFmtId="10" fontId="4" fillId="2" borderId="5" xfId="0" applyNumberFormat="1" applyFont="1" applyFill="1" applyBorder="1" applyAlignment="1">
      <alignment horizontal="center" vertical="center" wrapText="1"/>
    </xf>
    <xf numFmtId="0" fontId="0" fillId="0" borderId="4" xfId="0" applyBorder="1"/>
    <xf numFmtId="0" fontId="0" fillId="0" borderId="3" xfId="0" applyBorder="1"/>
    <xf numFmtId="165" fontId="8" fillId="0" borderId="7" xfId="0" applyNumberFormat="1" applyFont="1" applyBorder="1" applyAlignment="1">
      <alignment horizontal="center"/>
    </xf>
    <xf numFmtId="0" fontId="9" fillId="0" borderId="6" xfId="0" applyFont="1" applyBorder="1" applyAlignment="1">
      <alignment horizontal="center" vertical="top" wrapText="1"/>
    </xf>
    <xf numFmtId="3" fontId="4" fillId="3" borderId="5" xfId="0" applyNumberFormat="1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top" wrapText="1"/>
    </xf>
    <xf numFmtId="0" fontId="0" fillId="0" borderId="2" xfId="0" applyBorder="1"/>
    <xf numFmtId="0" fontId="7" fillId="0" borderId="2" xfId="0" applyFont="1" applyBorder="1"/>
    <xf numFmtId="0" fontId="7" fillId="0" borderId="2" xfId="0" applyFont="1" applyBorder="1" applyAlignment="1">
      <alignment wrapText="1"/>
    </xf>
    <xf numFmtId="0" fontId="5" fillId="0" borderId="2" xfId="0" applyFont="1" applyBorder="1" applyAlignment="1">
      <alignment horizontal="center" wrapText="1"/>
    </xf>
    <xf numFmtId="3" fontId="5" fillId="0" borderId="2" xfId="0" applyNumberFormat="1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10" fontId="0" fillId="0" borderId="2" xfId="0" applyNumberFormat="1" applyBorder="1"/>
    <xf numFmtId="49" fontId="4" fillId="2" borderId="9" xfId="0" applyNumberFormat="1" applyFont="1" applyFill="1" applyBorder="1" applyAlignment="1">
      <alignment horizontal="center" vertical="center" wrapText="1"/>
    </xf>
    <xf numFmtId="49" fontId="4" fillId="2" borderId="9" xfId="0" applyNumberFormat="1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F84388-EC82-4B3C-AC4E-7AAA0838CEBA}">
  <dimension ref="A1:O21"/>
  <sheetViews>
    <sheetView tabSelected="1" topLeftCell="A2" workbookViewId="0">
      <selection activeCell="F16" sqref="F16"/>
    </sheetView>
  </sheetViews>
  <sheetFormatPr defaultRowHeight="15" x14ac:dyDescent="0.25"/>
  <cols>
    <col min="1" max="1" width="6.5703125" customWidth="1"/>
    <col min="2" max="2" width="17.5703125" customWidth="1"/>
    <col min="4" max="4" width="25.28515625" customWidth="1"/>
    <col min="5" max="5" width="11.85546875" customWidth="1"/>
    <col min="6" max="6" width="23.28515625" customWidth="1"/>
    <col min="7" max="7" width="28" customWidth="1"/>
    <col min="8" max="8" width="18.42578125" customWidth="1"/>
    <col min="9" max="9" width="20.140625" customWidth="1"/>
    <col min="10" max="10" width="17" customWidth="1"/>
    <col min="11" max="11" width="14" customWidth="1"/>
    <col min="12" max="12" width="16.5703125" customWidth="1"/>
    <col min="13" max="13" width="10.42578125" customWidth="1"/>
  </cols>
  <sheetData>
    <row r="1" spans="1:15" ht="45" customHeight="1" thickBot="1" x14ac:dyDescent="0.3">
      <c r="B1" s="30" t="s">
        <v>34</v>
      </c>
      <c r="C1" s="31"/>
      <c r="D1" s="31"/>
      <c r="E1" s="31"/>
      <c r="F1" s="1"/>
      <c r="G1" s="8"/>
      <c r="H1" s="8"/>
      <c r="I1" s="2"/>
      <c r="J1" s="3"/>
      <c r="K1" s="4"/>
      <c r="L1" s="5"/>
      <c r="M1" s="7"/>
      <c r="N1" s="7"/>
      <c r="O1" s="6"/>
    </row>
    <row r="2" spans="1:15" ht="57.75" customHeight="1" x14ac:dyDescent="0.25">
      <c r="A2" s="29" t="s">
        <v>98</v>
      </c>
      <c r="B2" s="11" t="s">
        <v>0</v>
      </c>
      <c r="C2" s="12" t="s">
        <v>1</v>
      </c>
      <c r="D2" s="12" t="s">
        <v>32</v>
      </c>
      <c r="E2" s="12" t="s">
        <v>2</v>
      </c>
      <c r="F2" s="12" t="s">
        <v>3</v>
      </c>
      <c r="G2" s="12" t="s">
        <v>82</v>
      </c>
      <c r="H2" s="12" t="s">
        <v>13</v>
      </c>
      <c r="I2" s="12" t="s">
        <v>10</v>
      </c>
      <c r="J2" s="13" t="s">
        <v>27</v>
      </c>
      <c r="K2" s="19" t="s">
        <v>33</v>
      </c>
      <c r="L2" s="14" t="s">
        <v>4</v>
      </c>
      <c r="M2" s="28" t="s">
        <v>15</v>
      </c>
    </row>
    <row r="3" spans="1:15" ht="42" x14ac:dyDescent="0.25">
      <c r="A3" s="5">
        <v>1</v>
      </c>
      <c r="B3" s="9" t="s">
        <v>35</v>
      </c>
      <c r="C3" s="10" t="s">
        <v>48</v>
      </c>
      <c r="D3" s="10" t="s">
        <v>99</v>
      </c>
      <c r="E3" s="20" t="s">
        <v>11</v>
      </c>
      <c r="F3" s="9" t="s">
        <v>66</v>
      </c>
      <c r="G3" s="22" t="s">
        <v>88</v>
      </c>
      <c r="H3" s="9" t="s">
        <v>95</v>
      </c>
      <c r="I3" s="24" t="s">
        <v>83</v>
      </c>
      <c r="J3" s="25">
        <v>202000</v>
      </c>
      <c r="K3" s="26">
        <v>141400</v>
      </c>
      <c r="L3" s="27">
        <f t="shared" ref="L3:L5" si="0">K3/J3</f>
        <v>0.7</v>
      </c>
      <c r="M3" s="21">
        <v>16</v>
      </c>
    </row>
    <row r="4" spans="1:15" ht="21" x14ac:dyDescent="0.25">
      <c r="A4" s="5">
        <v>2</v>
      </c>
      <c r="B4" s="9" t="s">
        <v>8</v>
      </c>
      <c r="C4" s="10" t="s">
        <v>9</v>
      </c>
      <c r="D4" s="10" t="s">
        <v>99</v>
      </c>
      <c r="E4" s="20" t="s">
        <v>12</v>
      </c>
      <c r="F4" s="9" t="s">
        <v>67</v>
      </c>
      <c r="G4" s="22" t="s">
        <v>31</v>
      </c>
      <c r="H4" s="9" t="s">
        <v>95</v>
      </c>
      <c r="I4" s="24" t="s">
        <v>83</v>
      </c>
      <c r="J4" s="25">
        <v>408500</v>
      </c>
      <c r="K4" s="26">
        <v>200000</v>
      </c>
      <c r="L4" s="27">
        <f t="shared" si="0"/>
        <v>0.48959608323133413</v>
      </c>
      <c r="M4" s="21">
        <v>16</v>
      </c>
    </row>
    <row r="5" spans="1:15" ht="31.5" x14ac:dyDescent="0.25">
      <c r="A5" s="5">
        <v>3</v>
      </c>
      <c r="B5" s="9" t="s">
        <v>36</v>
      </c>
      <c r="C5" s="10" t="s">
        <v>49</v>
      </c>
      <c r="D5" s="10" t="s">
        <v>99</v>
      </c>
      <c r="E5" s="20" t="s">
        <v>61</v>
      </c>
      <c r="F5" s="9" t="s">
        <v>68</v>
      </c>
      <c r="G5" s="22" t="s">
        <v>89</v>
      </c>
      <c r="H5" s="9" t="s">
        <v>96</v>
      </c>
      <c r="I5" s="24" t="s">
        <v>83</v>
      </c>
      <c r="J5" s="25">
        <v>144900</v>
      </c>
      <c r="K5" s="26">
        <v>101400</v>
      </c>
      <c r="L5" s="27">
        <f t="shared" si="0"/>
        <v>0.69979296066252583</v>
      </c>
      <c r="M5" s="21">
        <v>16</v>
      </c>
    </row>
    <row r="6" spans="1:15" ht="21" x14ac:dyDescent="0.25">
      <c r="A6" s="5">
        <v>4</v>
      </c>
      <c r="B6" s="9" t="s">
        <v>5</v>
      </c>
      <c r="C6" s="10" t="s">
        <v>6</v>
      </c>
      <c r="D6" s="10" t="s">
        <v>99</v>
      </c>
      <c r="E6" s="20" t="s">
        <v>11</v>
      </c>
      <c r="F6" s="9" t="s">
        <v>7</v>
      </c>
      <c r="G6" s="22" t="s">
        <v>91</v>
      </c>
      <c r="H6" s="9" t="s">
        <v>95</v>
      </c>
      <c r="I6" s="24" t="s">
        <v>83</v>
      </c>
      <c r="J6" s="25">
        <v>268390</v>
      </c>
      <c r="K6" s="26">
        <v>187800</v>
      </c>
      <c r="L6" s="27">
        <f>K6/J6</f>
        <v>0.69972800774991617</v>
      </c>
      <c r="M6" s="21">
        <v>16</v>
      </c>
    </row>
    <row r="7" spans="1:15" ht="31.5" x14ac:dyDescent="0.25">
      <c r="A7" s="5">
        <v>5</v>
      </c>
      <c r="B7" s="9" t="s">
        <v>37</v>
      </c>
      <c r="C7" s="10" t="s">
        <v>50</v>
      </c>
      <c r="D7" s="10" t="s">
        <v>99</v>
      </c>
      <c r="E7" s="20" t="s">
        <v>11</v>
      </c>
      <c r="F7" s="9" t="s">
        <v>69</v>
      </c>
      <c r="G7" s="22" t="s">
        <v>91</v>
      </c>
      <c r="H7" s="9" t="s">
        <v>96</v>
      </c>
      <c r="I7" s="24" t="s">
        <v>83</v>
      </c>
      <c r="J7" s="25">
        <v>212000</v>
      </c>
      <c r="K7" s="26">
        <v>148400</v>
      </c>
      <c r="L7" s="27">
        <f>K7/J7</f>
        <v>0.7</v>
      </c>
      <c r="M7" s="21">
        <v>16</v>
      </c>
    </row>
    <row r="8" spans="1:15" x14ac:dyDescent="0.25">
      <c r="A8" s="5">
        <v>6</v>
      </c>
      <c r="B8" s="9" t="s">
        <v>38</v>
      </c>
      <c r="C8" s="10" t="s">
        <v>51</v>
      </c>
      <c r="D8" s="10" t="s">
        <v>99</v>
      </c>
      <c r="E8" s="20" t="s">
        <v>11</v>
      </c>
      <c r="F8" s="9" t="s">
        <v>70</v>
      </c>
      <c r="G8" s="23" t="s">
        <v>25</v>
      </c>
      <c r="H8" s="9" t="s">
        <v>14</v>
      </c>
      <c r="I8" s="24" t="s">
        <v>83</v>
      </c>
      <c r="J8" s="25">
        <v>283320</v>
      </c>
      <c r="K8" s="26">
        <v>198300</v>
      </c>
      <c r="L8" s="27">
        <f t="shared" ref="L8:L20" si="1">K8/J8</f>
        <v>0.69991529013130027</v>
      </c>
      <c r="M8" s="21">
        <v>16</v>
      </c>
    </row>
    <row r="9" spans="1:15" ht="31.5" x14ac:dyDescent="0.25">
      <c r="A9" s="5">
        <v>7</v>
      </c>
      <c r="B9" s="9" t="s">
        <v>39</v>
      </c>
      <c r="C9" s="10" t="s">
        <v>52</v>
      </c>
      <c r="D9" s="10" t="s">
        <v>99</v>
      </c>
      <c r="E9" s="20" t="s">
        <v>11</v>
      </c>
      <c r="F9" s="9" t="s">
        <v>71</v>
      </c>
      <c r="G9" s="22" t="s">
        <v>25</v>
      </c>
      <c r="H9" s="9" t="s">
        <v>97</v>
      </c>
      <c r="I9" s="24" t="s">
        <v>83</v>
      </c>
      <c r="J9" s="25">
        <v>117600</v>
      </c>
      <c r="K9" s="26">
        <v>82300</v>
      </c>
      <c r="L9" s="27">
        <f t="shared" si="1"/>
        <v>0.69982993197278909</v>
      </c>
      <c r="M9" s="21">
        <v>16</v>
      </c>
    </row>
    <row r="10" spans="1:15" ht="21" x14ac:dyDescent="0.25">
      <c r="A10" s="5">
        <v>8</v>
      </c>
      <c r="B10" s="9" t="s">
        <v>40</v>
      </c>
      <c r="C10" s="10" t="s">
        <v>53</v>
      </c>
      <c r="D10" s="10" t="s">
        <v>99</v>
      </c>
      <c r="E10" s="20" t="s">
        <v>62</v>
      </c>
      <c r="F10" s="9" t="s">
        <v>72</v>
      </c>
      <c r="G10" s="22" t="s">
        <v>91</v>
      </c>
      <c r="H10" s="9" t="s">
        <v>95</v>
      </c>
      <c r="I10" s="24" t="s">
        <v>83</v>
      </c>
      <c r="J10" s="25">
        <v>162300</v>
      </c>
      <c r="K10" s="26">
        <v>113600</v>
      </c>
      <c r="L10" s="27">
        <f t="shared" si="1"/>
        <v>0.69993838570548372</v>
      </c>
      <c r="M10" s="21">
        <v>16</v>
      </c>
    </row>
    <row r="11" spans="1:15" ht="21" x14ac:dyDescent="0.25">
      <c r="A11" s="5">
        <v>9</v>
      </c>
      <c r="B11" s="9" t="s">
        <v>41</v>
      </c>
      <c r="C11" s="10" t="s">
        <v>54</v>
      </c>
      <c r="D11" s="10" t="s">
        <v>99</v>
      </c>
      <c r="E11" s="20" t="s">
        <v>63</v>
      </c>
      <c r="F11" s="9" t="s">
        <v>73</v>
      </c>
      <c r="G11" s="22" t="s">
        <v>91</v>
      </c>
      <c r="H11" s="9" t="s">
        <v>24</v>
      </c>
      <c r="I11" s="24" t="s">
        <v>83</v>
      </c>
      <c r="J11" s="25">
        <v>126000</v>
      </c>
      <c r="K11" s="26">
        <v>88200</v>
      </c>
      <c r="L11" s="27">
        <f t="shared" si="1"/>
        <v>0.7</v>
      </c>
      <c r="M11" s="21">
        <v>16</v>
      </c>
    </row>
    <row r="12" spans="1:15" ht="31.5" x14ac:dyDescent="0.25">
      <c r="A12" s="5">
        <v>10</v>
      </c>
      <c r="B12" s="9" t="s">
        <v>42</v>
      </c>
      <c r="C12" s="10" t="s">
        <v>55</v>
      </c>
      <c r="D12" s="10" t="s">
        <v>100</v>
      </c>
      <c r="E12" s="20" t="s">
        <v>64</v>
      </c>
      <c r="F12" s="9" t="s">
        <v>74</v>
      </c>
      <c r="G12" s="22" t="s">
        <v>29</v>
      </c>
      <c r="H12" s="9" t="s">
        <v>87</v>
      </c>
      <c r="I12" s="24" t="s">
        <v>83</v>
      </c>
      <c r="J12" s="25">
        <v>288000</v>
      </c>
      <c r="K12" s="26">
        <v>192000</v>
      </c>
      <c r="L12" s="27">
        <f t="shared" si="1"/>
        <v>0.66666666666666663</v>
      </c>
      <c r="M12" s="21">
        <v>16</v>
      </c>
    </row>
    <row r="13" spans="1:15" ht="21" x14ac:dyDescent="0.25">
      <c r="A13" s="5">
        <v>11</v>
      </c>
      <c r="B13" s="9" t="s">
        <v>43</v>
      </c>
      <c r="C13" s="10" t="s">
        <v>56</v>
      </c>
      <c r="D13" s="10" t="s">
        <v>99</v>
      </c>
      <c r="E13" s="20" t="s">
        <v>11</v>
      </c>
      <c r="F13" s="9" t="s">
        <v>75</v>
      </c>
      <c r="G13" s="22" t="s">
        <v>91</v>
      </c>
      <c r="H13" s="9" t="s">
        <v>84</v>
      </c>
      <c r="I13" s="24" t="s">
        <v>83</v>
      </c>
      <c r="J13" s="25">
        <v>288834</v>
      </c>
      <c r="K13" s="26">
        <v>199800</v>
      </c>
      <c r="L13" s="27">
        <f t="shared" si="1"/>
        <v>0.69174681651052161</v>
      </c>
      <c r="M13" s="21">
        <v>15.5</v>
      </c>
    </row>
    <row r="14" spans="1:15" ht="21" x14ac:dyDescent="0.25">
      <c r="A14" s="5">
        <v>12</v>
      </c>
      <c r="B14" s="9" t="s">
        <v>44</v>
      </c>
      <c r="C14" s="10" t="s">
        <v>57</v>
      </c>
      <c r="D14" s="10" t="s">
        <v>99</v>
      </c>
      <c r="E14" s="20" t="s">
        <v>65</v>
      </c>
      <c r="F14" s="9" t="s">
        <v>76</v>
      </c>
      <c r="G14" s="22" t="s">
        <v>91</v>
      </c>
      <c r="H14" s="9" t="s">
        <v>84</v>
      </c>
      <c r="I14" s="24" t="s">
        <v>83</v>
      </c>
      <c r="J14" s="25">
        <v>288834</v>
      </c>
      <c r="K14" s="26">
        <v>199800</v>
      </c>
      <c r="L14" s="27">
        <f t="shared" si="1"/>
        <v>0.69174681651052161</v>
      </c>
      <c r="M14" s="21">
        <v>15.5</v>
      </c>
    </row>
    <row r="15" spans="1:15" ht="31.5" x14ac:dyDescent="0.25">
      <c r="A15" s="5">
        <v>13</v>
      </c>
      <c r="B15" s="9" t="s">
        <v>16</v>
      </c>
      <c r="C15" s="10" t="s">
        <v>17</v>
      </c>
      <c r="D15" s="10" t="s">
        <v>101</v>
      </c>
      <c r="E15" s="20" t="s">
        <v>18</v>
      </c>
      <c r="F15" s="9" t="s">
        <v>77</v>
      </c>
      <c r="G15" s="22" t="s">
        <v>30</v>
      </c>
      <c r="H15" s="9" t="s">
        <v>92</v>
      </c>
      <c r="I15" s="24" t="s">
        <v>83</v>
      </c>
      <c r="J15" s="25">
        <v>196571</v>
      </c>
      <c r="K15" s="26">
        <v>137600</v>
      </c>
      <c r="L15" s="27">
        <f t="shared" si="1"/>
        <v>0.7000015261661181</v>
      </c>
      <c r="M15" s="21">
        <v>15</v>
      </c>
    </row>
    <row r="16" spans="1:15" ht="24.75" x14ac:dyDescent="0.25">
      <c r="A16" s="5">
        <v>14</v>
      </c>
      <c r="B16" s="9" t="s">
        <v>45</v>
      </c>
      <c r="C16" s="10" t="s">
        <v>58</v>
      </c>
      <c r="D16" s="10" t="s">
        <v>102</v>
      </c>
      <c r="E16" s="20" t="s">
        <v>11</v>
      </c>
      <c r="F16" s="9" t="s">
        <v>78</v>
      </c>
      <c r="G16" s="23" t="s">
        <v>93</v>
      </c>
      <c r="H16" s="9" t="s">
        <v>86</v>
      </c>
      <c r="I16" s="24" t="s">
        <v>83</v>
      </c>
      <c r="J16" s="25">
        <v>282000</v>
      </c>
      <c r="K16" s="26">
        <v>197400</v>
      </c>
      <c r="L16" s="27">
        <f t="shared" si="1"/>
        <v>0.7</v>
      </c>
      <c r="M16" s="21">
        <v>15</v>
      </c>
    </row>
    <row r="17" spans="1:13" ht="24.75" x14ac:dyDescent="0.25">
      <c r="A17" s="5">
        <v>15</v>
      </c>
      <c r="B17" s="9" t="s">
        <v>46</v>
      </c>
      <c r="C17" s="10" t="s">
        <v>59</v>
      </c>
      <c r="D17" s="10" t="s">
        <v>103</v>
      </c>
      <c r="E17" s="20" t="s">
        <v>11</v>
      </c>
      <c r="F17" s="9" t="s">
        <v>79</v>
      </c>
      <c r="G17" s="23" t="s">
        <v>93</v>
      </c>
      <c r="H17" s="9" t="s">
        <v>86</v>
      </c>
      <c r="I17" s="24" t="s">
        <v>83</v>
      </c>
      <c r="J17" s="25">
        <v>285610</v>
      </c>
      <c r="K17" s="26">
        <v>199900</v>
      </c>
      <c r="L17" s="27">
        <f t="shared" si="1"/>
        <v>0.69990546549490562</v>
      </c>
      <c r="M17" s="21">
        <v>15</v>
      </c>
    </row>
    <row r="18" spans="1:13" ht="31.5" x14ac:dyDescent="0.25">
      <c r="A18" s="5">
        <v>16</v>
      </c>
      <c r="B18" s="9" t="s">
        <v>20</v>
      </c>
      <c r="C18" s="10" t="s">
        <v>22</v>
      </c>
      <c r="D18" s="10" t="s">
        <v>99</v>
      </c>
      <c r="E18" s="20" t="s">
        <v>11</v>
      </c>
      <c r="F18" s="9" t="s">
        <v>23</v>
      </c>
      <c r="G18" s="23" t="s">
        <v>94</v>
      </c>
      <c r="H18" s="9" t="s">
        <v>85</v>
      </c>
      <c r="I18" s="24" t="s">
        <v>83</v>
      </c>
      <c r="J18" s="25">
        <v>288000</v>
      </c>
      <c r="K18" s="26">
        <v>200000</v>
      </c>
      <c r="L18" s="27">
        <f t="shared" si="1"/>
        <v>0.69444444444444442</v>
      </c>
      <c r="M18" s="21">
        <v>14.5</v>
      </c>
    </row>
    <row r="19" spans="1:13" ht="31.5" x14ac:dyDescent="0.25">
      <c r="A19" s="5">
        <v>17</v>
      </c>
      <c r="B19" s="9" t="s">
        <v>19</v>
      </c>
      <c r="C19" s="10" t="s">
        <v>21</v>
      </c>
      <c r="D19" s="10" t="s">
        <v>99</v>
      </c>
      <c r="E19" s="20" t="s">
        <v>11</v>
      </c>
      <c r="F19" s="9" t="s">
        <v>80</v>
      </c>
      <c r="G19" s="22" t="s">
        <v>91</v>
      </c>
      <c r="H19" s="9" t="s">
        <v>90</v>
      </c>
      <c r="I19" s="24" t="s">
        <v>83</v>
      </c>
      <c r="J19" s="25">
        <v>276000</v>
      </c>
      <c r="K19" s="26">
        <v>193200</v>
      </c>
      <c r="L19" s="27">
        <f t="shared" si="1"/>
        <v>0.7</v>
      </c>
      <c r="M19" s="21">
        <v>14</v>
      </c>
    </row>
    <row r="20" spans="1:13" ht="21.75" thickBot="1" x14ac:dyDescent="0.3">
      <c r="A20" s="5">
        <v>18</v>
      </c>
      <c r="B20" s="9" t="s">
        <v>47</v>
      </c>
      <c r="C20" s="10" t="s">
        <v>60</v>
      </c>
      <c r="D20" s="10" t="s">
        <v>99</v>
      </c>
      <c r="E20" s="20" t="s">
        <v>11</v>
      </c>
      <c r="F20" s="9" t="s">
        <v>81</v>
      </c>
      <c r="G20" s="22" t="s">
        <v>25</v>
      </c>
      <c r="H20" s="9" t="s">
        <v>26</v>
      </c>
      <c r="I20" s="24" t="s">
        <v>83</v>
      </c>
      <c r="J20" s="25">
        <v>279400</v>
      </c>
      <c r="K20" s="26">
        <v>192300</v>
      </c>
      <c r="L20" s="27">
        <f t="shared" si="1"/>
        <v>0.68826055833929844</v>
      </c>
      <c r="M20" s="21">
        <v>14</v>
      </c>
    </row>
    <row r="21" spans="1:13" ht="15.75" thickBot="1" x14ac:dyDescent="0.3">
      <c r="B21" s="18" t="s">
        <v>28</v>
      </c>
      <c r="C21" s="15"/>
      <c r="D21" s="15"/>
      <c r="E21" s="15"/>
      <c r="F21" s="15"/>
      <c r="G21" s="15"/>
      <c r="H21" s="15"/>
      <c r="I21" s="15"/>
      <c r="J21" s="17">
        <f>SUM(J3:J20)</f>
        <v>4398259</v>
      </c>
      <c r="K21" s="17">
        <f>SUM(K3:K20)</f>
        <v>2973400</v>
      </c>
      <c r="L21" s="15"/>
      <c r="M21" s="16"/>
    </row>
  </sheetData>
  <mergeCells count="1">
    <mergeCell ref="B1:E1"/>
  </mergeCells>
  <phoneticPr fontId="6" type="noConversion"/>
  <pageMargins left="0.7" right="0.7" top="0.78740157499999996" bottom="0.78740157499999996" header="0.3" footer="0.3"/>
  <pageSetup paperSize="9" orientation="portrait" r:id="rId1"/>
  <headerFooter>
    <oddFooter>&amp;L&amp;1#&amp;"Calibri"&amp;9&amp;K000000Klasifikace informací: Neveřejné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Žadatelé_poskytnutí_dotace</vt:lpstr>
    </vt:vector>
  </TitlesOfParts>
  <Company>KUMSK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Grecmanová Markéta</dc:creator>
  <cp:lastModifiedBy>Novák Jakub</cp:lastModifiedBy>
  <cp:lastPrinted>2021-06-09T09:21:50Z</cp:lastPrinted>
  <dcterms:created xsi:type="dcterms:W3CDTF">2021-05-13T03:42:54Z</dcterms:created>
  <dcterms:modified xsi:type="dcterms:W3CDTF">2023-05-02T12:13:06Z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15ad6d0-798b-44f9-b3fd-112ad6275fb4_Enabled">
    <vt:lpwstr>true</vt:lpwstr>
  </property>
  <property fmtid="{D5CDD505-2E9C-101B-9397-08002B2CF9AE}" pid="3" name="MSIP_Label_215ad6d0-798b-44f9-b3fd-112ad6275fb4_SetDate">
    <vt:lpwstr>2022-05-12T06:33:42Z</vt:lpwstr>
  </property>
  <property fmtid="{D5CDD505-2E9C-101B-9397-08002B2CF9AE}" pid="4" name="MSIP_Label_215ad6d0-798b-44f9-b3fd-112ad6275fb4_Method">
    <vt:lpwstr>Standard</vt:lpwstr>
  </property>
  <property fmtid="{D5CDD505-2E9C-101B-9397-08002B2CF9AE}" pid="5" name="MSIP_Label_215ad6d0-798b-44f9-b3fd-112ad6275fb4_Name">
    <vt:lpwstr>Neveřejná informace (popis)</vt:lpwstr>
  </property>
  <property fmtid="{D5CDD505-2E9C-101B-9397-08002B2CF9AE}" pid="6" name="MSIP_Label_215ad6d0-798b-44f9-b3fd-112ad6275fb4_SiteId">
    <vt:lpwstr>39f24d0b-aa30-4551-8e81-43c77cf1000e</vt:lpwstr>
  </property>
  <property fmtid="{D5CDD505-2E9C-101B-9397-08002B2CF9AE}" pid="7" name="MSIP_Label_215ad6d0-798b-44f9-b3fd-112ad6275fb4_ActionId">
    <vt:lpwstr>fb3c9575-8307-43ef-babd-2589ab027d6f</vt:lpwstr>
  </property>
  <property fmtid="{D5CDD505-2E9C-101B-9397-08002B2CF9AE}" pid="8" name="MSIP_Label_215ad6d0-798b-44f9-b3fd-112ad6275fb4_ContentBits">
    <vt:lpwstr>2</vt:lpwstr>
  </property>
</Properties>
</file>