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KSS 2023\"/>
    </mc:Choice>
  </mc:AlternateContent>
  <xr:revisionPtr revIDLastSave="0" documentId="13_ncr:1_{D46C1D99-B529-469A-BD3B-2400732B1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yřazeno" sheetId="64" r:id="rId1"/>
  </sheets>
  <definedNames>
    <definedName name="_xlnm._FilterDatabase" localSheetId="0" hidden="1">vyřazeno!$A$2:$M$43</definedName>
    <definedName name="_xlnm.Print_Titles" localSheetId="0">vyřazeno!$2:$2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64" l="1"/>
  <c r="J22" i="64"/>
  <c r="J3" i="64"/>
  <c r="J37" i="64"/>
  <c r="J19" i="64"/>
  <c r="J18" i="64"/>
  <c r="J43" i="64" l="1"/>
  <c r="J36" i="64"/>
  <c r="J33" i="64"/>
  <c r="J6" i="64"/>
  <c r="J17" i="64"/>
  <c r="J11" i="64"/>
  <c r="J8" i="64"/>
  <c r="J39" i="64"/>
  <c r="J35" i="64"/>
  <c r="J7" i="64"/>
  <c r="J5" i="64"/>
  <c r="J41" i="64"/>
  <c r="J38" i="64"/>
  <c r="J34" i="64"/>
  <c r="J32" i="64"/>
  <c r="J31" i="64"/>
  <c r="J30" i="64"/>
  <c r="J29" i="64"/>
  <c r="J26" i="64"/>
  <c r="J25" i="64"/>
  <c r="J24" i="64"/>
  <c r="J23" i="64"/>
  <c r="J20" i="64"/>
  <c r="J16" i="64"/>
  <c r="J15" i="64"/>
  <c r="J14" i="64"/>
  <c r="J13" i="64"/>
  <c r="J12" i="64"/>
  <c r="J10" i="64"/>
  <c r="J9" i="64"/>
  <c r="J4" i="64"/>
</calcChain>
</file>

<file path=xl/sharedStrings.xml><?xml version="1.0" encoding="utf-8"?>
<sst xmlns="http://schemas.openxmlformats.org/spreadsheetml/2006/main" count="359" uniqueCount="209">
  <si>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</si>
  <si>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</si>
  <si>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</si>
  <si>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</si>
  <si>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</si>
  <si>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</si>
  <si>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</si>
  <si>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</si>
  <si>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Celkové uznatelné náklady projektu     (v Kč)</t>
  </si>
  <si>
    <t>% spoluúčast dotace na CUN</t>
  </si>
  <si>
    <t>Požadovaná dotace celkem (v Kč)</t>
  </si>
  <si>
    <t>Druh dotace</t>
  </si>
  <si>
    <t>Důvod pro vyřazení</t>
  </si>
  <si>
    <t>KSS 4/23</t>
  </si>
  <si>
    <t>Medela-péče o seniory o.p.s.</t>
  </si>
  <si>
    <t>02141531</t>
  </si>
  <si>
    <t>obecně prospěšná společnost</t>
  </si>
  <si>
    <t>domovy se zvláštním režimem</t>
  </si>
  <si>
    <t>investiční</t>
  </si>
  <si>
    <t>002/23</t>
  </si>
  <si>
    <t>KSS 2/23</t>
  </si>
  <si>
    <t>Pořízení nezbytného nového vybavení v DZR Medela v Ostravici</t>
  </si>
  <si>
    <t>neinvestiční</t>
  </si>
  <si>
    <t>KSS 1/23</t>
  </si>
  <si>
    <t>příspěvková organizace</t>
  </si>
  <si>
    <t>domovy pro seniory</t>
  </si>
  <si>
    <t>KSS 5/23</t>
  </si>
  <si>
    <t>domovy pro osoby se zdravotním postižením</t>
  </si>
  <si>
    <t>ústav</t>
  </si>
  <si>
    <t>006/23</t>
  </si>
  <si>
    <t>09693424</t>
  </si>
  <si>
    <t>Kancelářská technika - notebooky, tablety, tiskárna, Chodítka s vozíky 2v1, Zařízení usnadňující hygienu</t>
  </si>
  <si>
    <t>osobní asistence</t>
  </si>
  <si>
    <t>odlehčovací služby</t>
  </si>
  <si>
    <t>spolek</t>
  </si>
  <si>
    <t xml:space="preserve">Česká provincie Kongregace Dcer Božské Lásky </t>
  </si>
  <si>
    <t>00494453</t>
  </si>
  <si>
    <t>evidovaná právnická osoba dle zákona č. 3/2002 Sb.</t>
  </si>
  <si>
    <t>denní stacionáře</t>
  </si>
  <si>
    <t>012/23</t>
  </si>
  <si>
    <t>Domov Sluníčko, Ostrava-Vítkovice, příspěvková organizace</t>
  </si>
  <si>
    <t>70631832</t>
  </si>
  <si>
    <t>Přístavba osobního výtahu k budově A</t>
  </si>
  <si>
    <t>raná péče</t>
  </si>
  <si>
    <t>021/23</t>
  </si>
  <si>
    <t>Rekonstrukce prostor pro Přípravnu a výdejnu stravy klientům</t>
  </si>
  <si>
    <t>4812353</t>
  </si>
  <si>
    <t>023/23</t>
  </si>
  <si>
    <t>Výměna evakuačního výtahu - budova B</t>
  </si>
  <si>
    <t>024/23</t>
  </si>
  <si>
    <t>LADASENIOR s.r.o.</t>
  </si>
  <si>
    <t>07425741</t>
  </si>
  <si>
    <t>společnost s ručením omezeným</t>
  </si>
  <si>
    <t>Domov pro seniory LADA</t>
  </si>
  <si>
    <t>sociální rehabilitace</t>
  </si>
  <si>
    <t>akciová společnost</t>
  </si>
  <si>
    <t>sociální služby poskytované ve zdravotnických zařízeních lůžkové péče</t>
  </si>
  <si>
    <t>terénní programy</t>
  </si>
  <si>
    <t>služby následné péče</t>
  </si>
  <si>
    <t>Obecně prospěšná společnost Sv. Josefa, o.p.s.</t>
  </si>
  <si>
    <t>25910558</t>
  </si>
  <si>
    <t>Vila Vančurova o.p.s.</t>
  </si>
  <si>
    <t>02250152</t>
  </si>
  <si>
    <t>pečovatelská služba</t>
  </si>
  <si>
    <t>Nemocnice AGEL Podhorská a.s.</t>
  </si>
  <si>
    <t>47668989</t>
  </si>
  <si>
    <t>Charita Frýdek - Místek</t>
  </si>
  <si>
    <t>45235201</t>
  </si>
  <si>
    <t>terapeutické komunity</t>
  </si>
  <si>
    <t>chráněné bydlení</t>
  </si>
  <si>
    <t>Domov pro seniory Ludmila, příspěvková organizace</t>
  </si>
  <si>
    <t>Adámkova vila, Osobní asistence, z.ú.</t>
  </si>
  <si>
    <t>Centrum sociálních služeb Ostrava, o.p.s.</t>
  </si>
  <si>
    <t>Sociální služby města Havířova</t>
  </si>
  <si>
    <t>60337583</t>
  </si>
  <si>
    <t>Renarkon, o. p. s.</t>
  </si>
  <si>
    <t>25380443</t>
  </si>
  <si>
    <t>Charita Bohumín</t>
  </si>
  <si>
    <t xml:space="preserve">Domov Vesalius, z. ú. </t>
  </si>
  <si>
    <t>08344078</t>
  </si>
  <si>
    <t>DomA - domácí asistence, z.s.</t>
  </si>
  <si>
    <t>27031012</t>
  </si>
  <si>
    <t>centra denních služeb</t>
  </si>
  <si>
    <t>Oblastní spolek Českého červeného kříže Karviná</t>
  </si>
  <si>
    <t>00426458</t>
  </si>
  <si>
    <t>SENIOR DOMY POHODA a.s.</t>
  </si>
  <si>
    <t>28568877</t>
  </si>
  <si>
    <t>MENS SANA, z.ú.</t>
  </si>
  <si>
    <t>Domov Magnolie, Ostrava-Vítkovice, příspěvková organizace</t>
  </si>
  <si>
    <t>70631859</t>
  </si>
  <si>
    <t>AlFi, z.s.</t>
  </si>
  <si>
    <t>02801426</t>
  </si>
  <si>
    <t>032/23</t>
  </si>
  <si>
    <t>Financování materiálně-technického zabezpečení sociální služby a oprav</t>
  </si>
  <si>
    <t>039/23</t>
  </si>
  <si>
    <t>Krizové centrum pro děti a rodinu - zkvalitnění ambulance služby</t>
  </si>
  <si>
    <t>3072329</t>
  </si>
  <si>
    <t>krizová pomoc</t>
  </si>
  <si>
    <t>OPEN HOUSE o.p.s.</t>
  </si>
  <si>
    <t>70645671</t>
  </si>
  <si>
    <t>062/23</t>
  </si>
  <si>
    <t>Podpora odborného vzdělávání pracovníků - Poradenské středisko pro rodinu a dítě "RaD"</t>
  </si>
  <si>
    <t>081/23</t>
  </si>
  <si>
    <t>Pořízení nového vybavení ke zkvalitnění sociální služby Domova Vesalius v Opavě</t>
  </si>
  <si>
    <t>114/23</t>
  </si>
  <si>
    <t>Pořízení automobilu pro přepravu klientů Terapeutické komunity</t>
  </si>
  <si>
    <t>136/23</t>
  </si>
  <si>
    <t>Automobil pro pečovatelskou službu DomA</t>
  </si>
  <si>
    <t>077/23</t>
  </si>
  <si>
    <t>Bazální stimulace - dialog s klienty</t>
  </si>
  <si>
    <t>105/23</t>
  </si>
  <si>
    <t>Vzdělávání zaměstnanců DZR</t>
  </si>
  <si>
    <t>106/23</t>
  </si>
  <si>
    <t>Vzdělávání zaměstnanců DPS</t>
  </si>
  <si>
    <t>128/23</t>
  </si>
  <si>
    <t>Odborné vzdělávání pracovníků BCDZ</t>
  </si>
  <si>
    <t>137/23</t>
  </si>
  <si>
    <t>Certifikace Paliativní péče</t>
  </si>
  <si>
    <t>154/23</t>
  </si>
  <si>
    <t>Zvýšení odbornosti pracovníků v přímé péči AlFi - odlehčovací služby a Rané péče pro rodiny s dětmi s PAS</t>
  </si>
  <si>
    <t>112/23</t>
  </si>
  <si>
    <t>Světlo, klidný spánek a zdraví klientům domova</t>
  </si>
  <si>
    <t>115/23</t>
  </si>
  <si>
    <t>Sociální služby Bystřice, příspěvková organizace</t>
  </si>
  <si>
    <t>11737646</t>
  </si>
  <si>
    <t>Přesně a přehledně a s dobou.</t>
  </si>
  <si>
    <t>116/23</t>
  </si>
  <si>
    <t>SANTÉ - centrum ambulantních a pobytových sociálních služeb</t>
  </si>
  <si>
    <t>00847470</t>
  </si>
  <si>
    <t>Výmalba prostor - Denní stacionář - SANTÉ - centrum ambulantních a pobytových sociálních služeb, příspěvková organizace v Havířově</t>
  </si>
  <si>
    <t>Materiálně - technická základna DomA</t>
  </si>
  <si>
    <t>125/23</t>
  </si>
  <si>
    <t>Opravy v pokojích klientů</t>
  </si>
  <si>
    <t>127/23</t>
  </si>
  <si>
    <t>Zvýšení kvality sociální služby chráněné bydlení prostřednictvím oprav a výměny zařízení bytů CHB.</t>
  </si>
  <si>
    <t>134/23</t>
  </si>
  <si>
    <t>Senior domy Pohoda a.s. - KSS 2/23</t>
  </si>
  <si>
    <t>123/23</t>
  </si>
  <si>
    <t>131/23</t>
  </si>
  <si>
    <t>PODPORA OSOB S DUŠEVNÍM ONEMOCNĚNÍM POSÍLENÍM MOBILITY SOCIÁLNÍ SLUŽBY CHRÁNĚNÉ BYDLENÍ</t>
  </si>
  <si>
    <t>5979763</t>
  </si>
  <si>
    <t>135/23</t>
  </si>
  <si>
    <t>Zvýšení dostupnosti Služeb drogové prevence</t>
  </si>
  <si>
    <t>057/23</t>
  </si>
  <si>
    <t>Zajištění bezpečnosti klientů na pokojích</t>
  </si>
  <si>
    <t>079/23</t>
  </si>
  <si>
    <t>Pořízení desinfekční myčky podložních mís</t>
  </si>
  <si>
    <t>080/23</t>
  </si>
  <si>
    <t>Zkvalitnění péče v rámci prostředí a podmínek pro kvalitní a individuální poskytování sociální služby Domova Vesalius</t>
  </si>
  <si>
    <t>083/23</t>
  </si>
  <si>
    <t>Bezpečí a radost pro klienty domova</t>
  </si>
  <si>
    <t>110/23</t>
  </si>
  <si>
    <t>Čtyřlístek - centrum pro osoby sezdravotním postižením Ostrava, příspěvková organizace</t>
  </si>
  <si>
    <t>70631808</t>
  </si>
  <si>
    <t>124/23</t>
  </si>
  <si>
    <t>Přestavba společenské místnosti na pokoj uživatelů</t>
  </si>
  <si>
    <t>140/23</t>
  </si>
  <si>
    <t>Pořízení myčky černého nádobí</t>
  </si>
  <si>
    <t>147/23</t>
  </si>
  <si>
    <t>Instalace klimatizace v prostorách Oázy pokoje</t>
  </si>
  <si>
    <t>6230469</t>
  </si>
  <si>
    <t>153/23</t>
  </si>
  <si>
    <t>Centrum pro rozvoj péče o duševní zdraví Moravskoslezského kraje, z.s.</t>
  </si>
  <si>
    <t>26640601</t>
  </si>
  <si>
    <t>Světlo Pavučiny</t>
  </si>
  <si>
    <t>159/23</t>
  </si>
  <si>
    <t>Společnost pro podporu lidí s mentálním postižením Ostrava, z.s.</t>
  </si>
  <si>
    <t>02474964</t>
  </si>
  <si>
    <t>Zajištění mobility</t>
  </si>
  <si>
    <t>2406866</t>
  </si>
  <si>
    <t>Napojení systému EPS na PCO HZS OSTRAVA - rozšíření a úpravy EPS objektu Hladnovská 751 (Čtyřlístek - centrum pro osoby se zdravotním postižením Ostrava, p. o.)</t>
  </si>
  <si>
    <t>6445984</t>
  </si>
  <si>
    <t>6361336</t>
  </si>
  <si>
    <t>8628750</t>
  </si>
  <si>
    <t>2598581</t>
  </si>
  <si>
    <t>6507455</t>
  </si>
  <si>
    <t>7703777</t>
  </si>
  <si>
    <t>Vyřazeno z formálního hlediska, nedodržení podmínek programu - v rozpočtu uvedeny neuznatelné náklady (pořízení souborů majetků).</t>
  </si>
  <si>
    <t>Vyřazeno z formálního hlediska, nedodržení podmínek programu - sociální služba je dle rozhodnutí o registraci poskytována až od 1.1.2022.</t>
  </si>
  <si>
    <t>Vyřazeno z formálního hlediska, nedodržení podmínek programu - nesplněna minimální procentuální spoluúčast žadatele.</t>
  </si>
  <si>
    <t>Vyřazeno z formálního hlediska, nedodržení podmínek programu - nedodržena minimální výše poskytnuté dotace.</t>
  </si>
  <si>
    <t>Vyřazeno z formálního hlediska, nedodržení podmínek programu - žadatelem je příspěvková organizace, jejímž zřizovatelem je obec Bystřice, sociální služba je dle rozhodnutí o registraci  poskytována až od 1.1.2022.</t>
  </si>
  <si>
    <t>Vyřazeno z formálního hlediska, nedodržení podmínek programu - žadatelem je příspěvková organizace, jejímž zřizovatelem je Statutární město Havířov.</t>
  </si>
  <si>
    <t>Vyřazeno z formálního hlediska, nedodržení podmínek programu - sociální služba 2545026 je dle rozhodnutí o registraci poskytována až od 1.7.2022.</t>
  </si>
  <si>
    <t>Vyřazeno z formálního hlediska, nedodržení podmínek programu - sociální služba je dle rozhodnutí o registraci poskytována až od 1.9.2021.</t>
  </si>
  <si>
    <t>Neposkytnutí účelových dotací z rozpočtu kraje v Programu na podporu zvýšení kvality sociálních služeb poskytovaných v Moravskoslezském kraji na rok 2023</t>
  </si>
  <si>
    <t>4859242</t>
  </si>
  <si>
    <t>3412464</t>
  </si>
  <si>
    <t>Vyřazeno z formálního hlediska, nedodržení podmínek programu - v rozpočtu uveden neuznatelný náklad (projektová dokumentace)</t>
  </si>
  <si>
    <t>Vyřazeno z formálního hlediska, nedodržení podmínek programu -  sociální služba 3823323 je dle rozhodnutí o registraci poskytována až od 1.1.2022.</t>
  </si>
  <si>
    <t>Vyřazeno z formálního hlediska, nedodržení podmínek programu - sociální služba 9162280 je dle rozhodnutí o registraci poskytována až od 1.1.2022.</t>
  </si>
  <si>
    <t>Vyřazeno z formálního hlediska, nedodržení podmínek programu - v jedné datové zprávě zaslané do datové schránky MSK jsou obsaženy dvě žádosti, sociální služba je dle rozhodnutí o registraci poskytována až od 1.1.2022.</t>
  </si>
  <si>
    <t>Vyřazeno z formálního hlediska, nedodržení podmínek programu - nedodržena minimální výše poskytnuté dotace. Žádost nebyla podána v listinné podobě nebo prostřednictvím informačního systému datových schránek.</t>
  </si>
  <si>
    <t>Vyřazeno z formálního hlediska, nedodržení podmínek programu - žádost nebyla podána v listinné podobě nebo prostřednictvím informačního systému datových schránek.</t>
  </si>
  <si>
    <t>1969508</t>
  </si>
  <si>
    <t>65469003</t>
  </si>
  <si>
    <t>Vyřazeno z formálního hlediska, nedodržení podmínek programu - v jedné datové zprávě zaslané do datové schránky MSK jsou obsaženy dvě žádosti.</t>
  </si>
  <si>
    <t xml:space="preserve">Vyřazeno z věcného hlediska, nesoulad s podmínkami dotačního titulu - požadovaný automobil neodpovídá vyhlášené podpoře, neboť se jedná o vozidlo typu SUV a pořízení tohoto typu vozidla není v popisu projektu zdůvodněno. </t>
  </si>
  <si>
    <t>Vyřazeno z věcného hlediska, nesoulad s podmínkami dotačního titulu - předmět projektu neodpovídá vyhlášené podpoře.</t>
  </si>
  <si>
    <t>Vyřazeno z formálního hlediska, nedodržení podmínek programu - v rozpočtu uveden neuznatelný náklad (projektová dokumentace).</t>
  </si>
  <si>
    <t>Vyřazeno z věcného hlediska, při hodnocení žádosti byl projekt v jedné z hodnocených oblastí hodnocen 0 body.</t>
  </si>
  <si>
    <t>Vyřazeno z věcného hlediska, při hodnocení žádosti projekt nedosáhl minimálního počtu bodů (15 bodů) nutných k doporučení k podpoře.</t>
  </si>
  <si>
    <t xml:space="preserve">Vyřazeno z věcného hlediska, při hodnocení žádosti projekt nedosáhl minimálního počtu bodů (15 bodů) nutných k doporučení k podpoře. </t>
  </si>
  <si>
    <t>Vyřazeno z věcného hlediska, při hodnocení žádosti projekt nedosáhl minimálního počtu bodů (15 bodů) nutných k doporučení k podpoře a v jedné z hodnocených oblastí byl projekt hodnocen 0 body.</t>
  </si>
  <si>
    <t>Vyřazeno z formálního hlediska, nedodržení podmínek programu - nejedná se o oprávněného žadatele, neboť služby jichž se projekt týká neposkytuje žadatel o dotaci.</t>
  </si>
  <si>
    <t>Vyřazeno z formálního hlediska, nedodržení podmínek programu - sociální služba není zařazena do Krajské sítě sociálních služeb v Moravskoslezském kraji se statusem "základní".</t>
  </si>
  <si>
    <t>Vyřazeno z formálního hlediska, nedodržení podmínek programu - nedoložena úplná cenová nabídka.</t>
  </si>
  <si>
    <t>Vyřazeno z věcného hlediska, nesoulad s podmínkami dotačního titulu - požadovaný automobil neodpovídá vyhlášené podpoře, neboť obsahuje nadstandardní vybavení.</t>
  </si>
  <si>
    <t>Vyřazeno z formálního hlediska, nedodržení podmínek programu - nedoložen souhlas vlastníka nemovitosti s realizací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</si>
</sst>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12"/>
      <name val="Arial CE"/>
      <charset val="238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F7ADD38F-6ED8-43CE-A4E4-6B3B18F005F5}"/>
    <cellStyle name="Normální 4" xfId="2" xr:uid="{97123E93-76CC-45E6-B812-4DCA6F0BED65}"/>
  </cellStyles>
  <dxfs count="0"/>
  <tableStyles count="0" defaultTableStyle="TableStyleMedium9" defaultPivotStyle="PivotStyleLight16"/>
  <colors>
    <mruColors>
      <color rgb="FFE0C4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9FC8-8D8C-4B2E-A824-A598FFC73CE9}">
  <sheetPr>
    <pageSetUpPr fitToPage="1"/>
  </sheetPr>
  <dimension ref="A1:P43"/>
  <sheetViews>
    <sheetView tabSelected="1" view="pageBreakPreview" zoomScale="80" zoomScaleNormal="80" zoomScaleSheetLayoutView="80" zoomScalePageLayoutView="40" workbookViewId="0">
      <pane ySplit="2" topLeftCell="A3" activePane="bottomLeft" state="frozen"/>
      <selection pane="bottomLeft" sqref="A1:M1"/>
    </sheetView>
  </sheetViews>
  <sheetFormatPr defaultColWidth="4.7109375" defaultRowHeight="117" customHeight="1" x14ac:dyDescent="0.2"/>
  <cols>
    <col min="1" max="1" width="10.7109375" style="3" customWidth="1"/>
    <col min="2" max="2" width="12.85546875" style="4" customWidth="1"/>
    <col min="3" max="3" width="15.7109375" style="4" customWidth="1"/>
    <col min="4" max="4" width="12.140625" style="3" customWidth="1"/>
    <col min="5" max="5" width="14.140625" style="4" customWidth="1"/>
    <col min="6" max="6" width="25" style="4" customWidth="1"/>
    <col min="7" max="7" width="16.28515625" style="4" customWidth="1"/>
    <col min="8" max="8" width="14.42578125" style="4" customWidth="1"/>
    <col min="9" max="9" width="15.140625" style="5" customWidth="1"/>
    <col min="10" max="10" width="14.7109375" style="6" customWidth="1"/>
    <col min="11" max="11" width="16.7109375" style="7" customWidth="1"/>
    <col min="12" max="12" width="14.28515625" style="4" customWidth="1"/>
    <col min="13" max="13" width="31.5703125" style="1" customWidth="1"/>
    <col min="14" max="16384" width="4.7109375" style="2"/>
  </cols>
  <sheetData>
    <row r="1" spans="1:16" ht="43.5" customHeight="1" thickBot="1" x14ac:dyDescent="0.25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ht="87.75" customHeight="1" thickBot="1" x14ac:dyDescent="0.25">
      <c r="A2" s="33" t="s">
        <v>0</v>
      </c>
      <c r="B2" s="34" t="s">
        <v>1</v>
      </c>
      <c r="C2" s="34" t="s">
        <v>2</v>
      </c>
      <c r="D2" s="35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6" t="s">
        <v>8</v>
      </c>
      <c r="J2" s="37" t="s">
        <v>9</v>
      </c>
      <c r="K2" s="38" t="s">
        <v>10</v>
      </c>
      <c r="L2" s="34" t="s">
        <v>11</v>
      </c>
      <c r="M2" s="39" t="s">
        <v>12</v>
      </c>
    </row>
    <row r="3" spans="1:16" ht="79.900000000000006" customHeight="1" x14ac:dyDescent="0.2">
      <c r="A3" s="27" t="s">
        <v>19</v>
      </c>
      <c r="B3" s="28" t="s">
        <v>20</v>
      </c>
      <c r="C3" s="28" t="s">
        <v>14</v>
      </c>
      <c r="D3" s="29" t="s">
        <v>15</v>
      </c>
      <c r="E3" s="28" t="s">
        <v>16</v>
      </c>
      <c r="F3" s="28" t="s">
        <v>21</v>
      </c>
      <c r="G3" s="28">
        <v>4929112</v>
      </c>
      <c r="H3" s="28" t="s">
        <v>17</v>
      </c>
      <c r="I3" s="30">
        <v>441116</v>
      </c>
      <c r="J3" s="31">
        <f>(K3/I3)*100</f>
        <v>68.009321811042895</v>
      </c>
      <c r="K3" s="32">
        <v>300000</v>
      </c>
      <c r="L3" s="28" t="s">
        <v>22</v>
      </c>
      <c r="M3" s="11" t="s">
        <v>198</v>
      </c>
    </row>
    <row r="4" spans="1:16" ht="99" customHeight="1" x14ac:dyDescent="0.2">
      <c r="A4" s="12" t="s">
        <v>29</v>
      </c>
      <c r="B4" s="13" t="s">
        <v>20</v>
      </c>
      <c r="C4" s="13" t="s">
        <v>71</v>
      </c>
      <c r="D4" s="14" t="s">
        <v>30</v>
      </c>
      <c r="E4" s="13" t="s">
        <v>28</v>
      </c>
      <c r="F4" s="13" t="s">
        <v>31</v>
      </c>
      <c r="G4" s="14" t="s">
        <v>171</v>
      </c>
      <c r="H4" s="13" t="s">
        <v>32</v>
      </c>
      <c r="I4" s="15">
        <v>154200</v>
      </c>
      <c r="J4" s="16">
        <f t="shared" ref="J4:J8" si="0">(K4/I4)*100</f>
        <v>79.961089494163431</v>
      </c>
      <c r="K4" s="17">
        <v>123300</v>
      </c>
      <c r="L4" s="13" t="s">
        <v>22</v>
      </c>
      <c r="M4" s="18" t="s">
        <v>178</v>
      </c>
    </row>
    <row r="5" spans="1:16" ht="101.45" customHeight="1" x14ac:dyDescent="0.2">
      <c r="A5" s="12" t="s">
        <v>39</v>
      </c>
      <c r="B5" s="13" t="s">
        <v>23</v>
      </c>
      <c r="C5" s="13" t="s">
        <v>40</v>
      </c>
      <c r="D5" s="14" t="s">
        <v>41</v>
      </c>
      <c r="E5" s="13" t="s">
        <v>24</v>
      </c>
      <c r="F5" s="13" t="s">
        <v>42</v>
      </c>
      <c r="G5" s="13">
        <v>3119505</v>
      </c>
      <c r="H5" s="13" t="s">
        <v>17</v>
      </c>
      <c r="I5" s="15">
        <v>4360800</v>
      </c>
      <c r="J5" s="16">
        <f t="shared" si="0"/>
        <v>22.93157218858925</v>
      </c>
      <c r="K5" s="17">
        <v>1000000</v>
      </c>
      <c r="L5" s="17" t="s">
        <v>18</v>
      </c>
      <c r="M5" s="18" t="s">
        <v>199</v>
      </c>
      <c r="N5" s="8"/>
      <c r="O5" s="9"/>
      <c r="P5" s="10"/>
    </row>
    <row r="6" spans="1:16" ht="80.45" customHeight="1" x14ac:dyDescent="0.2">
      <c r="A6" s="12" t="s">
        <v>44</v>
      </c>
      <c r="B6" s="13" t="s">
        <v>23</v>
      </c>
      <c r="C6" s="13" t="s">
        <v>35</v>
      </c>
      <c r="D6" s="14" t="s">
        <v>36</v>
      </c>
      <c r="E6" s="13" t="s">
        <v>37</v>
      </c>
      <c r="F6" s="13" t="s">
        <v>45</v>
      </c>
      <c r="G6" s="14" t="s">
        <v>46</v>
      </c>
      <c r="H6" s="13" t="s">
        <v>25</v>
      </c>
      <c r="I6" s="15">
        <v>2473965</v>
      </c>
      <c r="J6" s="16">
        <f t="shared" si="0"/>
        <v>40.420943707772743</v>
      </c>
      <c r="K6" s="17">
        <v>1000000</v>
      </c>
      <c r="L6" s="13" t="s">
        <v>18</v>
      </c>
      <c r="M6" s="18" t="s">
        <v>200</v>
      </c>
      <c r="N6" s="8"/>
      <c r="O6" s="9"/>
      <c r="P6" s="10"/>
    </row>
    <row r="7" spans="1:16" ht="99.6" customHeight="1" x14ac:dyDescent="0.2">
      <c r="A7" s="12" t="s">
        <v>47</v>
      </c>
      <c r="B7" s="13" t="s">
        <v>23</v>
      </c>
      <c r="C7" s="13" t="s">
        <v>40</v>
      </c>
      <c r="D7" s="14" t="s">
        <v>41</v>
      </c>
      <c r="E7" s="13" t="s">
        <v>24</v>
      </c>
      <c r="F7" s="13" t="s">
        <v>48</v>
      </c>
      <c r="G7" s="13">
        <v>7543337</v>
      </c>
      <c r="H7" s="13" t="s">
        <v>25</v>
      </c>
      <c r="I7" s="15">
        <v>2370725</v>
      </c>
      <c r="J7" s="16">
        <f t="shared" si="0"/>
        <v>42.181189298632276</v>
      </c>
      <c r="K7" s="17">
        <v>1000000</v>
      </c>
      <c r="L7" s="17" t="s">
        <v>18</v>
      </c>
      <c r="M7" s="18" t="s">
        <v>188</v>
      </c>
    </row>
    <row r="8" spans="1:16" ht="87.75" customHeight="1" x14ac:dyDescent="0.2">
      <c r="A8" s="12" t="s">
        <v>49</v>
      </c>
      <c r="B8" s="13" t="s">
        <v>23</v>
      </c>
      <c r="C8" s="13" t="s">
        <v>50</v>
      </c>
      <c r="D8" s="14" t="s">
        <v>51</v>
      </c>
      <c r="E8" s="13" t="s">
        <v>52</v>
      </c>
      <c r="F8" s="13" t="s">
        <v>53</v>
      </c>
      <c r="G8" s="14" t="s">
        <v>194</v>
      </c>
      <c r="H8" s="13" t="s">
        <v>25</v>
      </c>
      <c r="I8" s="15">
        <v>2039000</v>
      </c>
      <c r="J8" s="16">
        <f t="shared" si="0"/>
        <v>49.043648847474252</v>
      </c>
      <c r="K8" s="17">
        <v>1000000</v>
      </c>
      <c r="L8" s="17" t="s">
        <v>18</v>
      </c>
      <c r="M8" s="18" t="s">
        <v>201</v>
      </c>
    </row>
    <row r="9" spans="1:16" ht="98.25" customHeight="1" x14ac:dyDescent="0.2">
      <c r="A9" s="12" t="s">
        <v>92</v>
      </c>
      <c r="B9" s="13" t="s">
        <v>20</v>
      </c>
      <c r="C9" s="13" t="s">
        <v>64</v>
      </c>
      <c r="D9" s="14" t="s">
        <v>65</v>
      </c>
      <c r="E9" s="13" t="s">
        <v>55</v>
      </c>
      <c r="F9" s="13" t="s">
        <v>93</v>
      </c>
      <c r="G9" s="14" t="s">
        <v>172</v>
      </c>
      <c r="H9" s="13" t="s">
        <v>56</v>
      </c>
      <c r="I9" s="15">
        <v>299900</v>
      </c>
      <c r="J9" s="16">
        <f>(K9/I9)*100</f>
        <v>80.426808936312099</v>
      </c>
      <c r="K9" s="17">
        <v>241200</v>
      </c>
      <c r="L9" s="13" t="s">
        <v>22</v>
      </c>
      <c r="M9" s="18" t="s">
        <v>179</v>
      </c>
    </row>
    <row r="10" spans="1:16" ht="86.25" customHeight="1" x14ac:dyDescent="0.2">
      <c r="A10" s="12" t="s">
        <v>94</v>
      </c>
      <c r="B10" s="13" t="s">
        <v>20</v>
      </c>
      <c r="C10" s="13" t="s">
        <v>72</v>
      </c>
      <c r="D10" s="14">
        <v>28659392</v>
      </c>
      <c r="E10" s="13" t="s">
        <v>16</v>
      </c>
      <c r="F10" s="13" t="s">
        <v>95</v>
      </c>
      <c r="G10" s="14" t="s">
        <v>96</v>
      </c>
      <c r="H10" s="13" t="s">
        <v>97</v>
      </c>
      <c r="I10" s="15">
        <v>40100</v>
      </c>
      <c r="J10" s="16">
        <f>(K10/I10)*100</f>
        <v>79.800498753117211</v>
      </c>
      <c r="K10" s="17">
        <v>32000</v>
      </c>
      <c r="L10" s="13" t="s">
        <v>22</v>
      </c>
      <c r="M10" s="18" t="s">
        <v>180</v>
      </c>
    </row>
    <row r="11" spans="1:16" ht="88.5" customHeight="1" x14ac:dyDescent="0.2">
      <c r="A11" s="12" t="s">
        <v>143</v>
      </c>
      <c r="B11" s="13" t="s">
        <v>23</v>
      </c>
      <c r="C11" s="13" t="s">
        <v>77</v>
      </c>
      <c r="D11" s="14">
        <v>66182565</v>
      </c>
      <c r="E11" s="13" t="s">
        <v>37</v>
      </c>
      <c r="F11" s="13" t="s">
        <v>144</v>
      </c>
      <c r="G11" s="14">
        <v>1751857</v>
      </c>
      <c r="H11" s="13" t="s">
        <v>25</v>
      </c>
      <c r="I11" s="15">
        <v>731929</v>
      </c>
      <c r="J11" s="16">
        <f t="shared" ref="J11" si="1">(K11/I11)*100</f>
        <v>79.242658782477534</v>
      </c>
      <c r="K11" s="17">
        <v>580000</v>
      </c>
      <c r="L11" s="13" t="s">
        <v>18</v>
      </c>
      <c r="M11" s="18" t="s">
        <v>202</v>
      </c>
    </row>
    <row r="12" spans="1:16" customFormat="1" ht="82.5" customHeight="1" x14ac:dyDescent="0.2">
      <c r="A12" s="12" t="s">
        <v>100</v>
      </c>
      <c r="B12" s="13" t="s">
        <v>26</v>
      </c>
      <c r="C12" s="13" t="s">
        <v>73</v>
      </c>
      <c r="D12" s="14" t="s">
        <v>74</v>
      </c>
      <c r="E12" s="13" t="s">
        <v>24</v>
      </c>
      <c r="F12" s="13" t="s">
        <v>101</v>
      </c>
      <c r="G12" s="13">
        <v>9419566</v>
      </c>
      <c r="H12" s="13" t="s">
        <v>33</v>
      </c>
      <c r="I12" s="15">
        <v>31500</v>
      </c>
      <c r="J12" s="16">
        <f>(K12/I12)*100</f>
        <v>80</v>
      </c>
      <c r="K12" s="17">
        <v>25200</v>
      </c>
      <c r="L12" s="13" t="s">
        <v>22</v>
      </c>
      <c r="M12" s="18" t="s">
        <v>180</v>
      </c>
    </row>
    <row r="13" spans="1:16" customFormat="1" ht="84.75" customHeight="1" x14ac:dyDescent="0.2">
      <c r="A13" s="12" t="s">
        <v>108</v>
      </c>
      <c r="B13" s="13" t="s">
        <v>26</v>
      </c>
      <c r="C13" s="13" t="s">
        <v>59</v>
      </c>
      <c r="D13" s="14" t="s">
        <v>60</v>
      </c>
      <c r="E13" s="13" t="s">
        <v>16</v>
      </c>
      <c r="F13" s="13" t="s">
        <v>109</v>
      </c>
      <c r="G13" s="14">
        <v>7703777</v>
      </c>
      <c r="H13" s="13" t="s">
        <v>25</v>
      </c>
      <c r="I13" s="15">
        <v>33000</v>
      </c>
      <c r="J13" s="16">
        <f>(K13/I13)*100</f>
        <v>80</v>
      </c>
      <c r="K13" s="17">
        <v>26400</v>
      </c>
      <c r="L13" s="13" t="s">
        <v>22</v>
      </c>
      <c r="M13" s="18" t="s">
        <v>180</v>
      </c>
    </row>
    <row r="14" spans="1:16" customFormat="1" ht="150" x14ac:dyDescent="0.2">
      <c r="A14" s="12" t="s">
        <v>145</v>
      </c>
      <c r="B14" s="13" t="s">
        <v>23</v>
      </c>
      <c r="C14" s="13" t="s">
        <v>70</v>
      </c>
      <c r="D14" s="14">
        <v>71196978</v>
      </c>
      <c r="E14" s="13" t="s">
        <v>24</v>
      </c>
      <c r="F14" s="13" t="s">
        <v>146</v>
      </c>
      <c r="G14" s="13">
        <v>5971576</v>
      </c>
      <c r="H14" s="13" t="s">
        <v>25</v>
      </c>
      <c r="I14" s="15">
        <v>116160</v>
      </c>
      <c r="J14" s="16">
        <f>(K14/I14)*100</f>
        <v>79.975895316804412</v>
      </c>
      <c r="K14" s="17">
        <v>92900</v>
      </c>
      <c r="L14" s="13" t="s">
        <v>18</v>
      </c>
      <c r="M14" s="18" t="s">
        <v>192</v>
      </c>
    </row>
    <row r="15" spans="1:16" customFormat="1" ht="149.25" customHeight="1" x14ac:dyDescent="0.2">
      <c r="A15" s="12" t="s">
        <v>147</v>
      </c>
      <c r="B15" s="13" t="s">
        <v>23</v>
      </c>
      <c r="C15" s="13" t="s">
        <v>78</v>
      </c>
      <c r="D15" s="14" t="s">
        <v>79</v>
      </c>
      <c r="E15" s="13" t="s">
        <v>28</v>
      </c>
      <c r="F15" s="13" t="s">
        <v>148</v>
      </c>
      <c r="G15" s="14">
        <v>8628750</v>
      </c>
      <c r="H15" s="13" t="s">
        <v>27</v>
      </c>
      <c r="I15" s="15">
        <v>288900</v>
      </c>
      <c r="J15" s="16">
        <f>(K15/I15)*100</f>
        <v>79.993077189338862</v>
      </c>
      <c r="K15" s="17">
        <v>231100</v>
      </c>
      <c r="L15" s="13" t="s">
        <v>18</v>
      </c>
      <c r="M15" s="18" t="s">
        <v>191</v>
      </c>
    </row>
    <row r="16" spans="1:16" ht="151.5" customHeight="1" x14ac:dyDescent="0.2">
      <c r="A16" s="12" t="s">
        <v>102</v>
      </c>
      <c r="B16" s="13" t="s">
        <v>20</v>
      </c>
      <c r="C16" s="13" t="s">
        <v>78</v>
      </c>
      <c r="D16" s="14" t="s">
        <v>79</v>
      </c>
      <c r="E16" s="13" t="s">
        <v>28</v>
      </c>
      <c r="F16" s="13" t="s">
        <v>103</v>
      </c>
      <c r="G16" s="14" t="s">
        <v>173</v>
      </c>
      <c r="H16" s="13" t="s">
        <v>27</v>
      </c>
      <c r="I16" s="15">
        <v>373000</v>
      </c>
      <c r="J16" s="16">
        <f>(K16/I16)*100</f>
        <v>79.946380697050927</v>
      </c>
      <c r="K16" s="17">
        <v>298200</v>
      </c>
      <c r="L16" s="13" t="s">
        <v>22</v>
      </c>
      <c r="M16" s="18" t="s">
        <v>191</v>
      </c>
    </row>
    <row r="17" spans="1:13" ht="116.45" customHeight="1" x14ac:dyDescent="0.2">
      <c r="A17" s="12" t="s">
        <v>149</v>
      </c>
      <c r="B17" s="13" t="s">
        <v>23</v>
      </c>
      <c r="C17" s="13" t="s">
        <v>59</v>
      </c>
      <c r="D17" s="14" t="s">
        <v>60</v>
      </c>
      <c r="E17" s="13" t="s">
        <v>16</v>
      </c>
      <c r="F17" s="13" t="s">
        <v>150</v>
      </c>
      <c r="G17" s="14">
        <v>7703777</v>
      </c>
      <c r="H17" s="13" t="s">
        <v>25</v>
      </c>
      <c r="I17" s="15">
        <v>1255018</v>
      </c>
      <c r="J17" s="16">
        <f t="shared" ref="J17:J19" si="2">(K17/I17)*100</f>
        <v>79.680132077786936</v>
      </c>
      <c r="K17" s="17">
        <v>1000000</v>
      </c>
      <c r="L17" s="13" t="s">
        <v>18</v>
      </c>
      <c r="M17" s="18" t="s">
        <v>203</v>
      </c>
    </row>
    <row r="18" spans="1:13" ht="96" customHeight="1" x14ac:dyDescent="0.2">
      <c r="A18" s="12" t="s">
        <v>110</v>
      </c>
      <c r="B18" s="13" t="s">
        <v>26</v>
      </c>
      <c r="C18" s="13" t="s">
        <v>61</v>
      </c>
      <c r="D18" s="14" t="s">
        <v>62</v>
      </c>
      <c r="E18" s="13" t="s">
        <v>16</v>
      </c>
      <c r="F18" s="13" t="s">
        <v>111</v>
      </c>
      <c r="G18" s="13">
        <v>7847664</v>
      </c>
      <c r="H18" s="13" t="s">
        <v>17</v>
      </c>
      <c r="I18" s="15">
        <v>102950</v>
      </c>
      <c r="J18" s="16">
        <f t="shared" si="2"/>
        <v>79.650315687226808</v>
      </c>
      <c r="K18" s="17">
        <v>82000</v>
      </c>
      <c r="L18" s="13" t="s">
        <v>22</v>
      </c>
      <c r="M18" s="18" t="s">
        <v>201</v>
      </c>
    </row>
    <row r="19" spans="1:13" ht="96" customHeight="1" x14ac:dyDescent="0.2">
      <c r="A19" s="12" t="s">
        <v>112</v>
      </c>
      <c r="B19" s="13" t="s">
        <v>26</v>
      </c>
      <c r="C19" s="13" t="s">
        <v>61</v>
      </c>
      <c r="D19" s="14" t="s">
        <v>62</v>
      </c>
      <c r="E19" s="13" t="s">
        <v>16</v>
      </c>
      <c r="F19" s="13" t="s">
        <v>113</v>
      </c>
      <c r="G19" s="13">
        <v>3834335</v>
      </c>
      <c r="H19" s="13" t="s">
        <v>25</v>
      </c>
      <c r="I19" s="15">
        <v>104940</v>
      </c>
      <c r="J19" s="16">
        <f t="shared" si="2"/>
        <v>79.092814941871552</v>
      </c>
      <c r="K19" s="17">
        <v>83000</v>
      </c>
      <c r="L19" s="13" t="s">
        <v>22</v>
      </c>
      <c r="M19" s="18" t="s">
        <v>201</v>
      </c>
    </row>
    <row r="20" spans="1:13" customFormat="1" ht="66.599999999999994" customHeight="1" x14ac:dyDescent="0.2">
      <c r="A20" s="45" t="s">
        <v>151</v>
      </c>
      <c r="B20" s="40" t="s">
        <v>23</v>
      </c>
      <c r="C20" s="40" t="s">
        <v>152</v>
      </c>
      <c r="D20" s="46" t="s">
        <v>153</v>
      </c>
      <c r="E20" s="40" t="s">
        <v>24</v>
      </c>
      <c r="F20" s="40" t="s">
        <v>170</v>
      </c>
      <c r="G20" s="14" t="s">
        <v>186</v>
      </c>
      <c r="H20" s="13" t="s">
        <v>25</v>
      </c>
      <c r="I20" s="41">
        <v>325400</v>
      </c>
      <c r="J20" s="42">
        <f>(K20/I20)*100</f>
        <v>50</v>
      </c>
      <c r="K20" s="44">
        <v>162700</v>
      </c>
      <c r="L20" s="40" t="s">
        <v>18</v>
      </c>
      <c r="M20" s="43" t="s">
        <v>204</v>
      </c>
    </row>
    <row r="21" spans="1:13" customFormat="1" ht="66.599999999999994" customHeight="1" x14ac:dyDescent="0.2">
      <c r="A21" s="45"/>
      <c r="B21" s="40"/>
      <c r="C21" s="40"/>
      <c r="D21" s="46"/>
      <c r="E21" s="40"/>
      <c r="F21" s="40"/>
      <c r="G21" s="14" t="s">
        <v>187</v>
      </c>
      <c r="H21" s="13" t="s">
        <v>17</v>
      </c>
      <c r="I21" s="41"/>
      <c r="J21" s="42"/>
      <c r="K21" s="44"/>
      <c r="L21" s="40"/>
      <c r="M21" s="43"/>
    </row>
    <row r="22" spans="1:13" ht="92.25" customHeight="1" x14ac:dyDescent="0.2">
      <c r="A22" s="12" t="s">
        <v>120</v>
      </c>
      <c r="B22" s="13" t="s">
        <v>20</v>
      </c>
      <c r="C22" s="13" t="s">
        <v>59</v>
      </c>
      <c r="D22" s="14" t="s">
        <v>60</v>
      </c>
      <c r="E22" s="13" t="s">
        <v>16</v>
      </c>
      <c r="F22" s="13" t="s">
        <v>121</v>
      </c>
      <c r="G22" s="14" t="s">
        <v>176</v>
      </c>
      <c r="H22" s="13" t="s">
        <v>25</v>
      </c>
      <c r="I22" s="15">
        <v>366080</v>
      </c>
      <c r="J22" s="16">
        <f t="shared" ref="J22" si="3">(K22/I22)*100</f>
        <v>79.98251748251748</v>
      </c>
      <c r="K22" s="17">
        <v>292800</v>
      </c>
      <c r="L22" s="13" t="s">
        <v>22</v>
      </c>
      <c r="M22" s="18" t="s">
        <v>201</v>
      </c>
    </row>
    <row r="23" spans="1:13" customFormat="1" ht="116.45" customHeight="1" x14ac:dyDescent="0.2">
      <c r="A23" s="12" t="s">
        <v>104</v>
      </c>
      <c r="B23" s="13" t="s">
        <v>13</v>
      </c>
      <c r="C23" s="13" t="s">
        <v>75</v>
      </c>
      <c r="D23" s="14" t="s">
        <v>76</v>
      </c>
      <c r="E23" s="13" t="s">
        <v>16</v>
      </c>
      <c r="F23" s="13" t="s">
        <v>105</v>
      </c>
      <c r="G23" s="14">
        <v>3734845</v>
      </c>
      <c r="H23" s="13" t="s">
        <v>68</v>
      </c>
      <c r="I23" s="15">
        <v>752202.88</v>
      </c>
      <c r="J23" s="16">
        <f t="shared" ref="J23:J26" si="4">(K23/I23)*100</f>
        <v>66.471428559273789</v>
      </c>
      <c r="K23" s="17">
        <v>500000</v>
      </c>
      <c r="L23" s="13" t="s">
        <v>18</v>
      </c>
      <c r="M23" s="18" t="s">
        <v>205</v>
      </c>
    </row>
    <row r="24" spans="1:13" ht="147.75" customHeight="1" x14ac:dyDescent="0.2">
      <c r="A24" s="12" t="s">
        <v>122</v>
      </c>
      <c r="B24" s="13" t="s">
        <v>20</v>
      </c>
      <c r="C24" s="13" t="s">
        <v>123</v>
      </c>
      <c r="D24" s="14" t="s">
        <v>124</v>
      </c>
      <c r="E24" s="13" t="s">
        <v>24</v>
      </c>
      <c r="F24" s="13" t="s">
        <v>125</v>
      </c>
      <c r="G24" s="13">
        <v>5483231</v>
      </c>
      <c r="H24" s="13" t="s">
        <v>63</v>
      </c>
      <c r="I24" s="15">
        <v>113000</v>
      </c>
      <c r="J24" s="16">
        <f t="shared" si="4"/>
        <v>79.646017699115049</v>
      </c>
      <c r="K24" s="17">
        <v>90000</v>
      </c>
      <c r="L24" s="13" t="s">
        <v>22</v>
      </c>
      <c r="M24" s="18" t="s">
        <v>181</v>
      </c>
    </row>
    <row r="25" spans="1:13" ht="112.15" customHeight="1" x14ac:dyDescent="0.2">
      <c r="A25" s="12" t="s">
        <v>126</v>
      </c>
      <c r="B25" s="13" t="s">
        <v>20</v>
      </c>
      <c r="C25" s="13" t="s">
        <v>127</v>
      </c>
      <c r="D25" s="14" t="s">
        <v>128</v>
      </c>
      <c r="E25" s="13" t="s">
        <v>24</v>
      </c>
      <c r="F25" s="13" t="s">
        <v>129</v>
      </c>
      <c r="G25" s="13">
        <v>9876569</v>
      </c>
      <c r="H25" s="13" t="s">
        <v>38</v>
      </c>
      <c r="I25" s="15">
        <v>94926</v>
      </c>
      <c r="J25" s="16">
        <f t="shared" si="4"/>
        <v>79.957019151760321</v>
      </c>
      <c r="K25" s="17">
        <v>75900</v>
      </c>
      <c r="L25" s="13" t="s">
        <v>22</v>
      </c>
      <c r="M25" s="18" t="s">
        <v>182</v>
      </c>
    </row>
    <row r="26" spans="1:13" ht="48.6" customHeight="1" x14ac:dyDescent="0.2">
      <c r="A26" s="45" t="s">
        <v>137</v>
      </c>
      <c r="B26" s="40" t="s">
        <v>20</v>
      </c>
      <c r="C26" s="40" t="s">
        <v>80</v>
      </c>
      <c r="D26" s="46">
        <v>27031012</v>
      </c>
      <c r="E26" s="40" t="s">
        <v>34</v>
      </c>
      <c r="F26" s="40" t="s">
        <v>130</v>
      </c>
      <c r="G26" s="13">
        <v>8094715</v>
      </c>
      <c r="H26" s="13" t="s">
        <v>32</v>
      </c>
      <c r="I26" s="41">
        <v>130550</v>
      </c>
      <c r="J26" s="42">
        <f t="shared" si="4"/>
        <v>79.892761394101868</v>
      </c>
      <c r="K26" s="44">
        <v>104300</v>
      </c>
      <c r="L26" s="40" t="s">
        <v>22</v>
      </c>
      <c r="M26" s="43" t="s">
        <v>183</v>
      </c>
    </row>
    <row r="27" spans="1:13" ht="49.15" customHeight="1" x14ac:dyDescent="0.2">
      <c r="A27" s="45"/>
      <c r="B27" s="40"/>
      <c r="C27" s="40"/>
      <c r="D27" s="46"/>
      <c r="E27" s="40"/>
      <c r="F27" s="40"/>
      <c r="G27" s="13">
        <v>3043370</v>
      </c>
      <c r="H27" s="13" t="s">
        <v>63</v>
      </c>
      <c r="I27" s="41"/>
      <c r="J27" s="42"/>
      <c r="K27" s="44"/>
      <c r="L27" s="40"/>
      <c r="M27" s="43"/>
    </row>
    <row r="28" spans="1:13" ht="43.15" customHeight="1" x14ac:dyDescent="0.2">
      <c r="A28" s="45"/>
      <c r="B28" s="40"/>
      <c r="C28" s="40"/>
      <c r="D28" s="46"/>
      <c r="E28" s="40"/>
      <c r="F28" s="40"/>
      <c r="G28" s="13">
        <v>2545026</v>
      </c>
      <c r="H28" s="13" t="s">
        <v>38</v>
      </c>
      <c r="I28" s="41"/>
      <c r="J28" s="42"/>
      <c r="K28" s="44"/>
      <c r="L28" s="40"/>
      <c r="M28" s="43"/>
    </row>
    <row r="29" spans="1:13" customFormat="1" ht="102" customHeight="1" x14ac:dyDescent="0.2">
      <c r="A29" s="12" t="s">
        <v>154</v>
      </c>
      <c r="B29" s="13" t="s">
        <v>23</v>
      </c>
      <c r="C29" s="13" t="s">
        <v>83</v>
      </c>
      <c r="D29" s="14" t="s">
        <v>84</v>
      </c>
      <c r="E29" s="13" t="s">
        <v>34</v>
      </c>
      <c r="F29" s="13" t="s">
        <v>155</v>
      </c>
      <c r="G29" s="14">
        <v>2598581</v>
      </c>
      <c r="H29" s="13" t="s">
        <v>25</v>
      </c>
      <c r="I29" s="15">
        <v>313900</v>
      </c>
      <c r="J29" s="16">
        <f>(K29/I29)*100</f>
        <v>79.961771264733997</v>
      </c>
      <c r="K29" s="17">
        <v>251000</v>
      </c>
      <c r="L29" s="13" t="s">
        <v>18</v>
      </c>
      <c r="M29" s="18" t="s">
        <v>196</v>
      </c>
    </row>
    <row r="30" spans="1:13" ht="102" customHeight="1" x14ac:dyDescent="0.2">
      <c r="A30" s="12" t="s">
        <v>131</v>
      </c>
      <c r="B30" s="13" t="s">
        <v>20</v>
      </c>
      <c r="C30" s="13" t="s">
        <v>83</v>
      </c>
      <c r="D30" s="14" t="s">
        <v>84</v>
      </c>
      <c r="E30" s="13" t="s">
        <v>34</v>
      </c>
      <c r="F30" s="13" t="s">
        <v>132</v>
      </c>
      <c r="G30" s="14" t="s">
        <v>174</v>
      </c>
      <c r="H30" s="13" t="s">
        <v>25</v>
      </c>
      <c r="I30" s="15">
        <v>183400</v>
      </c>
      <c r="J30" s="16">
        <f>(K30/I30)*100</f>
        <v>79.607415485278082</v>
      </c>
      <c r="K30" s="17">
        <v>146000</v>
      </c>
      <c r="L30" s="13" t="s">
        <v>22</v>
      </c>
      <c r="M30" s="18" t="s">
        <v>196</v>
      </c>
    </row>
    <row r="31" spans="1:13" ht="99.75" customHeight="1" x14ac:dyDescent="0.2">
      <c r="A31" s="12" t="s">
        <v>133</v>
      </c>
      <c r="B31" s="13" t="s">
        <v>20</v>
      </c>
      <c r="C31" s="13" t="s">
        <v>87</v>
      </c>
      <c r="D31" s="14">
        <v>65469003</v>
      </c>
      <c r="E31" s="13" t="s">
        <v>28</v>
      </c>
      <c r="F31" s="13" t="s">
        <v>134</v>
      </c>
      <c r="G31" s="14" t="s">
        <v>140</v>
      </c>
      <c r="H31" s="13" t="s">
        <v>69</v>
      </c>
      <c r="I31" s="15">
        <v>389300</v>
      </c>
      <c r="J31" s="16">
        <f>(K31/I31)*100</f>
        <v>77.061392242486519</v>
      </c>
      <c r="K31" s="17">
        <v>300000</v>
      </c>
      <c r="L31" s="13" t="s">
        <v>22</v>
      </c>
      <c r="M31" s="18" t="s">
        <v>184</v>
      </c>
    </row>
    <row r="32" spans="1:13" customFormat="1" ht="101.45" customHeight="1" x14ac:dyDescent="0.2">
      <c r="A32" s="12" t="s">
        <v>114</v>
      </c>
      <c r="B32" s="13" t="s">
        <v>26</v>
      </c>
      <c r="C32" s="13" t="s">
        <v>66</v>
      </c>
      <c r="D32" s="14" t="s">
        <v>67</v>
      </c>
      <c r="E32" s="13" t="s">
        <v>37</v>
      </c>
      <c r="F32" s="13" t="s">
        <v>115</v>
      </c>
      <c r="G32" s="13">
        <v>3823323</v>
      </c>
      <c r="H32" s="13" t="s">
        <v>54</v>
      </c>
      <c r="I32" s="15">
        <v>37650</v>
      </c>
      <c r="J32" s="16">
        <f>(K32/I32)*100</f>
        <v>79.946879150066394</v>
      </c>
      <c r="K32" s="17">
        <v>30100</v>
      </c>
      <c r="L32" s="13" t="s">
        <v>22</v>
      </c>
      <c r="M32" s="18" t="s">
        <v>189</v>
      </c>
    </row>
    <row r="33" spans="1:13" customFormat="1" ht="149.25" customHeight="1" x14ac:dyDescent="0.2">
      <c r="A33" s="12" t="s">
        <v>138</v>
      </c>
      <c r="B33" s="13" t="s">
        <v>13</v>
      </c>
      <c r="C33" s="13" t="s">
        <v>87</v>
      </c>
      <c r="D33" s="14" t="s">
        <v>195</v>
      </c>
      <c r="E33" s="13" t="s">
        <v>28</v>
      </c>
      <c r="F33" s="13" t="s">
        <v>139</v>
      </c>
      <c r="G33" s="14" t="s">
        <v>140</v>
      </c>
      <c r="H33" s="13" t="s">
        <v>69</v>
      </c>
      <c r="I33" s="15">
        <v>444900</v>
      </c>
      <c r="J33" s="16">
        <f t="shared" ref="J33" si="5">(K33/I33)*100</f>
        <v>67.430883344571811</v>
      </c>
      <c r="K33" s="17">
        <v>300000</v>
      </c>
      <c r="L33" s="13" t="s">
        <v>18</v>
      </c>
      <c r="M33" s="18" t="s">
        <v>197</v>
      </c>
    </row>
    <row r="34" spans="1:13" ht="108" customHeight="1" x14ac:dyDescent="0.2">
      <c r="A34" s="12" t="s">
        <v>135</v>
      </c>
      <c r="B34" s="13" t="s">
        <v>20</v>
      </c>
      <c r="C34" s="13" t="s">
        <v>85</v>
      </c>
      <c r="D34" s="14" t="s">
        <v>86</v>
      </c>
      <c r="E34" s="13" t="s">
        <v>55</v>
      </c>
      <c r="F34" s="13" t="s">
        <v>136</v>
      </c>
      <c r="G34" s="14" t="s">
        <v>175</v>
      </c>
      <c r="H34" s="13" t="s">
        <v>25</v>
      </c>
      <c r="I34" s="15">
        <v>375100</v>
      </c>
      <c r="J34" s="16">
        <f>(K34/I34)*100</f>
        <v>79.97867235403892</v>
      </c>
      <c r="K34" s="17">
        <v>300000</v>
      </c>
      <c r="L34" s="13" t="s">
        <v>22</v>
      </c>
      <c r="M34" s="18" t="s">
        <v>177</v>
      </c>
    </row>
    <row r="35" spans="1:13" ht="83.25" customHeight="1" x14ac:dyDescent="0.2">
      <c r="A35" s="12" t="s">
        <v>141</v>
      </c>
      <c r="B35" s="13" t="s">
        <v>13</v>
      </c>
      <c r="C35" s="13" t="s">
        <v>98</v>
      </c>
      <c r="D35" s="14" t="s">
        <v>99</v>
      </c>
      <c r="E35" s="13" t="s">
        <v>16</v>
      </c>
      <c r="F35" s="13" t="s">
        <v>142</v>
      </c>
      <c r="G35" s="13">
        <v>5144453</v>
      </c>
      <c r="H35" s="13" t="s">
        <v>57</v>
      </c>
      <c r="I35" s="15">
        <v>300000</v>
      </c>
      <c r="J35" s="16">
        <f>(K35/I35)*100</f>
        <v>80</v>
      </c>
      <c r="K35" s="17">
        <v>240000</v>
      </c>
      <c r="L35" s="17" t="s">
        <v>18</v>
      </c>
      <c r="M35" s="18" t="s">
        <v>206</v>
      </c>
    </row>
    <row r="36" spans="1:13" ht="120" customHeight="1" x14ac:dyDescent="0.2">
      <c r="A36" s="12" t="s">
        <v>106</v>
      </c>
      <c r="B36" s="13" t="s">
        <v>13</v>
      </c>
      <c r="C36" s="13" t="s">
        <v>80</v>
      </c>
      <c r="D36" s="14" t="s">
        <v>81</v>
      </c>
      <c r="E36" s="13" t="s">
        <v>34</v>
      </c>
      <c r="F36" s="13" t="s">
        <v>107</v>
      </c>
      <c r="G36" s="13">
        <v>3043370</v>
      </c>
      <c r="H36" s="13" t="s">
        <v>63</v>
      </c>
      <c r="I36" s="15">
        <v>360000</v>
      </c>
      <c r="J36" s="16">
        <f t="shared" ref="J36:J37" si="6">(K36/I36)*100</f>
        <v>79.166666666666657</v>
      </c>
      <c r="K36" s="17">
        <v>285000</v>
      </c>
      <c r="L36" s="13" t="s">
        <v>18</v>
      </c>
      <c r="M36" s="18" t="s">
        <v>207</v>
      </c>
    </row>
    <row r="37" spans="1:13" ht="105.6" customHeight="1" x14ac:dyDescent="0.2">
      <c r="A37" s="12" t="s">
        <v>116</v>
      </c>
      <c r="B37" s="13" t="s">
        <v>26</v>
      </c>
      <c r="C37" s="13" t="s">
        <v>88</v>
      </c>
      <c r="D37" s="14" t="s">
        <v>89</v>
      </c>
      <c r="E37" s="13" t="s">
        <v>24</v>
      </c>
      <c r="F37" s="13" t="s">
        <v>117</v>
      </c>
      <c r="G37" s="14">
        <v>2059516</v>
      </c>
      <c r="H37" s="13" t="s">
        <v>17</v>
      </c>
      <c r="I37" s="15">
        <v>78200</v>
      </c>
      <c r="J37" s="16">
        <f t="shared" si="6"/>
        <v>79.539641943734011</v>
      </c>
      <c r="K37" s="17">
        <v>62200</v>
      </c>
      <c r="L37" s="13" t="s">
        <v>22</v>
      </c>
      <c r="M37" s="18" t="s">
        <v>198</v>
      </c>
    </row>
    <row r="38" spans="1:13" customFormat="1" ht="116.25" customHeight="1" x14ac:dyDescent="0.2">
      <c r="A38" s="12" t="s">
        <v>156</v>
      </c>
      <c r="B38" s="13" t="s">
        <v>23</v>
      </c>
      <c r="C38" s="13" t="s">
        <v>70</v>
      </c>
      <c r="D38" s="14">
        <v>71196978</v>
      </c>
      <c r="E38" s="13" t="s">
        <v>24</v>
      </c>
      <c r="F38" s="13" t="s">
        <v>157</v>
      </c>
      <c r="G38" s="13">
        <v>5971576</v>
      </c>
      <c r="H38" s="13" t="s">
        <v>25</v>
      </c>
      <c r="I38" s="15">
        <v>199529</v>
      </c>
      <c r="J38" s="16">
        <f>(K38/I38)*100</f>
        <v>79.988372617514244</v>
      </c>
      <c r="K38" s="17">
        <v>159600</v>
      </c>
      <c r="L38" s="13" t="s">
        <v>18</v>
      </c>
      <c r="M38" s="18" t="s">
        <v>193</v>
      </c>
    </row>
    <row r="39" spans="1:13" customFormat="1" ht="90.75" customHeight="1" x14ac:dyDescent="0.2">
      <c r="A39" s="12" t="s">
        <v>158</v>
      </c>
      <c r="B39" s="13" t="s">
        <v>23</v>
      </c>
      <c r="C39" s="13" t="s">
        <v>66</v>
      </c>
      <c r="D39" s="14">
        <v>45235201</v>
      </c>
      <c r="E39" s="13" t="s">
        <v>37</v>
      </c>
      <c r="F39" s="13" t="s">
        <v>159</v>
      </c>
      <c r="G39" s="14" t="s">
        <v>160</v>
      </c>
      <c r="H39" s="13" t="s">
        <v>17</v>
      </c>
      <c r="I39" s="15">
        <v>164071</v>
      </c>
      <c r="J39" s="16">
        <f>(K39/I39)*100</f>
        <v>79.965380841221176</v>
      </c>
      <c r="K39" s="17">
        <v>131200</v>
      </c>
      <c r="L39" s="17" t="s">
        <v>18</v>
      </c>
      <c r="M39" s="18" t="s">
        <v>206</v>
      </c>
    </row>
    <row r="40" spans="1:13" customFormat="1" ht="99" customHeight="1" x14ac:dyDescent="0.2">
      <c r="A40" s="12" t="s">
        <v>161</v>
      </c>
      <c r="B40" s="13" t="s">
        <v>23</v>
      </c>
      <c r="C40" s="13" t="s">
        <v>162</v>
      </c>
      <c r="D40" s="14" t="s">
        <v>163</v>
      </c>
      <c r="E40" s="13" t="s">
        <v>34</v>
      </c>
      <c r="F40" s="13" t="s">
        <v>164</v>
      </c>
      <c r="G40" s="13">
        <v>8717410</v>
      </c>
      <c r="H40" s="13" t="s">
        <v>58</v>
      </c>
      <c r="I40" s="15">
        <v>207563</v>
      </c>
      <c r="J40" s="16">
        <f>(K40/I40)*100</f>
        <v>79.975718215674277</v>
      </c>
      <c r="K40" s="17">
        <v>166000</v>
      </c>
      <c r="L40" s="17" t="s">
        <v>18</v>
      </c>
      <c r="M40" s="18" t="s">
        <v>208</v>
      </c>
    </row>
    <row r="41" spans="1:13" customFormat="1" ht="52.9" customHeight="1" x14ac:dyDescent="0.2">
      <c r="A41" s="45" t="s">
        <v>118</v>
      </c>
      <c r="B41" s="40" t="s">
        <v>26</v>
      </c>
      <c r="C41" s="40" t="s">
        <v>90</v>
      </c>
      <c r="D41" s="46" t="s">
        <v>91</v>
      </c>
      <c r="E41" s="40" t="s">
        <v>34</v>
      </c>
      <c r="F41" s="40" t="s">
        <v>119</v>
      </c>
      <c r="G41" s="13">
        <v>6431660</v>
      </c>
      <c r="H41" s="13" t="s">
        <v>43</v>
      </c>
      <c r="I41" s="41">
        <v>72300</v>
      </c>
      <c r="J41" s="42">
        <f>(K41/I41)*100</f>
        <v>78.838174273858925</v>
      </c>
      <c r="K41" s="44">
        <v>57000</v>
      </c>
      <c r="L41" s="40" t="s">
        <v>22</v>
      </c>
      <c r="M41" s="43" t="s">
        <v>190</v>
      </c>
    </row>
    <row r="42" spans="1:13" customFormat="1" ht="51" customHeight="1" x14ac:dyDescent="0.2">
      <c r="A42" s="45"/>
      <c r="B42" s="40"/>
      <c r="C42" s="40"/>
      <c r="D42" s="46"/>
      <c r="E42" s="40"/>
      <c r="F42" s="40"/>
      <c r="G42" s="13">
        <v>9162280</v>
      </c>
      <c r="H42" s="13" t="s">
        <v>33</v>
      </c>
      <c r="I42" s="41"/>
      <c r="J42" s="42"/>
      <c r="K42" s="44"/>
      <c r="L42" s="40"/>
      <c r="M42" s="43"/>
    </row>
    <row r="43" spans="1:13" customFormat="1" ht="120.6" customHeight="1" thickBot="1" x14ac:dyDescent="0.25">
      <c r="A43" s="19" t="s">
        <v>165</v>
      </c>
      <c r="B43" s="20" t="s">
        <v>13</v>
      </c>
      <c r="C43" s="20" t="s">
        <v>166</v>
      </c>
      <c r="D43" s="21" t="s">
        <v>167</v>
      </c>
      <c r="E43" s="20" t="s">
        <v>34</v>
      </c>
      <c r="F43" s="22" t="s">
        <v>168</v>
      </c>
      <c r="G43" s="21" t="s">
        <v>169</v>
      </c>
      <c r="H43" s="20" t="s">
        <v>82</v>
      </c>
      <c r="I43" s="23">
        <v>918400</v>
      </c>
      <c r="J43" s="24">
        <f t="shared" ref="J43" si="7">(K43/I43)*100</f>
        <v>54.442508710801398</v>
      </c>
      <c r="K43" s="25">
        <v>500000</v>
      </c>
      <c r="L43" s="20" t="s">
        <v>18</v>
      </c>
      <c r="M43" s="26" t="s">
        <v>207</v>
      </c>
    </row>
  </sheetData>
  <autoFilter ref="A2:M43" xr:uid="{00000000-0001-0000-0100-000000000000}"/>
  <mergeCells count="34">
    <mergeCell ref="L20:L21"/>
    <mergeCell ref="K20:K21"/>
    <mergeCell ref="A20:A21"/>
    <mergeCell ref="B20:B21"/>
    <mergeCell ref="C20:C21"/>
    <mergeCell ref="D20:D21"/>
    <mergeCell ref="E20:E21"/>
    <mergeCell ref="A1:M1"/>
    <mergeCell ref="M20:M21"/>
    <mergeCell ref="A26:A28"/>
    <mergeCell ref="B26:B28"/>
    <mergeCell ref="C26:C28"/>
    <mergeCell ref="D26:D28"/>
    <mergeCell ref="E26:E28"/>
    <mergeCell ref="F26:F28"/>
    <mergeCell ref="I26:I28"/>
    <mergeCell ref="J26:J28"/>
    <mergeCell ref="L26:L28"/>
    <mergeCell ref="K26:K28"/>
    <mergeCell ref="M26:M28"/>
    <mergeCell ref="F20:F21"/>
    <mergeCell ref="I20:I21"/>
    <mergeCell ref="J20:J21"/>
    <mergeCell ref="A41:A42"/>
    <mergeCell ref="B41:B42"/>
    <mergeCell ref="C41:C42"/>
    <mergeCell ref="D41:D42"/>
    <mergeCell ref="E41:E42"/>
    <mergeCell ref="F41:F42"/>
    <mergeCell ref="I41:I42"/>
    <mergeCell ref="J41:J42"/>
    <mergeCell ref="L41:L42"/>
    <mergeCell ref="M41:M42"/>
    <mergeCell ref="K41:K42"/>
  </mergeCells>
  <printOptions horizontalCentered="1"/>
  <pageMargins left="0" right="0" top="0.27559055118110237" bottom="0" header="0.27559055118110237" footer="0.19685039370078741"/>
  <pageSetup paperSize="9" scale="69" fitToHeight="0" orientation="landscape" r:id="rId1"/>
  <headerFooter alignWithMargins="0">
    <oddFooter>Stránka &amp;P z &amp;N&amp;L&amp;1#&amp;"Calibri"&amp;9&amp;K000000Klasifikace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A314C8-9396-4B06-8B1D-6948F8B65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ACFC4E-2830-4788-B0A0-C574C8B7C2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56E75C-3600-413D-8E4A-848454BF61C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vyřazeno</vt:lpstr>
      <vt:lpstr>vyřazeno!Názvy_tisku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Vágnerová Daniela</cp:lastModifiedBy>
  <cp:revision/>
  <cp:lastPrinted>2023-05-05T07:41:39Z</cp:lastPrinted>
  <dcterms:created xsi:type="dcterms:W3CDTF">2008-05-07T05:55:04Z</dcterms:created>
  <dcterms:modified xsi:type="dcterms:W3CDTF">2023-05-09T06:53:36Z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2022-04-28T12:11:31Z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e5c7b454-e5cc-4b11-bbad-486cf346640b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