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3-12-07 (RK 2023-11-20)/RK 2023-11-20/"/>
    </mc:Choice>
  </mc:AlternateContent>
  <xr:revisionPtr revIDLastSave="51" documentId="8_{BB25EA00-59E8-44B0-953E-07B973F15C20}" xr6:coauthVersionLast="47" xr6:coauthVersionMax="47" xr10:uidLastSave="{26603CA7-B854-45A2-88F8-454FEFCB34D6}"/>
  <bookViews>
    <workbookView xWindow="-120" yWindow="-120" windowWidth="38640" windowHeight="21120" xr2:uid="{9FFADA7E-4E20-48E6-8E43-03EA60F31C17}"/>
  </bookViews>
  <sheets>
    <sheet name="RMK 31_10_2023_hodnoty" sheetId="74" r:id="rId1"/>
  </sheets>
  <externalReferences>
    <externalReference r:id="rId2"/>
  </externalReferences>
  <definedNames>
    <definedName name="_xlnm._FilterDatabase" localSheetId="0" hidden="1">'RMK 31_10_2023_hodnoty'!$A$5:$N$290</definedName>
    <definedName name="DF_GRID_1">#REF!</definedName>
    <definedName name="DF_GRID_2">#REF!</definedName>
    <definedName name="DF_GRID_3">#REF!</definedName>
    <definedName name="kurz">[1]rozhodnutí!$N$31</definedName>
    <definedName name="_xlnm.Print_Titles" localSheetId="0">'RMK 31_10_2023_hodnoty'!$3:$5</definedName>
    <definedName name="SAPBEXhrIndnt" hidden="1">"Wide"</definedName>
    <definedName name="SAPsysID" hidden="1">"708C5W7SBKP804JT78WJ0JNKI"</definedName>
    <definedName name="SAPwbID" hidden="1">"ARS"</definedName>
    <definedName name="výhl">#REF!</definedName>
    <definedName name="výhled">#REF!</definedName>
    <definedName name="xx">#REF!</definedName>
    <definedName name="xxxx">#REF!</definedName>
    <definedName name="Z_038CF6B2_7B3F_4A01_A462_2733E395149B_.wvu.Cols" localSheetId="0" hidden="1">'RMK 31_10_2023_hodnoty'!$A:$A</definedName>
    <definedName name="Z_038CF6B2_7B3F_4A01_A462_2733E395149B_.wvu.PrintArea" localSheetId="0" hidden="1">'RMK 31_10_2023_hodnoty'!$A$2:$N$293</definedName>
    <definedName name="Z_038CF6B2_7B3F_4A01_A462_2733E395149B_.wvu.PrintTitles" localSheetId="0" hidden="1">'RMK 31_10_2023_hodnoty'!$3:$5</definedName>
    <definedName name="Z_06955F1B_5DDC_4ACB_AC47_06215168C130_.wvu.Cols" localSheetId="0" hidden="1">'RMK 31_10_2023_hodnoty'!$A:$A</definedName>
    <definedName name="Z_06955F1B_5DDC_4ACB_AC47_06215168C130_.wvu.PrintArea" localSheetId="0" hidden="1">'RMK 31_10_2023_hodnoty'!$A$2:$N$293</definedName>
    <definedName name="Z_06955F1B_5DDC_4ACB_AC47_06215168C130_.wvu.PrintTitles" localSheetId="0" hidden="1">'RMK 31_10_2023_hodnoty'!$3:$5</definedName>
    <definedName name="Z_61B615FA_A35B_4CBE_9433_E2564F62A4F7_.wvu.Cols" localSheetId="0" hidden="1">'RMK 31_10_2023_hodnoty'!$A:$A</definedName>
    <definedName name="Z_61B615FA_A35B_4CBE_9433_E2564F62A4F7_.wvu.PrintArea" localSheetId="0" hidden="1">'RMK 31_10_2023_hodnoty'!$A$2:$N$293</definedName>
    <definedName name="Z_61B615FA_A35B_4CBE_9433_E2564F62A4F7_.wvu.PrintTitles" localSheetId="0" hidden="1">'RMK 31_10_2023_hodnoty'!$3:$5</definedName>
    <definedName name="Z_8135008D_FA09_47D0_A3D6_431443FF0074_.wvu.Cols" localSheetId="0" hidden="1">'RMK 31_10_2023_hodnoty'!$A:$A</definedName>
    <definedName name="Z_8135008D_FA09_47D0_A3D6_431443FF0074_.wvu.PrintArea" localSheetId="0" hidden="1">'RMK 31_10_2023_hodnoty'!$A$2:$N$293</definedName>
    <definedName name="Z_8135008D_FA09_47D0_A3D6_431443FF0074_.wvu.PrintTitles" localSheetId="0" hidden="1">'RMK 31_10_2023_hodnoty'!$3:$5</definedName>
    <definedName name="Z_816DCA7E_FC41_44AE_85AF_FE12F0BC4BE0_.wvu.Cols" localSheetId="0" hidden="1">'RMK 31_10_2023_hodnoty'!$A:$A,'RMK 31_10_2023_hodnoty'!#REF!</definedName>
    <definedName name="Z_816DCA7E_FC41_44AE_85AF_FE12F0BC4BE0_.wvu.PrintArea" localSheetId="0" hidden="1">'RMK 31_10_2023_hodnoty'!$A$2:$N$293</definedName>
    <definedName name="Z_816DCA7E_FC41_44AE_85AF_FE12F0BC4BE0_.wvu.PrintTitles" localSheetId="0" hidden="1">'RMK 31_10_2023_hodnoty'!$3:$5</definedName>
    <definedName name="Z_A45EA3DE_5B96_4607_A0C5_478ED8E5C5A2_.wvu.Cols" localSheetId="0" hidden="1">'RMK 31_10_2023_hodnoty'!$A:$A,'RMK 31_10_2023_hodnoty'!#REF!</definedName>
    <definedName name="Z_A45EA3DE_5B96_4607_A0C5_478ED8E5C5A2_.wvu.PrintArea" localSheetId="0" hidden="1">'RMK 31_10_2023_hodnoty'!$A$2:$N$293</definedName>
    <definedName name="Z_A45EA3DE_5B96_4607_A0C5_478ED8E5C5A2_.wvu.PrintTitles" localSheetId="0" hidden="1">'RMK 31_10_2023_hodnoty'!$3:$5</definedName>
    <definedName name="Z_A75D8D73_D84E_45ED_81CC_3AB447ABD77C_.wvu.Cols" localSheetId="0" hidden="1">'RMK 31_10_2023_hodnoty'!#REF!</definedName>
    <definedName name="Z_A75D8D73_D84E_45ED_81CC_3AB447ABD77C_.wvu.PrintArea" localSheetId="0" hidden="1">'RMK 31_10_2023_hodnoty'!$A$2:$N$293</definedName>
    <definedName name="Z_A75D8D73_D84E_45ED_81CC_3AB447ABD77C_.wvu.PrintTitles" localSheetId="0" hidden="1">'RMK 31_10_2023_hodnoty'!$3:$5</definedName>
    <definedName name="Z_AF65B0D2_A89B_4D75_B4AE_5BFEE1615BA9_.wvu.Cols" localSheetId="0" hidden="1">'RMK 31_10_2023_hodnoty'!$A:$A</definedName>
    <definedName name="Z_AF65B0D2_A89B_4D75_B4AE_5BFEE1615BA9_.wvu.PrintArea" localSheetId="0" hidden="1">'RMK 31_10_2023_hodnoty'!$A$2:$N$293</definedName>
    <definedName name="Z_AF65B0D2_A89B_4D75_B4AE_5BFEE1615BA9_.wvu.PrintTitles" localSheetId="0" hidden="1">'RMK 31_10_2023_hodnoty'!$3:$5</definedName>
    <definedName name="Z_C49FCFC9_CF51_484E_9F6E_E5FACC7A48A4_.wvu.Cols" localSheetId="0" hidden="1">'RMK 31_10_2023_hodnoty'!$A:$A,'RMK 31_10_2023_hodnoty'!#REF!</definedName>
    <definedName name="Z_C49FCFC9_CF51_484E_9F6E_E5FACC7A48A4_.wvu.PrintArea" localSheetId="0" hidden="1">'RMK 31_10_2023_hodnoty'!$A$2:$N$293</definedName>
    <definedName name="Z_C49FCFC9_CF51_484E_9F6E_E5FACC7A48A4_.wvu.PrintTitles" localSheetId="0" hidden="1">'RMK 31_10_2023_hodnoty'!$3:$5</definedName>
    <definedName name="Z_EBE613F2_32CB_4E3D_B0BB_2E9DFB67D43D_.wvu.Cols" localSheetId="0" hidden="1">'RMK 31_10_2023_hodnoty'!$A:$A</definedName>
    <definedName name="Z_EBE613F2_32CB_4E3D_B0BB_2E9DFB67D43D_.wvu.PrintArea" localSheetId="0" hidden="1">'RMK 31_10_2023_hodnoty'!$A$2:$N$292</definedName>
    <definedName name="Z_EBE613F2_32CB_4E3D_B0BB_2E9DFB67D43D_.wvu.PrintTitles" localSheetId="0" hidden="1">'RMK 31_10_2023_hodnoty'!$3:$5</definedName>
    <definedName name="Z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2" i="74" l="1"/>
  <c r="L292" i="74"/>
  <c r="K292" i="74"/>
  <c r="J292" i="74"/>
  <c r="H292" i="74"/>
  <c r="G292" i="74"/>
  <c r="F292" i="74"/>
  <c r="E292" i="74"/>
  <c r="D292" i="74"/>
  <c r="C11" i="74"/>
  <c r="C17" i="74"/>
  <c r="C49" i="74"/>
  <c r="C56" i="74"/>
  <c r="C62" i="74"/>
  <c r="C80" i="74"/>
  <c r="C85" i="74"/>
  <c r="C104" i="74"/>
  <c r="C230" i="74"/>
  <c r="C286" i="74"/>
  <c r="C290" i="74"/>
  <c r="C292" i="7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Marynčáková Radmila</author>
  </authors>
  <commentList>
    <comment ref="E119" authorId="0" shapeId="0" xr:uid="{E3EF8EA7-EA83-4A39-B4CC-DA5761179D78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není na LA, ve FAMA</t>
        </r>
      </text>
    </comment>
    <comment ref="C147" authorId="0" shapeId="0" xr:uid="{6CE42CBF-F38A-4CF3-8DC1-8FFD9872721E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rozdíl  2023 - 50 tis. Kč.
</t>
        </r>
      </text>
    </comment>
    <comment ref="C149" authorId="0" shapeId="0" xr:uid="{E23FD9CC-4737-4915-9B42-03F71221D8F1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rozdíl na r. 2023
</t>
        </r>
      </text>
    </comment>
  </commentList>
</comments>
</file>

<file path=xl/sharedStrings.xml><?xml version="1.0" encoding="utf-8"?>
<sst xmlns="http://schemas.openxmlformats.org/spreadsheetml/2006/main" count="568" uniqueCount="324">
  <si>
    <t>CELKEM</t>
  </si>
  <si>
    <t>ODVĚTVÍ ZDRAVOTNICTVÍ CELKEM</t>
  </si>
  <si>
    <t>-</t>
  </si>
  <si>
    <t>Přístavba a nástavba rehabilitace (Nemocnice Třinec, příspěvková organizace)</t>
  </si>
  <si>
    <t>ODVĚTVÍ ZDRAVOTNICTVÍ:</t>
  </si>
  <si>
    <t>ODVĚTVÍ ŠKOLSTVÍ CELKEM</t>
  </si>
  <si>
    <t>Rekonstrukce školní kuchyně a výdejny (Základní škola, Ostrava-Poruba, Čkalovova 942, příspěvková organizace)</t>
  </si>
  <si>
    <t>Rekonstrukce objektu na ul. B. Němcové, Opava (Střední odborné učiliště stavební, Opava, příspěvková organizace)</t>
  </si>
  <si>
    <t>Využití objektu v Bílé (Vzdělávací a sportovní centrum Bílá, příspěvková organizace)</t>
  </si>
  <si>
    <t>Vybudování dílen pro praktické vyučování (Střední odborná škola, Frýdek-Místek,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</si>
  <si>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</si>
  <si>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Rekonstrukce objektu SŠ a domova mládeže (Střední škola společného stravování, Ostrava-Hrabůvka, příspěvková organizace)</t>
  </si>
  <si>
    <t>Rekonstrukce objektů Polského gymnázia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</si>
  <si>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</si>
  <si>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ODVĚTVÍ ŠKOLSTVÍ:</t>
  </si>
  <si>
    <t>ODVĚTVÍ SOCIÁLNÍCH VĚCÍ CELKEM</t>
  </si>
  <si>
    <t>Výstavba domova pro seniory a domova se zvláštním režimem Kopřivnice</t>
  </si>
  <si>
    <t>Rekonstrukce budovy a spojovací chodby Máchova (Domov Duha, příspěvková organizace, Nový Jičín)</t>
  </si>
  <si>
    <t>ODVĚTVÍ SOCIÁLNÍCH VĚCÍ:</t>
  </si>
  <si>
    <t>ODVĚTVÍ KULTURY CELKEM</t>
  </si>
  <si>
    <t>Hrad Hukvaldy - dobudování infrastruktury (Muzeum Beskyd Frýdek-Místek, příspěvková organizace)</t>
  </si>
  <si>
    <t>ODVĚTVÍ KULTURY:</t>
  </si>
  <si>
    <t xml:space="preserve">Akce budou realizovány společností Letiště Ostrava,      a. s. a fnancování akcí bude řešeno formou zápočtu nájemného.  </t>
  </si>
  <si>
    <t>Souvislé opravy silnic II. a III. tříd, včetně mostních objektů (Správa silnic Moravskoslezského kraje, příspěvková organizace, Ostrava)</t>
  </si>
  <si>
    <t>ODVĚTVÍ FINANCÍ A SPRÁVY MAJETKU CELKEM</t>
  </si>
  <si>
    <t>Jedná se o celkové náklady na realizaci investičních opatření, včetně úhrady úroků a služeb za energetický management.</t>
  </si>
  <si>
    <t>Realizace energetických úspor metodou EPC ve vybraných objektech Moravskoslezského kraje</t>
  </si>
  <si>
    <t>ODVĚTVÍ FINANCÍ A SPRÁVY MAJETKU:</t>
  </si>
  <si>
    <t>ODVĚTVÍ VLASTNÍ SPRÁVNÍ ČINNOST KRAJE A ČINNOST ZASTUPITELSTVA KRAJE CELKEM</t>
  </si>
  <si>
    <t>Ostatní kapitálové výdaje - činnost krajského úřadu</t>
  </si>
  <si>
    <t>Kapitálové výdaje - ICT - činnost krajského úřadu</t>
  </si>
  <si>
    <t>ODVĚTVÍ VLASTNÍ SPRÁVNÍ ČINNOST KRAJE A ČINNOST ZASTUPITELSTVA KRAJE:</t>
  </si>
  <si>
    <t>Poznámka</t>
  </si>
  <si>
    <t>Název akce</t>
  </si>
  <si>
    <t>ORG</t>
  </si>
  <si>
    <t>ODVĚTVÍ ŽIVOTNÍHO PROSTŘEDÍ:</t>
  </si>
  <si>
    <t>2024</t>
  </si>
  <si>
    <t>Letiště Leoše Janáčka Ostrava, výstavba odbavovací plochy APN S3</t>
  </si>
  <si>
    <t>ODVĚTVÍ DOPRAVY CELKEM</t>
  </si>
  <si>
    <t xml:space="preserve"> ODVĚTVÍ CHYTRÉHO REGIONU CELKEM</t>
  </si>
  <si>
    <t xml:space="preserve"> ODVĚTVÍ CHYTRÉHO REGIONU:</t>
  </si>
  <si>
    <t>Rekonstrukce nevyužitých budov obchodní akademie pro ZUŠ Orlová (Základní umělecká škola J. R. Míši, Orlová, příspěvková organizace)</t>
  </si>
  <si>
    <t>Rekonstrukce školního dvora (Matiční gymnázium, Ostrava, příspěvková organizace)</t>
  </si>
  <si>
    <t>Stavební úpravy části školy pro potřeby Vzdělávacího a výcvikového střediska a umístění sídla Správy silnic MSK v Ostravě-Zábřehu (Střední škola stavební a dřevozpracující, Ostrava, příspěvková organizace)</t>
  </si>
  <si>
    <t>Instalace sálavého vytápění a obložení stěn tělocvičny (Základní škola, Ostrava-Poruba, Čkalovova 942, příspěvková organizace)</t>
  </si>
  <si>
    <t>Rekultivace sportovního areálu Gymnázia a SOŠ (Gymnázium a Střední odborná škola, Frýdek-Místek, Cihelní 410, příspěvková organizace)</t>
  </si>
  <si>
    <t>Rekonstrukce elektroinstalace a zdravotechniky (Střední škola, Základní škola a Mateřská škola, Třinec, Jablunkovská 241, příspěvková organizace)</t>
  </si>
  <si>
    <t>Celková oprava střechy (Dětský domov a Školní jídelna, Radkov-Dubová 141, příspěvková organizace)</t>
  </si>
  <si>
    <t>Zateplení budovy a výměna výplní otvorů (Základní škola, Ostrava-Hrabůvka, U Haldy 66, příspěvková organizace)</t>
  </si>
  <si>
    <t>Rekonstrukce sportovního hřiště (Gymnázium, Ostrava-Hrabůvka, příspěvková organizace)</t>
  </si>
  <si>
    <t>Výstavba ředitelství včetně spojovacích chodeb (Střední škola technická a dopravní, Ostrava-Vítkovice, příspěvková organizace)</t>
  </si>
  <si>
    <t>Obnova movitého majetku škol a školských zařízení</t>
  </si>
  <si>
    <t>ODVĚTVÍ DOPRAVY:</t>
  </si>
  <si>
    <t>Příloha č. 4</t>
  </si>
  <si>
    <t>ODVĚTVÍ ŽIVOTNÍ PROSTŘEDÍ CELKEM</t>
  </si>
  <si>
    <t>Výdaje na akci celkem</t>
  </si>
  <si>
    <t>Výdaje v předchozích letech</t>
  </si>
  <si>
    <t>Rozpočet</t>
  </si>
  <si>
    <t>Skutečnost</t>
  </si>
  <si>
    <t>% plnění</t>
  </si>
  <si>
    <t>Plánované výdaje v letech</t>
  </si>
  <si>
    <t>ODVĚTVÍ KRIZOVÉHO ŘÍZENÍ:</t>
  </si>
  <si>
    <t>ODVĚTVÍ KRIZOVÉHO ŘÍZENÍ CELKEM</t>
  </si>
  <si>
    <t>ODVĚTVÍ CESTOVNÍHO RUCHU:</t>
  </si>
  <si>
    <t>ODVĚTVÍ CESTOVNÍHO RUCHU CELKEM</t>
  </si>
  <si>
    <t>Propojení budovy školy a jídelny a instalace výtahu (Základní škola, Ostrava-Poruba, Čkalovova 942, příspěvková organizace)</t>
  </si>
  <si>
    <t>Odvodnění budovy Těšínského divadla (Těšínské divadlo Český Těšín, příspěvková organizace)</t>
  </si>
  <si>
    <t>Žerotínský zámek - revitalizace objektu (Muzeum Novojičínska, příspěvková organizace)</t>
  </si>
  <si>
    <t>Dynamický systém rezervace parkovacích míst u budov KÚ MSK</t>
  </si>
  <si>
    <t xml:space="preserve">Rekonstrukce budovy krajského úřadu </t>
  </si>
  <si>
    <t>Vybavení rekonstruovaných objektů Polského gymnázia (Polské gymnázium - Polskie Gimnazjum im. Juliusza Słowackiego, Český Těšín, příspěvková organizace)</t>
  </si>
  <si>
    <t>Zpevněné plochy O. Jeremiáše (Střední škola služeb a podnikání, Ostrava-Poruba, příspěvková organizace)</t>
  </si>
  <si>
    <t>Modernizace Odborného léčebného ústavu Metylovice (Odborný léčebný ústav Metylovice - Moravskoslezské sanatorium, příspěvková organizace)</t>
  </si>
  <si>
    <t>Integrované bezpečnostní centrum Moravskoslezského kraje - dovybavení</t>
  </si>
  <si>
    <t>Elektronizace zdravotnických procesů – příspěvkové organizace v odvětví zdravotnictví</t>
  </si>
  <si>
    <t>Výdaje související se sdílenými službami - investiční</t>
  </si>
  <si>
    <t>Nákup automobilů pro příspěvkové organizace v odvětví sociálních věcí</t>
  </si>
  <si>
    <t>Plán rozvoje vodovodů a kanalizací Moravskoslezského kraje-webová aplikace</t>
  </si>
  <si>
    <t>Výstavba nadzemních koridorů (Slezská nemocnice v Opavě, příspěvková organizace)</t>
  </si>
  <si>
    <t>Rekonstrukce nádvoří (Střední zdravotnická škola a Vyšší odborná škola zdravotnická, Ostrava, příspěvková organizace)</t>
  </si>
  <si>
    <t>Vlastní zdroje PO</t>
  </si>
  <si>
    <t xml:space="preserve">Sloupec "Výdaje na akci celkem" zahrnuje výdaje od roku 2005. </t>
  </si>
  <si>
    <t xml:space="preserve">Sloupec "Výdaje na akci celkem" zahrnuje výdaje od roku 2015. </t>
  </si>
  <si>
    <t>Rekonstrukce střechy a zateplení fasády (Gymnázium, Třinec, přípspěvková organizace)</t>
  </si>
  <si>
    <t>Zámek Nová Horka - revitalizace části objektu (Muzeum Novojičínska, příspěvková organizace)</t>
  </si>
  <si>
    <t>Osazení a správa pachových ohradníků na vybraných úsecích silnic II. a III. tříd v Moravskoslezském kraji (Správa silnic Moravskoslezského kraje, příspěvková organizace, Ostrava)</t>
  </si>
  <si>
    <t>Multifunkční pavilon s možností izolačního režimu (Nemocnice ve Frýdku-Místku, příspěvková organizace)</t>
  </si>
  <si>
    <t xml:space="preserve">Zajištění přípravy, realizace a havárie v rámci akcí reprodukce majetku </t>
  </si>
  <si>
    <t>Identitní brána MSK</t>
  </si>
  <si>
    <t>2025</t>
  </si>
  <si>
    <t>Rekonstrukce obálky budovy a podhledu sálu (Základní umělecká škola Leoše Janáčka, Ostrava - Vítkovice, příspěvková organizace)</t>
  </si>
  <si>
    <t>Havarijní stav střech (Gymnázium Olgy Havlové, Ostrava-Poruba, příspěvková organizace)</t>
  </si>
  <si>
    <t>Rekultivace vnitrobloku a zpevněné plochy (Polské gymnázium – Polskie Gimnazjum im. Juliusza Słowackiego, Český Těšín, příspěvková organizace)</t>
  </si>
  <si>
    <t>Vybudování systému čištění odpadních vod (Dětský domov a Školní jídelna, Radkov-Dubová 141, příspěvková organizace)</t>
  </si>
  <si>
    <t>Rekonstrukce elektroinstalace (Gymnázium, Krnov, příspěvková organizace)</t>
  </si>
  <si>
    <t>Reprodukce majetku kraje v odvětví zdravotnictví</t>
  </si>
  <si>
    <t>Novostavba školních dílen (Střední škola, Bohumín, příspěvková organizace)</t>
  </si>
  <si>
    <t>Novostavba školní družiny (Střední škola, Základní škola a Mateřská škola, Karviná, příspěvková organizace)</t>
  </si>
  <si>
    <t>Rozšíření a modernizace prostor školy (Základní škola a Mateřska škola Motýlek, Kopřivnice, Smetanova 1122, příspěvkové organizace)</t>
  </si>
  <si>
    <t>Stabilizace zdiva hradu Hukvaldy (Muzeum Beskyd Frýdek-Místek, příspěvková organizace)</t>
  </si>
  <si>
    <t>Reprodukce movitého hmotného majetku kraje v odvětví kultury</t>
  </si>
  <si>
    <t>Humanizace Domova Odry - půdní vestavba (Domov Odry, příspěvková organizace)</t>
  </si>
  <si>
    <t>Výměna střešní krytiny (Albrechtova střední škola, Český Těšín, příspěvková organizace)</t>
  </si>
  <si>
    <t>Oprava krovů a střešního pláště budov školního statku (Školní statek, Opava, příspěvková organizace)</t>
  </si>
  <si>
    <t>Oprava rozvodů vody (Střední škola prof. Zdeňka Matějčka, Ostrava-Poruba, příspěvková organizace)</t>
  </si>
  <si>
    <t>Rekonstrukce sociálních zařízení a zavedení teplé vody do tříd (Základní škola speciální, Ostrava-Slezská Ostrava, příspěvková organizace)</t>
  </si>
  <si>
    <t>Sanace základových a obvodových konstrukcí (Základní umělecká škola J. A. Komenského, Studénka, příspěvková organizace)</t>
  </si>
  <si>
    <t>Výměna oken a zateplení (Základní umělecká škola Eduarda Marhuly, Ostrava-Mariánské Hory, Hudební 6, příspěvková organizace)</t>
  </si>
  <si>
    <t>Zamezení zatékání do sklepních prostor (Odborný léčebný ústav Metylovice-Moravskoslezské sanatorium, příspěvková organizace)</t>
  </si>
  <si>
    <t>Rekonstrukce mostů ev. č. 486-011, 012 Hukvaldy (Správa silnic Moravskoslezského kraje, příspěvková organizace, Ostrava)</t>
  </si>
  <si>
    <t>Rekonstrukce objektu (Základní škola, Hlučín, Gen. Svobody 8, příspěvková organizace)</t>
  </si>
  <si>
    <t>Odstranění vlhkosti zdiva (Základní škola, Ostrava-Mariánské Hory, Karasova 6, příspěvková organizace)</t>
  </si>
  <si>
    <t>Rekonstrukce kotelny (Dětský domov a Školní jídelna, Nový Jičín, Revoluční 56, příspěvková organizace)</t>
  </si>
  <si>
    <t>Sanace zdiva Sadová 29 (Základní umělecká škola Bohuslava Martinů, Havířov-Město, Na Schodech 1, příspěvková organizace)</t>
  </si>
  <si>
    <t>Rekonstrukce dešťové kanalizace (Základní škola a Praktická škola, Opava, Slezského odboje 5, příspěvková organizace)</t>
  </si>
  <si>
    <t>Zřízení nového gastrocentra (Střední škola prof. Zdeňka Matějčka, Ostrava-Poruba, příspěvková organizace)</t>
  </si>
  <si>
    <t>Rekonstrukce střechy tělocvičny (Střední škola, Havířov-Prostřední Suchá, příspěvková organizace)</t>
  </si>
  <si>
    <t>Rekonstrukce víceúčelového sportovního hřiště (Gymnázium Mikuláše Koperníka, Bílovec, příspěvková organizace)</t>
  </si>
  <si>
    <t>Komplexní rekonstrukce školní kuchyně (Střední zdravotnická škola a Vyšší odborná škola zdravotnická, Ostrava, příspěvková organizace)</t>
  </si>
  <si>
    <t>Pavilon C - stavební úpravy a přístavba rehabilitace (Sdružené zdravotnické zařízení Krnov, příspěvková organizace)</t>
  </si>
  <si>
    <t>Rekonstrukce operačních sálů č. 6 a 7 (Nemocnice Třinec, příspěvková organizace)</t>
  </si>
  <si>
    <t>Město Albrechtice - stavební úpravy budovy OOP (Sdružené zdravotnické zařízení Krnov, příspěvková organizace)</t>
  </si>
  <si>
    <t>Město Albrechtice - stavební úpravy budovy LDN (Sdružené zdravotnické zařízení Krnov, příspěvková organizace)</t>
  </si>
  <si>
    <t>Systém potrubní pošty (Sdružené zdravotnické zařízení Krnov, příspěvková organizace)</t>
  </si>
  <si>
    <t>Výměna kogeneračních jednotek (Sdružené zdravotnické zařízení Krnov, příspěvková organizace)</t>
  </si>
  <si>
    <t>JIP pro dětské pacienty - výstavba objektu včetně zdravotní techniky (Nemocnice Havířov, příspěvková organizace)</t>
  </si>
  <si>
    <t>Parkovací plochy (Nemocnice ve Frýdku - Místku, příspěvková organizace)</t>
  </si>
  <si>
    <t>Vybudování ČOV Sovinec (Muzeum v Bruntále, příspěvková organizace)</t>
  </si>
  <si>
    <t>Potrubní pošta - 1.etapa (Nemocnice ve Frýdku - Místku, příspěvková organizace)</t>
  </si>
  <si>
    <t>Obnova techniky na Jesenické magistrále</t>
  </si>
  <si>
    <t>Rekonstrukce sociálního zařízení a rozvodů ZTI (Střední zdravotnická škola, Opava, příspěvková organizace)</t>
  </si>
  <si>
    <t>Rekonstrukce multifunkční místnosti (Školní statek, Opava, příspěvková organizace)</t>
  </si>
  <si>
    <t>Rekonstrukce elektroinstalace (Gymnázium, Havířov-Podlesí, příspěvková organizace)</t>
  </si>
  <si>
    <t>Výměna zateplení podlahy na půdě budovy  (Dětský domov a Školní jídelna, Melč 4, příspěvková organizace)</t>
  </si>
  <si>
    <t xml:space="preserve">Rekonstrukce elektroinstalace (Jazykové gymnázium Pavla Tigrida, Ostrava-Poruba, příspěvková organizace) </t>
  </si>
  <si>
    <t>Město Albrechtice - rozvod medicinálních plynů pro COVID-pacienty (Sdružené zdravotnické zařízení Krnov, příspěvková organizace)</t>
  </si>
  <si>
    <t>Vypořádání pozemků pod stavbami silnic II. a III.třídy</t>
  </si>
  <si>
    <t>Pořizování movitého majetku - příspěvkové organizace v odvětví sociálních věcí</t>
  </si>
  <si>
    <t>Nemocnice Nový Jičín - reinvestiční část nájemného a opravy</t>
  </si>
  <si>
    <t>Manažerský informační systém</t>
  </si>
  <si>
    <t>Opravy majetku realizované z pojistných náhrad v odvětví dopravy</t>
  </si>
  <si>
    <t>Reprodukce majetku kraje v odvětví školství</t>
  </si>
  <si>
    <t>Reprodukce movitého nehmotného majetku kraje v odvětví kultury</t>
  </si>
  <si>
    <t>Podpora rozvoje muzejnictví v Moravskoslezském kraji - příspěvkové organizace MSK</t>
  </si>
  <si>
    <t>Kapitálové výdaje – činnost zastupitelstva kraje</t>
  </si>
  <si>
    <t xml:space="preserve">Obměna a ekologizace vozového parku v odvětví školství  </t>
  </si>
  <si>
    <t>Pavilon L – stavební úpravy (Slezská nemocnice v Opavě, příspěvková organizace)</t>
  </si>
  <si>
    <t>Pořízení zdravotnických přístrojů a zdravotnické techniky</t>
  </si>
  <si>
    <t>Okružní křižovatka silnic III/46611 x III/4697, Ludgeřovice (Správa silnic Moravskoslezského kraje, příspěvková organizace, Ostrava)</t>
  </si>
  <si>
    <t>Letiště Leoše Janáčka Ostrava, ostatní reprodukce majetku kraje</t>
  </si>
  <si>
    <t>Nemocnice Havířov - ČOV (Nemocnice Havířov, příspěvková organizace)</t>
  </si>
  <si>
    <t>Přístavba tělocvičny (Gymnázium, Třinec, příspěvková organizace, Třinec)</t>
  </si>
  <si>
    <t>Přístavba tělocvičny Sportovního gymnázia Dany a Emila Zátopkových(Sportovní gymnázium Dany a Emila Zátopkových, Ostrava, příspěvková organizace, Ostrava)</t>
  </si>
  <si>
    <t>Modernizace ICT, implementace standardu konektivity a metodická podpora v oblasti ICT - příspěvkové organizace MSK</t>
  </si>
  <si>
    <t>Sportovní areál na ul. Komenského, Opava (Mendelovo gymnázium, Opava, příspěvková organizace)</t>
  </si>
  <si>
    <t xml:space="preserve">Rekonstrukce vzletové a přistávací dráhy a navazujících provozních ploch Letiště Leoše Janáčka Ostrava </t>
  </si>
  <si>
    <t>Zámek Bruntál - revitalizace objektu (Muzeum v Bruntále, příspěvková organizace)</t>
  </si>
  <si>
    <t>Výstavba administrativní budovy  (Fontána, příspěvková organizace, Hlučín)</t>
  </si>
  <si>
    <t>Úprava okolí školy (Obchodní akademie a Střední odborná škola logistická, Opava, příspěvková organizace)</t>
  </si>
  <si>
    <t>Výstavba sportovní haly pro Gymnázium a SPŠEI ve Frenštátě pod Radhoštěm (Gymnázium a Střední průmyslová škola elektrotechniky a informatiky, Frenštát pod Radhoštěm, příspěvková organizace)</t>
  </si>
  <si>
    <t>Reprodukce majetku kraje v odvětví cestovního ruchu  (udržitelnost projektů)</t>
  </si>
  <si>
    <t>Stavební úpravy tělocvičny (Mendelovo gymnázium, Opava, příspěvková organizace)</t>
  </si>
  <si>
    <t>Středisko hasičské a záchranné služby Město Albrechtice - řešení střešní konstrukce</t>
  </si>
  <si>
    <t>Rekonstrukce auly Střední průmyslové školy   (Střední průmyslová škola, Obchodní akademie a Jazyková škola s právem státní jazykové zkoušky, Frýdek-Místek, příspěvková organizace</t>
  </si>
  <si>
    <t>Revitalizace Slezského gymnázia Slezské gymnázium, Opava, příspěvková organizace</t>
  </si>
  <si>
    <t>Výstavba sportovního plaveckého bazénu při Sportovním gymnáziu Dany a Emila Zátopkových v Ostravě</t>
  </si>
  <si>
    <t>Zvýšení požární ochrany (Domov Na zámku, příspěvková organizace, Kyjovice)</t>
  </si>
  <si>
    <t>Pavilon T - stavební úpravy a přístavba odd. onkologie (Slezská nemocnice Opava, příspěková organizace)</t>
  </si>
  <si>
    <t>Rekonstrukce dětského oddělení vč. DIP (Nemocnice ve Frýdku - Místku, příspěvková organizace)</t>
  </si>
  <si>
    <t>Vybavení transfúzního odběrového místa (Slezská nemocnice v Opavě, příspěvková organizace)</t>
  </si>
  <si>
    <t>Celkové výdaje činí 4.273.094 tis. Kč, předpokládá se zajištění zbývajících prostředků ze státního rozpočtu.</t>
  </si>
  <si>
    <t>Kybernetická bezpečnost</t>
  </si>
  <si>
    <t xml:space="preserve">Reprodukce majetku kraje v odvětví chytrého regionu </t>
  </si>
  <si>
    <t xml:space="preserve">Úprava parkovacích ploch  (Střední škola, Základní škola a Mateřská škola, Karviná, příspěvková organizace) </t>
  </si>
  <si>
    <t>Fotovoltaický systém pro Střední průmyslovou školu a OA v Bruntále</t>
  </si>
  <si>
    <t>Fotovoltaický systém pro Střední škola řemesel, Frýdek-Místek</t>
  </si>
  <si>
    <t>Havárie kanalizace (Střední průmyslová škola, Ostrava–Vítkovice, příspěvková organizace)</t>
  </si>
  <si>
    <t>Stavební úpravy tělocvičny (Střední škola, Havířov-Prostřední Suchá, příspěvková organizace)</t>
  </si>
  <si>
    <t>Požárně bezpečnostní řešení objektu Domova Odry (Domov Odry, příspěvková organizace)</t>
  </si>
  <si>
    <t>Zřízení LDN pro pacienty se zvýšeným hygienickým režimem a přesun očního centra (Nemocnice Karviná – Ráj, příspěvková organizace)</t>
  </si>
  <si>
    <t>v tis. Kč</t>
  </si>
  <si>
    <t>Přehled akcí reprodukce majektu kraje v roce 2023</t>
  </si>
  <si>
    <t>2026</t>
  </si>
  <si>
    <t>po r. 2026</t>
  </si>
  <si>
    <t>před r. 2022</t>
  </si>
  <si>
    <t>2022</t>
  </si>
  <si>
    <t>Nákup pozemků a ostatních nemovitostí</t>
  </si>
  <si>
    <t>Rekonstrukce a modernizace silnice II/478, III/47811 Ostrava, ul. Mitrovická</t>
  </si>
  <si>
    <t>Odstranění vlhkosti zdiva a nová kanalizace (Střední odborná škola, Frýdek-Místek, příspěvková organizace)</t>
  </si>
  <si>
    <t>Oprava havarijního stavu střechy Kotulovy dřevěnky (Muzeum Těšínska, příspěvková organizace, Český Těšín)</t>
  </si>
  <si>
    <t>Nákup budov a pozemků v Opavě (Sírius, příspěvková organizace, Opava)</t>
  </si>
  <si>
    <t xml:space="preserve">Venkovní úpravy ploch, ul. Rybářská (Domov Bílá Opava, příspěvková organizace, Opava) </t>
  </si>
  <si>
    <t>Sanace budovy SO-01 (Náš svět, příspěvková organizace, Pržno)</t>
  </si>
  <si>
    <t>Rekonstrukce objektu Na Pomezí (Sírius, příspěvková organizace, Opava)</t>
  </si>
  <si>
    <t>Novostavba Dětského centra (Dětské centrum Pluto, příspěvková organizace, Havířov)</t>
  </si>
  <si>
    <t>Rekonstrukce prostor školní kuchyně (Gymnázium Cihelní, Frýdek-Místek, příspěvková organizace)</t>
  </si>
  <si>
    <t>Rekonstrukce mostu ev. č. 478-008 Polanka nad Odrou (Správa silnic Moravskoslezského kraje, příspěvková organizace, Ostrava)</t>
  </si>
  <si>
    <t>Rekonstrukce kanalizace - Karviná (Nemocnice Karviná-Ráj, příspěvková organizace)</t>
  </si>
  <si>
    <t>Rekonstrukce elektrorozvodů výjezdového stanoviště Havířov (Zdravotnická záchranná služba Moravskoslezského kraje, příspěvková organizace, Ostrava)</t>
  </si>
  <si>
    <t>Rekonstrukce vestibulu - Karviná (Nemocnice Karviná-Ráj, příspěvková organizace)</t>
  </si>
  <si>
    <t>Magnetická rezonance (Nemocnice Karviná-Ráj, příspěvková organizace)</t>
  </si>
  <si>
    <t>Doplnění náhradního zdroje elektro - Karviná (Nemocnice Karviná-Ráj, příspěvková organizace)</t>
  </si>
  <si>
    <t>Výstavba nové haly soli včetně demolice stávající haly – CM Rýmařov (Správa silnic Moravskoslezského kraje, příspěvková organizace, Ostrava)</t>
  </si>
  <si>
    <t>Rekonstrukce školní kuchyně a výdejny (Střední škola techniky a služeb, Karviná, příspěvková organizace)</t>
  </si>
  <si>
    <t>Oprava zborceného potrubí – havárie (Jazykové gymnázium Pavla Tigrida, Ostrava-Poruba, příspěvková organizace)</t>
  </si>
  <si>
    <t>Rekonstrukce a modernizace varny (Střední průmyslová škola chemická akademika Heyrovského, Ostrava, příspěvková organizace)</t>
  </si>
  <si>
    <t>Oprava protihlukové stěny (Janáčkova konzervatoř v Ostravě, příspěvková organizace)</t>
  </si>
  <si>
    <t>Oprava střešní krytiny, oplechování atiky a střešních svodů (Základní škola, Ostrava-Zábřeh, Kpt.Vajdy 1a, příspěvková organizace)</t>
  </si>
  <si>
    <t>Rekonstrukce tělocvičny (Gymnázium, Havířov-Podlesí, příspěvková organizace)</t>
  </si>
  <si>
    <t>Novostavba výukových prostor včetně venkovních úprav (Střední škola teleinformatiky, Ostrava, příspěvková organizace)</t>
  </si>
  <si>
    <t>Opěrné zdi na silnici III/48312 Čeladná - Podolanky (Správa silnic Moravskoslezského kraje,  příspěvková organizace, Ostrava)</t>
  </si>
  <si>
    <t>Souvislá oprava silnice III/45820 Krnov, ul. Partyzánů (Správa silnic Moravskoslezského kraje,  příspěvková organizace, Ostrava)</t>
  </si>
  <si>
    <t>Rekonstrukce kotelny K3 na školním zahradnictví (Střední zahradnická škola, Ostrava, příspěvková organizace)</t>
  </si>
  <si>
    <t>Stavební úpravy budov C a D (Gymnázium Cihelní, Frýdek-Místek, příspěvková organizace)</t>
  </si>
  <si>
    <t>Výměna oken v budově A (Základní škola, Ostrava - Zábřeh, Kpt.Vajdy 1a, příspěvková organizace)</t>
  </si>
  <si>
    <t>Rekonstrukce elektroinstalace (Obchodní akademie, Český Těšín, příspěvková organizace)</t>
  </si>
  <si>
    <t>Rekonstrukce elektroinstalace (Gymnázium Josefa Kainara, Hlučín, příspěvková organizace)</t>
  </si>
  <si>
    <t>Zpevnění svahu na ul. 26.dubna v k. ú. Stará Plesná, obec Ostrava (Správa silnic Moravskoslezského kraje,  příspěvková organizace, Ostrava)</t>
  </si>
  <si>
    <t>Silnice II/450 – rekonstrukce mostu ev. č. 450-005 mezi obcemi Rudná pod Pradědem a Podlesí (Správa silnic Moravskoslezského kraje,  příspěvková organizace, Ostrava)</t>
  </si>
  <si>
    <t>Oprava střechy domova mládeže (Odborné učiliště a Praktická škola, Nový Jičín, příspěvková organizace)</t>
  </si>
  <si>
    <t>Modernizace koncertního sálu (Janáčkova konzervatoř v Ostravě, příspěvková organizace)</t>
  </si>
  <si>
    <t>Rekonstrukce střechy spojovacího krčku včetně zateplení fasády (Základní škola a Mateřská škola, Nový Jičín, Dlouhá 54, příspěvková organizace)</t>
  </si>
  <si>
    <t>Optimalizace využívaných prostor SŠP Krnov (Střední škola průmyslová, Krnov, příspěvková organizace)</t>
  </si>
  <si>
    <t>Realizace energeticky úsporných opatření na budovách v majetku MSK</t>
  </si>
  <si>
    <t>Energeticky úsporná opatření (Mendelova střední škola, Nový Jičín, příspěvková organizace)</t>
  </si>
  <si>
    <t>Nabíjecí stanice pro elektromobily (Střední škola polytechnická, Havířov-Šumbark, příspěvková organizace)</t>
  </si>
  <si>
    <t>Vybudování workoutového hřiště (Střední škola technických oborů, Havířov-Šumbark, Lidická 1a/ 600, příspěvková organizace)</t>
  </si>
  <si>
    <t>Oprava povrchu venkovního hřiště a běžecké dráhy (Gymnázium, Nový Jičín, příspěvková organizace)</t>
  </si>
  <si>
    <t>Vybudování hřiště (Střední škola prof. Zdeňka Matějčka, Ostrava-Poruba, příspěvková organizace)</t>
  </si>
  <si>
    <t>Odstranění havarijního stavu střechy a fasády budovy školy (Základní umělecká škola, Ostrava - Moravská Ostrava, Sokolská třída 15, příspěvková organizace)</t>
  </si>
  <si>
    <t>Oprava podlahových krytin (Dětský domov a Školní jídelna, Ostrava-Slezská Ostrava, Na Vizině 28, příspěvková organizace)</t>
  </si>
  <si>
    <t>Rekonstrukce vytápění (Wichterlovo gymnázium, Ostrava-Poruba, příspěvková organizace)</t>
  </si>
  <si>
    <t>Odstranění havarijního stavu hygienického zařízení budovy F (Gymnázium Mikuláše Koperníka, Bílovec, příspěvková organizace)</t>
  </si>
  <si>
    <t>Rekonstrukce kotelny ul. Školní (Střední škola, Jablunkov, příspěvková organizace)</t>
  </si>
  <si>
    <t>Oprava III/47216 Karviná, ul. Polská (Správa silnic Moravskoslezského kraje, příspěvková organizace, Ostrava)</t>
  </si>
  <si>
    <t>Silnice III/01144 rekonstrukce mostu ev. č. 01144-5 v obci Milíkov (Správa silnic Moravskoslezského kraje, příspěvková organizace, Ostrava)</t>
  </si>
  <si>
    <t>Obnova vozového parku SSMSK, p. o. (Správa silnic Moravskoslezského kraje, příspěvková organizace, Ostrava)</t>
  </si>
  <si>
    <t>Silnice II/470, příprava stavby „Komunikace – Severní spoj“ v Ostravě (Správa silnic Moravskoslezského kraje, příspěvková organizace, Ostrava)</t>
  </si>
  <si>
    <t>Příprava výstavby tramvajové tratě Ostrava – Orlová – Karviná (Správa silnic Moravskoslezského kraje, příspěvková organizace, Ostrava)</t>
  </si>
  <si>
    <t>Rekonstrukce silnice III/46817 ul. Lidická vč. opěrných zdí (Správa silnic Moravskoslezského kraje, příspěvková organizace, Ostrava)</t>
  </si>
  <si>
    <t>Propustkový program (Správa silnic Moravskoslezského kraje, příspěvková organizace, Ostrava)</t>
  </si>
  <si>
    <t>Oprava III/4642 Opava, ul. Těšínská, ul. Nádražní okruh Opava (Správa silnic Moravskoslezského kraje, příspěvková organizace, Ostrava)</t>
  </si>
  <si>
    <t>Oprava III/4629 Větřkovice - silnice I/57 (Správa silnic Moravskoslezského kraje, příspěvková organizace, Ostrava)</t>
  </si>
  <si>
    <t>Oprava havarijních úseků (Správa silnic Moravskoslezského kraje, příspěvková organizace, Ostrava)</t>
  </si>
  <si>
    <t>Silnice II/478 Nová Krmelínská Ostrava a Mostní II. Etapa</t>
  </si>
  <si>
    <t>Zřízení zubních ambulancí – příspěvkové organizace v odvětví zdravotnictví</t>
  </si>
  <si>
    <t>Provedení sanace 1.PP objektů správní budovy a pavilonu E (Domov Březiny, příspěvková organizace, Petřvald)</t>
  </si>
  <si>
    <t>Revitalizace suterénu pavilonu E (Domov Březiny, příspěvková organizace, Petřvald)</t>
  </si>
  <si>
    <t>Vybudování archívu (Nemocnice ve Frýdku-Místku, příspěvková organizace)</t>
  </si>
  <si>
    <t>Rekonstrukce strukturované kabeláže budova R (Nemocnice ve Frýdku-Místku, příspěvková organizace)</t>
  </si>
  <si>
    <t>Rekonstrukce JIP neoperačních oborů (Nemocnice ve Frýdku-Místku, příspěvková organizace)</t>
  </si>
  <si>
    <t>Velkokapacitní myčka (Nemocnice ve Frýdku-Místku, příspěvková organizace)</t>
  </si>
  <si>
    <t xml:space="preserve">Tepelné hospodářství - Kogenerační jednotka (Nemocnice Havířov, příspěvková organizace) </t>
  </si>
  <si>
    <t>Oprava střechy kotelny Karviná (Nemocnice Karviná - Ráj, příspěvková organizace)</t>
  </si>
  <si>
    <t>Rekonstrukce střechy budovy X3 (Nemocnice ve Frýdku-Místku, příspěvková organizace)</t>
  </si>
  <si>
    <t xml:space="preserve">Opravy majetku realizované z pojistných náhrad v odvětví krizového řízení </t>
  </si>
  <si>
    <t>Pořízení mapových podkladů a datových souborů</t>
  </si>
  <si>
    <t>Podpora environmentálního vzdělávání, výchovy a osvěty (EVVO) - příspěvkové organizace MSK</t>
  </si>
  <si>
    <t>Oprava obvodové kamenné zdi (Dětský domov a Školní jídelna, Melč 4, příspěvková organizace)</t>
  </si>
  <si>
    <t>Zámek Nová Horka - dobudování infrastruktury a zázemí (Muzeum Novojičínska, příspěvková organizace)</t>
  </si>
  <si>
    <t>Rekonstrukce sociálních zařízení (Základní umělecká škola Leoše Janáčka, Havířov, příspěvková organizace)</t>
  </si>
  <si>
    <t>Zakoupení jednotného vstupenkového systému</t>
  </si>
  <si>
    <t>Rekonstrukce ambulantní rehabilitace (Nemocnice Havířov, příspěvková organizace)</t>
  </si>
  <si>
    <t>Vysokorychlostní datová síť (Moravskoslezské datové centrum, příspěvková organizace, Ostrava)</t>
  </si>
  <si>
    <t xml:space="preserve">Dotační program-Program na podporu technických atraktivit - příspěvkové organizace MSK </t>
  </si>
  <si>
    <t>Výstavba JIP dětského oddělení a boxu ARO a rekonstrukce dětského oddělení v křídle A1 (Nemocnice Karviná-Ráj, příspěvková organizace)</t>
  </si>
  <si>
    <t>Dotace z programu MPSV „Rozvoj a obnova materiálně-technické základny sociálních služeb“ maximálně ve výši 65.000 tis. Kč.</t>
  </si>
  <si>
    <t xml:space="preserve">Finanční prostředky ve výši 2.295 tis. Kč byly v r. 2022  poskytnuty příspěvkové organizaci na předfinancování výdajů z evropských zdrojů. </t>
  </si>
  <si>
    <t>Nákupy budov, pozemků a rekonstrukce objektů v rámci transformace pobytových sociálních služeb (příspěvkové organizace MSK)</t>
  </si>
  <si>
    <t>Sloupec Celkové výdaje na akci se rovná rozpočtu na rok 2023, jelikož nenavazuje na výdaje ostatních let.</t>
  </si>
  <si>
    <t>Spolufinancování městem Frenštát pod Radhoštěm (1/3 po odečtení dotace, max. 30.000 tis. Kč) a Národní sportovní agenturou (70 % způsobilých výdajů, max 60.000 tis. Kč).</t>
  </si>
  <si>
    <t xml:space="preserve">Celkové výdaje činí 104.988 tis. Kč, předpokládá se zajištění zbývajících prostředků ze státního rozpočtu. </t>
  </si>
  <si>
    <t xml:space="preserve">Celkové výdaje činí 683.831 tis. Kč, předpokládá se zajištění zbývajících prostředků ze státního rozpočtu. </t>
  </si>
  <si>
    <t>Celkové výdaje činí 12.500 tis. Kč, předpokládá se zajištění zbývajících prostředků ze státního rozpočtu.</t>
  </si>
  <si>
    <t>Rekonstrukce provozní budovy cestmistrovství Hlučín, středisko Opava Správy silnic Moravskoslezského kraje, p. o. (Správa silnic Moravskoslezského kraje, příspěvková organizace, Ostrava)</t>
  </si>
  <si>
    <t>Novostavba garáží a dílen v areálu cestmistrovství Frýdek-Místek Správy silnic Moravskoslezského kraje, p. o. (Správa silnic Moravskoslezského kraje, příspěvková organizace, Ostrava)</t>
  </si>
  <si>
    <t>Silnice III/4866 – Rekonstrukce mostu ev. č. 4866-4 přes potok Lomná v obci Trojanovice (Správa silnic Moravskoslezského kraje, příspěvková organizace)</t>
  </si>
  <si>
    <t>Rekonstrukce oplocení pozemku školy (Základní umělecká škola Leoše Janáčka, Frýdlant nad Ostravicí, příspěvková organizace)</t>
  </si>
  <si>
    <t>Izolace a sanace objektu (Pedagogicko-psychologická poradna, Karviná, příspěvková organizace)</t>
  </si>
  <si>
    <t>Sanace obvodového zdiva (Základní škola, Ostrava-Zábřeh, příspěvková organizace)</t>
  </si>
  <si>
    <t>Rekonstrukce elektroinstalace, výměna zářivkových těles (Základní škola a Mateřská škola, Ostrava - Poruba, příspěvková organizace)</t>
  </si>
  <si>
    <t>Hydroizolace terasy a rekonstrukce technické místnosti (Základní škola a Mateřská škola, Ostrava - Poruba,  příspěvková organizace)</t>
  </si>
  <si>
    <t>Odstranění havarijního stavu - zatékání kolem střešních oken (Gymnázium a Obchodní akademie, Orlová, příspěvková organizace)</t>
  </si>
  <si>
    <t>Rekonstrukce zastřešení dílny (Střední škola řemesel, Frýdek-Místek, příspěvková organizace)</t>
  </si>
  <si>
    <t>Oprava fasády- budova Derkova 1 a Derkova 3 (Základní umělecká škola, Nový Jičín, příspěvková organizace)</t>
  </si>
  <si>
    <t>Výměna rozvodů zdravotechniky (Gymnázium, Ostrava-Zábřeh, Volgogradská 6a, příspěvková organizace)</t>
  </si>
  <si>
    <t>Oprava střechy spojovacího krčku (Základní umělecká škola Bohuslava Martinů, Havířov - Město, Na Schodech 1, příspěvková organizace)</t>
  </si>
  <si>
    <t>Rekonstrukce střechy budovy A (Střední odborné učiliště stavební, Opava, příspěvková organizace)</t>
  </si>
  <si>
    <t>Rekonstrukce vodovodu (Střední škola, Dětský domov a Školní jídelna, Velké Heraltice, příspěvková organizace)</t>
  </si>
  <si>
    <t>Rekonstrukce hygienických zařízení DM (Odborné učiliště a Praktická škola, Nový Jičín, příspěvková organizace)</t>
  </si>
  <si>
    <t>Rekonstrukce otopné soustavy (Jazykové gymnázium Pavla Tigrida, Ostrava-Poruba, příspěvková organizace)</t>
  </si>
  <si>
    <t>Oprava výtahové plošiny (Základní škola, Ostrava-Zábřeh, Kpt. Vajdy 1a, příspěvková organizace)</t>
  </si>
  <si>
    <t xml:space="preserve">Pavilon W - stavební úpravy a přístavba  (Slezská nemocnice v Opavě, příspěvková organizace) </t>
  </si>
  <si>
    <t>Pavilon O - Instalace systému výměny vzduchu (Slezská nemocnice v Opavě, příspěvková organizace)</t>
  </si>
  <si>
    <t>Adaptace budovy na spisovnu (Slezská nemocnice v Opavě, příspěvková organizace)</t>
  </si>
  <si>
    <t>Celkové výdaje činí 15.853 tis. Kč, předpokládá se zajištění zbývajících prostředků ze státního rozpočtu.</t>
  </si>
  <si>
    <t>Rekonstrukce elektroinstalace v jídelně (Střední škola průmyslová, Krnov, příspěvková organizace)</t>
  </si>
  <si>
    <t>Integrované bezpečnostní centrum Moravskoslezského kraje – výměna výjezdových vrat a úprava dezinfekčního koutu</t>
  </si>
  <si>
    <t>Sanace vlhkého zdiva Rýmařovská 12 (Základní škola, Bruntál, Rýmařovská 15, příspěvková organizace, příspěvková organizace)</t>
  </si>
  <si>
    <t>Dešťová a splašková kanalizace (Domov NaNovo, příspěvková organizace, Studénka)</t>
  </si>
  <si>
    <t>Obnova vozového parku - příspěvkové organizace v odvětví zdravotnictví</t>
  </si>
  <si>
    <t>Zámek Bruntál - revitalizace objektu II (Muzeum v Bruntále, příspěvková organizace)</t>
  </si>
  <si>
    <t xml:space="preserve">Celkové výdaje činí 539.376 tis. Kč, předpokládá se zajištění zbývajících prostředků ze státního rozpočtu. </t>
  </si>
  <si>
    <t>Celkové výdaje činí 282.030 tis. Kč, předpokládá se zajištění zbývajících prostředků z Národní sportovní agentury (70 % způsobilých výdajů, max. 120 mil. Kč).</t>
  </si>
  <si>
    <t xml:space="preserve">Celkové výdaje činí 720.040 tis. Kč, předpokládá se zajištění zbývajících prostředků z jiných zdrojů. </t>
  </si>
  <si>
    <t>Oprava zídky (Základní škola speciální, Ostrava-Slezská Ostrava, příspěvková organizace)</t>
  </si>
  <si>
    <t>stav k 30.10.2023</t>
  </si>
  <si>
    <t>Hrad Sovinec - Revitalizace vstupní části objektu (Muzeum v Bruntále, příspěvková organizace)</t>
  </si>
  <si>
    <t>Výměna prosklené fasády (Těšínské divadlo Český Těšín, příspěvková organizace)</t>
  </si>
  <si>
    <t>Oprava-výměna zásobníku na teplou vodu a hydro expanzní nádoby (Dětský domov Úsměv a Školní jídelna, Ostrava-Slezská Ostrava, Bukovanského 25, příspěvková organizace)</t>
  </si>
  <si>
    <t>Rekonstrukce kotelny (Základní škola a Praktická škola, Opava, Slezského odboje 5, příspěvková organizace)</t>
  </si>
  <si>
    <t>Výměna kotle v tělocvičně (Obchodní akademie, Český Těšín, příspěvková organizace)</t>
  </si>
  <si>
    <t>Oprava ležaté kanalizace (Střední zdravotnická škola a Vyšší odborná škola zdravotnická, Ostrava, příspěvková organizace)</t>
  </si>
  <si>
    <t>Příjezdová komunikace a parkoviště pro Obchodní akademii (Obchodní akademie a Vyšší odborná škola sociální, Ostrava-Mariánské Hory, příspěvková organizace)</t>
  </si>
  <si>
    <t>Rekonstrukce zdroje vytápění – tepelné čerpadlo (Dětský domov a Školní jídelna, Frýdek-Místek, příspěvková organizace)</t>
  </si>
  <si>
    <t>Dodávka a instalace fotovoltaického systému na budově I (Nemocnice ve Frýdku-Místku, příspěvková organizace)</t>
  </si>
  <si>
    <t>Vestavba sociálních zařízení interna 1 a 2 Karviná – křídlo A (Nemocnice Karviná - Ráj, příspěvková organizace)</t>
  </si>
  <si>
    <t>Dodávka CT přístroje (Nemocnice ve Frýdku-Místku, příspěvková organizace)</t>
  </si>
  <si>
    <t>Centrální bufet v budově E (Nemocnice ve Frýdku-Místku, příspěvková organizace)</t>
  </si>
  <si>
    <t>Rekonstrukce prostor pro rozšíření počtu lůžek poanesteziologické péče (Nemocnice Havířov, příspěvková organizace)</t>
  </si>
  <si>
    <t>Zákrokový sál a dospávací pokoj psychiatrie (Nemocnice Havířov, příspěvková organizace)</t>
  </si>
  <si>
    <t>Dodávka a instalace fotovoltaického systému na budově L (Nemocnice ve Frýdku-Místku, příspěvková organizace)</t>
  </si>
  <si>
    <t>Výměna střešních oken ( Základní umělecká škola Vladislava Vančury, Háj ve Slezsku, příspěvková organizace)</t>
  </si>
  <si>
    <t>Dotace z programu MPSV „Rozvoj a obnova materiálně-technické základny sociálních služeb“ ve výši 35.431 tis.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</si>
</sst>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4"/>
      <name val="Tahoma"/>
      <family val="2"/>
      <charset val="238"/>
    </font>
    <font>
      <b/>
      <sz val="10"/>
      <color theme="4" tint="-0.249977111117893"/>
      <name val="Tahoma"/>
      <family val="2"/>
      <charset val="238"/>
    </font>
    <font>
      <sz val="10"/>
      <color theme="4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b/>
      <sz val="10"/>
      <color rgb="FF0070C0"/>
      <name val="Tahoma"/>
      <family val="2"/>
      <charset val="238"/>
    </font>
    <font>
      <sz val="10"/>
      <color rgb="FF0070C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" fillId="0" borderId="0">
      <alignment wrapText="1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4" fillId="0" borderId="0"/>
  </cellStyleXfs>
  <cellXfs count="94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justify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justify"/>
    </xf>
    <xf numFmtId="3" fontId="8" fillId="3" borderId="17" xfId="1" applyNumberFormat="1" applyFont="1" applyFill="1" applyBorder="1" applyAlignment="1">
      <alignment horizontal="center" vertical="center" wrapText="1"/>
    </xf>
    <xf numFmtId="3" fontId="8" fillId="3" borderId="18" xfId="1" applyNumberFormat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/>
    </xf>
    <xf numFmtId="49" fontId="8" fillId="3" borderId="14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center" wrapText="1"/>
    </xf>
    <xf numFmtId="3" fontId="7" fillId="0" borderId="22" xfId="1" applyNumberFormat="1" applyFont="1" applyBorder="1" applyAlignment="1">
      <alignment horizontal="right" vertical="center"/>
    </xf>
    <xf numFmtId="3" fontId="7" fillId="0" borderId="11" xfId="1" applyNumberFormat="1" applyFont="1" applyBorder="1" applyAlignment="1">
      <alignment vertical="center"/>
    </xf>
    <xf numFmtId="0" fontId="8" fillId="2" borderId="20" xfId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10" fillId="0" borderId="0" xfId="1" applyNumberFormat="1" applyFont="1" applyAlignment="1">
      <alignment horizontal="justify" vertical="justify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horizontal="justify" vertical="justify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3" fontId="7" fillId="2" borderId="9" xfId="2" applyNumberFormat="1" applyFont="1" applyFill="1" applyBorder="1" applyAlignment="1">
      <alignment vertical="center"/>
    </xf>
    <xf numFmtId="3" fontId="8" fillId="2" borderId="9" xfId="1" applyNumberFormat="1" applyFont="1" applyFill="1" applyBorder="1" applyAlignment="1">
      <alignment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38" xfId="1" applyNumberFormat="1" applyFont="1" applyBorder="1" applyAlignment="1">
      <alignment vertical="center"/>
    </xf>
    <xf numFmtId="3" fontId="7" fillId="0" borderId="21" xfId="1" applyNumberFormat="1" applyFont="1" applyBorder="1" applyAlignment="1">
      <alignment vertical="center"/>
    </xf>
    <xf numFmtId="3" fontId="7" fillId="0" borderId="22" xfId="1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justify" vertical="center" wrapText="1"/>
    </xf>
    <xf numFmtId="0" fontId="7" fillId="0" borderId="2" xfId="2" applyFont="1" applyBorder="1" applyAlignment="1">
      <alignment horizontal="justify" vertical="center" wrapText="1"/>
    </xf>
    <xf numFmtId="3" fontId="7" fillId="0" borderId="12" xfId="1" applyNumberFormat="1" applyFont="1" applyBorder="1" applyAlignment="1">
      <alignment horizontal="justify" vertical="center"/>
    </xf>
    <xf numFmtId="3" fontId="8" fillId="0" borderId="0" xfId="1" applyNumberFormat="1" applyFont="1" applyAlignment="1">
      <alignment vertical="center"/>
    </xf>
    <xf numFmtId="0" fontId="7" fillId="0" borderId="12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justify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2" borderId="24" xfId="1" applyFont="1" applyFill="1" applyBorder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1" xfId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justify" vertical="center" wrapText="1"/>
    </xf>
    <xf numFmtId="0" fontId="15" fillId="0" borderId="0" xfId="0" applyFont="1"/>
    <xf numFmtId="3" fontId="17" fillId="0" borderId="22" xfId="1" applyNumberFormat="1" applyFont="1" applyBorder="1" applyAlignment="1">
      <alignment horizontal="right" vertical="center"/>
    </xf>
    <xf numFmtId="3" fontId="17" fillId="0" borderId="11" xfId="1" applyNumberFormat="1" applyFont="1" applyBorder="1" applyAlignment="1">
      <alignment vertical="center"/>
    </xf>
    <xf numFmtId="3" fontId="16" fillId="2" borderId="19" xfId="1" applyNumberFormat="1" applyFont="1" applyFill="1" applyBorder="1" applyAlignment="1">
      <alignment horizontal="justify" vertical="center"/>
    </xf>
    <xf numFmtId="3" fontId="17" fillId="0" borderId="22" xfId="1" applyNumberFormat="1" applyFont="1" applyBorder="1" applyAlignment="1">
      <alignment vertical="center"/>
    </xf>
    <xf numFmtId="3" fontId="17" fillId="0" borderId="4" xfId="1" applyNumberFormat="1" applyFont="1" applyBorder="1" applyAlignment="1">
      <alignment horizontal="justify" vertical="center" wrapText="1"/>
    </xf>
    <xf numFmtId="0" fontId="17" fillId="0" borderId="0" xfId="1" applyFont="1" applyAlignment="1">
      <alignment vertical="center"/>
    </xf>
    <xf numFmtId="0" fontId="17" fillId="0" borderId="1" xfId="1" applyFont="1" applyBorder="1" applyAlignment="1">
      <alignment horizontal="justify" vertical="center"/>
    </xf>
    <xf numFmtId="1" fontId="6" fillId="0" borderId="13" xfId="1" applyNumberFormat="1" applyFont="1" applyBorder="1" applyAlignment="1">
      <alignment horizontal="center" vertical="center"/>
    </xf>
    <xf numFmtId="1" fontId="6" fillId="0" borderId="24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41" xfId="1" applyNumberFormat="1" applyFont="1" applyBorder="1" applyAlignment="1">
      <alignment horizontal="center" vertical="center" wrapText="1"/>
    </xf>
    <xf numFmtId="0" fontId="15" fillId="4" borderId="0" xfId="0" applyFont="1" applyFill="1"/>
    <xf numFmtId="3" fontId="7" fillId="0" borderId="25" xfId="1" applyNumberFormat="1" applyFont="1" applyBorder="1" applyAlignment="1">
      <alignment horizontal="justify" vertical="center" wrapText="1"/>
    </xf>
    <xf numFmtId="4" fontId="8" fillId="2" borderId="9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3" fontId="8" fillId="3" borderId="17" xfId="1" applyNumberFormat="1" applyFont="1" applyFill="1" applyBorder="1" applyAlignment="1">
      <alignment horizontal="center" vertical="center" wrapText="1"/>
    </xf>
    <xf numFmtId="3" fontId="8" fillId="3" borderId="33" xfId="1" applyNumberFormat="1" applyFont="1" applyFill="1" applyBorder="1" applyAlignment="1">
      <alignment horizontal="center" vertical="center" wrapText="1"/>
    </xf>
    <xf numFmtId="3" fontId="8" fillId="3" borderId="36" xfId="1" applyNumberFormat="1" applyFont="1" applyFill="1" applyBorder="1" applyAlignment="1">
      <alignment horizontal="center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28" xfId="1" applyFont="1" applyBorder="1" applyAlignment="1">
      <alignment horizontal="left" vertical="center" wrapText="1"/>
    </xf>
    <xf numFmtId="49" fontId="8" fillId="3" borderId="33" xfId="1" applyNumberFormat="1" applyFont="1" applyFill="1" applyBorder="1" applyAlignment="1">
      <alignment horizontal="center" vertical="center"/>
    </xf>
    <xf numFmtId="3" fontId="7" fillId="0" borderId="0" xfId="1" applyNumberFormat="1" applyFont="1" applyAlignment="1">
      <alignment vertical="center"/>
    </xf>
    <xf numFmtId="0" fontId="7" fillId="3" borderId="39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1" fontId="6" fillId="0" borderId="31" xfId="3" applyNumberFormat="1" applyFont="1" applyBorder="1" applyAlignment="1">
      <alignment horizontal="center" vertical="center" wrapText="1"/>
    </xf>
    <xf numFmtId="1" fontId="6" fillId="0" borderId="22" xfId="3" applyNumberFormat="1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164" fontId="6" fillId="0" borderId="22" xfId="3" applyNumberFormat="1" applyFont="1" applyBorder="1" applyAlignment="1">
      <alignment horizontal="center" vertical="center" wrapText="1"/>
    </xf>
    <xf numFmtId="164" fontId="6" fillId="0" borderId="42" xfId="3" applyNumberFormat="1" applyFont="1" applyBorder="1" applyAlignment="1">
      <alignment horizontal="center" vertical="center" wrapText="1"/>
    </xf>
    <xf numFmtId="164" fontId="6" fillId="4" borderId="22" xfId="3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</cellXfs>
  <cellStyles count="24">
    <cellStyle name="Excel Built-in Normal" xfId="23" xr:uid="{E8B0F001-DFD9-400D-A530-5926F548690D}"/>
    <cellStyle name="Normální" xfId="0" builtinId="0"/>
    <cellStyle name="Normální 11 2 3 3" xfId="20" xr:uid="{F268ACF7-57E9-4CBF-95FF-68F30166C0AD}"/>
    <cellStyle name="Normální 2" xfId="7" xr:uid="{6D237803-BEDE-46E9-9922-72D6F74460FD}"/>
    <cellStyle name="Normální 2 2" xfId="8" xr:uid="{F957765D-6E9D-40DF-BD65-A2DCC59545F9}"/>
    <cellStyle name="Normální 2 2 2" xfId="9" xr:uid="{77C718E7-4655-4B24-B9F5-B301F3D658F3}"/>
    <cellStyle name="Normální 2 3" xfId="10" xr:uid="{0B55A3A9-F7CA-4758-8879-4D700B112BCF}"/>
    <cellStyle name="Normální 2 3 2" xfId="21" xr:uid="{252580DA-2CA5-4D16-BB7D-CE9EE7BE83CE}"/>
    <cellStyle name="Normální 22 2" xfId="12" xr:uid="{0748E44F-F28C-4A43-B191-C0597D97FBDE}"/>
    <cellStyle name="Normální 22 2 2" xfId="18" xr:uid="{F6522DAF-DF35-41C8-B6F0-FC57FF832B81}"/>
    <cellStyle name="Normální 22 2 2 2" xfId="22" xr:uid="{C80706E8-107E-4899-963A-5467D136B5DB}"/>
    <cellStyle name="Normální 25" xfId="11" xr:uid="{B71A7087-FA1C-43DB-AC13-61739F666855}"/>
    <cellStyle name="Normální 3" xfId="1" xr:uid="{00000000-0005-0000-0000-000001000000}"/>
    <cellStyle name="Normální 3 2" xfId="4" xr:uid="{00000000-0005-0000-0000-000002000000}"/>
    <cellStyle name="Normální 3 3" xfId="15" xr:uid="{E96254A6-4920-459E-8DC5-A496053F08CF}"/>
    <cellStyle name="Normální 4" xfId="5" xr:uid="{00000000-0005-0000-0000-000003000000}"/>
    <cellStyle name="Normální 6 2 2 2" xfId="14" xr:uid="{127C8117-1925-48F1-91CF-43B6889F678B}"/>
    <cellStyle name="Normální 6 2 2 2 2" xfId="17" xr:uid="{EA699FC0-5925-4975-982D-A6B20D440E50}"/>
    <cellStyle name="Normální 6 2 2 2 2 2" xfId="19" xr:uid="{78F371AF-54F0-4C31-9DD1-8B4BCDDB2625}"/>
    <cellStyle name="Normální 6 3" xfId="6" xr:uid="{00000000-0005-0000-0000-000004000000}"/>
    <cellStyle name="Normální 6 3 4" xfId="16" xr:uid="{35636B86-D322-4720-A58E-6EC20741100C}"/>
    <cellStyle name="normální_číselníky MSK" xfId="3" xr:uid="{00000000-0005-0000-0000-000005000000}"/>
    <cellStyle name="normální_List1" xfId="2" xr:uid="{00000000-0005-0000-0000-000006000000}"/>
    <cellStyle name="Procenta 2" xfId="13" xr:uid="{B58E559E-12FB-459D-9946-4B59DABC2BCA}"/>
  </cellStyles>
  <dxfs count="0"/>
  <tableStyles count="0" defaultTableStyle="TableStyleMedium2" defaultPivotStyle="PivotStyleLight16"/>
  <colors>
    <mruColors>
      <color rgb="FFFF33CC"/>
      <color rgb="FFFFCC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1BA0-9A74-4869-804B-A29CB5A2B9F0}">
  <sheetPr>
    <tabColor theme="9" tint="0.79998168889431442"/>
    <pageSetUpPr fitToPage="1"/>
  </sheetPr>
  <dimension ref="A1:P295"/>
  <sheetViews>
    <sheetView tabSelected="1" zoomScaleNormal="100" workbookViewId="0">
      <pane xSplit="3" ySplit="6" topLeftCell="D263" activePane="bottomRight" state="frozen"/>
      <selection pane="topRight" activeCell="F1" sqref="F1"/>
      <selection pane="bottomLeft" activeCell="A7" sqref="A7"/>
      <selection pane="bottomRight" activeCell="N275" sqref="N275"/>
    </sheetView>
  </sheetViews>
  <sheetFormatPr defaultColWidth="9.140625" defaultRowHeight="12.75" x14ac:dyDescent="0.25"/>
  <cols>
    <col min="1" max="1" width="5" style="20" hidden="1" customWidth="1"/>
    <col min="2" max="2" width="44.7109375" style="1" customWidth="1"/>
    <col min="3" max="3" width="16" style="3" customWidth="1"/>
    <col min="4" max="4" width="12" style="1" customWidth="1"/>
    <col min="5" max="5" width="13.5703125" style="1" customWidth="1"/>
    <col min="6" max="6" width="13.140625" style="1" customWidth="1"/>
    <col min="7" max="7" width="15.85546875" style="1" customWidth="1"/>
    <col min="8" max="8" width="13.7109375" style="1" customWidth="1"/>
    <col min="9" max="9" width="9.5703125" style="1" customWidth="1"/>
    <col min="10" max="10" width="12.14062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39.5703125" style="19" customWidth="1"/>
    <col min="15" max="16384" width="9.140625" style="1"/>
  </cols>
  <sheetData>
    <row r="1" spans="1:14" x14ac:dyDescent="0.25">
      <c r="N1" s="4" t="s">
        <v>53</v>
      </c>
    </row>
    <row r="2" spans="1:14" ht="15" x14ac:dyDescent="0.25">
      <c r="A2" s="65" t="s">
        <v>181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3.5" thickBot="1" x14ac:dyDescent="0.3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2" t="s">
        <v>180</v>
      </c>
    </row>
    <row r="4" spans="1:14" ht="27" customHeight="1" x14ac:dyDescent="0.25">
      <c r="A4" s="66" t="s">
        <v>34</v>
      </c>
      <c r="B4" s="68" t="s">
        <v>33</v>
      </c>
      <c r="C4" s="70" t="s">
        <v>55</v>
      </c>
      <c r="D4" s="72" t="s">
        <v>80</v>
      </c>
      <c r="E4" s="73" t="s">
        <v>56</v>
      </c>
      <c r="F4" s="82"/>
      <c r="G4" s="5" t="s">
        <v>57</v>
      </c>
      <c r="H4" s="5" t="s">
        <v>58</v>
      </c>
      <c r="I4" s="5" t="s">
        <v>59</v>
      </c>
      <c r="J4" s="74" t="s">
        <v>60</v>
      </c>
      <c r="K4" s="75"/>
      <c r="L4" s="75"/>
      <c r="M4" s="76"/>
      <c r="N4" s="77" t="s">
        <v>32</v>
      </c>
    </row>
    <row r="5" spans="1:14" ht="31.5" customHeight="1" thickBot="1" x14ac:dyDescent="0.3">
      <c r="A5" s="67"/>
      <c r="B5" s="69"/>
      <c r="C5" s="71"/>
      <c r="D5" s="83"/>
      <c r="E5" s="6" t="s">
        <v>184</v>
      </c>
      <c r="F5" s="7" t="s">
        <v>185</v>
      </c>
      <c r="G5" s="80" t="s">
        <v>306</v>
      </c>
      <c r="H5" s="92"/>
      <c r="I5" s="93"/>
      <c r="J5" s="8" t="s">
        <v>36</v>
      </c>
      <c r="K5" s="8" t="s">
        <v>89</v>
      </c>
      <c r="L5" s="8" t="s">
        <v>182</v>
      </c>
      <c r="M5" s="8" t="s">
        <v>183</v>
      </c>
      <c r="N5" s="78"/>
    </row>
    <row r="6" spans="1:14" s="3" customFormat="1" x14ac:dyDescent="0.25">
      <c r="A6" s="21"/>
      <c r="B6" s="79" t="s">
        <v>31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1:14" s="3" customFormat="1" ht="25.5" x14ac:dyDescent="0.25">
      <c r="A7" s="35">
        <v>4077</v>
      </c>
      <c r="B7" s="9" t="s">
        <v>69</v>
      </c>
      <c r="C7" s="28">
        <v>261149.28165000002</v>
      </c>
      <c r="D7" s="25">
        <v>0</v>
      </c>
      <c r="E7" s="10">
        <v>215990.82</v>
      </c>
      <c r="F7" s="11">
        <v>22178.461650000001</v>
      </c>
      <c r="G7" s="22">
        <v>17980</v>
      </c>
      <c r="H7" s="23">
        <v>3006.7470899999998</v>
      </c>
      <c r="I7" s="23">
        <v>16.722731312569522</v>
      </c>
      <c r="J7" s="24">
        <v>5000</v>
      </c>
      <c r="K7" s="24">
        <v>0</v>
      </c>
      <c r="L7" s="24">
        <v>0</v>
      </c>
      <c r="M7" s="24">
        <v>0</v>
      </c>
      <c r="N7" s="30" t="s">
        <v>81</v>
      </c>
    </row>
    <row r="8" spans="1:14" s="3" customFormat="1" ht="25.5" x14ac:dyDescent="0.25">
      <c r="A8" s="35">
        <v>5337</v>
      </c>
      <c r="B8" s="9" t="s">
        <v>30</v>
      </c>
      <c r="C8" s="28">
        <v>106318.08116999999</v>
      </c>
      <c r="D8" s="25">
        <v>0</v>
      </c>
      <c r="E8" s="10">
        <v>53081.478199999998</v>
      </c>
      <c r="F8" s="11">
        <v>4955.7029700000003</v>
      </c>
      <c r="G8" s="22">
        <v>30030.9</v>
      </c>
      <c r="H8" s="23">
        <v>19741.151719999998</v>
      </c>
      <c r="I8" s="23">
        <v>65.736130851889214</v>
      </c>
      <c r="J8" s="24">
        <v>18250</v>
      </c>
      <c r="K8" s="24">
        <v>0</v>
      </c>
      <c r="L8" s="24">
        <v>0</v>
      </c>
      <c r="M8" s="24">
        <v>0</v>
      </c>
      <c r="N8" s="30" t="s">
        <v>82</v>
      </c>
    </row>
    <row r="9" spans="1:14" s="3" customFormat="1" ht="25.5" x14ac:dyDescent="0.25">
      <c r="A9" s="35">
        <v>5338</v>
      </c>
      <c r="B9" s="9" t="s">
        <v>29</v>
      </c>
      <c r="C9" s="28">
        <v>57952.627760000003</v>
      </c>
      <c r="D9" s="25">
        <v>0</v>
      </c>
      <c r="E9" s="10">
        <v>31679.094949999999</v>
      </c>
      <c r="F9" s="11">
        <v>3494.8328099999999</v>
      </c>
      <c r="G9" s="22">
        <v>12478.7</v>
      </c>
      <c r="H9" s="23">
        <v>4498.5813099999996</v>
      </c>
      <c r="I9" s="23">
        <v>36.050079816006466</v>
      </c>
      <c r="J9" s="24">
        <v>10300</v>
      </c>
      <c r="K9" s="24">
        <v>0</v>
      </c>
      <c r="L9" s="24">
        <v>0</v>
      </c>
      <c r="M9" s="24">
        <v>0</v>
      </c>
      <c r="N9" s="30" t="s">
        <v>82</v>
      </c>
    </row>
    <row r="10" spans="1:14" s="3" customFormat="1" ht="25.5" x14ac:dyDescent="0.25">
      <c r="A10" s="36">
        <v>5339</v>
      </c>
      <c r="B10" s="9" t="s">
        <v>144</v>
      </c>
      <c r="C10" s="28">
        <v>11568.659650000001</v>
      </c>
      <c r="D10" s="26">
        <v>0</v>
      </c>
      <c r="E10" s="10">
        <v>6058.1781600000004</v>
      </c>
      <c r="F10" s="11">
        <v>3810.4814900000001</v>
      </c>
      <c r="G10" s="22">
        <v>50</v>
      </c>
      <c r="H10" s="23">
        <v>0</v>
      </c>
      <c r="I10" s="23">
        <v>0</v>
      </c>
      <c r="J10" s="24">
        <v>1650</v>
      </c>
      <c r="K10" s="24">
        <v>0</v>
      </c>
      <c r="L10" s="24">
        <v>0</v>
      </c>
      <c r="M10" s="24">
        <v>0</v>
      </c>
      <c r="N10" s="30" t="s">
        <v>82</v>
      </c>
    </row>
    <row r="11" spans="1:14" s="3" customFormat="1" ht="26.25" thickBot="1" x14ac:dyDescent="0.3">
      <c r="A11" s="37"/>
      <c r="B11" s="12" t="s">
        <v>28</v>
      </c>
      <c r="C11" s="23">
        <f>SUM(C7:C10)</f>
        <v>436988.65023000003</v>
      </c>
      <c r="D11" s="23">
        <v>0</v>
      </c>
      <c r="E11" s="23">
        <v>306809.57131000003</v>
      </c>
      <c r="F11" s="23">
        <v>34439.478920000001</v>
      </c>
      <c r="G11" s="23">
        <v>60539.600000000006</v>
      </c>
      <c r="H11" s="23">
        <v>27246.48012</v>
      </c>
      <c r="I11" s="23">
        <v>45.006045827854827</v>
      </c>
      <c r="J11" s="23">
        <v>35200</v>
      </c>
      <c r="K11" s="23">
        <v>0</v>
      </c>
      <c r="L11" s="23">
        <v>0</v>
      </c>
      <c r="M11" s="23">
        <v>0</v>
      </c>
      <c r="N11" s="53"/>
    </row>
    <row r="12" spans="1:14" s="3" customFormat="1" x14ac:dyDescent="0.25">
      <c r="A12" s="38"/>
      <c r="B12" s="79" t="s">
        <v>27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5"/>
    </row>
    <row r="13" spans="1:14" x14ac:dyDescent="0.25">
      <c r="A13" s="39">
        <v>4707</v>
      </c>
      <c r="B13" s="9" t="s">
        <v>186</v>
      </c>
      <c r="C13" s="28">
        <v>86810.989999999991</v>
      </c>
      <c r="D13" s="27">
        <v>0</v>
      </c>
      <c r="E13" s="10">
        <v>0</v>
      </c>
      <c r="F13" s="11">
        <v>0</v>
      </c>
      <c r="G13" s="22">
        <v>83810.989999999991</v>
      </c>
      <c r="H13" s="23">
        <v>36965.640539999993</v>
      </c>
      <c r="I13" s="23">
        <v>44.105958586099504</v>
      </c>
      <c r="J13" s="24">
        <v>3000</v>
      </c>
      <c r="K13" s="24">
        <v>0</v>
      </c>
      <c r="L13" s="24">
        <v>0</v>
      </c>
      <c r="M13" s="24">
        <v>0</v>
      </c>
      <c r="N13" s="33" t="s">
        <v>2</v>
      </c>
    </row>
    <row r="14" spans="1:14" s="3" customFormat="1" ht="38.25" x14ac:dyDescent="0.25">
      <c r="A14" s="39">
        <v>5057</v>
      </c>
      <c r="B14" s="9" t="s">
        <v>26</v>
      </c>
      <c r="C14" s="28">
        <v>202036.28142000001</v>
      </c>
      <c r="D14" s="27">
        <v>0</v>
      </c>
      <c r="E14" s="10">
        <v>177170.24152000001</v>
      </c>
      <c r="F14" s="11">
        <v>19240.369899999998</v>
      </c>
      <c r="G14" s="22">
        <v>5625.67</v>
      </c>
      <c r="H14" s="23">
        <v>834.9</v>
      </c>
      <c r="I14" s="23">
        <v>14.84089895070276</v>
      </c>
      <c r="J14" s="24">
        <v>0</v>
      </c>
      <c r="K14" s="24">
        <v>0</v>
      </c>
      <c r="L14" s="24">
        <v>0</v>
      </c>
      <c r="M14" s="24">
        <v>0</v>
      </c>
      <c r="N14" s="29" t="s">
        <v>25</v>
      </c>
    </row>
    <row r="15" spans="1:14" s="3" customFormat="1" ht="38.25" x14ac:dyDescent="0.25">
      <c r="A15" s="40">
        <v>5313</v>
      </c>
      <c r="B15" s="9" t="s">
        <v>75</v>
      </c>
      <c r="C15" s="28">
        <v>241.4</v>
      </c>
      <c r="D15" s="27">
        <v>0</v>
      </c>
      <c r="E15" s="10">
        <v>4070</v>
      </c>
      <c r="F15" s="11">
        <v>651.46400000000006</v>
      </c>
      <c r="G15" s="22">
        <v>241.4</v>
      </c>
      <c r="H15" s="23">
        <v>0</v>
      </c>
      <c r="I15" s="23">
        <v>0</v>
      </c>
      <c r="J15" s="24">
        <v>0</v>
      </c>
      <c r="K15" s="24">
        <v>0</v>
      </c>
      <c r="L15" s="24">
        <v>0</v>
      </c>
      <c r="M15" s="24">
        <v>0</v>
      </c>
      <c r="N15" s="29" t="s">
        <v>269</v>
      </c>
    </row>
    <row r="16" spans="1:14" s="3" customFormat="1" ht="38.25" x14ac:dyDescent="0.25">
      <c r="A16" s="39">
        <v>5344</v>
      </c>
      <c r="B16" s="9" t="s">
        <v>87</v>
      </c>
      <c r="C16" s="28">
        <v>73241.75</v>
      </c>
      <c r="D16" s="27">
        <v>0</v>
      </c>
      <c r="E16" s="10">
        <v>0</v>
      </c>
      <c r="F16" s="11">
        <v>0</v>
      </c>
      <c r="G16" s="22">
        <v>73241.75</v>
      </c>
      <c r="H16" s="23">
        <v>0</v>
      </c>
      <c r="I16" s="23">
        <v>0</v>
      </c>
      <c r="J16" s="24">
        <v>50000</v>
      </c>
      <c r="K16" s="24">
        <v>50000</v>
      </c>
      <c r="L16" s="24">
        <v>50000</v>
      </c>
      <c r="M16" s="24">
        <v>50000</v>
      </c>
      <c r="N16" s="29" t="s">
        <v>269</v>
      </c>
    </row>
    <row r="17" spans="1:14" s="3" customFormat="1" ht="13.5" thickBot="1" x14ac:dyDescent="0.3">
      <c r="A17" s="37"/>
      <c r="B17" s="12" t="s">
        <v>24</v>
      </c>
      <c r="C17" s="23">
        <f>SUM(C13:C16)</f>
        <v>362330.42142000003</v>
      </c>
      <c r="D17" s="23">
        <v>0</v>
      </c>
      <c r="E17" s="23">
        <v>181240.24152000001</v>
      </c>
      <c r="F17" s="23">
        <v>19891.833899999998</v>
      </c>
      <c r="G17" s="23">
        <v>162919.81</v>
      </c>
      <c r="H17" s="23">
        <v>37800.540539999995</v>
      </c>
      <c r="I17" s="23">
        <v>23.201930164293707</v>
      </c>
      <c r="J17" s="23">
        <v>53000</v>
      </c>
      <c r="K17" s="23">
        <v>50000</v>
      </c>
      <c r="L17" s="23">
        <v>50000</v>
      </c>
      <c r="M17" s="23">
        <v>50000</v>
      </c>
      <c r="N17" s="53"/>
    </row>
    <row r="18" spans="1:14" x14ac:dyDescent="0.25">
      <c r="A18" s="38"/>
      <c r="B18" s="79" t="s">
        <v>52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5"/>
    </row>
    <row r="19" spans="1:14" ht="32.25" customHeight="1" x14ac:dyDescent="0.25">
      <c r="A19" s="58">
        <v>4079</v>
      </c>
      <c r="B19" s="9" t="s">
        <v>187</v>
      </c>
      <c r="C19" s="27">
        <v>83300</v>
      </c>
      <c r="D19" s="27">
        <v>0</v>
      </c>
      <c r="E19" s="10">
        <v>0</v>
      </c>
      <c r="F19" s="11">
        <v>0</v>
      </c>
      <c r="G19" s="22">
        <v>75300</v>
      </c>
      <c r="H19" s="23">
        <v>46214.888679999996</v>
      </c>
      <c r="I19" s="23">
        <v>61.374354156706502</v>
      </c>
      <c r="J19" s="24">
        <v>8000</v>
      </c>
      <c r="K19" s="24">
        <v>0</v>
      </c>
      <c r="L19" s="24">
        <v>0</v>
      </c>
      <c r="M19" s="24">
        <v>0</v>
      </c>
      <c r="N19" s="33" t="s">
        <v>2</v>
      </c>
    </row>
    <row r="20" spans="1:14" ht="25.5" x14ac:dyDescent="0.25">
      <c r="A20" s="59">
        <v>4081</v>
      </c>
      <c r="B20" s="9" t="s">
        <v>37</v>
      </c>
      <c r="C20" s="27">
        <v>322439</v>
      </c>
      <c r="D20" s="27">
        <v>0</v>
      </c>
      <c r="E20" s="10">
        <v>1009.14</v>
      </c>
      <c r="F20" s="11">
        <v>421.08</v>
      </c>
      <c r="G20" s="22">
        <v>129478.78</v>
      </c>
      <c r="H20" s="23">
        <v>624.11800000000005</v>
      </c>
      <c r="I20" s="64">
        <v>0.48202338638037839</v>
      </c>
      <c r="J20" s="24">
        <v>191530</v>
      </c>
      <c r="K20" s="24">
        <v>0</v>
      </c>
      <c r="L20" s="24">
        <v>0</v>
      </c>
      <c r="M20" s="24">
        <v>0</v>
      </c>
      <c r="N20" s="33" t="s">
        <v>2</v>
      </c>
    </row>
    <row r="21" spans="1:14" ht="63.75" x14ac:dyDescent="0.25">
      <c r="A21" s="59">
        <v>4123</v>
      </c>
      <c r="B21" s="9" t="s">
        <v>85</v>
      </c>
      <c r="C21" s="27">
        <v>11651.374</v>
      </c>
      <c r="D21" s="27">
        <v>1</v>
      </c>
      <c r="E21" s="10">
        <v>1067.374</v>
      </c>
      <c r="F21" s="11">
        <v>833</v>
      </c>
      <c r="G21" s="22">
        <v>1650</v>
      </c>
      <c r="H21" s="23">
        <v>680</v>
      </c>
      <c r="I21" s="23">
        <v>41.212121212121211</v>
      </c>
      <c r="J21" s="24">
        <v>2100</v>
      </c>
      <c r="K21" s="24">
        <v>2000</v>
      </c>
      <c r="L21" s="24">
        <v>2000</v>
      </c>
      <c r="M21" s="24">
        <v>2000</v>
      </c>
      <c r="N21" s="33" t="s">
        <v>2</v>
      </c>
    </row>
    <row r="22" spans="1:14" ht="38.25" x14ac:dyDescent="0.25">
      <c r="A22" s="59">
        <v>4190</v>
      </c>
      <c r="B22" s="9" t="s">
        <v>109</v>
      </c>
      <c r="C22" s="27">
        <v>100120</v>
      </c>
      <c r="D22" s="27">
        <v>120</v>
      </c>
      <c r="E22" s="10">
        <v>0</v>
      </c>
      <c r="F22" s="11">
        <v>26500</v>
      </c>
      <c r="G22" s="22">
        <v>73500</v>
      </c>
      <c r="H22" s="23">
        <v>33000</v>
      </c>
      <c r="I22" s="23">
        <v>44.897959183673471</v>
      </c>
      <c r="J22" s="24">
        <v>0</v>
      </c>
      <c r="K22" s="24">
        <v>0</v>
      </c>
      <c r="L22" s="24">
        <v>0</v>
      </c>
      <c r="M22" s="24">
        <v>0</v>
      </c>
      <c r="N22" s="33" t="s">
        <v>2</v>
      </c>
    </row>
    <row r="23" spans="1:14" ht="38.25" x14ac:dyDescent="0.25">
      <c r="A23" s="59">
        <v>4191</v>
      </c>
      <c r="B23" s="9" t="s">
        <v>196</v>
      </c>
      <c r="C23" s="27">
        <v>49100</v>
      </c>
      <c r="D23" s="27">
        <v>0</v>
      </c>
      <c r="E23" s="10">
        <v>0</v>
      </c>
      <c r="F23" s="11">
        <v>0</v>
      </c>
      <c r="G23" s="22">
        <v>49100</v>
      </c>
      <c r="H23" s="23">
        <v>12000</v>
      </c>
      <c r="I23" s="23">
        <v>24.439918533604889</v>
      </c>
      <c r="J23" s="24">
        <v>0</v>
      </c>
      <c r="K23" s="24">
        <v>0</v>
      </c>
      <c r="L23" s="24">
        <v>0</v>
      </c>
      <c r="M23" s="24">
        <v>0</v>
      </c>
      <c r="N23" s="33" t="s">
        <v>2</v>
      </c>
    </row>
    <row r="24" spans="1:14" ht="51" x14ac:dyDescent="0.25">
      <c r="A24" s="59">
        <v>4246</v>
      </c>
      <c r="B24" s="9" t="s">
        <v>202</v>
      </c>
      <c r="C24" s="27">
        <v>31988</v>
      </c>
      <c r="D24" s="27">
        <v>888</v>
      </c>
      <c r="E24" s="10">
        <v>0</v>
      </c>
      <c r="F24" s="11">
        <v>0</v>
      </c>
      <c r="G24" s="22">
        <v>31100</v>
      </c>
      <c r="H24" s="23">
        <v>3777.7091099999998</v>
      </c>
      <c r="I24" s="23">
        <v>12.146974630225079</v>
      </c>
      <c r="J24" s="24">
        <v>0</v>
      </c>
      <c r="K24" s="24">
        <v>0</v>
      </c>
      <c r="L24" s="24">
        <v>0</v>
      </c>
      <c r="M24" s="24">
        <v>0</v>
      </c>
      <c r="N24" s="33" t="s">
        <v>2</v>
      </c>
    </row>
    <row r="25" spans="1:14" ht="38.25" x14ac:dyDescent="0.25">
      <c r="A25" s="59">
        <v>4277</v>
      </c>
      <c r="B25" s="9" t="s">
        <v>210</v>
      </c>
      <c r="C25" s="27">
        <v>11300</v>
      </c>
      <c r="D25" s="27">
        <v>0</v>
      </c>
      <c r="E25" s="10">
        <v>0</v>
      </c>
      <c r="F25" s="11">
        <v>0</v>
      </c>
      <c r="G25" s="22">
        <v>11300</v>
      </c>
      <c r="H25" s="23">
        <v>7000</v>
      </c>
      <c r="I25" s="23">
        <v>61.946902654867252</v>
      </c>
      <c r="J25" s="24">
        <v>0</v>
      </c>
      <c r="K25" s="24">
        <v>0</v>
      </c>
      <c r="L25" s="24">
        <v>0</v>
      </c>
      <c r="M25" s="24">
        <v>0</v>
      </c>
      <c r="N25" s="33" t="s">
        <v>2</v>
      </c>
    </row>
    <row r="26" spans="1:14" ht="38.25" x14ac:dyDescent="0.25">
      <c r="A26" s="59">
        <v>4278</v>
      </c>
      <c r="B26" s="9" t="s">
        <v>211</v>
      </c>
      <c r="C26" s="27">
        <v>41707.160000000003</v>
      </c>
      <c r="D26" s="27">
        <v>47.16</v>
      </c>
      <c r="E26" s="10">
        <v>0</v>
      </c>
      <c r="F26" s="11">
        <v>26260</v>
      </c>
      <c r="G26" s="22">
        <v>15400</v>
      </c>
      <c r="H26" s="23">
        <v>15300</v>
      </c>
      <c r="I26" s="23">
        <v>99.350649350649363</v>
      </c>
      <c r="J26" s="24">
        <v>0</v>
      </c>
      <c r="K26" s="24">
        <v>0</v>
      </c>
      <c r="L26" s="24">
        <v>0</v>
      </c>
      <c r="M26" s="24">
        <v>0</v>
      </c>
      <c r="N26" s="33" t="s">
        <v>2</v>
      </c>
    </row>
    <row r="27" spans="1:14" ht="51" x14ac:dyDescent="0.25">
      <c r="A27" s="59">
        <v>4284</v>
      </c>
      <c r="B27" s="9" t="s">
        <v>217</v>
      </c>
      <c r="C27" s="27">
        <v>2800</v>
      </c>
      <c r="D27" s="27">
        <v>0</v>
      </c>
      <c r="E27" s="10">
        <v>0</v>
      </c>
      <c r="F27" s="11">
        <v>0</v>
      </c>
      <c r="G27" s="22">
        <v>2800</v>
      </c>
      <c r="H27" s="23">
        <v>2500</v>
      </c>
      <c r="I27" s="23">
        <v>89.285714285714292</v>
      </c>
      <c r="J27" s="24">
        <v>0</v>
      </c>
      <c r="K27" s="24">
        <v>0</v>
      </c>
      <c r="L27" s="24">
        <v>0</v>
      </c>
      <c r="M27" s="24">
        <v>0</v>
      </c>
      <c r="N27" s="33" t="s">
        <v>2</v>
      </c>
    </row>
    <row r="28" spans="1:14" ht="51" x14ac:dyDescent="0.25">
      <c r="A28" s="59">
        <v>4285</v>
      </c>
      <c r="B28" s="9" t="s">
        <v>218</v>
      </c>
      <c r="C28" s="27">
        <v>17523.32</v>
      </c>
      <c r="D28" s="27">
        <v>23.32</v>
      </c>
      <c r="E28" s="10">
        <v>0</v>
      </c>
      <c r="F28" s="11">
        <v>14780</v>
      </c>
      <c r="G28" s="22">
        <v>2720</v>
      </c>
      <c r="H28" s="23">
        <v>2720</v>
      </c>
      <c r="I28" s="23">
        <v>100</v>
      </c>
      <c r="J28" s="24">
        <v>0</v>
      </c>
      <c r="K28" s="24">
        <v>0</v>
      </c>
      <c r="L28" s="24">
        <v>0</v>
      </c>
      <c r="M28" s="24">
        <v>0</v>
      </c>
      <c r="N28" s="33" t="s">
        <v>2</v>
      </c>
    </row>
    <row r="29" spans="1:14" ht="38.25" x14ac:dyDescent="0.25">
      <c r="A29" s="59">
        <v>4331</v>
      </c>
      <c r="B29" s="9" t="s">
        <v>234</v>
      </c>
      <c r="C29" s="27">
        <v>12000</v>
      </c>
      <c r="D29" s="27">
        <v>0</v>
      </c>
      <c r="E29" s="10">
        <v>0</v>
      </c>
      <c r="F29" s="11">
        <v>0</v>
      </c>
      <c r="G29" s="22">
        <v>12000</v>
      </c>
      <c r="H29" s="23">
        <v>12000</v>
      </c>
      <c r="I29" s="23">
        <v>100</v>
      </c>
      <c r="J29" s="24">
        <v>0</v>
      </c>
      <c r="K29" s="24">
        <v>0</v>
      </c>
      <c r="L29" s="24">
        <v>0</v>
      </c>
      <c r="M29" s="24">
        <v>0</v>
      </c>
      <c r="N29" s="33" t="s">
        <v>2</v>
      </c>
    </row>
    <row r="30" spans="1:14" ht="38.25" x14ac:dyDescent="0.25">
      <c r="A30" s="59">
        <v>4332</v>
      </c>
      <c r="B30" s="9" t="s">
        <v>235</v>
      </c>
      <c r="C30" s="27">
        <v>19746</v>
      </c>
      <c r="D30" s="27">
        <v>0</v>
      </c>
      <c r="E30" s="10">
        <v>0</v>
      </c>
      <c r="F30" s="11">
        <v>0</v>
      </c>
      <c r="G30" s="22">
        <v>19746</v>
      </c>
      <c r="H30" s="23">
        <v>16000</v>
      </c>
      <c r="I30" s="23">
        <v>81.029069178567809</v>
      </c>
      <c r="J30" s="24">
        <v>0</v>
      </c>
      <c r="K30" s="24">
        <v>0</v>
      </c>
      <c r="L30" s="24">
        <v>0</v>
      </c>
      <c r="M30" s="24">
        <v>0</v>
      </c>
      <c r="N30" s="33" t="s">
        <v>2</v>
      </c>
    </row>
    <row r="31" spans="1:14" ht="38.25" x14ac:dyDescent="0.25">
      <c r="A31" s="59">
        <v>4333</v>
      </c>
      <c r="B31" s="9" t="s">
        <v>236</v>
      </c>
      <c r="C31" s="27">
        <v>7000</v>
      </c>
      <c r="D31" s="27">
        <v>0</v>
      </c>
      <c r="E31" s="10">
        <v>0</v>
      </c>
      <c r="F31" s="11">
        <v>0</v>
      </c>
      <c r="G31" s="22">
        <v>7000</v>
      </c>
      <c r="H31" s="23">
        <v>0</v>
      </c>
      <c r="I31" s="23">
        <v>0</v>
      </c>
      <c r="J31" s="24">
        <v>0</v>
      </c>
      <c r="K31" s="24">
        <v>0</v>
      </c>
      <c r="L31" s="24">
        <v>0</v>
      </c>
      <c r="M31" s="24">
        <v>0</v>
      </c>
      <c r="N31" s="33" t="s">
        <v>2</v>
      </c>
    </row>
    <row r="32" spans="1:14" ht="51" x14ac:dyDescent="0.25">
      <c r="A32" s="59">
        <v>4334</v>
      </c>
      <c r="B32" s="9" t="s">
        <v>237</v>
      </c>
      <c r="C32" s="27">
        <v>51000</v>
      </c>
      <c r="D32" s="27">
        <v>0</v>
      </c>
      <c r="E32" s="10">
        <v>0</v>
      </c>
      <c r="F32" s="11">
        <v>0</v>
      </c>
      <c r="G32" s="22">
        <v>6000</v>
      </c>
      <c r="H32" s="23">
        <v>100</v>
      </c>
      <c r="I32" s="23">
        <v>1.6666666666666667</v>
      </c>
      <c r="J32" s="24">
        <v>1000</v>
      </c>
      <c r="K32" s="24">
        <v>32000</v>
      </c>
      <c r="L32" s="24">
        <v>12000</v>
      </c>
      <c r="M32" s="24">
        <v>0</v>
      </c>
      <c r="N32" s="33" t="s">
        <v>2</v>
      </c>
    </row>
    <row r="33" spans="1:14" ht="38.25" x14ac:dyDescent="0.25">
      <c r="A33" s="59">
        <v>4335</v>
      </c>
      <c r="B33" s="9" t="s">
        <v>238</v>
      </c>
      <c r="C33" s="27">
        <v>55800</v>
      </c>
      <c r="D33" s="27">
        <v>0</v>
      </c>
      <c r="E33" s="10">
        <v>0</v>
      </c>
      <c r="F33" s="11">
        <v>0</v>
      </c>
      <c r="G33" s="22">
        <v>4800</v>
      </c>
      <c r="H33" s="23">
        <v>600</v>
      </c>
      <c r="I33" s="23">
        <v>12.5</v>
      </c>
      <c r="J33" s="24">
        <v>1000</v>
      </c>
      <c r="K33" s="24">
        <v>20000</v>
      </c>
      <c r="L33" s="24">
        <v>30000</v>
      </c>
      <c r="M33" s="24">
        <v>0</v>
      </c>
      <c r="N33" s="33" t="s">
        <v>2</v>
      </c>
    </row>
    <row r="34" spans="1:14" ht="38.25" x14ac:dyDescent="0.25">
      <c r="A34" s="59">
        <v>4336</v>
      </c>
      <c r="B34" s="9" t="s">
        <v>239</v>
      </c>
      <c r="C34" s="27">
        <v>31000</v>
      </c>
      <c r="D34" s="27">
        <v>0</v>
      </c>
      <c r="E34" s="10">
        <v>0</v>
      </c>
      <c r="F34" s="11">
        <v>0</v>
      </c>
      <c r="G34" s="22">
        <v>31000</v>
      </c>
      <c r="H34" s="23">
        <v>13000</v>
      </c>
      <c r="I34" s="23">
        <v>41.935483870967744</v>
      </c>
      <c r="J34" s="24">
        <v>0</v>
      </c>
      <c r="K34" s="24">
        <v>0</v>
      </c>
      <c r="L34" s="24">
        <v>0</v>
      </c>
      <c r="M34" s="24">
        <v>0</v>
      </c>
      <c r="N34" s="33" t="s">
        <v>2</v>
      </c>
    </row>
    <row r="35" spans="1:14" ht="38.25" x14ac:dyDescent="0.25">
      <c r="A35" s="59">
        <v>4337</v>
      </c>
      <c r="B35" s="9" t="s">
        <v>240</v>
      </c>
      <c r="C35" s="27">
        <v>25000</v>
      </c>
      <c r="D35" s="27">
        <v>0</v>
      </c>
      <c r="E35" s="10">
        <v>0</v>
      </c>
      <c r="F35" s="11">
        <v>0</v>
      </c>
      <c r="G35" s="22">
        <v>10000</v>
      </c>
      <c r="H35" s="23">
        <v>9000</v>
      </c>
      <c r="I35" s="23">
        <v>90</v>
      </c>
      <c r="J35" s="24">
        <v>15000</v>
      </c>
      <c r="K35" s="24">
        <v>0</v>
      </c>
      <c r="L35" s="24">
        <v>0</v>
      </c>
      <c r="M35" s="24">
        <v>0</v>
      </c>
      <c r="N35" s="33" t="s">
        <v>2</v>
      </c>
    </row>
    <row r="36" spans="1:14" ht="38.25" x14ac:dyDescent="0.25">
      <c r="A36" s="59">
        <v>4338</v>
      </c>
      <c r="B36" s="9" t="s">
        <v>241</v>
      </c>
      <c r="C36" s="27">
        <v>25500</v>
      </c>
      <c r="D36" s="27">
        <v>0</v>
      </c>
      <c r="E36" s="10">
        <v>0</v>
      </c>
      <c r="F36" s="11">
        <v>0</v>
      </c>
      <c r="G36" s="22">
        <v>25500</v>
      </c>
      <c r="H36" s="23">
        <v>0</v>
      </c>
      <c r="I36" s="23">
        <v>0</v>
      </c>
      <c r="J36" s="24">
        <v>0</v>
      </c>
      <c r="K36" s="24">
        <v>0</v>
      </c>
      <c r="L36" s="24">
        <v>0</v>
      </c>
      <c r="M36" s="24">
        <v>0</v>
      </c>
      <c r="N36" s="33" t="s">
        <v>2</v>
      </c>
    </row>
    <row r="37" spans="1:14" ht="38.25" x14ac:dyDescent="0.25">
      <c r="A37" s="59">
        <v>4339</v>
      </c>
      <c r="B37" s="9" t="s">
        <v>242</v>
      </c>
      <c r="C37" s="27">
        <v>19500</v>
      </c>
      <c r="D37" s="27">
        <v>0</v>
      </c>
      <c r="E37" s="10">
        <v>0</v>
      </c>
      <c r="F37" s="11">
        <v>0</v>
      </c>
      <c r="G37" s="22">
        <v>19500</v>
      </c>
      <c r="H37" s="23">
        <v>0</v>
      </c>
      <c r="I37" s="23">
        <v>0</v>
      </c>
      <c r="J37" s="24">
        <v>0</v>
      </c>
      <c r="K37" s="24">
        <v>0</v>
      </c>
      <c r="L37" s="24">
        <v>0</v>
      </c>
      <c r="M37" s="24">
        <v>0</v>
      </c>
      <c r="N37" s="33" t="s">
        <v>2</v>
      </c>
    </row>
    <row r="38" spans="1:14" ht="38.25" x14ac:dyDescent="0.25">
      <c r="A38" s="59">
        <v>4340</v>
      </c>
      <c r="B38" s="9" t="s">
        <v>243</v>
      </c>
      <c r="C38" s="27">
        <v>80000</v>
      </c>
      <c r="D38" s="27">
        <v>0</v>
      </c>
      <c r="E38" s="10">
        <v>0</v>
      </c>
      <c r="F38" s="11">
        <v>0</v>
      </c>
      <c r="G38" s="22">
        <v>50000</v>
      </c>
      <c r="H38" s="23">
        <v>50000</v>
      </c>
      <c r="I38" s="23">
        <v>100</v>
      </c>
      <c r="J38" s="24">
        <v>30000</v>
      </c>
      <c r="K38" s="24">
        <v>0</v>
      </c>
      <c r="L38" s="24">
        <v>0</v>
      </c>
      <c r="M38" s="24">
        <v>0</v>
      </c>
      <c r="N38" s="33" t="s">
        <v>2</v>
      </c>
    </row>
    <row r="39" spans="1:14" ht="25.5" x14ac:dyDescent="0.25">
      <c r="A39" s="59">
        <v>4341</v>
      </c>
      <c r="B39" s="9" t="s">
        <v>244</v>
      </c>
      <c r="C39" s="27">
        <v>303820.46999999997</v>
      </c>
      <c r="D39" s="27">
        <v>0</v>
      </c>
      <c r="E39" s="10">
        <v>0</v>
      </c>
      <c r="F39" s="11">
        <v>0</v>
      </c>
      <c r="G39" s="22">
        <v>10751.47</v>
      </c>
      <c r="H39" s="23">
        <v>9922.5935000000009</v>
      </c>
      <c r="I39" s="23">
        <v>92.290575149258672</v>
      </c>
      <c r="J39" s="24">
        <v>37759</v>
      </c>
      <c r="K39" s="24">
        <v>50000</v>
      </c>
      <c r="L39" s="24">
        <v>205310</v>
      </c>
      <c r="M39" s="24">
        <v>0</v>
      </c>
      <c r="N39" s="33" t="s">
        <v>2</v>
      </c>
    </row>
    <row r="40" spans="1:14" ht="63.75" x14ac:dyDescent="0.25">
      <c r="A40" s="59">
        <v>4342</v>
      </c>
      <c r="B40" s="9" t="s">
        <v>274</v>
      </c>
      <c r="C40" s="27">
        <v>13900</v>
      </c>
      <c r="D40" s="27">
        <v>0</v>
      </c>
      <c r="E40" s="10">
        <v>0</v>
      </c>
      <c r="F40" s="11">
        <v>0</v>
      </c>
      <c r="G40" s="22">
        <v>500</v>
      </c>
      <c r="H40" s="23">
        <v>0</v>
      </c>
      <c r="I40" s="23">
        <v>0</v>
      </c>
      <c r="J40" s="24">
        <v>400</v>
      </c>
      <c r="K40" s="24">
        <v>13000</v>
      </c>
      <c r="L40" s="24">
        <v>0</v>
      </c>
      <c r="M40" s="24">
        <v>0</v>
      </c>
      <c r="N40" s="49" t="s">
        <v>2</v>
      </c>
    </row>
    <row r="41" spans="1:14" ht="51" x14ac:dyDescent="0.25">
      <c r="A41" s="59">
        <v>4343</v>
      </c>
      <c r="B41" s="9" t="s">
        <v>275</v>
      </c>
      <c r="C41" s="27">
        <v>84600</v>
      </c>
      <c r="D41" s="27">
        <v>0</v>
      </c>
      <c r="E41" s="10">
        <v>0</v>
      </c>
      <c r="F41" s="11">
        <v>0</v>
      </c>
      <c r="G41" s="22">
        <v>1500</v>
      </c>
      <c r="H41" s="23">
        <v>0</v>
      </c>
      <c r="I41" s="23">
        <v>0</v>
      </c>
      <c r="J41" s="24">
        <v>6000</v>
      </c>
      <c r="K41" s="24">
        <v>68400</v>
      </c>
      <c r="L41" s="24">
        <v>8700</v>
      </c>
      <c r="M41" s="24">
        <v>0</v>
      </c>
      <c r="N41" s="49" t="s">
        <v>2</v>
      </c>
    </row>
    <row r="42" spans="1:14" ht="38.25" x14ac:dyDescent="0.25">
      <c r="A42" s="59">
        <v>4344</v>
      </c>
      <c r="B42" s="9" t="s">
        <v>276</v>
      </c>
      <c r="C42" s="27">
        <v>12000</v>
      </c>
      <c r="D42" s="27">
        <v>0</v>
      </c>
      <c r="E42" s="10">
        <v>0</v>
      </c>
      <c r="F42" s="11">
        <v>0</v>
      </c>
      <c r="G42" s="22">
        <v>12000</v>
      </c>
      <c r="H42" s="23">
        <v>4000</v>
      </c>
      <c r="I42" s="23">
        <v>33.333333333333329</v>
      </c>
      <c r="J42" s="24">
        <v>0</v>
      </c>
      <c r="K42" s="24">
        <v>0</v>
      </c>
      <c r="L42" s="24">
        <v>0</v>
      </c>
      <c r="M42" s="24">
        <v>0</v>
      </c>
      <c r="N42" s="49" t="s">
        <v>2</v>
      </c>
    </row>
    <row r="43" spans="1:14" ht="38.25" x14ac:dyDescent="0.25">
      <c r="A43" s="60">
        <v>4355</v>
      </c>
      <c r="B43" s="9" t="s">
        <v>23</v>
      </c>
      <c r="C43" s="28">
        <v>493526</v>
      </c>
      <c r="D43" s="27">
        <v>9376.98</v>
      </c>
      <c r="E43" s="10">
        <v>2208064.983</v>
      </c>
      <c r="F43" s="11">
        <v>256592</v>
      </c>
      <c r="G43" s="22">
        <v>493526</v>
      </c>
      <c r="H43" s="23">
        <v>403526</v>
      </c>
      <c r="I43" s="23">
        <v>81.763878701426066</v>
      </c>
      <c r="J43" s="24">
        <v>166000</v>
      </c>
      <c r="K43" s="24">
        <v>0</v>
      </c>
      <c r="L43" s="24">
        <v>0</v>
      </c>
      <c r="M43" s="24">
        <v>0</v>
      </c>
      <c r="N43" s="29" t="s">
        <v>269</v>
      </c>
    </row>
    <row r="44" spans="1:14" ht="38.25" x14ac:dyDescent="0.25">
      <c r="A44" s="59">
        <v>4788</v>
      </c>
      <c r="B44" s="9" t="s">
        <v>136</v>
      </c>
      <c r="C44" s="28">
        <v>1000</v>
      </c>
      <c r="D44" s="27">
        <v>0</v>
      </c>
      <c r="E44" s="10">
        <v>71577.096730000005</v>
      </c>
      <c r="F44" s="11">
        <v>2500.0889999999999</v>
      </c>
      <c r="G44" s="22">
        <v>1000</v>
      </c>
      <c r="H44" s="23">
        <v>177.07</v>
      </c>
      <c r="I44" s="23">
        <v>17.707000000000001</v>
      </c>
      <c r="J44" s="24">
        <v>5000</v>
      </c>
      <c r="K44" s="24">
        <v>0</v>
      </c>
      <c r="L44" s="24">
        <v>0</v>
      </c>
      <c r="M44" s="24">
        <v>0</v>
      </c>
      <c r="N44" s="29" t="s">
        <v>269</v>
      </c>
    </row>
    <row r="45" spans="1:14" ht="25.5" x14ac:dyDescent="0.25">
      <c r="A45" s="61">
        <v>5180</v>
      </c>
      <c r="B45" s="9" t="s">
        <v>140</v>
      </c>
      <c r="C45" s="28">
        <v>8773.4327699999994</v>
      </c>
      <c r="D45" s="27">
        <v>0</v>
      </c>
      <c r="E45" s="11">
        <v>4488.9817699999994</v>
      </c>
      <c r="F45" s="11">
        <v>3553.5010000000002</v>
      </c>
      <c r="G45" s="22">
        <v>730.95</v>
      </c>
      <c r="H45" s="23">
        <v>730.94600000000003</v>
      </c>
      <c r="I45" s="23">
        <v>99.999452766947115</v>
      </c>
      <c r="J45" s="24">
        <v>0</v>
      </c>
      <c r="K45" s="24"/>
      <c r="L45" s="24"/>
      <c r="M45" s="24"/>
      <c r="N45" s="63"/>
    </row>
    <row r="46" spans="1:14" ht="38.25" x14ac:dyDescent="0.25">
      <c r="A46" s="86">
        <v>5741</v>
      </c>
      <c r="B46" s="9" t="s">
        <v>148</v>
      </c>
      <c r="C46" s="28">
        <v>9000</v>
      </c>
      <c r="D46" s="27">
        <v>0</v>
      </c>
      <c r="E46" s="10">
        <v>0</v>
      </c>
      <c r="F46" s="11">
        <v>0</v>
      </c>
      <c r="G46" s="22">
        <v>9000</v>
      </c>
      <c r="H46" s="23">
        <v>8000</v>
      </c>
      <c r="I46" s="23">
        <v>88.888888888888886</v>
      </c>
      <c r="J46" s="24">
        <v>0</v>
      </c>
      <c r="K46" s="24">
        <v>0</v>
      </c>
      <c r="L46" s="24">
        <v>0</v>
      </c>
      <c r="M46" s="24">
        <v>0</v>
      </c>
      <c r="N46" s="33" t="s">
        <v>2</v>
      </c>
    </row>
    <row r="47" spans="1:14" ht="38.25" x14ac:dyDescent="0.25">
      <c r="A47" s="87">
        <v>5752</v>
      </c>
      <c r="B47" s="9" t="s">
        <v>149</v>
      </c>
      <c r="C47" s="28">
        <v>1554</v>
      </c>
      <c r="D47" s="27">
        <v>0</v>
      </c>
      <c r="E47" s="10">
        <v>1032.13202</v>
      </c>
      <c r="F47" s="11">
        <v>0</v>
      </c>
      <c r="G47" s="22">
        <v>1554</v>
      </c>
      <c r="H47" s="23">
        <v>0</v>
      </c>
      <c r="I47" s="23">
        <v>0</v>
      </c>
      <c r="J47" s="24">
        <v>8954</v>
      </c>
      <c r="K47" s="24">
        <v>0</v>
      </c>
      <c r="L47" s="24">
        <v>0</v>
      </c>
      <c r="M47" s="24">
        <v>0</v>
      </c>
      <c r="N47" s="31" t="s">
        <v>22</v>
      </c>
    </row>
    <row r="48" spans="1:14" ht="38.25" x14ac:dyDescent="0.25">
      <c r="A48" s="87">
        <v>5954</v>
      </c>
      <c r="B48" s="9" t="s">
        <v>155</v>
      </c>
      <c r="C48" s="28">
        <v>73093.75073</v>
      </c>
      <c r="D48" s="27">
        <v>0</v>
      </c>
      <c r="E48" s="10">
        <v>31.250070000000001</v>
      </c>
      <c r="F48" s="11">
        <v>33086.900659999999</v>
      </c>
      <c r="G48" s="22">
        <v>34273.599999999999</v>
      </c>
      <c r="H48" s="23">
        <v>0</v>
      </c>
      <c r="I48" s="23">
        <v>0</v>
      </c>
      <c r="J48" s="24">
        <v>5702</v>
      </c>
      <c r="K48" s="24">
        <v>0</v>
      </c>
      <c r="L48" s="24">
        <v>0</v>
      </c>
      <c r="M48" s="24">
        <v>0</v>
      </c>
      <c r="N48" s="31" t="s">
        <v>170</v>
      </c>
    </row>
    <row r="49" spans="1:14" s="3" customFormat="1" ht="13.5" thickBot="1" x14ac:dyDescent="0.3">
      <c r="A49" s="37"/>
      <c r="B49" s="12" t="s">
        <v>38</v>
      </c>
      <c r="C49" s="23">
        <f>SUM(C19:C48)</f>
        <v>1999742.5075000001</v>
      </c>
      <c r="D49" s="23">
        <v>10456.459999999999</v>
      </c>
      <c r="E49" s="23">
        <v>2287270.9575899998</v>
      </c>
      <c r="F49" s="23">
        <v>364526.57065999997</v>
      </c>
      <c r="G49" s="23">
        <v>1142730.8</v>
      </c>
      <c r="H49" s="23">
        <v>650873.32528999995</v>
      </c>
      <c r="I49" s="23">
        <v>56.957712638007131</v>
      </c>
      <c r="J49" s="23">
        <v>478445</v>
      </c>
      <c r="K49" s="23">
        <v>185400</v>
      </c>
      <c r="L49" s="23">
        <v>258010</v>
      </c>
      <c r="M49" s="23">
        <v>2000</v>
      </c>
      <c r="N49" s="53"/>
    </row>
    <row r="50" spans="1:14" s="13" customFormat="1" x14ac:dyDescent="0.25">
      <c r="A50" s="88"/>
      <c r="B50" s="79" t="s">
        <v>40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s="13" customFormat="1" ht="25.5" x14ac:dyDescent="0.25">
      <c r="A51" s="39">
        <v>4050</v>
      </c>
      <c r="B51" s="9" t="s">
        <v>68</v>
      </c>
      <c r="C51" s="28">
        <v>1631.03142</v>
      </c>
      <c r="D51" s="27">
        <v>0</v>
      </c>
      <c r="E51" s="10">
        <v>0</v>
      </c>
      <c r="F51" s="11">
        <v>1470.03142</v>
      </c>
      <c r="G51" s="22">
        <v>161</v>
      </c>
      <c r="H51" s="23">
        <v>0</v>
      </c>
      <c r="I51" s="23">
        <v>0</v>
      </c>
      <c r="J51" s="24">
        <v>0</v>
      </c>
      <c r="K51" s="24">
        <v>0</v>
      </c>
      <c r="L51" s="24">
        <v>0</v>
      </c>
      <c r="M51" s="24">
        <v>0</v>
      </c>
      <c r="N51" s="34" t="s">
        <v>2</v>
      </c>
    </row>
    <row r="52" spans="1:14" s="13" customFormat="1" ht="38.25" x14ac:dyDescent="0.25">
      <c r="A52" s="88">
        <v>4245</v>
      </c>
      <c r="B52" s="9" t="s">
        <v>172</v>
      </c>
      <c r="C52" s="28">
        <v>2239.5</v>
      </c>
      <c r="D52" s="27">
        <v>0</v>
      </c>
      <c r="E52" s="10">
        <v>0</v>
      </c>
      <c r="F52" s="11">
        <v>84.457999999999998</v>
      </c>
      <c r="G52" s="22">
        <v>2239.5</v>
      </c>
      <c r="H52" s="23">
        <v>1823.99485</v>
      </c>
      <c r="I52" s="23">
        <v>81.446521544987732</v>
      </c>
      <c r="J52" s="24">
        <v>0</v>
      </c>
      <c r="K52" s="24">
        <v>0</v>
      </c>
      <c r="L52" s="24">
        <v>0</v>
      </c>
      <c r="M52" s="24">
        <v>0</v>
      </c>
      <c r="N52" s="29" t="s">
        <v>269</v>
      </c>
    </row>
    <row r="53" spans="1:14" s="13" customFormat="1" ht="38.25" x14ac:dyDescent="0.25">
      <c r="A53" s="88">
        <v>4303</v>
      </c>
      <c r="B53" s="9" t="s">
        <v>223</v>
      </c>
      <c r="C53" s="28">
        <v>19427.21</v>
      </c>
      <c r="D53" s="27">
        <v>0</v>
      </c>
      <c r="E53" s="10">
        <v>0</v>
      </c>
      <c r="F53" s="11">
        <v>0</v>
      </c>
      <c r="G53" s="22">
        <v>19427.21</v>
      </c>
      <c r="H53" s="23">
        <v>571.72500000000002</v>
      </c>
      <c r="I53" s="23">
        <v>2.9429084258624889</v>
      </c>
      <c r="J53" s="24">
        <v>100000</v>
      </c>
      <c r="K53" s="24">
        <v>0</v>
      </c>
      <c r="L53" s="24">
        <v>0</v>
      </c>
      <c r="M53" s="24">
        <v>0</v>
      </c>
      <c r="N53" s="29" t="s">
        <v>269</v>
      </c>
    </row>
    <row r="54" spans="1:14" s="13" customFormat="1" x14ac:dyDescent="0.25">
      <c r="A54" s="88">
        <v>5407</v>
      </c>
      <c r="B54" s="9" t="s">
        <v>256</v>
      </c>
      <c r="C54" s="28">
        <v>2420</v>
      </c>
      <c r="D54" s="27">
        <v>0</v>
      </c>
      <c r="E54" s="10">
        <v>0</v>
      </c>
      <c r="F54" s="11">
        <v>0</v>
      </c>
      <c r="G54" s="22">
        <v>2420</v>
      </c>
      <c r="H54" s="23">
        <v>0</v>
      </c>
      <c r="I54" s="23">
        <v>0</v>
      </c>
      <c r="J54" s="24">
        <v>0</v>
      </c>
      <c r="K54" s="24">
        <v>0</v>
      </c>
      <c r="L54" s="24">
        <v>0</v>
      </c>
      <c r="M54" s="24">
        <v>0</v>
      </c>
      <c r="N54" s="34" t="s">
        <v>2</v>
      </c>
    </row>
    <row r="55" spans="1:14" s="13" customFormat="1" ht="37.5" customHeight="1" x14ac:dyDescent="0.25">
      <c r="A55" s="88">
        <v>5878</v>
      </c>
      <c r="B55" s="9" t="s">
        <v>263</v>
      </c>
      <c r="C55" s="28">
        <v>127076.16355</v>
      </c>
      <c r="D55" s="27">
        <v>0</v>
      </c>
      <c r="E55" s="10">
        <v>119.74458999999999</v>
      </c>
      <c r="F55" s="11">
        <v>6154.0189599999994</v>
      </c>
      <c r="G55" s="22">
        <v>35858.400000000001</v>
      </c>
      <c r="H55" s="23">
        <v>19830.155220000001</v>
      </c>
      <c r="I55" s="23">
        <v>55.301282879325342</v>
      </c>
      <c r="J55" s="24">
        <v>19259</v>
      </c>
      <c r="K55" s="24">
        <v>21895</v>
      </c>
      <c r="L55" s="24">
        <v>21895</v>
      </c>
      <c r="M55" s="24">
        <v>21895</v>
      </c>
      <c r="N55" s="34" t="s">
        <v>2</v>
      </c>
    </row>
    <row r="56" spans="1:14" s="3" customFormat="1" ht="13.5" thickBot="1" x14ac:dyDescent="0.3">
      <c r="A56" s="37"/>
      <c r="B56" s="12" t="s">
        <v>39</v>
      </c>
      <c r="C56" s="23">
        <f>SUM(C51:C55)</f>
        <v>152793.90497</v>
      </c>
      <c r="D56" s="23">
        <v>0</v>
      </c>
      <c r="E56" s="23">
        <v>119.74458999999999</v>
      </c>
      <c r="F56" s="23">
        <v>7708.5083799999993</v>
      </c>
      <c r="G56" s="23">
        <v>60106.11</v>
      </c>
      <c r="H56" s="23">
        <v>22225.875070000002</v>
      </c>
      <c r="I56" s="23">
        <v>36.977730001159621</v>
      </c>
      <c r="J56" s="23">
        <v>119259</v>
      </c>
      <c r="K56" s="23">
        <v>21895</v>
      </c>
      <c r="L56" s="23">
        <v>21895</v>
      </c>
      <c r="M56" s="23">
        <v>21895</v>
      </c>
      <c r="N56" s="53"/>
    </row>
    <row r="57" spans="1:14" s="14" customFormat="1" x14ac:dyDescent="0.25">
      <c r="A57" s="38"/>
      <c r="B57" s="79" t="s">
        <v>61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s="13" customFormat="1" ht="25.5" x14ac:dyDescent="0.25">
      <c r="A58" s="39">
        <v>4137</v>
      </c>
      <c r="B58" s="9" t="s">
        <v>162</v>
      </c>
      <c r="C58" s="28">
        <v>3000</v>
      </c>
      <c r="D58" s="27">
        <v>0</v>
      </c>
      <c r="E58" s="10">
        <v>0</v>
      </c>
      <c r="F58" s="11">
        <v>78.650000000000006</v>
      </c>
      <c r="G58" s="22">
        <v>2921.35</v>
      </c>
      <c r="H58" s="23">
        <v>0</v>
      </c>
      <c r="I58" s="23">
        <v>0</v>
      </c>
      <c r="J58" s="24">
        <v>0</v>
      </c>
      <c r="K58" s="24">
        <v>0</v>
      </c>
      <c r="L58" s="24">
        <v>0</v>
      </c>
      <c r="M58" s="24">
        <v>0</v>
      </c>
      <c r="N58" s="29" t="s">
        <v>2</v>
      </c>
    </row>
    <row r="59" spans="1:14" s="13" customFormat="1" ht="25.5" x14ac:dyDescent="0.25">
      <c r="A59" s="39">
        <v>4984</v>
      </c>
      <c r="B59" s="9" t="s">
        <v>73</v>
      </c>
      <c r="C59" s="28">
        <v>48908.044699999999</v>
      </c>
      <c r="D59" s="27">
        <v>0</v>
      </c>
      <c r="E59" s="10">
        <v>48301.3747</v>
      </c>
      <c r="F59" s="11">
        <v>0</v>
      </c>
      <c r="G59" s="22">
        <v>606.66999999999996</v>
      </c>
      <c r="H59" s="23">
        <v>0</v>
      </c>
      <c r="I59" s="23">
        <v>0</v>
      </c>
      <c r="J59" s="24">
        <v>0</v>
      </c>
      <c r="K59" s="24">
        <v>0</v>
      </c>
      <c r="L59" s="24">
        <v>0</v>
      </c>
      <c r="M59" s="24">
        <v>0</v>
      </c>
      <c r="N59" s="34" t="s">
        <v>2</v>
      </c>
    </row>
    <row r="60" spans="1:14" s="13" customFormat="1" ht="25.5" x14ac:dyDescent="0.25">
      <c r="A60" s="39">
        <v>5179</v>
      </c>
      <c r="B60" s="9" t="s">
        <v>255</v>
      </c>
      <c r="C60" s="28">
        <v>2005.8799999999999</v>
      </c>
      <c r="D60" s="27">
        <v>0</v>
      </c>
      <c r="E60" s="10">
        <v>1989.28</v>
      </c>
      <c r="F60" s="11">
        <v>0</v>
      </c>
      <c r="G60" s="22">
        <v>16.600000000000001</v>
      </c>
      <c r="H60" s="23">
        <v>16.600000000000001</v>
      </c>
      <c r="I60" s="23">
        <v>100</v>
      </c>
      <c r="J60" s="24">
        <v>0</v>
      </c>
      <c r="K60" s="24">
        <v>0</v>
      </c>
      <c r="L60" s="24">
        <v>0</v>
      </c>
      <c r="M60" s="24">
        <v>0</v>
      </c>
      <c r="N60" s="34" t="s">
        <v>2</v>
      </c>
    </row>
    <row r="61" spans="1:14" s="13" customFormat="1" ht="36" customHeight="1" x14ac:dyDescent="0.25">
      <c r="A61" s="39">
        <v>5630</v>
      </c>
      <c r="B61" s="9" t="s">
        <v>297</v>
      </c>
      <c r="C61" s="28">
        <v>1300</v>
      </c>
      <c r="D61" s="27">
        <v>0</v>
      </c>
      <c r="E61" s="10">
        <v>0</v>
      </c>
      <c r="F61" s="11">
        <v>0</v>
      </c>
      <c r="G61" s="22">
        <v>1300</v>
      </c>
      <c r="H61" s="23">
        <v>0</v>
      </c>
      <c r="I61" s="23">
        <v>0</v>
      </c>
      <c r="J61" s="24">
        <v>0</v>
      </c>
      <c r="K61" s="24">
        <v>0</v>
      </c>
      <c r="L61" s="24">
        <v>0</v>
      </c>
      <c r="M61" s="24">
        <v>0</v>
      </c>
      <c r="N61" s="34" t="s">
        <v>2</v>
      </c>
    </row>
    <row r="62" spans="1:14" s="3" customFormat="1" ht="13.5" thickBot="1" x14ac:dyDescent="0.3">
      <c r="A62" s="37"/>
      <c r="B62" s="12" t="s">
        <v>62</v>
      </c>
      <c r="C62" s="23">
        <f>SUM(C58:C61)</f>
        <v>55213.924699999996</v>
      </c>
      <c r="D62" s="23">
        <v>0</v>
      </c>
      <c r="E62" s="23">
        <v>50290.654699999999</v>
      </c>
      <c r="F62" s="23">
        <v>78.650000000000006</v>
      </c>
      <c r="G62" s="23">
        <v>4844.62</v>
      </c>
      <c r="H62" s="23">
        <v>16.600000000000001</v>
      </c>
      <c r="I62" s="64">
        <v>0.34264813339333117</v>
      </c>
      <c r="J62" s="23">
        <v>0</v>
      </c>
      <c r="K62" s="23">
        <v>0</v>
      </c>
      <c r="L62" s="23">
        <v>0</v>
      </c>
      <c r="M62" s="23">
        <v>0</v>
      </c>
      <c r="N62" s="53"/>
    </row>
    <row r="63" spans="1:14" s="3" customFormat="1" x14ac:dyDescent="0.25">
      <c r="A63" s="38"/>
      <c r="B63" s="79" t="s">
        <v>21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s="3" customFormat="1" ht="25.5" x14ac:dyDescent="0.25">
      <c r="A64" s="39">
        <v>4042</v>
      </c>
      <c r="B64" s="9" t="s">
        <v>66</v>
      </c>
      <c r="C64" s="28">
        <v>8122.9433200000003</v>
      </c>
      <c r="D64" s="24">
        <v>122.94</v>
      </c>
      <c r="E64" s="10">
        <v>0</v>
      </c>
      <c r="F64" s="11">
        <v>4949.9433200000003</v>
      </c>
      <c r="G64" s="22">
        <v>3050.06</v>
      </c>
      <c r="H64" s="23">
        <v>918.03860999999995</v>
      </c>
      <c r="I64" s="23">
        <v>30.099034445224028</v>
      </c>
      <c r="J64" s="24">
        <v>0</v>
      </c>
      <c r="K64" s="24">
        <v>0</v>
      </c>
      <c r="L64" s="24">
        <v>0</v>
      </c>
      <c r="M64" s="24">
        <v>0</v>
      </c>
      <c r="N64" s="29" t="s">
        <v>2</v>
      </c>
    </row>
    <row r="65" spans="1:14" s="3" customFormat="1" ht="25.5" x14ac:dyDescent="0.25">
      <c r="A65" s="41">
        <v>4043</v>
      </c>
      <c r="B65" s="9" t="s">
        <v>67</v>
      </c>
      <c r="C65" s="28">
        <v>4407.1909699999997</v>
      </c>
      <c r="D65" s="24">
        <v>0</v>
      </c>
      <c r="E65" s="10">
        <v>0</v>
      </c>
      <c r="F65" s="11">
        <v>474.63096999999999</v>
      </c>
      <c r="G65" s="22">
        <v>3932.56</v>
      </c>
      <c r="H65" s="23">
        <v>187.55</v>
      </c>
      <c r="I65" s="23">
        <v>4.7691580039465382</v>
      </c>
      <c r="J65" s="24">
        <v>0</v>
      </c>
      <c r="K65" s="24">
        <v>0</v>
      </c>
      <c r="L65" s="24">
        <v>0</v>
      </c>
      <c r="M65" s="24">
        <v>0</v>
      </c>
      <c r="N65" s="31" t="s">
        <v>2</v>
      </c>
    </row>
    <row r="66" spans="1:14" s="3" customFormat="1" ht="25.5" x14ac:dyDescent="0.25">
      <c r="A66" s="41">
        <v>4067</v>
      </c>
      <c r="B66" s="9" t="s">
        <v>84</v>
      </c>
      <c r="C66" s="28">
        <v>11850.00359</v>
      </c>
      <c r="D66" s="24">
        <v>0</v>
      </c>
      <c r="E66" s="10">
        <v>608.04349999999999</v>
      </c>
      <c r="F66" s="11">
        <v>7788.9600899999996</v>
      </c>
      <c r="G66" s="22">
        <v>3453</v>
      </c>
      <c r="H66" s="23">
        <v>1104.972</v>
      </c>
      <c r="I66" s="23">
        <v>32.000347523892273</v>
      </c>
      <c r="J66" s="24">
        <v>0</v>
      </c>
      <c r="K66" s="24">
        <v>0</v>
      </c>
      <c r="L66" s="24">
        <v>0</v>
      </c>
      <c r="M66" s="24">
        <v>0</v>
      </c>
      <c r="N66" s="29" t="s">
        <v>2</v>
      </c>
    </row>
    <row r="67" spans="1:14" s="3" customFormat="1" ht="25.5" x14ac:dyDescent="0.25">
      <c r="A67" s="41">
        <v>4116</v>
      </c>
      <c r="B67" s="9" t="s">
        <v>99</v>
      </c>
      <c r="C67" s="27">
        <v>14981.630000000001</v>
      </c>
      <c r="D67" s="24">
        <v>0</v>
      </c>
      <c r="E67" s="10">
        <v>1981.63</v>
      </c>
      <c r="F67" s="11">
        <v>0</v>
      </c>
      <c r="G67" s="22">
        <v>13000</v>
      </c>
      <c r="H67" s="23">
        <v>3068.6032599999999</v>
      </c>
      <c r="I67" s="23">
        <v>23.604640461538459</v>
      </c>
      <c r="J67" s="24">
        <v>0</v>
      </c>
      <c r="K67" s="24">
        <v>0</v>
      </c>
      <c r="L67" s="24">
        <v>0</v>
      </c>
      <c r="M67" s="24">
        <v>0</v>
      </c>
      <c r="N67" s="29" t="s">
        <v>2</v>
      </c>
    </row>
    <row r="68" spans="1:14" s="3" customFormat="1" ht="38.25" x14ac:dyDescent="0.25">
      <c r="A68" s="41">
        <v>4124</v>
      </c>
      <c r="B68" s="9" t="s">
        <v>189</v>
      </c>
      <c r="C68" s="27">
        <v>1000</v>
      </c>
      <c r="D68" s="24">
        <v>0</v>
      </c>
      <c r="E68" s="10">
        <v>0</v>
      </c>
      <c r="F68" s="11">
        <v>0</v>
      </c>
      <c r="G68" s="22">
        <v>1000</v>
      </c>
      <c r="H68" s="23">
        <v>1000</v>
      </c>
      <c r="I68" s="23">
        <v>100</v>
      </c>
      <c r="J68" s="24">
        <v>0</v>
      </c>
      <c r="K68" s="24">
        <v>0</v>
      </c>
      <c r="L68" s="24">
        <v>0</v>
      </c>
      <c r="M68" s="24">
        <v>0</v>
      </c>
      <c r="N68" s="29" t="s">
        <v>2</v>
      </c>
    </row>
    <row r="69" spans="1:14" s="3" customFormat="1" ht="38.25" x14ac:dyDescent="0.25">
      <c r="A69" s="42">
        <v>4136</v>
      </c>
      <c r="B69" s="9" t="s">
        <v>100</v>
      </c>
      <c r="C69" s="28">
        <v>12716.769999999999</v>
      </c>
      <c r="D69" s="24">
        <v>0</v>
      </c>
      <c r="E69" s="10">
        <v>0</v>
      </c>
      <c r="F69" s="11">
        <v>1289.5689199999999</v>
      </c>
      <c r="G69" s="22">
        <v>12716.769999999999</v>
      </c>
      <c r="H69" s="23">
        <v>3030.7779999999998</v>
      </c>
      <c r="I69" s="23">
        <v>23.832922982801453</v>
      </c>
      <c r="J69" s="24">
        <v>10000</v>
      </c>
      <c r="K69" s="24">
        <v>0</v>
      </c>
      <c r="L69" s="24">
        <v>0</v>
      </c>
      <c r="M69" s="24">
        <v>0</v>
      </c>
      <c r="N69" s="29" t="s">
        <v>269</v>
      </c>
    </row>
    <row r="70" spans="1:14" s="3" customFormat="1" ht="25.5" x14ac:dyDescent="0.25">
      <c r="A70" s="42">
        <v>4241</v>
      </c>
      <c r="B70" s="9" t="s">
        <v>127</v>
      </c>
      <c r="C70" s="28">
        <v>10650.43</v>
      </c>
      <c r="D70" s="24">
        <v>0</v>
      </c>
      <c r="E70" s="10">
        <v>0</v>
      </c>
      <c r="F70" s="11">
        <v>611.04999999999995</v>
      </c>
      <c r="G70" s="22">
        <v>10039.380000000001</v>
      </c>
      <c r="H70" s="23">
        <v>1071.4304</v>
      </c>
      <c r="I70" s="23">
        <v>10.672276574848247</v>
      </c>
      <c r="J70" s="24">
        <v>0</v>
      </c>
      <c r="K70" s="24">
        <v>0</v>
      </c>
      <c r="L70" s="24">
        <v>0</v>
      </c>
      <c r="M70" s="24">
        <v>0</v>
      </c>
      <c r="N70" s="29" t="s">
        <v>2</v>
      </c>
    </row>
    <row r="71" spans="1:14" s="3" customFormat="1" ht="25.5" x14ac:dyDescent="0.25">
      <c r="A71" s="43">
        <v>4347</v>
      </c>
      <c r="B71" s="9" t="s">
        <v>301</v>
      </c>
      <c r="C71" s="27">
        <v>176070.85</v>
      </c>
      <c r="D71" s="24">
        <v>0</v>
      </c>
      <c r="E71" s="10">
        <v>0</v>
      </c>
      <c r="F71" s="11">
        <v>0</v>
      </c>
      <c r="G71" s="22">
        <v>1070.8499999999999</v>
      </c>
      <c r="H71" s="23">
        <v>1070.8499999999999</v>
      </c>
      <c r="I71" s="23">
        <v>100</v>
      </c>
      <c r="J71" s="24">
        <v>6000</v>
      </c>
      <c r="K71" s="24">
        <v>10000</v>
      </c>
      <c r="L71" s="24">
        <v>70000</v>
      </c>
      <c r="M71" s="24">
        <v>89000</v>
      </c>
      <c r="N71" s="31" t="s">
        <v>2</v>
      </c>
    </row>
    <row r="72" spans="1:14" s="3" customFormat="1" ht="25.5" x14ac:dyDescent="0.25">
      <c r="A72" s="43">
        <v>4350</v>
      </c>
      <c r="B72" s="9" t="s">
        <v>307</v>
      </c>
      <c r="C72" s="28">
        <v>14576</v>
      </c>
      <c r="D72" s="27">
        <v>1076</v>
      </c>
      <c r="E72" s="11">
        <v>0</v>
      </c>
      <c r="F72" s="11">
        <v>0</v>
      </c>
      <c r="G72" s="22">
        <v>13500</v>
      </c>
      <c r="H72" s="23">
        <v>0</v>
      </c>
      <c r="I72" s="23">
        <v>0</v>
      </c>
      <c r="J72" s="24">
        <v>0</v>
      </c>
      <c r="K72" s="24">
        <v>0</v>
      </c>
      <c r="L72" s="24">
        <v>0</v>
      </c>
      <c r="M72" s="24">
        <v>0</v>
      </c>
      <c r="N72" s="31" t="s">
        <v>2</v>
      </c>
    </row>
    <row r="73" spans="1:14" s="3" customFormat="1" ht="25.5" x14ac:dyDescent="0.25">
      <c r="A73" s="43">
        <v>4354</v>
      </c>
      <c r="B73" s="9" t="s">
        <v>308</v>
      </c>
      <c r="C73" s="28">
        <v>6000</v>
      </c>
      <c r="D73" s="27">
        <v>0</v>
      </c>
      <c r="E73" s="11">
        <v>0</v>
      </c>
      <c r="F73" s="11">
        <v>0</v>
      </c>
      <c r="G73" s="22">
        <v>6000</v>
      </c>
      <c r="H73" s="23">
        <v>0</v>
      </c>
      <c r="I73" s="23">
        <v>0</v>
      </c>
      <c r="J73" s="24">
        <v>0</v>
      </c>
      <c r="K73" s="24">
        <v>0</v>
      </c>
      <c r="L73" s="24">
        <v>0</v>
      </c>
      <c r="M73" s="24">
        <v>0</v>
      </c>
      <c r="N73" s="31" t="s">
        <v>2</v>
      </c>
    </row>
    <row r="74" spans="1:14" s="3" customFormat="1" ht="38.25" x14ac:dyDescent="0.25">
      <c r="A74" s="89">
        <v>5250</v>
      </c>
      <c r="B74" s="9" t="s">
        <v>142</v>
      </c>
      <c r="C74" s="28">
        <v>7142.02</v>
      </c>
      <c r="D74" s="24">
        <v>0</v>
      </c>
      <c r="E74" s="10">
        <v>48936.44786</v>
      </c>
      <c r="F74" s="11">
        <v>230.8075</v>
      </c>
      <c r="G74" s="22">
        <v>7142.02</v>
      </c>
      <c r="H74" s="23">
        <v>0</v>
      </c>
      <c r="I74" s="23">
        <v>0</v>
      </c>
      <c r="J74" s="24">
        <v>0</v>
      </c>
      <c r="K74" s="24">
        <v>0</v>
      </c>
      <c r="L74" s="24">
        <v>0</v>
      </c>
      <c r="M74" s="24">
        <v>0</v>
      </c>
      <c r="N74" s="29" t="s">
        <v>269</v>
      </c>
    </row>
    <row r="75" spans="1:14" s="3" customFormat="1" ht="25.5" x14ac:dyDescent="0.25">
      <c r="A75" s="89">
        <v>5254</v>
      </c>
      <c r="B75" s="9" t="s">
        <v>143</v>
      </c>
      <c r="C75" s="28">
        <v>28083.718440000001</v>
      </c>
      <c r="D75" s="24">
        <v>0</v>
      </c>
      <c r="E75" s="10">
        <v>24214.959999999999</v>
      </c>
      <c r="F75" s="11">
        <v>527.75843999999995</v>
      </c>
      <c r="G75" s="22">
        <v>2165</v>
      </c>
      <c r="H75" s="23">
        <v>1015.42958</v>
      </c>
      <c r="I75" s="23">
        <v>46.902059122401845</v>
      </c>
      <c r="J75" s="24">
        <v>588</v>
      </c>
      <c r="K75" s="24">
        <v>588</v>
      </c>
      <c r="L75" s="24">
        <v>0</v>
      </c>
      <c r="M75" s="24">
        <v>0</v>
      </c>
      <c r="N75" s="29" t="s">
        <v>2</v>
      </c>
    </row>
    <row r="76" spans="1:14" s="3" customFormat="1" ht="38.25" x14ac:dyDescent="0.25">
      <c r="A76" s="89">
        <v>5748</v>
      </c>
      <c r="B76" s="9" t="s">
        <v>259</v>
      </c>
      <c r="C76" s="27">
        <v>65060.17</v>
      </c>
      <c r="D76" s="24">
        <v>0</v>
      </c>
      <c r="E76" s="10">
        <v>1545.17</v>
      </c>
      <c r="F76" s="11">
        <v>239.57999999999998</v>
      </c>
      <c r="G76" s="22">
        <v>50775.42</v>
      </c>
      <c r="H76" s="23">
        <v>7173.08691</v>
      </c>
      <c r="I76" s="23">
        <v>14.127085329870241</v>
      </c>
      <c r="J76" s="24">
        <v>12500</v>
      </c>
      <c r="K76" s="24">
        <v>0</v>
      </c>
      <c r="L76" s="24">
        <v>0</v>
      </c>
      <c r="M76" s="24">
        <v>0</v>
      </c>
      <c r="N76" s="29" t="s">
        <v>2</v>
      </c>
    </row>
    <row r="77" spans="1:14" s="3" customFormat="1" ht="27" customHeight="1" x14ac:dyDescent="0.25">
      <c r="A77" s="89">
        <v>5819</v>
      </c>
      <c r="B77" s="9" t="s">
        <v>261</v>
      </c>
      <c r="C77" s="27">
        <v>334.76799999999997</v>
      </c>
      <c r="D77" s="24">
        <v>0</v>
      </c>
      <c r="E77" s="10">
        <v>320.36799999999999</v>
      </c>
      <c r="F77" s="11">
        <v>0</v>
      </c>
      <c r="G77" s="22">
        <v>14.4</v>
      </c>
      <c r="H77" s="23">
        <v>0</v>
      </c>
      <c r="I77" s="23">
        <v>0</v>
      </c>
      <c r="J77" s="24">
        <v>0</v>
      </c>
      <c r="K77" s="24">
        <v>0</v>
      </c>
      <c r="L77" s="24">
        <v>0</v>
      </c>
      <c r="M77" s="24">
        <v>0</v>
      </c>
      <c r="N77" s="29" t="s">
        <v>2</v>
      </c>
    </row>
    <row r="78" spans="1:14" s="3" customFormat="1" ht="40.5" customHeight="1" x14ac:dyDescent="0.25">
      <c r="A78" s="89">
        <v>5847</v>
      </c>
      <c r="B78" s="9" t="s">
        <v>20</v>
      </c>
      <c r="C78" s="27">
        <v>33882.366679999999</v>
      </c>
      <c r="D78" s="24">
        <v>0</v>
      </c>
      <c r="E78" s="10">
        <v>12101.46444</v>
      </c>
      <c r="F78" s="11">
        <v>15832.872240000001</v>
      </c>
      <c r="G78" s="22">
        <v>5948.0300000000007</v>
      </c>
      <c r="H78" s="23">
        <v>3057.7326600000001</v>
      </c>
      <c r="I78" s="23">
        <v>51.407485503603709</v>
      </c>
      <c r="J78" s="24">
        <v>0</v>
      </c>
      <c r="K78" s="24">
        <v>0</v>
      </c>
      <c r="L78" s="24">
        <v>0</v>
      </c>
      <c r="M78" s="24">
        <v>0</v>
      </c>
      <c r="N78" s="29" t="s">
        <v>2</v>
      </c>
    </row>
    <row r="79" spans="1:14" s="3" customFormat="1" ht="25.5" x14ac:dyDescent="0.25">
      <c r="A79" s="90">
        <v>5955</v>
      </c>
      <c r="B79" s="9" t="s">
        <v>156</v>
      </c>
      <c r="C79" s="27">
        <v>145199.70000000001</v>
      </c>
      <c r="D79" s="24">
        <v>994</v>
      </c>
      <c r="E79" s="10">
        <v>4205.7</v>
      </c>
      <c r="F79" s="11">
        <v>0</v>
      </c>
      <c r="G79" s="22">
        <v>20142</v>
      </c>
      <c r="H79" s="23">
        <v>493.49828000000002</v>
      </c>
      <c r="I79" s="23">
        <v>2.4500957203852645</v>
      </c>
      <c r="J79" s="24">
        <v>45000</v>
      </c>
      <c r="K79" s="24">
        <v>44000</v>
      </c>
      <c r="L79" s="24">
        <v>30858</v>
      </c>
      <c r="M79" s="24">
        <v>0</v>
      </c>
      <c r="N79" s="29" t="s">
        <v>2</v>
      </c>
    </row>
    <row r="80" spans="1:14" s="3" customFormat="1" ht="13.5" thickBot="1" x14ac:dyDescent="0.3">
      <c r="A80" s="37"/>
      <c r="B80" s="12" t="s">
        <v>19</v>
      </c>
      <c r="C80" s="23">
        <f>SUM(C64:C79)</f>
        <v>540078.56099999999</v>
      </c>
      <c r="D80" s="23">
        <v>2192.94</v>
      </c>
      <c r="E80" s="23">
        <v>93913.78379999999</v>
      </c>
      <c r="F80" s="23">
        <v>31945.171480000001</v>
      </c>
      <c r="G80" s="23">
        <v>153949.49</v>
      </c>
      <c r="H80" s="23">
        <v>23191.969700000001</v>
      </c>
      <c r="I80" s="23">
        <v>15.0646615977747</v>
      </c>
      <c r="J80" s="23">
        <v>74088</v>
      </c>
      <c r="K80" s="23">
        <v>54588</v>
      </c>
      <c r="L80" s="23">
        <v>100858</v>
      </c>
      <c r="M80" s="23">
        <v>89000</v>
      </c>
      <c r="N80" s="53"/>
    </row>
    <row r="81" spans="1:14" s="3" customFormat="1" x14ac:dyDescent="0.25">
      <c r="A81" s="38"/>
      <c r="B81" s="79" t="s">
        <v>63</v>
      </c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5"/>
    </row>
    <row r="82" spans="1:14" s="3" customFormat="1" x14ac:dyDescent="0.25">
      <c r="A82" s="36">
        <v>4244</v>
      </c>
      <c r="B82" s="9" t="s">
        <v>129</v>
      </c>
      <c r="C82" s="28">
        <v>1450.346</v>
      </c>
      <c r="D82" s="27">
        <v>0</v>
      </c>
      <c r="E82" s="10">
        <v>0</v>
      </c>
      <c r="F82" s="11">
        <v>1380.366</v>
      </c>
      <c r="G82" s="22">
        <v>69.98</v>
      </c>
      <c r="H82" s="23">
        <v>69.965000000000003</v>
      </c>
      <c r="I82" s="23">
        <v>99.97856530437268</v>
      </c>
      <c r="J82" s="24">
        <v>0</v>
      </c>
      <c r="K82" s="24">
        <v>0</v>
      </c>
      <c r="L82" s="24">
        <v>0</v>
      </c>
      <c r="M82" s="24">
        <v>0</v>
      </c>
      <c r="N82" s="55" t="s">
        <v>2</v>
      </c>
    </row>
    <row r="83" spans="1:14" s="3" customFormat="1" ht="34.5" customHeight="1" x14ac:dyDescent="0.25">
      <c r="A83" s="36">
        <v>5307</v>
      </c>
      <c r="B83" s="9" t="s">
        <v>160</v>
      </c>
      <c r="C83" s="28">
        <v>484</v>
      </c>
      <c r="D83" s="27">
        <v>0</v>
      </c>
      <c r="E83" s="10">
        <v>3220.3428799999997</v>
      </c>
      <c r="F83" s="11">
        <v>2512.9316599999997</v>
      </c>
      <c r="G83" s="22">
        <v>484</v>
      </c>
      <c r="H83" s="23">
        <v>0</v>
      </c>
      <c r="I83" s="23">
        <v>0</v>
      </c>
      <c r="J83" s="24">
        <v>0</v>
      </c>
      <c r="K83" s="24">
        <v>0</v>
      </c>
      <c r="L83" s="24">
        <v>0</v>
      </c>
      <c r="M83" s="24">
        <v>0</v>
      </c>
      <c r="N83" s="29" t="s">
        <v>269</v>
      </c>
    </row>
    <row r="84" spans="1:14" s="3" customFormat="1" ht="25.5" x14ac:dyDescent="0.25">
      <c r="A84" s="36">
        <v>5883</v>
      </c>
      <c r="B84" s="9" t="s">
        <v>264</v>
      </c>
      <c r="C84" s="27">
        <v>100072</v>
      </c>
      <c r="D84" s="27">
        <v>0</v>
      </c>
      <c r="E84" s="10">
        <v>100000</v>
      </c>
      <c r="F84" s="11">
        <v>0</v>
      </c>
      <c r="G84" s="22">
        <v>72</v>
      </c>
      <c r="H84" s="23">
        <v>36</v>
      </c>
      <c r="I84" s="23">
        <v>50</v>
      </c>
      <c r="J84" s="24">
        <v>0</v>
      </c>
      <c r="K84" s="24">
        <v>0</v>
      </c>
      <c r="L84" s="24">
        <v>0</v>
      </c>
      <c r="M84" s="24">
        <v>0</v>
      </c>
      <c r="N84" s="55" t="s">
        <v>2</v>
      </c>
    </row>
    <row r="85" spans="1:14" s="3" customFormat="1" ht="13.5" thickBot="1" x14ac:dyDescent="0.3">
      <c r="A85" s="37"/>
      <c r="B85" s="12" t="s">
        <v>64</v>
      </c>
      <c r="C85" s="23">
        <f>SUM(C82:C84)</f>
        <v>102006.34600000001</v>
      </c>
      <c r="D85" s="23">
        <v>0</v>
      </c>
      <c r="E85" s="23">
        <v>103220.34288</v>
      </c>
      <c r="F85" s="23">
        <v>3893.2976599999997</v>
      </c>
      <c r="G85" s="23">
        <v>625.98</v>
      </c>
      <c r="H85" s="23">
        <v>105.965</v>
      </c>
      <c r="I85" s="23">
        <v>16.927857120035782</v>
      </c>
      <c r="J85" s="23">
        <v>0</v>
      </c>
      <c r="K85" s="23">
        <v>0</v>
      </c>
      <c r="L85" s="23">
        <v>0</v>
      </c>
      <c r="M85" s="23">
        <v>0</v>
      </c>
      <c r="N85" s="53"/>
    </row>
    <row r="86" spans="1:14" x14ac:dyDescent="0.25">
      <c r="A86" s="38"/>
      <c r="B86" s="79" t="s">
        <v>18</v>
      </c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5"/>
    </row>
    <row r="87" spans="1:14" ht="25.5" x14ac:dyDescent="0.25">
      <c r="A87" s="36">
        <v>4139</v>
      </c>
      <c r="B87" s="9" t="s">
        <v>190</v>
      </c>
      <c r="C87" s="27">
        <v>13500</v>
      </c>
      <c r="D87" s="27">
        <v>0</v>
      </c>
      <c r="E87" s="10">
        <v>10650</v>
      </c>
      <c r="F87" s="11">
        <v>0</v>
      </c>
      <c r="G87" s="22">
        <v>2850</v>
      </c>
      <c r="H87" s="23">
        <v>2850</v>
      </c>
      <c r="I87" s="23">
        <v>100</v>
      </c>
      <c r="J87" s="24">
        <v>0</v>
      </c>
      <c r="K87" s="24">
        <v>0</v>
      </c>
      <c r="L87" s="24">
        <v>0</v>
      </c>
      <c r="M87" s="24">
        <v>0</v>
      </c>
      <c r="N87" s="29" t="s">
        <v>2</v>
      </c>
    </row>
    <row r="88" spans="1:14" ht="25.5" x14ac:dyDescent="0.25">
      <c r="A88" s="36">
        <v>4140</v>
      </c>
      <c r="B88" s="9" t="s">
        <v>191</v>
      </c>
      <c r="C88" s="27">
        <v>1694.0050000000001</v>
      </c>
      <c r="D88" s="27">
        <v>194</v>
      </c>
      <c r="E88" s="10">
        <v>0</v>
      </c>
      <c r="F88" s="11">
        <v>539.05499999999995</v>
      </c>
      <c r="G88" s="22">
        <v>960.95</v>
      </c>
      <c r="H88" s="23">
        <v>378.97199999999998</v>
      </c>
      <c r="I88" s="23">
        <v>39.437223580831464</v>
      </c>
      <c r="J88" s="24">
        <v>0</v>
      </c>
      <c r="K88" s="24">
        <v>0</v>
      </c>
      <c r="L88" s="24">
        <v>0</v>
      </c>
      <c r="M88" s="24">
        <v>0</v>
      </c>
      <c r="N88" s="29" t="s">
        <v>2</v>
      </c>
    </row>
    <row r="89" spans="1:14" ht="25.5" x14ac:dyDescent="0.25">
      <c r="A89" s="36">
        <v>4142</v>
      </c>
      <c r="B89" s="9" t="s">
        <v>192</v>
      </c>
      <c r="C89" s="27">
        <v>1500</v>
      </c>
      <c r="D89" s="27">
        <v>1000</v>
      </c>
      <c r="E89" s="10">
        <v>0</v>
      </c>
      <c r="F89" s="11">
        <v>0</v>
      </c>
      <c r="G89" s="22">
        <v>500</v>
      </c>
      <c r="H89" s="23">
        <v>0</v>
      </c>
      <c r="I89" s="23">
        <v>0</v>
      </c>
      <c r="J89" s="24">
        <v>0</v>
      </c>
      <c r="K89" s="24">
        <v>0</v>
      </c>
      <c r="L89" s="24">
        <v>0</v>
      </c>
      <c r="M89" s="24">
        <v>0</v>
      </c>
      <c r="N89" s="29" t="s">
        <v>2</v>
      </c>
    </row>
    <row r="90" spans="1:14" ht="25.5" x14ac:dyDescent="0.25">
      <c r="A90" s="36">
        <v>4144</v>
      </c>
      <c r="B90" s="9" t="s">
        <v>101</v>
      </c>
      <c r="C90" s="27">
        <v>6274.62</v>
      </c>
      <c r="D90" s="27">
        <v>3374.62</v>
      </c>
      <c r="E90" s="10">
        <v>0</v>
      </c>
      <c r="F90" s="11">
        <v>0</v>
      </c>
      <c r="G90" s="22">
        <v>2900</v>
      </c>
      <c r="H90" s="23">
        <v>2900</v>
      </c>
      <c r="I90" s="23">
        <v>100</v>
      </c>
      <c r="J90" s="24">
        <v>0</v>
      </c>
      <c r="K90" s="24">
        <v>0</v>
      </c>
      <c r="L90" s="24">
        <v>0</v>
      </c>
      <c r="M90" s="24">
        <v>0</v>
      </c>
      <c r="N90" s="29" t="s">
        <v>2</v>
      </c>
    </row>
    <row r="91" spans="1:14" ht="25.5" x14ac:dyDescent="0.25">
      <c r="A91" s="36">
        <v>4155</v>
      </c>
      <c r="B91" s="9" t="s">
        <v>193</v>
      </c>
      <c r="C91" s="27">
        <v>64500</v>
      </c>
      <c r="D91" s="27">
        <v>1000</v>
      </c>
      <c r="E91" s="10">
        <v>0</v>
      </c>
      <c r="F91" s="11">
        <v>0</v>
      </c>
      <c r="G91" s="22">
        <v>500</v>
      </c>
      <c r="H91" s="23">
        <v>0</v>
      </c>
      <c r="I91" s="23">
        <v>0</v>
      </c>
      <c r="J91" s="24">
        <v>1000</v>
      </c>
      <c r="K91" s="24">
        <v>2000</v>
      </c>
      <c r="L91" s="24">
        <v>30000</v>
      </c>
      <c r="M91" s="24">
        <v>30000</v>
      </c>
      <c r="N91" s="31" t="s">
        <v>2</v>
      </c>
    </row>
    <row r="92" spans="1:14" ht="25.5" x14ac:dyDescent="0.25">
      <c r="A92" s="36">
        <v>4157</v>
      </c>
      <c r="B92" s="9" t="s">
        <v>194</v>
      </c>
      <c r="C92" s="27">
        <v>53895</v>
      </c>
      <c r="D92" s="27">
        <v>295</v>
      </c>
      <c r="E92" s="10">
        <v>0</v>
      </c>
      <c r="F92" s="11">
        <v>0</v>
      </c>
      <c r="G92" s="22">
        <v>3000</v>
      </c>
      <c r="H92" s="23">
        <v>509.54309999999998</v>
      </c>
      <c r="I92" s="23">
        <v>16.984769999999997</v>
      </c>
      <c r="J92" s="24">
        <v>25300</v>
      </c>
      <c r="K92" s="24">
        <v>25300</v>
      </c>
      <c r="L92" s="24">
        <v>0</v>
      </c>
      <c r="M92" s="24">
        <v>0</v>
      </c>
      <c r="N92" s="29" t="s">
        <v>2</v>
      </c>
    </row>
    <row r="93" spans="1:14" ht="25.5" x14ac:dyDescent="0.25">
      <c r="A93" s="36">
        <v>4290</v>
      </c>
      <c r="B93" s="9" t="s">
        <v>166</v>
      </c>
      <c r="C93" s="27">
        <v>6887.27</v>
      </c>
      <c r="D93" s="27">
        <v>3387.27</v>
      </c>
      <c r="E93" s="10">
        <v>0</v>
      </c>
      <c r="F93" s="11">
        <v>66.55</v>
      </c>
      <c r="G93" s="22">
        <v>3433.45</v>
      </c>
      <c r="H93" s="23">
        <v>3333.02</v>
      </c>
      <c r="I93" s="23">
        <v>97.074953763707057</v>
      </c>
      <c r="J93" s="24">
        <v>0</v>
      </c>
      <c r="K93" s="24">
        <v>0</v>
      </c>
      <c r="L93" s="24">
        <v>0</v>
      </c>
      <c r="M93" s="24">
        <v>0</v>
      </c>
      <c r="N93" s="29" t="s">
        <v>2</v>
      </c>
    </row>
    <row r="94" spans="1:14" ht="25.5" x14ac:dyDescent="0.25">
      <c r="A94" s="36">
        <v>4291</v>
      </c>
      <c r="B94" s="9" t="s">
        <v>178</v>
      </c>
      <c r="C94" s="28">
        <v>16500</v>
      </c>
      <c r="D94" s="27">
        <v>800</v>
      </c>
      <c r="E94" s="10">
        <v>0</v>
      </c>
      <c r="F94" s="11">
        <v>0</v>
      </c>
      <c r="G94" s="22">
        <v>15700</v>
      </c>
      <c r="H94" s="23">
        <v>0</v>
      </c>
      <c r="I94" s="23">
        <v>0</v>
      </c>
      <c r="J94" s="24">
        <v>0</v>
      </c>
      <c r="K94" s="24">
        <v>0</v>
      </c>
      <c r="L94" s="24">
        <v>0</v>
      </c>
      <c r="M94" s="24">
        <v>0</v>
      </c>
      <c r="N94" s="29" t="s">
        <v>2</v>
      </c>
    </row>
    <row r="95" spans="1:14" ht="38.25" x14ac:dyDescent="0.25">
      <c r="A95" s="36">
        <v>4373</v>
      </c>
      <c r="B95" s="9" t="s">
        <v>246</v>
      </c>
      <c r="C95" s="27">
        <v>8171.9</v>
      </c>
      <c r="D95" s="27">
        <v>108.9</v>
      </c>
      <c r="E95" s="10">
        <v>0</v>
      </c>
      <c r="F95" s="11">
        <v>0</v>
      </c>
      <c r="G95" s="22">
        <v>8063</v>
      </c>
      <c r="H95" s="23">
        <v>0</v>
      </c>
      <c r="I95" s="23">
        <v>0</v>
      </c>
      <c r="J95" s="24">
        <v>0</v>
      </c>
      <c r="K95" s="24">
        <v>0</v>
      </c>
      <c r="L95" s="24">
        <v>0</v>
      </c>
      <c r="M95" s="24">
        <v>0</v>
      </c>
      <c r="N95" s="29" t="s">
        <v>2</v>
      </c>
    </row>
    <row r="96" spans="1:14" ht="25.5" x14ac:dyDescent="0.25">
      <c r="A96" s="36">
        <v>4409</v>
      </c>
      <c r="B96" s="9" t="s">
        <v>247</v>
      </c>
      <c r="C96" s="27">
        <v>4000</v>
      </c>
      <c r="D96" s="27">
        <v>0</v>
      </c>
      <c r="E96" s="10">
        <v>0</v>
      </c>
      <c r="F96" s="11">
        <v>0</v>
      </c>
      <c r="G96" s="22">
        <v>4000</v>
      </c>
      <c r="H96" s="23">
        <v>0</v>
      </c>
      <c r="I96" s="23">
        <v>0</v>
      </c>
      <c r="J96" s="24">
        <v>0</v>
      </c>
      <c r="K96" s="24">
        <v>0</v>
      </c>
      <c r="L96" s="24">
        <v>0</v>
      </c>
      <c r="M96" s="24">
        <v>0</v>
      </c>
      <c r="N96" s="29" t="s">
        <v>2</v>
      </c>
    </row>
    <row r="97" spans="1:14" ht="25.5" x14ac:dyDescent="0.25">
      <c r="A97" s="36">
        <v>4413</v>
      </c>
      <c r="B97" s="9" t="s">
        <v>299</v>
      </c>
      <c r="C97" s="28">
        <v>232.31</v>
      </c>
      <c r="D97" s="27">
        <v>0</v>
      </c>
      <c r="E97" s="11">
        <v>0</v>
      </c>
      <c r="F97" s="11">
        <v>0</v>
      </c>
      <c r="G97" s="22">
        <v>232.31</v>
      </c>
      <c r="H97" s="23">
        <v>232.30298000000002</v>
      </c>
      <c r="I97" s="23">
        <v>99.996978175713494</v>
      </c>
      <c r="J97" s="24">
        <v>0</v>
      </c>
      <c r="K97" s="24">
        <v>0</v>
      </c>
      <c r="L97" s="24">
        <v>0</v>
      </c>
      <c r="M97" s="24">
        <v>0</v>
      </c>
      <c r="N97" s="29" t="s">
        <v>2</v>
      </c>
    </row>
    <row r="98" spans="1:14" ht="38.25" x14ac:dyDescent="0.25">
      <c r="A98" s="36">
        <v>4583</v>
      </c>
      <c r="B98" s="9" t="s">
        <v>268</v>
      </c>
      <c r="C98" s="27">
        <v>4400</v>
      </c>
      <c r="D98" s="27">
        <v>0</v>
      </c>
      <c r="E98" s="10">
        <v>0</v>
      </c>
      <c r="F98" s="11">
        <v>0</v>
      </c>
      <c r="G98" s="22">
        <v>4400</v>
      </c>
      <c r="H98" s="23">
        <v>4400</v>
      </c>
      <c r="I98" s="23">
        <v>100</v>
      </c>
      <c r="J98" s="24">
        <v>0</v>
      </c>
      <c r="K98" s="24">
        <v>0</v>
      </c>
      <c r="L98" s="24">
        <v>0</v>
      </c>
      <c r="M98" s="24">
        <v>0</v>
      </c>
      <c r="N98" s="29" t="s">
        <v>2</v>
      </c>
    </row>
    <row r="99" spans="1:14" ht="25.5" x14ac:dyDescent="0.25">
      <c r="A99" s="36">
        <v>5032</v>
      </c>
      <c r="B99" s="9" t="s">
        <v>137</v>
      </c>
      <c r="C99" s="28">
        <v>457</v>
      </c>
      <c r="D99" s="27">
        <v>0</v>
      </c>
      <c r="E99" s="11">
        <v>0</v>
      </c>
      <c r="F99" s="11">
        <v>385</v>
      </c>
      <c r="G99" s="22">
        <v>72</v>
      </c>
      <c r="H99" s="23">
        <v>71.39</v>
      </c>
      <c r="I99" s="23">
        <v>99.152777777777771</v>
      </c>
      <c r="J99" s="24">
        <v>0</v>
      </c>
      <c r="K99" s="24">
        <v>0</v>
      </c>
      <c r="L99" s="24">
        <v>0</v>
      </c>
      <c r="M99" s="24">
        <v>0</v>
      </c>
      <c r="N99" s="29" t="s">
        <v>2</v>
      </c>
    </row>
    <row r="100" spans="1:14" ht="38.25" x14ac:dyDescent="0.25">
      <c r="A100" s="36">
        <v>5347</v>
      </c>
      <c r="B100" s="9" t="s">
        <v>76</v>
      </c>
      <c r="C100" s="27">
        <v>3960</v>
      </c>
      <c r="D100" s="27">
        <v>0</v>
      </c>
      <c r="E100" s="10">
        <v>15877</v>
      </c>
      <c r="F100" s="11">
        <v>2190</v>
      </c>
      <c r="G100" s="22">
        <v>3960</v>
      </c>
      <c r="H100" s="23">
        <v>2420</v>
      </c>
      <c r="I100" s="23">
        <v>61.111111111111114</v>
      </c>
      <c r="J100" s="24">
        <v>2000</v>
      </c>
      <c r="K100" s="24">
        <v>0</v>
      </c>
      <c r="L100" s="24">
        <v>0</v>
      </c>
      <c r="M100" s="24">
        <v>0</v>
      </c>
      <c r="N100" s="29" t="s">
        <v>269</v>
      </c>
    </row>
    <row r="101" spans="1:14" ht="38.25" x14ac:dyDescent="0.25">
      <c r="A101" s="36">
        <v>5737</v>
      </c>
      <c r="B101" s="9" t="s">
        <v>16</v>
      </c>
      <c r="C101" s="27">
        <v>329999.85321000003</v>
      </c>
      <c r="D101" s="27">
        <v>0</v>
      </c>
      <c r="E101" s="10">
        <v>8146.9115000000002</v>
      </c>
      <c r="F101" s="11">
        <v>44564.741710000002</v>
      </c>
      <c r="G101" s="22">
        <v>260493.2</v>
      </c>
      <c r="H101" s="23">
        <v>105823.41873999999</v>
      </c>
      <c r="I101" s="23">
        <v>40.624253815454679</v>
      </c>
      <c r="J101" s="24">
        <v>16795</v>
      </c>
      <c r="K101" s="24">
        <v>0</v>
      </c>
      <c r="L101" s="24">
        <v>0</v>
      </c>
      <c r="M101" s="24">
        <v>0</v>
      </c>
      <c r="N101" s="29" t="s">
        <v>266</v>
      </c>
    </row>
    <row r="102" spans="1:14" ht="38.25" x14ac:dyDescent="0.25">
      <c r="A102" s="41">
        <v>5758</v>
      </c>
      <c r="B102" s="9" t="s">
        <v>17</v>
      </c>
      <c r="C102" s="27">
        <v>300000.33</v>
      </c>
      <c r="D102" s="27">
        <v>0</v>
      </c>
      <c r="E102" s="10">
        <v>3655.24</v>
      </c>
      <c r="F102" s="11">
        <v>162.13999999999999</v>
      </c>
      <c r="G102" s="22">
        <v>93803.95</v>
      </c>
      <c r="H102" s="23">
        <v>33357.247170000002</v>
      </c>
      <c r="I102" s="23">
        <v>35.560599708221247</v>
      </c>
      <c r="J102" s="24">
        <v>132379</v>
      </c>
      <c r="K102" s="24">
        <v>20000</v>
      </c>
      <c r="L102" s="24">
        <v>50000</v>
      </c>
      <c r="M102" s="24">
        <v>0</v>
      </c>
      <c r="N102" s="29" t="s">
        <v>323</v>
      </c>
    </row>
    <row r="103" spans="1:14" ht="38.25" x14ac:dyDescent="0.25">
      <c r="A103" s="44">
        <v>5958</v>
      </c>
      <c r="B103" s="9" t="s">
        <v>157</v>
      </c>
      <c r="C103" s="27">
        <v>15853</v>
      </c>
      <c r="D103" s="27">
        <v>5553.05</v>
      </c>
      <c r="E103" s="10">
        <v>0</v>
      </c>
      <c r="F103" s="11">
        <v>0</v>
      </c>
      <c r="G103" s="22">
        <v>3300</v>
      </c>
      <c r="H103" s="23">
        <v>0</v>
      </c>
      <c r="I103" s="23">
        <v>0</v>
      </c>
      <c r="J103" s="24">
        <v>0</v>
      </c>
      <c r="K103" s="24">
        <v>0</v>
      </c>
      <c r="L103" s="24">
        <v>0</v>
      </c>
      <c r="M103" s="24">
        <v>0</v>
      </c>
      <c r="N103" s="31" t="s">
        <v>295</v>
      </c>
    </row>
    <row r="104" spans="1:14" s="3" customFormat="1" ht="13.5" thickBot="1" x14ac:dyDescent="0.3">
      <c r="A104" s="37"/>
      <c r="B104" s="12" t="s">
        <v>15</v>
      </c>
      <c r="C104" s="23">
        <f>SUM(C87:C103)</f>
        <v>831825.28821000003</v>
      </c>
      <c r="D104" s="23">
        <v>15712.84</v>
      </c>
      <c r="E104" s="23">
        <v>38329.1515</v>
      </c>
      <c r="F104" s="23">
        <v>47907.486710000005</v>
      </c>
      <c r="G104" s="23">
        <v>408168.86000000004</v>
      </c>
      <c r="H104" s="23">
        <v>156275.89399000001</v>
      </c>
      <c r="I104" s="23">
        <v>38.287069226692111</v>
      </c>
      <c r="J104" s="23">
        <v>177474</v>
      </c>
      <c r="K104" s="23">
        <v>47300</v>
      </c>
      <c r="L104" s="23">
        <v>80000</v>
      </c>
      <c r="M104" s="23">
        <v>30000</v>
      </c>
      <c r="N104" s="53"/>
    </row>
    <row r="105" spans="1:14" x14ac:dyDescent="0.25">
      <c r="A105" s="38"/>
      <c r="B105" s="79" t="s">
        <v>14</v>
      </c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</row>
    <row r="106" spans="1:14" ht="72.75" customHeight="1" x14ac:dyDescent="0.25">
      <c r="A106" s="36">
        <v>4002</v>
      </c>
      <c r="B106" s="9" t="s">
        <v>43</v>
      </c>
      <c r="C106" s="28">
        <v>63564.586340000002</v>
      </c>
      <c r="D106" s="24">
        <v>132</v>
      </c>
      <c r="E106" s="10">
        <v>896.53333999999984</v>
      </c>
      <c r="F106" s="11">
        <v>360.94299999999998</v>
      </c>
      <c r="G106" s="22">
        <v>28175.11</v>
      </c>
      <c r="H106" s="23">
        <v>5</v>
      </c>
      <c r="I106" s="64">
        <v>1.7746159642322602E-2</v>
      </c>
      <c r="J106" s="24">
        <v>34000</v>
      </c>
      <c r="K106" s="24">
        <v>0</v>
      </c>
      <c r="L106" s="24">
        <v>0</v>
      </c>
      <c r="M106" s="24">
        <v>0</v>
      </c>
      <c r="N106" s="29" t="s">
        <v>2</v>
      </c>
    </row>
    <row r="107" spans="1:14" ht="25.5" x14ac:dyDescent="0.25">
      <c r="A107" s="45">
        <v>4004</v>
      </c>
      <c r="B107" s="9" t="s">
        <v>83</v>
      </c>
      <c r="C107" s="28">
        <v>48500.05</v>
      </c>
      <c r="D107" s="24">
        <v>0</v>
      </c>
      <c r="E107" s="10">
        <v>127.05</v>
      </c>
      <c r="F107" s="11">
        <v>554.17999999999995</v>
      </c>
      <c r="G107" s="22">
        <v>20818.82</v>
      </c>
      <c r="H107" s="23">
        <v>122.26941000000001</v>
      </c>
      <c r="I107" s="23">
        <v>0.58730230627864599</v>
      </c>
      <c r="J107" s="24">
        <v>27000</v>
      </c>
      <c r="K107" s="24">
        <v>0</v>
      </c>
      <c r="L107" s="24">
        <v>0</v>
      </c>
      <c r="M107" s="24">
        <v>0</v>
      </c>
      <c r="N107" s="29" t="s">
        <v>2</v>
      </c>
    </row>
    <row r="108" spans="1:14" ht="25.5" x14ac:dyDescent="0.25">
      <c r="A108" s="36">
        <v>4012</v>
      </c>
      <c r="B108" s="9" t="s">
        <v>42</v>
      </c>
      <c r="C108" s="28">
        <v>19730.39</v>
      </c>
      <c r="D108" s="24">
        <v>510</v>
      </c>
      <c r="E108" s="10">
        <v>0</v>
      </c>
      <c r="F108" s="11">
        <v>263.57</v>
      </c>
      <c r="G108" s="22">
        <v>18956.82</v>
      </c>
      <c r="H108" s="23">
        <v>18956.80962</v>
      </c>
      <c r="I108" s="23">
        <v>99.99994524398079</v>
      </c>
      <c r="J108" s="24">
        <v>0</v>
      </c>
      <c r="K108" s="24">
        <v>0</v>
      </c>
      <c r="L108" s="24">
        <v>0</v>
      </c>
      <c r="M108" s="24">
        <v>0</v>
      </c>
      <c r="N108" s="29" t="s">
        <v>2</v>
      </c>
    </row>
    <row r="109" spans="1:14" ht="38.25" x14ac:dyDescent="0.25">
      <c r="A109" s="36">
        <v>4015</v>
      </c>
      <c r="B109" s="9" t="s">
        <v>90</v>
      </c>
      <c r="C109" s="28">
        <v>5974</v>
      </c>
      <c r="D109" s="24">
        <v>0</v>
      </c>
      <c r="E109" s="10">
        <v>636.45999999999992</v>
      </c>
      <c r="F109" s="11">
        <v>0</v>
      </c>
      <c r="G109" s="22">
        <v>5337.54</v>
      </c>
      <c r="H109" s="23">
        <v>0</v>
      </c>
      <c r="I109" s="23">
        <v>0</v>
      </c>
      <c r="J109" s="24">
        <v>0</v>
      </c>
      <c r="K109" s="24">
        <v>0</v>
      </c>
      <c r="L109" s="24">
        <v>0</v>
      </c>
      <c r="M109" s="24">
        <v>0</v>
      </c>
      <c r="N109" s="31" t="s">
        <v>2</v>
      </c>
    </row>
    <row r="110" spans="1:14" ht="38.25" x14ac:dyDescent="0.25">
      <c r="A110" s="39">
        <v>4018</v>
      </c>
      <c r="B110" s="9" t="s">
        <v>65</v>
      </c>
      <c r="C110" s="28">
        <v>12720.00534</v>
      </c>
      <c r="D110" s="24">
        <v>0</v>
      </c>
      <c r="E110" s="10">
        <v>72.599999999999994</v>
      </c>
      <c r="F110" s="11">
        <v>3014.22534</v>
      </c>
      <c r="G110" s="22">
        <v>9633.18</v>
      </c>
      <c r="H110" s="23">
        <v>9633.1746600000006</v>
      </c>
      <c r="I110" s="23">
        <v>99.999944566591722</v>
      </c>
      <c r="J110" s="24">
        <v>0</v>
      </c>
      <c r="K110" s="24">
        <v>0</v>
      </c>
      <c r="L110" s="24">
        <v>0</v>
      </c>
      <c r="M110" s="24">
        <v>0</v>
      </c>
      <c r="N110" s="29" t="s">
        <v>2</v>
      </c>
    </row>
    <row r="111" spans="1:14" ht="25.5" x14ac:dyDescent="0.25">
      <c r="A111" s="39">
        <v>4026</v>
      </c>
      <c r="B111" s="9" t="s">
        <v>91</v>
      </c>
      <c r="C111" s="28">
        <v>24682.807080000002</v>
      </c>
      <c r="D111" s="24">
        <v>0</v>
      </c>
      <c r="E111" s="10">
        <v>6341.5667999999996</v>
      </c>
      <c r="F111" s="11">
        <v>17825.100280000002</v>
      </c>
      <c r="G111" s="22">
        <v>516.14</v>
      </c>
      <c r="H111" s="23">
        <v>516.13851</v>
      </c>
      <c r="I111" s="23">
        <v>99.999711318634482</v>
      </c>
      <c r="J111" s="24">
        <v>0</v>
      </c>
      <c r="K111" s="24">
        <v>0</v>
      </c>
      <c r="L111" s="24">
        <v>0</v>
      </c>
      <c r="M111" s="24">
        <v>0</v>
      </c>
      <c r="N111" s="29" t="s">
        <v>2</v>
      </c>
    </row>
    <row r="112" spans="1:14" ht="52.5" customHeight="1" x14ac:dyDescent="0.25">
      <c r="A112" s="41">
        <v>4027</v>
      </c>
      <c r="B112" s="9" t="s">
        <v>92</v>
      </c>
      <c r="C112" s="28">
        <v>11567.991</v>
      </c>
      <c r="D112" s="24">
        <v>73</v>
      </c>
      <c r="E112" s="10">
        <v>257.73</v>
      </c>
      <c r="F112" s="11">
        <v>111.441</v>
      </c>
      <c r="G112" s="22">
        <v>11125.82</v>
      </c>
      <c r="H112" s="23">
        <v>1062.1480200000001</v>
      </c>
      <c r="I112" s="23">
        <v>9.5466942661304977</v>
      </c>
      <c r="J112" s="24">
        <v>0</v>
      </c>
      <c r="K112" s="24">
        <v>0</v>
      </c>
      <c r="L112" s="24">
        <v>0</v>
      </c>
      <c r="M112" s="24">
        <v>0</v>
      </c>
      <c r="N112" s="29" t="s">
        <v>2</v>
      </c>
    </row>
    <row r="113" spans="1:14" ht="38.25" x14ac:dyDescent="0.25">
      <c r="A113" s="36">
        <v>4031</v>
      </c>
      <c r="B113" s="9" t="s">
        <v>93</v>
      </c>
      <c r="C113" s="28">
        <v>1500</v>
      </c>
      <c r="D113" s="24">
        <v>0</v>
      </c>
      <c r="E113" s="10">
        <v>0</v>
      </c>
      <c r="F113" s="11">
        <v>76.5</v>
      </c>
      <c r="G113" s="22">
        <v>1423.5</v>
      </c>
      <c r="H113" s="23">
        <v>0</v>
      </c>
      <c r="I113" s="23">
        <v>0</v>
      </c>
      <c r="J113" s="24">
        <v>0</v>
      </c>
      <c r="K113" s="24">
        <v>0</v>
      </c>
      <c r="L113" s="24">
        <v>0</v>
      </c>
      <c r="M113" s="24">
        <v>0</v>
      </c>
      <c r="N113" s="29" t="s">
        <v>2</v>
      </c>
    </row>
    <row r="114" spans="1:14" ht="38.25" x14ac:dyDescent="0.25">
      <c r="A114" s="36">
        <v>4032</v>
      </c>
      <c r="B114" s="9" t="s">
        <v>44</v>
      </c>
      <c r="C114" s="28">
        <v>4050.0015599999997</v>
      </c>
      <c r="D114" s="24">
        <v>0</v>
      </c>
      <c r="E114" s="10">
        <v>0</v>
      </c>
      <c r="F114" s="11">
        <v>3934.7815599999999</v>
      </c>
      <c r="G114" s="22">
        <v>115.22</v>
      </c>
      <c r="H114" s="23">
        <v>115.21844</v>
      </c>
      <c r="I114" s="23">
        <v>99.998646068390912</v>
      </c>
      <c r="J114" s="24">
        <v>0</v>
      </c>
      <c r="K114" s="24">
        <v>0</v>
      </c>
      <c r="L114" s="24">
        <v>0</v>
      </c>
      <c r="M114" s="24">
        <v>0</v>
      </c>
      <c r="N114" s="29" t="s">
        <v>2</v>
      </c>
    </row>
    <row r="115" spans="1:14" ht="25.5" x14ac:dyDescent="0.25">
      <c r="A115" s="36">
        <v>4034</v>
      </c>
      <c r="B115" s="9" t="s">
        <v>94</v>
      </c>
      <c r="C115" s="28">
        <v>28500</v>
      </c>
      <c r="D115" s="24">
        <v>0</v>
      </c>
      <c r="E115" s="10">
        <v>0</v>
      </c>
      <c r="F115" s="11">
        <v>0</v>
      </c>
      <c r="G115" s="22">
        <v>2500</v>
      </c>
      <c r="H115" s="23">
        <v>1243.2750000000001</v>
      </c>
      <c r="I115" s="23">
        <v>49.731000000000002</v>
      </c>
      <c r="J115" s="24">
        <v>10000</v>
      </c>
      <c r="K115" s="24">
        <v>8500</v>
      </c>
      <c r="L115" s="24">
        <v>7500</v>
      </c>
      <c r="M115" s="24">
        <v>0</v>
      </c>
      <c r="N115" s="31" t="s">
        <v>2</v>
      </c>
    </row>
    <row r="116" spans="1:14" ht="38.25" x14ac:dyDescent="0.25">
      <c r="A116" s="36">
        <v>4037</v>
      </c>
      <c r="B116" s="9" t="s">
        <v>45</v>
      </c>
      <c r="C116" s="28">
        <v>43618.005000000005</v>
      </c>
      <c r="D116" s="24">
        <v>18</v>
      </c>
      <c r="E116" s="10">
        <v>375.1</v>
      </c>
      <c r="F116" s="11">
        <v>200.255</v>
      </c>
      <c r="G116" s="22">
        <v>24.65</v>
      </c>
      <c r="H116" s="23">
        <v>0</v>
      </c>
      <c r="I116" s="23">
        <v>0</v>
      </c>
      <c r="J116" s="24">
        <v>20000</v>
      </c>
      <c r="K116" s="24">
        <v>23000</v>
      </c>
      <c r="L116" s="24">
        <v>0</v>
      </c>
      <c r="M116" s="24">
        <v>0</v>
      </c>
      <c r="N116" s="31" t="s">
        <v>2</v>
      </c>
    </row>
    <row r="117" spans="1:14" ht="38.25" x14ac:dyDescent="0.25">
      <c r="A117" s="41">
        <v>4040</v>
      </c>
      <c r="B117" s="9" t="s">
        <v>46</v>
      </c>
      <c r="C117" s="28">
        <v>34299.994289999995</v>
      </c>
      <c r="D117" s="24">
        <v>0</v>
      </c>
      <c r="E117" s="10">
        <v>847</v>
      </c>
      <c r="F117" s="11">
        <v>17962.774289999998</v>
      </c>
      <c r="G117" s="22">
        <v>15490.22</v>
      </c>
      <c r="H117" s="23">
        <v>14528.237500000001</v>
      </c>
      <c r="I117" s="23">
        <v>93.789742818371863</v>
      </c>
      <c r="J117" s="24">
        <v>0</v>
      </c>
      <c r="K117" s="24">
        <v>0</v>
      </c>
      <c r="L117" s="24">
        <v>0</v>
      </c>
      <c r="M117" s="24">
        <v>0</v>
      </c>
      <c r="N117" s="29" t="s">
        <v>2</v>
      </c>
    </row>
    <row r="118" spans="1:14" ht="38.25" x14ac:dyDescent="0.25">
      <c r="A118" s="36">
        <v>4074</v>
      </c>
      <c r="B118" s="9" t="s">
        <v>47</v>
      </c>
      <c r="C118" s="28">
        <v>28999.992910000001</v>
      </c>
      <c r="D118" s="24">
        <v>0</v>
      </c>
      <c r="E118" s="10">
        <v>414.78800000000001</v>
      </c>
      <c r="F118" s="11">
        <v>2126.4549099999999</v>
      </c>
      <c r="G118" s="22">
        <v>26458.75</v>
      </c>
      <c r="H118" s="23">
        <v>23746.487450000001</v>
      </c>
      <c r="I118" s="23">
        <v>89.749090376529509</v>
      </c>
      <c r="J118" s="24">
        <v>0</v>
      </c>
      <c r="K118" s="24">
        <v>0</v>
      </c>
      <c r="L118" s="24">
        <v>0</v>
      </c>
      <c r="M118" s="24">
        <v>0</v>
      </c>
      <c r="N118" s="29" t="s">
        <v>2</v>
      </c>
    </row>
    <row r="119" spans="1:14" ht="25.5" x14ac:dyDescent="0.25">
      <c r="A119" s="36">
        <v>4080</v>
      </c>
      <c r="B119" s="9" t="s">
        <v>96</v>
      </c>
      <c r="C119" s="28">
        <v>43339</v>
      </c>
      <c r="D119" s="24">
        <v>0</v>
      </c>
      <c r="E119" s="10">
        <v>139</v>
      </c>
      <c r="F119" s="11">
        <v>0</v>
      </c>
      <c r="G119" s="22">
        <v>200</v>
      </c>
      <c r="H119" s="23">
        <v>0</v>
      </c>
      <c r="I119" s="23">
        <v>0</v>
      </c>
      <c r="J119" s="24">
        <v>1000</v>
      </c>
      <c r="K119" s="24">
        <v>12000</v>
      </c>
      <c r="L119" s="24">
        <v>30000</v>
      </c>
      <c r="M119" s="24">
        <v>0</v>
      </c>
      <c r="N119" s="31" t="s">
        <v>2</v>
      </c>
    </row>
    <row r="120" spans="1:14" ht="38.25" x14ac:dyDescent="0.25">
      <c r="A120" s="36">
        <v>4082</v>
      </c>
      <c r="B120" s="9" t="s">
        <v>97</v>
      </c>
      <c r="C120" s="28">
        <v>10300</v>
      </c>
      <c r="D120" s="24">
        <v>0</v>
      </c>
      <c r="E120" s="10">
        <v>0</v>
      </c>
      <c r="F120" s="11">
        <v>0</v>
      </c>
      <c r="G120" s="22">
        <v>1300</v>
      </c>
      <c r="H120" s="23">
        <v>227.35900000000001</v>
      </c>
      <c r="I120" s="23">
        <v>17.489153846153847</v>
      </c>
      <c r="J120" s="24">
        <v>9000</v>
      </c>
      <c r="K120" s="24">
        <v>0</v>
      </c>
      <c r="L120" s="24">
        <v>0</v>
      </c>
      <c r="M120" s="24">
        <v>0</v>
      </c>
      <c r="N120" s="31" t="s">
        <v>2</v>
      </c>
    </row>
    <row r="121" spans="1:14" ht="38.25" x14ac:dyDescent="0.25">
      <c r="A121" s="36">
        <v>4092</v>
      </c>
      <c r="B121" s="9" t="s">
        <v>48</v>
      </c>
      <c r="C121" s="28">
        <v>1650</v>
      </c>
      <c r="D121" s="24">
        <v>0</v>
      </c>
      <c r="E121" s="10">
        <v>0</v>
      </c>
      <c r="F121" s="11">
        <v>618.30999999999995</v>
      </c>
      <c r="G121" s="22">
        <v>1031.69</v>
      </c>
      <c r="H121" s="23">
        <v>470.69</v>
      </c>
      <c r="I121" s="23">
        <v>45.623200767672458</v>
      </c>
      <c r="J121" s="24">
        <v>0</v>
      </c>
      <c r="K121" s="24">
        <v>0</v>
      </c>
      <c r="L121" s="24">
        <v>0</v>
      </c>
      <c r="M121" s="24">
        <v>0</v>
      </c>
      <c r="N121" s="31" t="s">
        <v>2</v>
      </c>
    </row>
    <row r="122" spans="1:14" ht="27.75" customHeight="1" x14ac:dyDescent="0.25">
      <c r="A122" s="36">
        <v>4094</v>
      </c>
      <c r="B122" s="9" t="s">
        <v>49</v>
      </c>
      <c r="C122" s="28">
        <v>17599.997690000004</v>
      </c>
      <c r="D122" s="24">
        <v>0</v>
      </c>
      <c r="E122" s="10">
        <v>83.126999999999995</v>
      </c>
      <c r="F122" s="11">
        <v>5423.1506900000004</v>
      </c>
      <c r="G122" s="22">
        <v>12093.720000000001</v>
      </c>
      <c r="H122" s="23">
        <v>9962.0334199999998</v>
      </c>
      <c r="I122" s="23">
        <v>82.373607293702833</v>
      </c>
      <c r="J122" s="24">
        <v>0</v>
      </c>
      <c r="K122" s="24">
        <v>0</v>
      </c>
      <c r="L122" s="24">
        <v>0</v>
      </c>
      <c r="M122" s="24">
        <v>0</v>
      </c>
      <c r="N122" s="29" t="s">
        <v>2</v>
      </c>
    </row>
    <row r="123" spans="1:14" ht="38.25" x14ac:dyDescent="0.25">
      <c r="A123" s="36">
        <v>4095</v>
      </c>
      <c r="B123" s="9" t="s">
        <v>50</v>
      </c>
      <c r="C123" s="28">
        <v>102580.007</v>
      </c>
      <c r="D123" s="24">
        <v>80</v>
      </c>
      <c r="E123" s="10">
        <v>402.93</v>
      </c>
      <c r="F123" s="11">
        <v>679.66700000000003</v>
      </c>
      <c r="G123" s="22">
        <v>1417.41</v>
      </c>
      <c r="H123" s="23">
        <v>210.54</v>
      </c>
      <c r="I123" s="23">
        <v>14.853853154697653</v>
      </c>
      <c r="J123" s="24">
        <v>50000</v>
      </c>
      <c r="K123" s="24">
        <v>50000</v>
      </c>
      <c r="L123" s="24">
        <v>0</v>
      </c>
      <c r="M123" s="24">
        <v>0</v>
      </c>
      <c r="N123" s="31" t="s">
        <v>2</v>
      </c>
    </row>
    <row r="124" spans="1:14" ht="38.25" x14ac:dyDescent="0.25">
      <c r="A124" s="36">
        <v>4102</v>
      </c>
      <c r="B124" s="9" t="s">
        <v>51</v>
      </c>
      <c r="C124" s="28">
        <v>21281.440000000002</v>
      </c>
      <c r="D124" s="24">
        <v>0</v>
      </c>
      <c r="E124" s="10">
        <v>18246.883999999998</v>
      </c>
      <c r="F124" s="11">
        <v>23805.571000000004</v>
      </c>
      <c r="G124" s="22">
        <v>21281.440000000002</v>
      </c>
      <c r="H124" s="23">
        <v>10734.537</v>
      </c>
      <c r="I124" s="23">
        <v>50.440839529655875</v>
      </c>
      <c r="J124" s="24">
        <v>10000</v>
      </c>
      <c r="K124" s="24">
        <v>0</v>
      </c>
      <c r="L124" s="24">
        <v>0</v>
      </c>
      <c r="M124" s="24">
        <v>0</v>
      </c>
      <c r="N124" s="29" t="s">
        <v>269</v>
      </c>
    </row>
    <row r="125" spans="1:14" ht="51" x14ac:dyDescent="0.25">
      <c r="A125" s="41">
        <v>4105</v>
      </c>
      <c r="B125" s="9" t="s">
        <v>70</v>
      </c>
      <c r="C125" s="28">
        <v>7420.8040000000001</v>
      </c>
      <c r="D125" s="24">
        <v>0</v>
      </c>
      <c r="E125" s="10">
        <v>650.69399999999996</v>
      </c>
      <c r="F125" s="11">
        <v>0</v>
      </c>
      <c r="G125" s="22">
        <v>6770.11</v>
      </c>
      <c r="H125" s="23">
        <v>5382.1225700000005</v>
      </c>
      <c r="I125" s="23">
        <v>79.498303129491248</v>
      </c>
      <c r="J125" s="24">
        <v>0</v>
      </c>
      <c r="K125" s="24">
        <v>0</v>
      </c>
      <c r="L125" s="24">
        <v>0</v>
      </c>
      <c r="M125" s="24">
        <v>0</v>
      </c>
      <c r="N125" s="29" t="s">
        <v>2</v>
      </c>
    </row>
    <row r="126" spans="1:14" ht="38.25" x14ac:dyDescent="0.25">
      <c r="A126" s="41">
        <v>4107</v>
      </c>
      <c r="B126" s="9" t="s">
        <v>71</v>
      </c>
      <c r="C126" s="28">
        <v>3450</v>
      </c>
      <c r="D126" s="24">
        <v>0</v>
      </c>
      <c r="E126" s="10">
        <v>108.9</v>
      </c>
      <c r="F126" s="11">
        <v>0</v>
      </c>
      <c r="G126" s="22">
        <v>3341.1</v>
      </c>
      <c r="H126" s="23">
        <v>3341.1</v>
      </c>
      <c r="I126" s="23">
        <v>100</v>
      </c>
      <c r="J126" s="24">
        <v>0</v>
      </c>
      <c r="K126" s="24">
        <v>0</v>
      </c>
      <c r="L126" s="24">
        <v>0</v>
      </c>
      <c r="M126" s="24">
        <v>0</v>
      </c>
      <c r="N126" s="29" t="s">
        <v>2</v>
      </c>
    </row>
    <row r="127" spans="1:14" ht="38.25" x14ac:dyDescent="0.25">
      <c r="A127" s="41">
        <v>4111</v>
      </c>
      <c r="B127" s="9" t="s">
        <v>188</v>
      </c>
      <c r="C127" s="28">
        <v>15547.08</v>
      </c>
      <c r="D127" s="24">
        <v>447.08</v>
      </c>
      <c r="E127" s="10">
        <v>100</v>
      </c>
      <c r="F127" s="11">
        <v>0</v>
      </c>
      <c r="G127" s="22">
        <v>15000</v>
      </c>
      <c r="H127" s="23">
        <v>0</v>
      </c>
      <c r="I127" s="23">
        <v>0</v>
      </c>
      <c r="J127" s="24">
        <v>0</v>
      </c>
      <c r="K127" s="24">
        <v>0</v>
      </c>
      <c r="L127" s="24">
        <v>0</v>
      </c>
      <c r="M127" s="24">
        <v>0</v>
      </c>
      <c r="N127" s="29" t="s">
        <v>2</v>
      </c>
    </row>
    <row r="128" spans="1:14" ht="38.25" x14ac:dyDescent="0.25">
      <c r="A128" s="41">
        <v>4114</v>
      </c>
      <c r="B128" s="9" t="s">
        <v>98</v>
      </c>
      <c r="C128" s="28">
        <v>25219.96</v>
      </c>
      <c r="D128" s="24">
        <v>0</v>
      </c>
      <c r="E128" s="10">
        <v>647.36</v>
      </c>
      <c r="F128" s="11">
        <v>0</v>
      </c>
      <c r="G128" s="22">
        <v>24572.6</v>
      </c>
      <c r="H128" s="23">
        <v>5164.9783499999994</v>
      </c>
      <c r="I128" s="23">
        <v>21.019258645808744</v>
      </c>
      <c r="J128" s="24">
        <v>0</v>
      </c>
      <c r="K128" s="24">
        <v>0</v>
      </c>
      <c r="L128" s="24">
        <v>0</v>
      </c>
      <c r="M128" s="24">
        <v>0</v>
      </c>
      <c r="N128" s="29" t="s">
        <v>2</v>
      </c>
    </row>
    <row r="129" spans="1:14" ht="25.5" x14ac:dyDescent="0.25">
      <c r="A129" s="46">
        <v>4159</v>
      </c>
      <c r="B129" s="9" t="s">
        <v>195</v>
      </c>
      <c r="C129" s="28">
        <v>39700</v>
      </c>
      <c r="D129" s="24">
        <v>0</v>
      </c>
      <c r="E129" s="10">
        <v>0</v>
      </c>
      <c r="F129" s="11">
        <v>0</v>
      </c>
      <c r="G129" s="22">
        <v>39700</v>
      </c>
      <c r="H129" s="23">
        <v>1388.4060300000001</v>
      </c>
      <c r="I129" s="23">
        <v>3.4972444080604537</v>
      </c>
      <c r="J129" s="24">
        <v>0</v>
      </c>
      <c r="K129" s="24">
        <v>0</v>
      </c>
      <c r="L129" s="24">
        <v>0</v>
      </c>
      <c r="M129" s="24">
        <v>0</v>
      </c>
      <c r="N129" s="29" t="s">
        <v>2</v>
      </c>
    </row>
    <row r="130" spans="1:14" ht="25.5" x14ac:dyDescent="0.25">
      <c r="A130" s="46">
        <v>4160</v>
      </c>
      <c r="B130" s="9" t="s">
        <v>102</v>
      </c>
      <c r="C130" s="28">
        <v>32494.005300000001</v>
      </c>
      <c r="D130" s="24">
        <v>294</v>
      </c>
      <c r="E130" s="10">
        <v>0</v>
      </c>
      <c r="F130" s="11">
        <v>873.12530000000004</v>
      </c>
      <c r="G130" s="22">
        <v>31326.880000000001</v>
      </c>
      <c r="H130" s="23">
        <v>30965.55111</v>
      </c>
      <c r="I130" s="23">
        <v>98.846585137109088</v>
      </c>
      <c r="J130" s="24">
        <v>0</v>
      </c>
      <c r="K130" s="24">
        <v>0</v>
      </c>
      <c r="L130" s="24">
        <v>0</v>
      </c>
      <c r="M130" s="24">
        <v>0</v>
      </c>
      <c r="N130" s="29" t="s">
        <v>2</v>
      </c>
    </row>
    <row r="131" spans="1:14" ht="38.25" x14ac:dyDescent="0.25">
      <c r="A131" s="46">
        <v>4162</v>
      </c>
      <c r="B131" s="9" t="s">
        <v>103</v>
      </c>
      <c r="C131" s="28">
        <v>50095.636859999999</v>
      </c>
      <c r="D131" s="24">
        <v>0</v>
      </c>
      <c r="E131" s="10">
        <v>0</v>
      </c>
      <c r="F131" s="11">
        <v>4805.8368599999994</v>
      </c>
      <c r="G131" s="22">
        <v>21189.8</v>
      </c>
      <c r="H131" s="23">
        <v>17661.826829999998</v>
      </c>
      <c r="I131" s="23">
        <v>83.350606565422979</v>
      </c>
      <c r="J131" s="24">
        <v>24100</v>
      </c>
      <c r="K131" s="24">
        <v>0</v>
      </c>
      <c r="L131" s="24">
        <v>0</v>
      </c>
      <c r="M131" s="24">
        <v>0</v>
      </c>
      <c r="N131" s="29" t="s">
        <v>2</v>
      </c>
    </row>
    <row r="132" spans="1:14" ht="39.75" customHeight="1" x14ac:dyDescent="0.25">
      <c r="A132" s="46">
        <v>4163</v>
      </c>
      <c r="B132" s="9" t="s">
        <v>104</v>
      </c>
      <c r="C132" s="28">
        <v>9836.99712</v>
      </c>
      <c r="D132" s="24">
        <v>187</v>
      </c>
      <c r="E132" s="10">
        <v>0</v>
      </c>
      <c r="F132" s="11">
        <v>204.68711999999999</v>
      </c>
      <c r="G132" s="22">
        <v>5295.31</v>
      </c>
      <c r="H132" s="23">
        <v>5295.31</v>
      </c>
      <c r="I132" s="23">
        <v>100</v>
      </c>
      <c r="J132" s="24">
        <v>4150</v>
      </c>
      <c r="K132" s="24">
        <v>0</v>
      </c>
      <c r="L132" s="24">
        <v>0</v>
      </c>
      <c r="M132" s="24">
        <v>0</v>
      </c>
      <c r="N132" s="29" t="s">
        <v>2</v>
      </c>
    </row>
    <row r="133" spans="1:14" ht="38.25" x14ac:dyDescent="0.25">
      <c r="A133" s="46">
        <v>4164</v>
      </c>
      <c r="B133" s="9" t="s">
        <v>105</v>
      </c>
      <c r="C133" s="28">
        <v>7929.3200000000006</v>
      </c>
      <c r="D133" s="24">
        <v>0</v>
      </c>
      <c r="E133" s="10">
        <v>0</v>
      </c>
      <c r="F133" s="11">
        <v>177</v>
      </c>
      <c r="G133" s="22">
        <v>7752.3200000000006</v>
      </c>
      <c r="H133" s="23">
        <v>7651.8827000000001</v>
      </c>
      <c r="I133" s="23">
        <v>98.704422676050513</v>
      </c>
      <c r="J133" s="24">
        <v>0</v>
      </c>
      <c r="K133" s="24">
        <v>0</v>
      </c>
      <c r="L133" s="24">
        <v>0</v>
      </c>
      <c r="M133" s="24">
        <v>0</v>
      </c>
      <c r="N133" s="29" t="s">
        <v>2</v>
      </c>
    </row>
    <row r="134" spans="1:14" ht="38.25" x14ac:dyDescent="0.25">
      <c r="A134" s="46">
        <v>4167</v>
      </c>
      <c r="B134" s="9" t="s">
        <v>106</v>
      </c>
      <c r="C134" s="28">
        <v>7950.43</v>
      </c>
      <c r="D134" s="24">
        <v>0</v>
      </c>
      <c r="E134" s="10">
        <v>0</v>
      </c>
      <c r="F134" s="11">
        <v>175</v>
      </c>
      <c r="G134" s="22">
        <v>7775.43</v>
      </c>
      <c r="H134" s="23">
        <v>4859.2689999999993</v>
      </c>
      <c r="I134" s="23">
        <v>62.495180330862723</v>
      </c>
      <c r="J134" s="24">
        <v>0</v>
      </c>
      <c r="K134" s="24">
        <v>0</v>
      </c>
      <c r="L134" s="24">
        <v>0</v>
      </c>
      <c r="M134" s="24">
        <v>0</v>
      </c>
      <c r="N134" s="29" t="s">
        <v>2</v>
      </c>
    </row>
    <row r="135" spans="1:14" ht="38.25" x14ac:dyDescent="0.25">
      <c r="A135" s="46">
        <v>4169</v>
      </c>
      <c r="B135" s="9" t="s">
        <v>107</v>
      </c>
      <c r="C135" s="28">
        <v>4000</v>
      </c>
      <c r="D135" s="24">
        <v>0</v>
      </c>
      <c r="E135" s="10">
        <v>0</v>
      </c>
      <c r="F135" s="11">
        <v>30.25</v>
      </c>
      <c r="G135" s="22">
        <v>3969.75</v>
      </c>
      <c r="H135" s="23">
        <v>0</v>
      </c>
      <c r="I135" s="23">
        <v>0</v>
      </c>
      <c r="J135" s="24">
        <v>0</v>
      </c>
      <c r="K135" s="24">
        <v>0</v>
      </c>
      <c r="L135" s="24">
        <v>0</v>
      </c>
      <c r="M135" s="24">
        <v>0</v>
      </c>
      <c r="N135" s="29" t="s">
        <v>2</v>
      </c>
    </row>
    <row r="136" spans="1:14" ht="25.5" x14ac:dyDescent="0.25">
      <c r="A136" s="46">
        <v>4201</v>
      </c>
      <c r="B136" s="9" t="s">
        <v>110</v>
      </c>
      <c r="C136" s="28">
        <v>25600</v>
      </c>
      <c r="D136" s="24">
        <v>0</v>
      </c>
      <c r="E136" s="10">
        <v>0</v>
      </c>
      <c r="F136" s="11">
        <v>160.93</v>
      </c>
      <c r="G136" s="22">
        <v>439.07</v>
      </c>
      <c r="H136" s="23">
        <v>0</v>
      </c>
      <c r="I136" s="23">
        <v>0</v>
      </c>
      <c r="J136" s="24">
        <v>10000</v>
      </c>
      <c r="K136" s="24">
        <v>15000</v>
      </c>
      <c r="L136" s="24">
        <v>0</v>
      </c>
      <c r="M136" s="24">
        <v>0</v>
      </c>
      <c r="N136" s="29" t="s">
        <v>2</v>
      </c>
    </row>
    <row r="137" spans="1:14" ht="38.25" x14ac:dyDescent="0.25">
      <c r="A137" s="46">
        <v>4202</v>
      </c>
      <c r="B137" s="9" t="s">
        <v>111</v>
      </c>
      <c r="C137" s="28">
        <v>20259.199799999999</v>
      </c>
      <c r="D137" s="24">
        <v>0</v>
      </c>
      <c r="E137" s="10">
        <v>0</v>
      </c>
      <c r="F137" s="11">
        <v>379.18979999999999</v>
      </c>
      <c r="G137" s="22">
        <v>19880.009999999998</v>
      </c>
      <c r="H137" s="23">
        <v>16755.62414</v>
      </c>
      <c r="I137" s="23">
        <v>84.283781245582873</v>
      </c>
      <c r="J137" s="24">
        <v>0</v>
      </c>
      <c r="K137" s="24">
        <v>0</v>
      </c>
      <c r="L137" s="24">
        <v>0</v>
      </c>
      <c r="M137" s="24">
        <v>0</v>
      </c>
      <c r="N137" s="29" t="s">
        <v>2</v>
      </c>
    </row>
    <row r="138" spans="1:14" ht="38.25" x14ac:dyDescent="0.25">
      <c r="A138" s="46">
        <v>4204</v>
      </c>
      <c r="B138" s="9" t="s">
        <v>112</v>
      </c>
      <c r="C138" s="28">
        <v>3438.70714</v>
      </c>
      <c r="D138" s="24">
        <v>338.7</v>
      </c>
      <c r="E138" s="10">
        <v>0</v>
      </c>
      <c r="F138" s="11">
        <v>2397.7771400000001</v>
      </c>
      <c r="G138" s="22">
        <v>702.23</v>
      </c>
      <c r="H138" s="23">
        <v>702.22285999999997</v>
      </c>
      <c r="I138" s="23">
        <v>99.998983239109691</v>
      </c>
      <c r="J138" s="24">
        <v>0</v>
      </c>
      <c r="K138" s="24">
        <v>0</v>
      </c>
      <c r="L138" s="24">
        <v>0</v>
      </c>
      <c r="M138" s="24">
        <v>0</v>
      </c>
      <c r="N138" s="29" t="s">
        <v>2</v>
      </c>
    </row>
    <row r="139" spans="1:14" ht="38.25" x14ac:dyDescent="0.25">
      <c r="A139" s="46">
        <v>4205</v>
      </c>
      <c r="B139" s="9" t="s">
        <v>113</v>
      </c>
      <c r="C139" s="28">
        <v>1641.3</v>
      </c>
      <c r="D139" s="24">
        <v>106</v>
      </c>
      <c r="E139" s="10">
        <v>0</v>
      </c>
      <c r="F139" s="11">
        <v>100</v>
      </c>
      <c r="G139" s="22">
        <v>1435.3</v>
      </c>
      <c r="H139" s="23">
        <v>1435.29107</v>
      </c>
      <c r="I139" s="23">
        <v>99.999377830418737</v>
      </c>
      <c r="J139" s="24">
        <v>0</v>
      </c>
      <c r="K139" s="24">
        <v>0</v>
      </c>
      <c r="L139" s="24">
        <v>0</v>
      </c>
      <c r="M139" s="24">
        <v>0</v>
      </c>
      <c r="N139" s="29" t="s">
        <v>2</v>
      </c>
    </row>
    <row r="140" spans="1:14" ht="38.25" x14ac:dyDescent="0.25">
      <c r="A140" s="46">
        <v>4206</v>
      </c>
      <c r="B140" s="9" t="s">
        <v>114</v>
      </c>
      <c r="C140" s="28">
        <v>2379.6575499999999</v>
      </c>
      <c r="D140" s="24">
        <v>200</v>
      </c>
      <c r="E140" s="10">
        <v>0</v>
      </c>
      <c r="F140" s="11">
        <v>1355.83755</v>
      </c>
      <c r="G140" s="22">
        <v>823.82</v>
      </c>
      <c r="H140" s="23">
        <v>823.81931000000009</v>
      </c>
      <c r="I140" s="23">
        <v>99.999916243839678</v>
      </c>
      <c r="J140" s="24">
        <v>0</v>
      </c>
      <c r="K140" s="24">
        <v>0</v>
      </c>
      <c r="L140" s="24">
        <v>0</v>
      </c>
      <c r="M140" s="24">
        <v>0</v>
      </c>
      <c r="N140" s="29" t="s">
        <v>2</v>
      </c>
    </row>
    <row r="141" spans="1:14" ht="38.25" x14ac:dyDescent="0.25">
      <c r="A141" s="46">
        <v>4209</v>
      </c>
      <c r="B141" s="9" t="s">
        <v>115</v>
      </c>
      <c r="C141" s="28">
        <v>3330.998</v>
      </c>
      <c r="D141" s="24">
        <v>231</v>
      </c>
      <c r="E141" s="10">
        <v>0</v>
      </c>
      <c r="F141" s="11">
        <v>328.38799999999998</v>
      </c>
      <c r="G141" s="22">
        <v>2771.61</v>
      </c>
      <c r="H141" s="23">
        <v>2248.7530000000002</v>
      </c>
      <c r="I141" s="23">
        <v>81.1352607329314</v>
      </c>
      <c r="J141" s="24">
        <v>0</v>
      </c>
      <c r="K141" s="24">
        <v>0</v>
      </c>
      <c r="L141" s="24">
        <v>0</v>
      </c>
      <c r="M141" s="24">
        <v>0</v>
      </c>
      <c r="N141" s="29" t="s">
        <v>2</v>
      </c>
    </row>
    <row r="142" spans="1:14" ht="25.5" x14ac:dyDescent="0.25">
      <c r="A142" s="46">
        <v>4210</v>
      </c>
      <c r="B142" s="9" t="s">
        <v>116</v>
      </c>
      <c r="C142" s="28">
        <v>8113.8955699999988</v>
      </c>
      <c r="D142" s="24">
        <v>613.89</v>
      </c>
      <c r="E142" s="10">
        <v>0</v>
      </c>
      <c r="F142" s="11">
        <v>3266.2255699999996</v>
      </c>
      <c r="G142" s="22">
        <v>4233.78</v>
      </c>
      <c r="H142" s="23">
        <v>4057.2673399999999</v>
      </c>
      <c r="I142" s="23">
        <v>95.830849500918802</v>
      </c>
      <c r="J142" s="24">
        <v>0</v>
      </c>
      <c r="K142" s="24">
        <v>0</v>
      </c>
      <c r="L142" s="24">
        <v>0</v>
      </c>
      <c r="M142" s="24">
        <v>0</v>
      </c>
      <c r="N142" s="29" t="s">
        <v>2</v>
      </c>
    </row>
    <row r="143" spans="1:14" ht="38.25" x14ac:dyDescent="0.25">
      <c r="A143" s="46">
        <v>4211</v>
      </c>
      <c r="B143" s="9" t="s">
        <v>117</v>
      </c>
      <c r="C143" s="28">
        <v>10094.11152</v>
      </c>
      <c r="D143" s="24">
        <v>243.68</v>
      </c>
      <c r="E143" s="10">
        <v>0</v>
      </c>
      <c r="F143" s="11">
        <v>8098.1015200000002</v>
      </c>
      <c r="G143" s="22">
        <v>1752.33</v>
      </c>
      <c r="H143" s="23">
        <v>1085.65229</v>
      </c>
      <c r="I143" s="23">
        <v>61.954785342943396</v>
      </c>
      <c r="J143" s="24">
        <v>0</v>
      </c>
      <c r="K143" s="24">
        <v>0</v>
      </c>
      <c r="L143" s="24">
        <v>0</v>
      </c>
      <c r="M143" s="24">
        <v>0</v>
      </c>
      <c r="N143" s="29" t="s">
        <v>2</v>
      </c>
    </row>
    <row r="144" spans="1:14" ht="38.25" x14ac:dyDescent="0.25">
      <c r="A144" s="46">
        <v>4212</v>
      </c>
      <c r="B144" s="9" t="s">
        <v>118</v>
      </c>
      <c r="C144" s="28">
        <v>26296.101979999999</v>
      </c>
      <c r="D144" s="24">
        <v>496.1</v>
      </c>
      <c r="E144" s="10">
        <v>0</v>
      </c>
      <c r="F144" s="11">
        <v>24451.381980000002</v>
      </c>
      <c r="G144" s="22">
        <v>1348.62</v>
      </c>
      <c r="H144" s="23">
        <v>1348.6180200000001</v>
      </c>
      <c r="I144" s="23">
        <v>99.999853183254004</v>
      </c>
      <c r="J144" s="24">
        <v>0</v>
      </c>
      <c r="K144" s="24">
        <v>0</v>
      </c>
      <c r="L144" s="24">
        <v>0</v>
      </c>
      <c r="M144" s="24">
        <v>0</v>
      </c>
      <c r="N144" s="29" t="s">
        <v>2</v>
      </c>
    </row>
    <row r="145" spans="1:14" ht="38.25" x14ac:dyDescent="0.25">
      <c r="A145" s="46">
        <v>4251</v>
      </c>
      <c r="B145" s="9" t="s">
        <v>130</v>
      </c>
      <c r="C145" s="28">
        <v>8677.8019999999997</v>
      </c>
      <c r="D145" s="24">
        <v>181</v>
      </c>
      <c r="E145" s="10">
        <v>0</v>
      </c>
      <c r="F145" s="11">
        <v>2496.8020000000001</v>
      </c>
      <c r="G145" s="22">
        <v>3000</v>
      </c>
      <c r="H145" s="23">
        <v>3000</v>
      </c>
      <c r="I145" s="23">
        <v>100</v>
      </c>
      <c r="J145" s="24">
        <v>3000</v>
      </c>
      <c r="K145" s="24">
        <v>0</v>
      </c>
      <c r="L145" s="24">
        <v>0</v>
      </c>
      <c r="M145" s="24">
        <v>0</v>
      </c>
      <c r="N145" s="29" t="s">
        <v>2</v>
      </c>
    </row>
    <row r="146" spans="1:14" ht="25.5" x14ac:dyDescent="0.25">
      <c r="A146" s="46">
        <v>4253</v>
      </c>
      <c r="B146" s="9" t="s">
        <v>131</v>
      </c>
      <c r="C146" s="28">
        <v>5000.0115599999999</v>
      </c>
      <c r="D146" s="24">
        <v>0</v>
      </c>
      <c r="E146" s="10">
        <v>0</v>
      </c>
      <c r="F146" s="11">
        <v>1850.1015600000001</v>
      </c>
      <c r="G146" s="22">
        <v>3149.91</v>
      </c>
      <c r="H146" s="23">
        <v>3149.8984399999999</v>
      </c>
      <c r="I146" s="23">
        <v>99.999633005387452</v>
      </c>
      <c r="J146" s="24">
        <v>0</v>
      </c>
      <c r="K146" s="24">
        <v>0</v>
      </c>
      <c r="L146" s="24">
        <v>0</v>
      </c>
      <c r="M146" s="24">
        <v>0</v>
      </c>
      <c r="N146" s="29" t="s">
        <v>2</v>
      </c>
    </row>
    <row r="147" spans="1:14" ht="25.5" x14ac:dyDescent="0.25">
      <c r="A147" s="46">
        <v>4254</v>
      </c>
      <c r="B147" s="9" t="s">
        <v>132</v>
      </c>
      <c r="C147" s="28">
        <v>22850.438529999999</v>
      </c>
      <c r="D147" s="24">
        <v>0</v>
      </c>
      <c r="E147" s="10">
        <v>0</v>
      </c>
      <c r="F147" s="11">
        <v>3437.9385299999999</v>
      </c>
      <c r="G147" s="22">
        <v>6912.5</v>
      </c>
      <c r="H147" s="23">
        <v>6348.8768399999999</v>
      </c>
      <c r="I147" s="23">
        <v>91.846319566003615</v>
      </c>
      <c r="J147" s="24">
        <v>12500</v>
      </c>
      <c r="K147" s="24">
        <v>0</v>
      </c>
      <c r="L147" s="24">
        <v>0</v>
      </c>
      <c r="M147" s="24">
        <v>0</v>
      </c>
      <c r="N147" s="31" t="s">
        <v>2</v>
      </c>
    </row>
    <row r="148" spans="1:14" ht="38.25" x14ac:dyDescent="0.25">
      <c r="A148" s="46">
        <v>4256</v>
      </c>
      <c r="B148" s="9" t="s">
        <v>133</v>
      </c>
      <c r="C148" s="28">
        <v>4820.9540800000004</v>
      </c>
      <c r="D148" s="24">
        <v>185.25</v>
      </c>
      <c r="E148" s="10">
        <v>0</v>
      </c>
      <c r="F148" s="11">
        <v>4455.2040800000004</v>
      </c>
      <c r="G148" s="22">
        <v>180.5</v>
      </c>
      <c r="H148" s="23">
        <v>180.5</v>
      </c>
      <c r="I148" s="23">
        <v>100</v>
      </c>
      <c r="J148" s="24">
        <v>0</v>
      </c>
      <c r="K148" s="24">
        <v>0</v>
      </c>
      <c r="L148" s="24">
        <v>0</v>
      </c>
      <c r="M148" s="24">
        <v>0</v>
      </c>
      <c r="N148" s="29" t="s">
        <v>2</v>
      </c>
    </row>
    <row r="149" spans="1:14" ht="38.25" x14ac:dyDescent="0.25">
      <c r="A149" s="46">
        <v>4258</v>
      </c>
      <c r="B149" s="9" t="s">
        <v>134</v>
      </c>
      <c r="C149" s="28">
        <v>25153.881690000002</v>
      </c>
      <c r="D149" s="24">
        <v>400</v>
      </c>
      <c r="E149" s="10">
        <v>0</v>
      </c>
      <c r="F149" s="11">
        <v>6740.79169</v>
      </c>
      <c r="G149" s="22">
        <v>2383.09</v>
      </c>
      <c r="H149" s="23">
        <v>228.08500000000001</v>
      </c>
      <c r="I149" s="23">
        <v>9.5709771766907661</v>
      </c>
      <c r="J149" s="24">
        <v>15630</v>
      </c>
      <c r="K149" s="24">
        <v>0</v>
      </c>
      <c r="L149" s="24">
        <v>0</v>
      </c>
      <c r="M149" s="24">
        <v>0</v>
      </c>
      <c r="N149" s="29" t="s">
        <v>2</v>
      </c>
    </row>
    <row r="150" spans="1:14" ht="38.25" x14ac:dyDescent="0.25">
      <c r="A150" s="47">
        <v>4259</v>
      </c>
      <c r="B150" s="9" t="s">
        <v>173</v>
      </c>
      <c r="C150" s="28">
        <v>14433</v>
      </c>
      <c r="D150" s="24">
        <v>33</v>
      </c>
      <c r="E150" s="10">
        <v>0</v>
      </c>
      <c r="F150" s="11">
        <v>260.14999999999998</v>
      </c>
      <c r="G150" s="22">
        <v>10139.85</v>
      </c>
      <c r="H150" s="23">
        <v>127.05</v>
      </c>
      <c r="I150" s="23">
        <v>1.2529771150460807</v>
      </c>
      <c r="J150" s="24">
        <v>4000</v>
      </c>
      <c r="K150" s="24">
        <v>0</v>
      </c>
      <c r="L150" s="24">
        <v>0</v>
      </c>
      <c r="M150" s="24">
        <v>0</v>
      </c>
      <c r="N150" s="29" t="s">
        <v>2</v>
      </c>
    </row>
    <row r="151" spans="1:14" ht="51" x14ac:dyDescent="0.25">
      <c r="A151" s="47">
        <v>4260</v>
      </c>
      <c r="B151" s="9" t="s">
        <v>163</v>
      </c>
      <c r="C151" s="28">
        <v>12100</v>
      </c>
      <c r="D151" s="24">
        <v>0</v>
      </c>
      <c r="E151" s="10">
        <v>0</v>
      </c>
      <c r="F151" s="11">
        <v>338.8</v>
      </c>
      <c r="G151" s="22">
        <v>11761.2</v>
      </c>
      <c r="H151" s="23">
        <v>1430.9796100000001</v>
      </c>
      <c r="I151" s="23">
        <v>12.166952436826174</v>
      </c>
      <c r="J151" s="24">
        <v>0</v>
      </c>
      <c r="K151" s="24">
        <v>0</v>
      </c>
      <c r="L151" s="24">
        <v>0</v>
      </c>
      <c r="M151" s="24">
        <v>0</v>
      </c>
      <c r="N151" s="29" t="s">
        <v>2</v>
      </c>
    </row>
    <row r="152" spans="1:14" ht="25.5" x14ac:dyDescent="0.25">
      <c r="A152" s="47">
        <v>4261</v>
      </c>
      <c r="B152" s="9" t="s">
        <v>161</v>
      </c>
      <c r="C152" s="28">
        <v>27323.85</v>
      </c>
      <c r="D152" s="24">
        <v>223.85</v>
      </c>
      <c r="E152" s="10">
        <v>0</v>
      </c>
      <c r="F152" s="11">
        <v>0</v>
      </c>
      <c r="G152" s="22">
        <v>27100</v>
      </c>
      <c r="H152" s="23">
        <v>84.7</v>
      </c>
      <c r="I152" s="64">
        <v>0.31254612546125465</v>
      </c>
      <c r="J152" s="24">
        <v>0</v>
      </c>
      <c r="K152" s="24">
        <v>0</v>
      </c>
      <c r="L152" s="24">
        <v>0</v>
      </c>
      <c r="M152" s="24">
        <v>0</v>
      </c>
      <c r="N152" s="29" t="s">
        <v>2</v>
      </c>
    </row>
    <row r="153" spans="1:14" ht="38.25" x14ac:dyDescent="0.25">
      <c r="A153" s="47">
        <v>4262</v>
      </c>
      <c r="B153" s="9" t="s">
        <v>203</v>
      </c>
      <c r="C153" s="28">
        <v>49400.004000000001</v>
      </c>
      <c r="D153" s="24">
        <v>0</v>
      </c>
      <c r="E153" s="10">
        <v>0</v>
      </c>
      <c r="F153" s="11">
        <v>48.884</v>
      </c>
      <c r="G153" s="22">
        <v>1351.12</v>
      </c>
      <c r="H153" s="23">
        <v>121</v>
      </c>
      <c r="I153" s="23">
        <v>8.9555331872816648</v>
      </c>
      <c r="J153" s="24">
        <v>48000</v>
      </c>
      <c r="K153" s="24">
        <v>0</v>
      </c>
      <c r="L153" s="24">
        <v>0</v>
      </c>
      <c r="M153" s="24">
        <v>0</v>
      </c>
      <c r="N153" s="29" t="s">
        <v>2</v>
      </c>
    </row>
    <row r="154" spans="1:14" ht="38.25" x14ac:dyDescent="0.25">
      <c r="A154" s="47">
        <v>4263</v>
      </c>
      <c r="B154" s="9" t="s">
        <v>164</v>
      </c>
      <c r="C154" s="28">
        <v>41987.7</v>
      </c>
      <c r="D154" s="24">
        <v>180</v>
      </c>
      <c r="E154" s="10">
        <v>0</v>
      </c>
      <c r="F154" s="11">
        <v>1536.7</v>
      </c>
      <c r="G154" s="22">
        <v>271</v>
      </c>
      <c r="H154" s="23">
        <v>121</v>
      </c>
      <c r="I154" s="23">
        <v>44.649446494464947</v>
      </c>
      <c r="J154" s="24">
        <v>15000</v>
      </c>
      <c r="K154" s="24">
        <v>25000</v>
      </c>
      <c r="L154" s="24">
        <v>0</v>
      </c>
      <c r="M154" s="24">
        <v>0</v>
      </c>
      <c r="N154" s="29" t="s">
        <v>271</v>
      </c>
    </row>
    <row r="155" spans="1:14" ht="51" x14ac:dyDescent="0.25">
      <c r="A155" s="47">
        <v>4264</v>
      </c>
      <c r="B155" s="9" t="s">
        <v>165</v>
      </c>
      <c r="C155" s="28">
        <v>282030</v>
      </c>
      <c r="D155" s="24">
        <v>0</v>
      </c>
      <c r="E155" s="10">
        <v>0</v>
      </c>
      <c r="F155" s="11">
        <v>0</v>
      </c>
      <c r="G155" s="22">
        <v>3000</v>
      </c>
      <c r="H155" s="23">
        <v>114.95</v>
      </c>
      <c r="I155" s="23">
        <v>3.8316666666666666</v>
      </c>
      <c r="J155" s="24">
        <v>8000</v>
      </c>
      <c r="K155" s="24">
        <v>91000</v>
      </c>
      <c r="L155" s="24">
        <v>180030</v>
      </c>
      <c r="M155" s="24">
        <v>0</v>
      </c>
      <c r="N155" s="29" t="s">
        <v>303</v>
      </c>
    </row>
    <row r="156" spans="1:14" ht="36" customHeight="1" x14ac:dyDescent="0.25">
      <c r="A156" s="47">
        <v>4266</v>
      </c>
      <c r="B156" s="9" t="s">
        <v>174</v>
      </c>
      <c r="C156" s="28">
        <v>6800</v>
      </c>
      <c r="D156" s="24">
        <v>0</v>
      </c>
      <c r="E156" s="10">
        <v>0</v>
      </c>
      <c r="F156" s="11">
        <v>0</v>
      </c>
      <c r="G156" s="22">
        <v>6800</v>
      </c>
      <c r="H156" s="23">
        <v>0</v>
      </c>
      <c r="I156" s="23">
        <v>0</v>
      </c>
      <c r="J156" s="24">
        <v>0</v>
      </c>
      <c r="K156" s="24">
        <v>0</v>
      </c>
      <c r="L156" s="24">
        <v>0</v>
      </c>
      <c r="M156" s="24">
        <v>0</v>
      </c>
      <c r="N156" s="29" t="s">
        <v>2</v>
      </c>
    </row>
    <row r="157" spans="1:14" ht="25.5" x14ac:dyDescent="0.25">
      <c r="A157" s="47">
        <v>4267</v>
      </c>
      <c r="B157" s="9" t="s">
        <v>175</v>
      </c>
      <c r="C157" s="28">
        <v>6921</v>
      </c>
      <c r="D157" s="24">
        <v>121</v>
      </c>
      <c r="E157" s="10">
        <v>0</v>
      </c>
      <c r="F157" s="11">
        <v>32.67</v>
      </c>
      <c r="G157" s="22">
        <v>6767.33</v>
      </c>
      <c r="H157" s="23">
        <v>175.77670000000001</v>
      </c>
      <c r="I157" s="23">
        <v>2.5974305967050522</v>
      </c>
      <c r="J157" s="24">
        <v>0</v>
      </c>
      <c r="K157" s="24">
        <v>0</v>
      </c>
      <c r="L157" s="24">
        <v>0</v>
      </c>
      <c r="M157" s="24">
        <v>0</v>
      </c>
      <c r="N157" s="29" t="s">
        <v>2</v>
      </c>
    </row>
    <row r="158" spans="1:14" ht="25.5" x14ac:dyDescent="0.25">
      <c r="A158" s="47">
        <v>4268</v>
      </c>
      <c r="B158" s="9" t="s">
        <v>176</v>
      </c>
      <c r="C158" s="28">
        <v>4800</v>
      </c>
      <c r="D158" s="24">
        <v>500</v>
      </c>
      <c r="E158" s="10">
        <v>0</v>
      </c>
      <c r="F158" s="11">
        <v>0</v>
      </c>
      <c r="G158" s="22">
        <v>4300</v>
      </c>
      <c r="H158" s="23">
        <v>4300</v>
      </c>
      <c r="I158" s="23">
        <v>100</v>
      </c>
      <c r="J158" s="24">
        <v>0</v>
      </c>
      <c r="K158" s="24">
        <v>0</v>
      </c>
      <c r="L158" s="24">
        <v>0</v>
      </c>
      <c r="M158" s="24">
        <v>0</v>
      </c>
      <c r="N158" s="29" t="s">
        <v>2</v>
      </c>
    </row>
    <row r="159" spans="1:14" ht="25.5" x14ac:dyDescent="0.25">
      <c r="A159" s="47">
        <v>4270</v>
      </c>
      <c r="B159" s="9" t="s">
        <v>177</v>
      </c>
      <c r="C159" s="28">
        <v>2000</v>
      </c>
      <c r="D159" s="24">
        <v>0</v>
      </c>
      <c r="E159" s="10">
        <v>0</v>
      </c>
      <c r="F159" s="11">
        <v>0</v>
      </c>
      <c r="G159" s="22">
        <v>2000</v>
      </c>
      <c r="H159" s="23">
        <v>1944.78233</v>
      </c>
      <c r="I159" s="23">
        <v>97.239116499999994</v>
      </c>
      <c r="J159" s="24">
        <v>0</v>
      </c>
      <c r="K159" s="24">
        <v>0</v>
      </c>
      <c r="L159" s="24">
        <v>0</v>
      </c>
      <c r="M159" s="24">
        <v>0</v>
      </c>
      <c r="N159" s="29" t="s">
        <v>2</v>
      </c>
    </row>
    <row r="160" spans="1:14" ht="38.25" x14ac:dyDescent="0.25">
      <c r="A160" s="47">
        <v>4271</v>
      </c>
      <c r="B160" s="9" t="s">
        <v>204</v>
      </c>
      <c r="C160" s="28">
        <v>389.02</v>
      </c>
      <c r="D160" s="24">
        <v>0</v>
      </c>
      <c r="E160" s="10">
        <v>0</v>
      </c>
      <c r="F160" s="11">
        <v>369.05</v>
      </c>
      <c r="G160" s="22">
        <v>19.97</v>
      </c>
      <c r="H160" s="23">
        <v>19.965</v>
      </c>
      <c r="I160" s="23">
        <v>99.974962443665504</v>
      </c>
      <c r="J160" s="24">
        <v>0</v>
      </c>
      <c r="K160" s="24">
        <v>0</v>
      </c>
      <c r="L160" s="24">
        <v>0</v>
      </c>
      <c r="M160" s="24">
        <v>0</v>
      </c>
      <c r="N160" s="29" t="s">
        <v>2</v>
      </c>
    </row>
    <row r="161" spans="1:14" ht="38.25" x14ac:dyDescent="0.25">
      <c r="A161" s="47">
        <v>4272</v>
      </c>
      <c r="B161" s="9" t="s">
        <v>205</v>
      </c>
      <c r="C161" s="28">
        <v>38055.18</v>
      </c>
      <c r="D161" s="24">
        <v>55.18</v>
      </c>
      <c r="E161" s="10">
        <v>0</v>
      </c>
      <c r="F161" s="11">
        <v>0</v>
      </c>
      <c r="G161" s="22">
        <v>1500</v>
      </c>
      <c r="H161" s="23">
        <v>0</v>
      </c>
      <c r="I161" s="23">
        <v>0</v>
      </c>
      <c r="J161" s="24">
        <v>36500</v>
      </c>
      <c r="K161" s="24">
        <v>0</v>
      </c>
      <c r="L161" s="24">
        <v>0</v>
      </c>
      <c r="M161" s="24">
        <v>0</v>
      </c>
      <c r="N161" s="29" t="s">
        <v>2</v>
      </c>
    </row>
    <row r="162" spans="1:14" ht="25.5" x14ac:dyDescent="0.25">
      <c r="A162" s="47">
        <v>4273</v>
      </c>
      <c r="B162" s="9" t="s">
        <v>206</v>
      </c>
      <c r="C162" s="28">
        <v>2000</v>
      </c>
      <c r="D162" s="24">
        <v>0</v>
      </c>
      <c r="E162" s="10">
        <v>0</v>
      </c>
      <c r="F162" s="11">
        <v>0</v>
      </c>
      <c r="G162" s="22">
        <v>2000</v>
      </c>
      <c r="H162" s="23">
        <v>0</v>
      </c>
      <c r="I162" s="23">
        <v>0</v>
      </c>
      <c r="J162" s="24">
        <v>0</v>
      </c>
      <c r="K162" s="24">
        <v>0</v>
      </c>
      <c r="L162" s="24">
        <v>0</v>
      </c>
      <c r="M162" s="24">
        <v>0</v>
      </c>
      <c r="N162" s="29" t="s">
        <v>2</v>
      </c>
    </row>
    <row r="163" spans="1:14" ht="38.25" x14ac:dyDescent="0.25">
      <c r="A163" s="47">
        <v>4274</v>
      </c>
      <c r="B163" s="9" t="s">
        <v>207</v>
      </c>
      <c r="C163" s="28">
        <v>870.45</v>
      </c>
      <c r="D163" s="24">
        <v>70.45</v>
      </c>
      <c r="E163" s="10">
        <v>0</v>
      </c>
      <c r="F163" s="11">
        <v>0</v>
      </c>
      <c r="G163" s="22">
        <v>800</v>
      </c>
      <c r="H163" s="23">
        <v>800</v>
      </c>
      <c r="I163" s="23">
        <v>100</v>
      </c>
      <c r="J163" s="24">
        <v>0</v>
      </c>
      <c r="K163" s="24">
        <v>0</v>
      </c>
      <c r="L163" s="24">
        <v>0</v>
      </c>
      <c r="M163" s="24">
        <v>0</v>
      </c>
      <c r="N163" s="29" t="s">
        <v>2</v>
      </c>
    </row>
    <row r="164" spans="1:14" ht="25.5" x14ac:dyDescent="0.25">
      <c r="A164" s="47">
        <v>4275</v>
      </c>
      <c r="B164" s="9" t="s">
        <v>208</v>
      </c>
      <c r="C164" s="28">
        <v>17973.5</v>
      </c>
      <c r="D164" s="24">
        <v>473.5</v>
      </c>
      <c r="E164" s="10">
        <v>0</v>
      </c>
      <c r="F164" s="11">
        <v>0</v>
      </c>
      <c r="G164" s="22">
        <v>1500</v>
      </c>
      <c r="H164" s="23">
        <v>506.38499999999999</v>
      </c>
      <c r="I164" s="23">
        <v>33.759</v>
      </c>
      <c r="J164" s="24">
        <v>16000</v>
      </c>
      <c r="K164" s="24">
        <v>0</v>
      </c>
      <c r="L164" s="24">
        <v>0</v>
      </c>
      <c r="M164" s="24">
        <v>0</v>
      </c>
      <c r="N164" s="29" t="s">
        <v>2</v>
      </c>
    </row>
    <row r="165" spans="1:14" ht="38.25" x14ac:dyDescent="0.25">
      <c r="A165" s="47">
        <v>4276</v>
      </c>
      <c r="B165" s="9" t="s">
        <v>209</v>
      </c>
      <c r="C165" s="28">
        <v>52500</v>
      </c>
      <c r="D165" s="24">
        <v>0</v>
      </c>
      <c r="E165" s="10">
        <v>0</v>
      </c>
      <c r="F165" s="11">
        <v>0</v>
      </c>
      <c r="G165" s="22">
        <v>2500</v>
      </c>
      <c r="H165" s="23">
        <v>338.40699999999998</v>
      </c>
      <c r="I165" s="23">
        <v>13.536280000000001</v>
      </c>
      <c r="J165" s="24">
        <v>20000</v>
      </c>
      <c r="K165" s="24">
        <v>30000</v>
      </c>
      <c r="L165" s="24">
        <v>0</v>
      </c>
      <c r="M165" s="24">
        <v>0</v>
      </c>
      <c r="N165" s="29" t="s">
        <v>2</v>
      </c>
    </row>
    <row r="166" spans="1:14" ht="38.25" x14ac:dyDescent="0.25">
      <c r="A166" s="47">
        <v>4279</v>
      </c>
      <c r="B166" s="9" t="s">
        <v>212</v>
      </c>
      <c r="C166" s="28">
        <v>6381.72</v>
      </c>
      <c r="D166" s="24">
        <v>290</v>
      </c>
      <c r="E166" s="10">
        <v>0</v>
      </c>
      <c r="F166" s="11">
        <v>0</v>
      </c>
      <c r="G166" s="22">
        <v>6091.72</v>
      </c>
      <c r="H166" s="23">
        <v>6091.7195000000002</v>
      </c>
      <c r="I166" s="23">
        <v>99.999991792137521</v>
      </c>
      <c r="J166" s="24">
        <v>0</v>
      </c>
      <c r="K166" s="24">
        <v>0</v>
      </c>
      <c r="L166" s="24">
        <v>0</v>
      </c>
      <c r="M166" s="24">
        <v>0</v>
      </c>
      <c r="N166" s="29" t="s">
        <v>2</v>
      </c>
    </row>
    <row r="167" spans="1:14" ht="25.5" x14ac:dyDescent="0.25">
      <c r="A167" s="47">
        <v>4280</v>
      </c>
      <c r="B167" s="9" t="s">
        <v>213</v>
      </c>
      <c r="C167" s="28">
        <v>3800</v>
      </c>
      <c r="D167" s="24">
        <v>0</v>
      </c>
      <c r="E167" s="10">
        <v>0</v>
      </c>
      <c r="F167" s="11">
        <v>0</v>
      </c>
      <c r="G167" s="22">
        <v>3800</v>
      </c>
      <c r="H167" s="23">
        <v>3800</v>
      </c>
      <c r="I167" s="23">
        <v>100</v>
      </c>
      <c r="J167" s="24">
        <v>0</v>
      </c>
      <c r="K167" s="24">
        <v>0</v>
      </c>
      <c r="L167" s="24">
        <v>0</v>
      </c>
      <c r="M167" s="24">
        <v>0</v>
      </c>
      <c r="N167" s="29" t="s">
        <v>2</v>
      </c>
    </row>
    <row r="168" spans="1:14" ht="25.5" x14ac:dyDescent="0.25">
      <c r="A168" s="47">
        <v>4281</v>
      </c>
      <c r="B168" s="9" t="s">
        <v>214</v>
      </c>
      <c r="C168" s="28">
        <v>10699.84</v>
      </c>
      <c r="D168" s="24">
        <v>200</v>
      </c>
      <c r="E168" s="10">
        <v>0</v>
      </c>
      <c r="F168" s="11">
        <v>0</v>
      </c>
      <c r="G168" s="22">
        <v>46.84</v>
      </c>
      <c r="H168" s="23">
        <v>46.84</v>
      </c>
      <c r="I168" s="23">
        <v>100</v>
      </c>
      <c r="J168" s="24">
        <v>10453</v>
      </c>
      <c r="K168" s="24">
        <v>0</v>
      </c>
      <c r="L168" s="24">
        <v>0</v>
      </c>
      <c r="M168" s="24">
        <v>0</v>
      </c>
      <c r="N168" s="29" t="s">
        <v>2</v>
      </c>
    </row>
    <row r="169" spans="1:14" ht="25.5" x14ac:dyDescent="0.25">
      <c r="A169" s="47">
        <v>4282</v>
      </c>
      <c r="B169" s="9" t="s">
        <v>215</v>
      </c>
      <c r="C169" s="28">
        <v>11500</v>
      </c>
      <c r="D169" s="24">
        <v>0</v>
      </c>
      <c r="E169" s="10">
        <v>0</v>
      </c>
      <c r="F169" s="11">
        <v>0</v>
      </c>
      <c r="G169" s="22">
        <v>1500</v>
      </c>
      <c r="H169" s="23">
        <v>268.62</v>
      </c>
      <c r="I169" s="23">
        <v>17.907999999999998</v>
      </c>
      <c r="J169" s="24">
        <v>5000</v>
      </c>
      <c r="K169" s="24">
        <v>5000</v>
      </c>
      <c r="L169" s="24">
        <v>0</v>
      </c>
      <c r="M169" s="24">
        <v>0</v>
      </c>
      <c r="N169" s="29" t="s">
        <v>2</v>
      </c>
    </row>
    <row r="170" spans="1:14" ht="25.5" x14ac:dyDescent="0.25">
      <c r="A170" s="47">
        <v>4283</v>
      </c>
      <c r="B170" s="9" t="s">
        <v>216</v>
      </c>
      <c r="C170" s="28">
        <v>13500</v>
      </c>
      <c r="D170" s="24">
        <v>0</v>
      </c>
      <c r="E170" s="10">
        <v>0</v>
      </c>
      <c r="F170" s="11">
        <v>0</v>
      </c>
      <c r="G170" s="22">
        <v>1500</v>
      </c>
      <c r="H170" s="23">
        <v>532.4</v>
      </c>
      <c r="I170" s="23">
        <v>35.493333333333332</v>
      </c>
      <c r="J170" s="24">
        <v>6000</v>
      </c>
      <c r="K170" s="24">
        <v>6000</v>
      </c>
      <c r="L170" s="24">
        <v>0</v>
      </c>
      <c r="M170" s="24">
        <v>0</v>
      </c>
      <c r="N170" s="29" t="s">
        <v>2</v>
      </c>
    </row>
    <row r="171" spans="1:14" ht="44.25" customHeight="1" x14ac:dyDescent="0.25">
      <c r="A171" s="47">
        <v>4286</v>
      </c>
      <c r="B171" s="9" t="s">
        <v>219</v>
      </c>
      <c r="C171" s="28">
        <v>2390.4699999999998</v>
      </c>
      <c r="D171" s="24">
        <v>240.47</v>
      </c>
      <c r="E171" s="10">
        <v>0</v>
      </c>
      <c r="F171" s="11">
        <v>0</v>
      </c>
      <c r="G171" s="22">
        <v>2150</v>
      </c>
      <c r="H171" s="23">
        <v>2150</v>
      </c>
      <c r="I171" s="23">
        <v>100</v>
      </c>
      <c r="J171" s="24">
        <v>0</v>
      </c>
      <c r="K171" s="24">
        <v>0</v>
      </c>
      <c r="L171" s="24">
        <v>0</v>
      </c>
      <c r="M171" s="24">
        <v>0</v>
      </c>
      <c r="N171" s="29" t="s">
        <v>2</v>
      </c>
    </row>
    <row r="172" spans="1:14" ht="25.5" x14ac:dyDescent="0.25">
      <c r="A172" s="47">
        <v>4287</v>
      </c>
      <c r="B172" s="9" t="s">
        <v>220</v>
      </c>
      <c r="C172" s="28">
        <v>2000</v>
      </c>
      <c r="D172" s="24">
        <v>0</v>
      </c>
      <c r="E172" s="10">
        <v>0</v>
      </c>
      <c r="F172" s="11">
        <v>0</v>
      </c>
      <c r="G172" s="22">
        <v>2000</v>
      </c>
      <c r="H172" s="23">
        <v>0</v>
      </c>
      <c r="I172" s="23">
        <v>0</v>
      </c>
      <c r="J172" s="24">
        <v>0</v>
      </c>
      <c r="K172" s="24">
        <v>0</v>
      </c>
      <c r="L172" s="24">
        <v>0</v>
      </c>
      <c r="M172" s="24">
        <v>0</v>
      </c>
      <c r="N172" s="29" t="s">
        <v>2</v>
      </c>
    </row>
    <row r="173" spans="1:14" ht="38.25" x14ac:dyDescent="0.25">
      <c r="A173" s="47">
        <v>4288</v>
      </c>
      <c r="B173" s="9" t="s">
        <v>221</v>
      </c>
      <c r="C173" s="28">
        <v>6187.55</v>
      </c>
      <c r="D173" s="24">
        <v>187.55</v>
      </c>
      <c r="E173" s="10">
        <v>0</v>
      </c>
      <c r="F173" s="11">
        <v>0</v>
      </c>
      <c r="G173" s="22">
        <v>6000</v>
      </c>
      <c r="H173" s="23">
        <v>1029.7644700000001</v>
      </c>
      <c r="I173" s="23">
        <v>17.162741166666667</v>
      </c>
      <c r="J173" s="24">
        <v>0</v>
      </c>
      <c r="K173" s="24">
        <v>0</v>
      </c>
      <c r="L173" s="24">
        <v>0</v>
      </c>
      <c r="M173" s="24">
        <v>0</v>
      </c>
      <c r="N173" s="29" t="s">
        <v>2</v>
      </c>
    </row>
    <row r="174" spans="1:14" ht="38.25" x14ac:dyDescent="0.25">
      <c r="A174" s="47">
        <v>4289</v>
      </c>
      <c r="B174" s="9" t="s">
        <v>222</v>
      </c>
      <c r="C174" s="28">
        <v>100000</v>
      </c>
      <c r="D174" s="24">
        <v>0</v>
      </c>
      <c r="E174" s="10">
        <v>0</v>
      </c>
      <c r="F174" s="11">
        <v>0</v>
      </c>
      <c r="G174" s="22">
        <v>2000</v>
      </c>
      <c r="H174" s="23">
        <v>0</v>
      </c>
      <c r="I174" s="23">
        <v>0</v>
      </c>
      <c r="J174" s="24">
        <v>3000</v>
      </c>
      <c r="K174" s="24">
        <v>5000</v>
      </c>
      <c r="L174" s="24">
        <v>75000</v>
      </c>
      <c r="M174" s="24">
        <v>15000</v>
      </c>
      <c r="N174" s="29" t="s">
        <v>2</v>
      </c>
    </row>
    <row r="175" spans="1:14" ht="56.25" customHeight="1" x14ac:dyDescent="0.25">
      <c r="A175" s="47">
        <v>4304</v>
      </c>
      <c r="B175" s="9" t="s">
        <v>224</v>
      </c>
      <c r="C175" s="28">
        <v>14737.81</v>
      </c>
      <c r="D175" s="24">
        <v>1392.81</v>
      </c>
      <c r="E175" s="10">
        <v>0</v>
      </c>
      <c r="F175" s="11">
        <v>6545</v>
      </c>
      <c r="G175" s="22">
        <v>6800</v>
      </c>
      <c r="H175" s="23">
        <v>0</v>
      </c>
      <c r="I175" s="23">
        <v>0</v>
      </c>
      <c r="J175" s="24">
        <v>0</v>
      </c>
      <c r="K175" s="24">
        <v>0</v>
      </c>
      <c r="L175" s="24">
        <v>0</v>
      </c>
      <c r="M175" s="24">
        <v>0</v>
      </c>
      <c r="N175" s="29" t="s">
        <v>267</v>
      </c>
    </row>
    <row r="176" spans="1:14" ht="38.25" x14ac:dyDescent="0.25">
      <c r="A176" s="47">
        <v>4305</v>
      </c>
      <c r="B176" s="9" t="s">
        <v>225</v>
      </c>
      <c r="C176" s="28">
        <v>990</v>
      </c>
      <c r="D176" s="24">
        <v>0</v>
      </c>
      <c r="E176" s="10">
        <v>0</v>
      </c>
      <c r="F176" s="11">
        <v>0</v>
      </c>
      <c r="G176" s="22">
        <v>990</v>
      </c>
      <c r="H176" s="23">
        <v>16.940000000000001</v>
      </c>
      <c r="I176" s="23">
        <v>1.7111111111111112</v>
      </c>
      <c r="J176" s="24">
        <v>0</v>
      </c>
      <c r="K176" s="24">
        <v>0</v>
      </c>
      <c r="L176" s="24">
        <v>0</v>
      </c>
      <c r="M176" s="24">
        <v>0</v>
      </c>
      <c r="N176" s="29" t="s">
        <v>2</v>
      </c>
    </row>
    <row r="177" spans="1:14" ht="38.25" x14ac:dyDescent="0.25">
      <c r="A177" s="47">
        <v>4306</v>
      </c>
      <c r="B177" s="9" t="s">
        <v>226</v>
      </c>
      <c r="C177" s="28">
        <v>742.94</v>
      </c>
      <c r="D177" s="24">
        <v>0</v>
      </c>
      <c r="E177" s="10">
        <v>0</v>
      </c>
      <c r="F177" s="11">
        <v>0</v>
      </c>
      <c r="G177" s="22">
        <v>742.94</v>
      </c>
      <c r="H177" s="23">
        <v>742.94</v>
      </c>
      <c r="I177" s="23">
        <v>100</v>
      </c>
      <c r="J177" s="24">
        <v>0</v>
      </c>
      <c r="K177" s="24">
        <v>0</v>
      </c>
      <c r="L177" s="24">
        <v>0</v>
      </c>
      <c r="M177" s="24">
        <v>0</v>
      </c>
      <c r="N177" s="29" t="s">
        <v>2</v>
      </c>
    </row>
    <row r="178" spans="1:14" ht="25.5" x14ac:dyDescent="0.25">
      <c r="A178" s="47">
        <v>4307</v>
      </c>
      <c r="B178" s="9" t="s">
        <v>227</v>
      </c>
      <c r="C178" s="28">
        <v>2831.8</v>
      </c>
      <c r="D178" s="24">
        <v>2500</v>
      </c>
      <c r="E178" s="10">
        <v>0</v>
      </c>
      <c r="F178" s="11">
        <v>0</v>
      </c>
      <c r="G178" s="22">
        <v>331.8</v>
      </c>
      <c r="H178" s="23">
        <v>331.79732000000001</v>
      </c>
      <c r="I178" s="23">
        <v>99.999192284508737</v>
      </c>
      <c r="J178" s="24">
        <v>0</v>
      </c>
      <c r="K178" s="24">
        <v>0</v>
      </c>
      <c r="L178" s="24">
        <v>0</v>
      </c>
      <c r="M178" s="24">
        <v>0</v>
      </c>
      <c r="N178" s="29" t="s">
        <v>2</v>
      </c>
    </row>
    <row r="179" spans="1:14" ht="37.5" customHeight="1" x14ac:dyDescent="0.25">
      <c r="A179" s="47">
        <v>4308</v>
      </c>
      <c r="B179" s="9" t="s">
        <v>228</v>
      </c>
      <c r="C179" s="28">
        <v>12500</v>
      </c>
      <c r="D179" s="24">
        <v>0</v>
      </c>
      <c r="E179" s="10">
        <v>0</v>
      </c>
      <c r="F179" s="11">
        <v>0</v>
      </c>
      <c r="G179" s="22">
        <v>500</v>
      </c>
      <c r="H179" s="23">
        <v>72.236999999999995</v>
      </c>
      <c r="I179" s="23">
        <v>14.447399999999998</v>
      </c>
      <c r="J179" s="24">
        <v>0</v>
      </c>
      <c r="K179" s="24">
        <v>0</v>
      </c>
      <c r="L179" s="24">
        <v>0</v>
      </c>
      <c r="M179" s="24">
        <v>0</v>
      </c>
      <c r="N179" s="31" t="s">
        <v>273</v>
      </c>
    </row>
    <row r="180" spans="1:14" ht="51" x14ac:dyDescent="0.25">
      <c r="A180" s="47">
        <v>4309</v>
      </c>
      <c r="B180" s="9" t="s">
        <v>229</v>
      </c>
      <c r="C180" s="28">
        <v>21589</v>
      </c>
      <c r="D180" s="24">
        <v>589</v>
      </c>
      <c r="E180" s="10">
        <v>0</v>
      </c>
      <c r="F180" s="11">
        <v>0</v>
      </c>
      <c r="G180" s="22">
        <v>21000</v>
      </c>
      <c r="H180" s="23">
        <v>0</v>
      </c>
      <c r="I180" s="23">
        <v>0</v>
      </c>
      <c r="J180" s="24">
        <v>0</v>
      </c>
      <c r="K180" s="24">
        <v>0</v>
      </c>
      <c r="L180" s="24">
        <v>0</v>
      </c>
      <c r="M180" s="24">
        <v>0</v>
      </c>
      <c r="N180" s="29" t="s">
        <v>2</v>
      </c>
    </row>
    <row r="181" spans="1:14" ht="38.25" x14ac:dyDescent="0.25">
      <c r="A181" s="47">
        <v>4310</v>
      </c>
      <c r="B181" s="9" t="s">
        <v>230</v>
      </c>
      <c r="C181" s="28">
        <v>1500</v>
      </c>
      <c r="D181" s="24">
        <v>0</v>
      </c>
      <c r="E181" s="10">
        <v>0</v>
      </c>
      <c r="F181" s="11">
        <v>0</v>
      </c>
      <c r="G181" s="22">
        <v>1500</v>
      </c>
      <c r="H181" s="23">
        <v>0</v>
      </c>
      <c r="I181" s="23">
        <v>0</v>
      </c>
      <c r="J181" s="24">
        <v>0</v>
      </c>
      <c r="K181" s="24">
        <v>0</v>
      </c>
      <c r="L181" s="24">
        <v>0</v>
      </c>
      <c r="M181" s="24">
        <v>0</v>
      </c>
      <c r="N181" s="29" t="s">
        <v>2</v>
      </c>
    </row>
    <row r="182" spans="1:14" ht="25.5" x14ac:dyDescent="0.25">
      <c r="A182" s="47">
        <v>4311</v>
      </c>
      <c r="B182" s="9" t="s">
        <v>231</v>
      </c>
      <c r="C182" s="28">
        <v>1816.57</v>
      </c>
      <c r="D182" s="24">
        <v>91</v>
      </c>
      <c r="E182" s="10">
        <v>0</v>
      </c>
      <c r="F182" s="11">
        <v>0</v>
      </c>
      <c r="G182" s="22">
        <v>1725.57</v>
      </c>
      <c r="H182" s="23">
        <v>1725.5653</v>
      </c>
      <c r="I182" s="23">
        <v>99.99972762623365</v>
      </c>
      <c r="J182" s="24">
        <v>0</v>
      </c>
      <c r="K182" s="24">
        <v>0</v>
      </c>
      <c r="L182" s="24">
        <v>0</v>
      </c>
      <c r="M182" s="24">
        <v>0</v>
      </c>
      <c r="N182" s="29" t="s">
        <v>2</v>
      </c>
    </row>
    <row r="183" spans="1:14" ht="38.25" x14ac:dyDescent="0.25">
      <c r="A183" s="47">
        <v>4312</v>
      </c>
      <c r="B183" s="9" t="s">
        <v>232</v>
      </c>
      <c r="C183" s="28">
        <v>4000</v>
      </c>
      <c r="D183" s="24">
        <v>0</v>
      </c>
      <c r="E183" s="10">
        <v>0</v>
      </c>
      <c r="F183" s="11">
        <v>0</v>
      </c>
      <c r="G183" s="22">
        <v>4000</v>
      </c>
      <c r="H183" s="23">
        <v>4000</v>
      </c>
      <c r="I183" s="23">
        <v>100</v>
      </c>
      <c r="J183" s="24">
        <v>0</v>
      </c>
      <c r="K183" s="24">
        <v>0</v>
      </c>
      <c r="L183" s="24">
        <v>0</v>
      </c>
      <c r="M183" s="24">
        <v>0</v>
      </c>
      <c r="N183" s="29" t="s">
        <v>2</v>
      </c>
    </row>
    <row r="184" spans="1:14" ht="25.5" x14ac:dyDescent="0.25">
      <c r="A184" s="47">
        <v>4313</v>
      </c>
      <c r="B184" s="9" t="s">
        <v>233</v>
      </c>
      <c r="C184" s="28">
        <v>1017</v>
      </c>
      <c r="D184" s="24">
        <v>17</v>
      </c>
      <c r="E184" s="10">
        <v>0</v>
      </c>
      <c r="F184" s="11">
        <v>0</v>
      </c>
      <c r="G184" s="22">
        <v>1000</v>
      </c>
      <c r="H184" s="23">
        <v>729.43853000000001</v>
      </c>
      <c r="I184" s="23">
        <v>72.943853000000004</v>
      </c>
      <c r="J184" s="24">
        <v>0</v>
      </c>
      <c r="K184" s="24">
        <v>0</v>
      </c>
      <c r="L184" s="24">
        <v>0</v>
      </c>
      <c r="M184" s="24">
        <v>0</v>
      </c>
      <c r="N184" s="29" t="s">
        <v>2</v>
      </c>
    </row>
    <row r="185" spans="1:14" ht="38.25" x14ac:dyDescent="0.25">
      <c r="A185" s="47">
        <v>4314</v>
      </c>
      <c r="B185" s="9" t="s">
        <v>277</v>
      </c>
      <c r="C185" s="28">
        <v>1200</v>
      </c>
      <c r="D185" s="24">
        <v>0</v>
      </c>
      <c r="E185" s="10">
        <v>0</v>
      </c>
      <c r="F185" s="11">
        <v>0</v>
      </c>
      <c r="G185" s="22">
        <v>200</v>
      </c>
      <c r="H185" s="23">
        <v>67.155000000000001</v>
      </c>
      <c r="I185" s="23">
        <v>33.577500000000001</v>
      </c>
      <c r="J185" s="24">
        <v>1000</v>
      </c>
      <c r="K185" s="24">
        <v>0</v>
      </c>
      <c r="L185" s="24">
        <v>0</v>
      </c>
      <c r="M185" s="24">
        <v>0</v>
      </c>
      <c r="N185" s="29" t="s">
        <v>2</v>
      </c>
    </row>
    <row r="186" spans="1:14" ht="38.25" x14ac:dyDescent="0.25">
      <c r="A186" s="47">
        <v>4315</v>
      </c>
      <c r="B186" s="9" t="s">
        <v>278</v>
      </c>
      <c r="C186" s="28">
        <v>2300</v>
      </c>
      <c r="D186" s="24">
        <v>0</v>
      </c>
      <c r="E186" s="10">
        <v>0</v>
      </c>
      <c r="F186" s="11">
        <v>0</v>
      </c>
      <c r="G186" s="22">
        <v>300</v>
      </c>
      <c r="H186" s="23">
        <v>0</v>
      </c>
      <c r="I186" s="23">
        <v>0</v>
      </c>
      <c r="J186" s="24">
        <v>2000</v>
      </c>
      <c r="K186" s="24">
        <v>0</v>
      </c>
      <c r="L186" s="24">
        <v>0</v>
      </c>
      <c r="M186" s="24">
        <v>0</v>
      </c>
      <c r="N186" s="29" t="s">
        <v>2</v>
      </c>
    </row>
    <row r="187" spans="1:14" ht="25.5" x14ac:dyDescent="0.25">
      <c r="A187" s="47">
        <v>4316</v>
      </c>
      <c r="B187" s="9" t="s">
        <v>279</v>
      </c>
      <c r="C187" s="28">
        <v>7500</v>
      </c>
      <c r="D187" s="24">
        <v>0</v>
      </c>
      <c r="E187" s="10">
        <v>0</v>
      </c>
      <c r="F187" s="11">
        <v>0</v>
      </c>
      <c r="G187" s="22">
        <v>500</v>
      </c>
      <c r="H187" s="23">
        <v>277.92599999999999</v>
      </c>
      <c r="I187" s="23">
        <v>55.5852</v>
      </c>
      <c r="J187" s="24">
        <v>7000</v>
      </c>
      <c r="K187" s="24">
        <v>0</v>
      </c>
      <c r="L187" s="24">
        <v>0</v>
      </c>
      <c r="M187" s="24">
        <v>0</v>
      </c>
      <c r="N187" s="29" t="s">
        <v>2</v>
      </c>
    </row>
    <row r="188" spans="1:14" ht="38.25" x14ac:dyDescent="0.25">
      <c r="A188" s="47">
        <v>4317</v>
      </c>
      <c r="B188" s="9" t="s">
        <v>280</v>
      </c>
      <c r="C188" s="28">
        <v>6500</v>
      </c>
      <c r="D188" s="24">
        <v>0</v>
      </c>
      <c r="E188" s="10">
        <v>0</v>
      </c>
      <c r="F188" s="11">
        <v>0</v>
      </c>
      <c r="G188" s="22">
        <v>500</v>
      </c>
      <c r="H188" s="23">
        <v>0</v>
      </c>
      <c r="I188" s="23">
        <v>0</v>
      </c>
      <c r="J188" s="24">
        <v>6000</v>
      </c>
      <c r="K188" s="24">
        <v>0</v>
      </c>
      <c r="L188" s="24">
        <v>0</v>
      </c>
      <c r="M188" s="24">
        <v>0</v>
      </c>
      <c r="N188" s="29" t="s">
        <v>2</v>
      </c>
    </row>
    <row r="189" spans="1:14" ht="38.25" x14ac:dyDescent="0.25">
      <c r="A189" s="47">
        <v>4318</v>
      </c>
      <c r="B189" s="9" t="s">
        <v>281</v>
      </c>
      <c r="C189" s="28">
        <v>3300</v>
      </c>
      <c r="D189" s="24">
        <v>0</v>
      </c>
      <c r="E189" s="10">
        <v>0</v>
      </c>
      <c r="F189" s="11">
        <v>0</v>
      </c>
      <c r="G189" s="22">
        <v>300</v>
      </c>
      <c r="H189" s="23">
        <v>0</v>
      </c>
      <c r="I189" s="23">
        <v>0</v>
      </c>
      <c r="J189" s="24">
        <v>3000</v>
      </c>
      <c r="K189" s="24">
        <v>0</v>
      </c>
      <c r="L189" s="24">
        <v>0</v>
      </c>
      <c r="M189" s="24">
        <v>0</v>
      </c>
      <c r="N189" s="29" t="s">
        <v>2</v>
      </c>
    </row>
    <row r="190" spans="1:14" ht="38.25" x14ac:dyDescent="0.25">
      <c r="A190" s="47">
        <v>4319</v>
      </c>
      <c r="B190" s="9" t="s">
        <v>282</v>
      </c>
      <c r="C190" s="28">
        <v>2500</v>
      </c>
      <c r="D190" s="24">
        <v>0</v>
      </c>
      <c r="E190" s="10">
        <v>0</v>
      </c>
      <c r="F190" s="11">
        <v>0</v>
      </c>
      <c r="G190" s="22">
        <v>500</v>
      </c>
      <c r="H190" s="23">
        <v>0</v>
      </c>
      <c r="I190" s="23">
        <v>0</v>
      </c>
      <c r="J190" s="24">
        <v>2000</v>
      </c>
      <c r="K190" s="24">
        <v>0</v>
      </c>
      <c r="L190" s="24">
        <v>0</v>
      </c>
      <c r="M190" s="24">
        <v>0</v>
      </c>
      <c r="N190" s="29" t="s">
        <v>2</v>
      </c>
    </row>
    <row r="191" spans="1:14" ht="25.5" x14ac:dyDescent="0.25">
      <c r="A191" s="47">
        <v>4320</v>
      </c>
      <c r="B191" s="9" t="s">
        <v>283</v>
      </c>
      <c r="C191" s="28">
        <v>4500</v>
      </c>
      <c r="D191" s="24">
        <v>0</v>
      </c>
      <c r="E191" s="10">
        <v>0</v>
      </c>
      <c r="F191" s="11">
        <v>0</v>
      </c>
      <c r="G191" s="22">
        <v>500</v>
      </c>
      <c r="H191" s="23">
        <v>0</v>
      </c>
      <c r="I191" s="23">
        <v>0</v>
      </c>
      <c r="J191" s="24">
        <v>4000</v>
      </c>
      <c r="K191" s="24">
        <v>0</v>
      </c>
      <c r="L191" s="24">
        <v>0</v>
      </c>
      <c r="M191" s="24">
        <v>0</v>
      </c>
      <c r="N191" s="29" t="s">
        <v>2</v>
      </c>
    </row>
    <row r="192" spans="1:14" ht="38.25" x14ac:dyDescent="0.25">
      <c r="A192" s="47">
        <v>4321</v>
      </c>
      <c r="B192" s="9" t="s">
        <v>284</v>
      </c>
      <c r="C192" s="28">
        <v>6600</v>
      </c>
      <c r="D192" s="24">
        <v>100</v>
      </c>
      <c r="E192" s="10">
        <v>0</v>
      </c>
      <c r="F192" s="11">
        <v>0</v>
      </c>
      <c r="G192" s="22">
        <v>500</v>
      </c>
      <c r="H192" s="23">
        <v>0</v>
      </c>
      <c r="I192" s="23">
        <v>0</v>
      </c>
      <c r="J192" s="24">
        <v>6000</v>
      </c>
      <c r="K192" s="24">
        <v>0</v>
      </c>
      <c r="L192" s="24">
        <v>0</v>
      </c>
      <c r="M192" s="24">
        <v>0</v>
      </c>
      <c r="N192" s="29" t="s">
        <v>2</v>
      </c>
    </row>
    <row r="193" spans="1:14" ht="38.25" x14ac:dyDescent="0.25">
      <c r="A193" s="47">
        <v>4322</v>
      </c>
      <c r="B193" s="9" t="s">
        <v>285</v>
      </c>
      <c r="C193" s="28">
        <v>4557.24</v>
      </c>
      <c r="D193" s="24">
        <v>700</v>
      </c>
      <c r="E193" s="10">
        <v>0</v>
      </c>
      <c r="F193" s="11">
        <v>0</v>
      </c>
      <c r="G193" s="22">
        <v>3857.24</v>
      </c>
      <c r="H193" s="23">
        <v>3857.2390800000003</v>
      </c>
      <c r="I193" s="23">
        <v>99.999976148748857</v>
      </c>
      <c r="J193" s="24">
        <v>0</v>
      </c>
      <c r="K193" s="24">
        <v>0</v>
      </c>
      <c r="L193" s="24">
        <v>0</v>
      </c>
      <c r="M193" s="24">
        <v>0</v>
      </c>
      <c r="N193" s="29" t="s">
        <v>2</v>
      </c>
    </row>
    <row r="194" spans="1:14" ht="38.25" x14ac:dyDescent="0.25">
      <c r="A194" s="47">
        <v>4323</v>
      </c>
      <c r="B194" s="9" t="s">
        <v>286</v>
      </c>
      <c r="C194" s="28">
        <v>500</v>
      </c>
      <c r="D194" s="24">
        <v>0</v>
      </c>
      <c r="E194" s="10">
        <v>0</v>
      </c>
      <c r="F194" s="11">
        <v>0</v>
      </c>
      <c r="G194" s="22">
        <v>500</v>
      </c>
      <c r="H194" s="23">
        <v>0</v>
      </c>
      <c r="I194" s="23">
        <v>0</v>
      </c>
      <c r="J194" s="24">
        <v>0</v>
      </c>
      <c r="K194" s="24">
        <v>0</v>
      </c>
      <c r="L194" s="24">
        <v>0</v>
      </c>
      <c r="M194" s="24">
        <v>0</v>
      </c>
      <c r="N194" s="29" t="s">
        <v>2</v>
      </c>
    </row>
    <row r="195" spans="1:14" ht="25.5" x14ac:dyDescent="0.25">
      <c r="A195" s="47">
        <v>4324</v>
      </c>
      <c r="B195" s="9" t="s">
        <v>287</v>
      </c>
      <c r="C195" s="28">
        <v>4000</v>
      </c>
      <c r="D195" s="24">
        <v>0</v>
      </c>
      <c r="E195" s="10">
        <v>0</v>
      </c>
      <c r="F195" s="11">
        <v>0</v>
      </c>
      <c r="G195" s="22">
        <v>4000</v>
      </c>
      <c r="H195" s="23">
        <v>0</v>
      </c>
      <c r="I195" s="23">
        <v>0</v>
      </c>
      <c r="J195" s="24">
        <v>0</v>
      </c>
      <c r="K195" s="24">
        <v>0</v>
      </c>
      <c r="L195" s="24">
        <v>0</v>
      </c>
      <c r="M195" s="24">
        <v>0</v>
      </c>
      <c r="N195" s="29" t="s">
        <v>2</v>
      </c>
    </row>
    <row r="196" spans="1:14" ht="38.25" x14ac:dyDescent="0.25">
      <c r="A196" s="47">
        <v>4325</v>
      </c>
      <c r="B196" s="9" t="s">
        <v>288</v>
      </c>
      <c r="C196" s="28">
        <v>500</v>
      </c>
      <c r="D196" s="24">
        <v>0</v>
      </c>
      <c r="E196" s="10">
        <v>0</v>
      </c>
      <c r="F196" s="11">
        <v>0</v>
      </c>
      <c r="G196" s="22">
        <v>500</v>
      </c>
      <c r="H196" s="23">
        <v>0</v>
      </c>
      <c r="I196" s="23">
        <v>0</v>
      </c>
      <c r="J196" s="24">
        <v>0</v>
      </c>
      <c r="K196" s="24">
        <v>0</v>
      </c>
      <c r="L196" s="24">
        <v>0</v>
      </c>
      <c r="M196" s="24">
        <v>0</v>
      </c>
      <c r="N196" s="29" t="s">
        <v>2</v>
      </c>
    </row>
    <row r="197" spans="1:14" ht="38.25" x14ac:dyDescent="0.25">
      <c r="A197" s="47">
        <v>4326</v>
      </c>
      <c r="B197" s="9" t="s">
        <v>289</v>
      </c>
      <c r="C197" s="28">
        <v>3816</v>
      </c>
      <c r="D197" s="24">
        <v>416</v>
      </c>
      <c r="E197" s="10">
        <v>0</v>
      </c>
      <c r="F197" s="11">
        <v>0</v>
      </c>
      <c r="G197" s="22">
        <v>3400</v>
      </c>
      <c r="H197" s="23">
        <v>2355.0226899999998</v>
      </c>
      <c r="I197" s="23">
        <v>69.26537323529412</v>
      </c>
      <c r="J197" s="24">
        <v>0</v>
      </c>
      <c r="K197" s="24">
        <v>0</v>
      </c>
      <c r="L197" s="24">
        <v>0</v>
      </c>
      <c r="M197" s="24">
        <v>0</v>
      </c>
      <c r="N197" s="29" t="s">
        <v>2</v>
      </c>
    </row>
    <row r="198" spans="1:14" ht="38.25" x14ac:dyDescent="0.25">
      <c r="A198" s="47">
        <v>4327</v>
      </c>
      <c r="B198" s="9" t="s">
        <v>260</v>
      </c>
      <c r="C198" s="28">
        <v>1743.86</v>
      </c>
      <c r="D198" s="24">
        <v>61</v>
      </c>
      <c r="E198" s="10">
        <v>0</v>
      </c>
      <c r="F198" s="11">
        <v>0</v>
      </c>
      <c r="G198" s="22">
        <v>1682.86</v>
      </c>
      <c r="H198" s="23">
        <v>1682.85122</v>
      </c>
      <c r="I198" s="23">
        <v>99.999478269137072</v>
      </c>
      <c r="J198" s="24">
        <v>0</v>
      </c>
      <c r="K198" s="24">
        <v>0</v>
      </c>
      <c r="L198" s="24">
        <v>0</v>
      </c>
      <c r="M198" s="24">
        <v>0</v>
      </c>
      <c r="N198" s="29" t="s">
        <v>2</v>
      </c>
    </row>
    <row r="199" spans="1:14" ht="38.25" x14ac:dyDescent="0.25">
      <c r="A199" s="47">
        <v>4328</v>
      </c>
      <c r="B199" s="9" t="s">
        <v>290</v>
      </c>
      <c r="C199" s="28">
        <v>2500</v>
      </c>
      <c r="D199" s="24">
        <v>500</v>
      </c>
      <c r="E199" s="10">
        <v>0</v>
      </c>
      <c r="F199" s="11">
        <v>0</v>
      </c>
      <c r="G199" s="22">
        <v>2000</v>
      </c>
      <c r="H199" s="23">
        <v>0</v>
      </c>
      <c r="I199" s="23">
        <v>0</v>
      </c>
      <c r="J199" s="24">
        <v>0</v>
      </c>
      <c r="K199" s="24">
        <v>0</v>
      </c>
      <c r="L199" s="24">
        <v>0</v>
      </c>
      <c r="M199" s="24">
        <v>0</v>
      </c>
      <c r="N199" s="29" t="s">
        <v>2</v>
      </c>
    </row>
    <row r="200" spans="1:14" ht="25.5" x14ac:dyDescent="0.25">
      <c r="A200" s="47">
        <v>4329</v>
      </c>
      <c r="B200" s="9" t="s">
        <v>291</v>
      </c>
      <c r="C200" s="28">
        <v>400</v>
      </c>
      <c r="D200" s="24">
        <v>0</v>
      </c>
      <c r="E200" s="10">
        <v>0</v>
      </c>
      <c r="F200" s="11">
        <v>0</v>
      </c>
      <c r="G200" s="22">
        <v>400</v>
      </c>
      <c r="H200" s="23">
        <v>0</v>
      </c>
      <c r="I200" s="23">
        <v>0</v>
      </c>
      <c r="J200" s="24">
        <v>0</v>
      </c>
      <c r="K200" s="24">
        <v>0</v>
      </c>
      <c r="L200" s="24">
        <v>0</v>
      </c>
      <c r="M200" s="24">
        <v>0</v>
      </c>
      <c r="N200" s="29" t="s">
        <v>2</v>
      </c>
    </row>
    <row r="201" spans="1:14" ht="25.5" x14ac:dyDescent="0.2">
      <c r="A201" s="50">
        <v>4330</v>
      </c>
      <c r="B201" s="9" t="s">
        <v>258</v>
      </c>
      <c r="C201" s="28">
        <v>1000</v>
      </c>
      <c r="D201" s="24">
        <v>0</v>
      </c>
      <c r="E201" s="10">
        <v>0</v>
      </c>
      <c r="F201" s="11">
        <v>0</v>
      </c>
      <c r="G201" s="22">
        <v>1000</v>
      </c>
      <c r="H201" s="23">
        <v>112.3485</v>
      </c>
      <c r="I201" s="23">
        <v>11.23485</v>
      </c>
      <c r="J201" s="24">
        <v>0</v>
      </c>
      <c r="K201" s="24">
        <v>0</v>
      </c>
      <c r="L201" s="24">
        <v>0</v>
      </c>
      <c r="M201" s="24">
        <v>0</v>
      </c>
      <c r="N201" s="29" t="s">
        <v>2</v>
      </c>
    </row>
    <row r="202" spans="1:14" ht="38.25" x14ac:dyDescent="0.2">
      <c r="A202" s="50">
        <v>4348</v>
      </c>
      <c r="B202" s="9" t="s">
        <v>322</v>
      </c>
      <c r="C202" s="28">
        <v>403.13</v>
      </c>
      <c r="D202" s="24">
        <v>0</v>
      </c>
      <c r="E202" s="10">
        <v>0</v>
      </c>
      <c r="F202" s="11">
        <v>0</v>
      </c>
      <c r="G202" s="22">
        <v>403.13</v>
      </c>
      <c r="H202" s="23">
        <v>403.12400000000002</v>
      </c>
      <c r="I202" s="23">
        <v>99.998511646367177</v>
      </c>
      <c r="J202" s="24">
        <v>0</v>
      </c>
      <c r="K202" s="24">
        <v>0</v>
      </c>
      <c r="L202" s="24">
        <v>0</v>
      </c>
      <c r="M202" s="24">
        <v>0</v>
      </c>
      <c r="N202" s="29" t="s">
        <v>2</v>
      </c>
    </row>
    <row r="203" spans="1:14" ht="38.25" x14ac:dyDescent="0.2">
      <c r="A203" s="50">
        <v>4356</v>
      </c>
      <c r="B203" s="9" t="s">
        <v>298</v>
      </c>
      <c r="C203" s="28">
        <v>800</v>
      </c>
      <c r="D203" s="24">
        <v>0</v>
      </c>
      <c r="E203" s="10">
        <v>0</v>
      </c>
      <c r="F203" s="11">
        <v>0</v>
      </c>
      <c r="G203" s="22">
        <v>800</v>
      </c>
      <c r="H203" s="23">
        <v>800</v>
      </c>
      <c r="I203" s="23">
        <v>100</v>
      </c>
      <c r="J203" s="24">
        <v>0</v>
      </c>
      <c r="K203" s="24">
        <v>0</v>
      </c>
      <c r="L203" s="24">
        <v>0</v>
      </c>
      <c r="M203" s="24">
        <v>0</v>
      </c>
      <c r="N203" s="29" t="s">
        <v>2</v>
      </c>
    </row>
    <row r="204" spans="1:14" ht="25.5" x14ac:dyDescent="0.2">
      <c r="A204" s="50">
        <v>4357</v>
      </c>
      <c r="B204" s="9" t="s">
        <v>296</v>
      </c>
      <c r="C204" s="28">
        <v>593.66999999999996</v>
      </c>
      <c r="D204" s="24">
        <v>0</v>
      </c>
      <c r="E204" s="10">
        <v>0</v>
      </c>
      <c r="F204" s="11">
        <v>0</v>
      </c>
      <c r="G204" s="22">
        <v>593.66999999999996</v>
      </c>
      <c r="H204" s="23">
        <v>593.66314999999997</v>
      </c>
      <c r="I204" s="23">
        <v>99.99884616032476</v>
      </c>
      <c r="J204" s="24">
        <v>0</v>
      </c>
      <c r="K204" s="24">
        <v>0</v>
      </c>
      <c r="L204" s="24">
        <v>0</v>
      </c>
      <c r="M204" s="24">
        <v>0</v>
      </c>
      <c r="N204" s="29" t="s">
        <v>2</v>
      </c>
    </row>
    <row r="205" spans="1:14" ht="51" x14ac:dyDescent="0.2">
      <c r="A205" s="62">
        <v>4358</v>
      </c>
      <c r="B205" s="9" t="s">
        <v>309</v>
      </c>
      <c r="C205" s="28">
        <v>150</v>
      </c>
      <c r="D205" s="27">
        <v>0</v>
      </c>
      <c r="E205" s="11">
        <v>0</v>
      </c>
      <c r="F205" s="11">
        <v>0</v>
      </c>
      <c r="G205" s="22">
        <v>150</v>
      </c>
      <c r="H205" s="23">
        <v>150</v>
      </c>
      <c r="I205" s="23">
        <v>100</v>
      </c>
      <c r="J205" s="24">
        <v>0</v>
      </c>
      <c r="K205" s="24">
        <v>0</v>
      </c>
      <c r="L205" s="24">
        <v>0</v>
      </c>
      <c r="M205" s="24">
        <v>0</v>
      </c>
      <c r="N205" s="29" t="s">
        <v>2</v>
      </c>
    </row>
    <row r="206" spans="1:14" ht="25.5" x14ac:dyDescent="0.2">
      <c r="A206" s="62">
        <v>4359</v>
      </c>
      <c r="B206" s="9" t="s">
        <v>305</v>
      </c>
      <c r="C206" s="28">
        <v>500</v>
      </c>
      <c r="D206" s="27">
        <v>0</v>
      </c>
      <c r="E206" s="11">
        <v>0</v>
      </c>
      <c r="F206" s="11">
        <v>0</v>
      </c>
      <c r="G206" s="22">
        <v>500</v>
      </c>
      <c r="H206" s="23">
        <v>0</v>
      </c>
      <c r="I206" s="23">
        <v>0</v>
      </c>
      <c r="J206" s="24">
        <v>0</v>
      </c>
      <c r="K206" s="24">
        <v>0</v>
      </c>
      <c r="L206" s="24">
        <v>0</v>
      </c>
      <c r="M206" s="24">
        <v>0</v>
      </c>
      <c r="N206" s="29" t="s">
        <v>2</v>
      </c>
    </row>
    <row r="207" spans="1:14" ht="38.25" x14ac:dyDescent="0.2">
      <c r="A207" s="62">
        <v>4360</v>
      </c>
      <c r="B207" s="9" t="s">
        <v>310</v>
      </c>
      <c r="C207" s="28">
        <v>150</v>
      </c>
      <c r="D207" s="27">
        <v>0</v>
      </c>
      <c r="E207" s="11">
        <v>0</v>
      </c>
      <c r="F207" s="11">
        <v>0</v>
      </c>
      <c r="G207" s="22">
        <v>150</v>
      </c>
      <c r="H207" s="23">
        <v>0</v>
      </c>
      <c r="I207" s="23">
        <v>0</v>
      </c>
      <c r="J207" s="24">
        <v>0</v>
      </c>
      <c r="K207" s="24">
        <v>0</v>
      </c>
      <c r="L207" s="24">
        <v>0</v>
      </c>
      <c r="M207" s="24">
        <v>0</v>
      </c>
      <c r="N207" s="29" t="s">
        <v>2</v>
      </c>
    </row>
    <row r="208" spans="1:14" ht="25.5" x14ac:dyDescent="0.2">
      <c r="A208" s="62">
        <v>4361</v>
      </c>
      <c r="B208" s="9" t="s">
        <v>311</v>
      </c>
      <c r="C208" s="28">
        <v>500</v>
      </c>
      <c r="D208" s="27">
        <v>0</v>
      </c>
      <c r="E208" s="11">
        <v>0</v>
      </c>
      <c r="F208" s="11">
        <v>0</v>
      </c>
      <c r="G208" s="22">
        <v>500</v>
      </c>
      <c r="H208" s="23">
        <v>0</v>
      </c>
      <c r="I208" s="23">
        <v>0</v>
      </c>
      <c r="J208" s="24">
        <v>0</v>
      </c>
      <c r="K208" s="24">
        <v>0</v>
      </c>
      <c r="L208" s="24">
        <v>0</v>
      </c>
      <c r="M208" s="24">
        <v>0</v>
      </c>
      <c r="N208" s="29" t="s">
        <v>2</v>
      </c>
    </row>
    <row r="209" spans="1:16" ht="38.25" x14ac:dyDescent="0.2">
      <c r="A209" s="62">
        <v>4362</v>
      </c>
      <c r="B209" s="9" t="s">
        <v>312</v>
      </c>
      <c r="C209" s="28">
        <v>500</v>
      </c>
      <c r="D209" s="27">
        <v>0</v>
      </c>
      <c r="E209" s="11">
        <v>0</v>
      </c>
      <c r="F209" s="11">
        <v>0</v>
      </c>
      <c r="G209" s="22">
        <v>500</v>
      </c>
      <c r="H209" s="23">
        <v>0</v>
      </c>
      <c r="I209" s="23">
        <v>0</v>
      </c>
      <c r="J209" s="24">
        <v>0</v>
      </c>
      <c r="K209" s="24">
        <v>0</v>
      </c>
      <c r="L209" s="24">
        <v>0</v>
      </c>
      <c r="M209" s="24">
        <v>0</v>
      </c>
      <c r="N209" s="29" t="s">
        <v>2</v>
      </c>
    </row>
    <row r="210" spans="1:16" ht="51" x14ac:dyDescent="0.2">
      <c r="A210" s="62">
        <v>4363</v>
      </c>
      <c r="B210" s="9" t="s">
        <v>313</v>
      </c>
      <c r="C210" s="28">
        <v>3125.84</v>
      </c>
      <c r="D210" s="27">
        <v>111.32</v>
      </c>
      <c r="E210" s="11">
        <v>14.52</v>
      </c>
      <c r="F210" s="11">
        <v>0</v>
      </c>
      <c r="G210" s="22">
        <v>3000</v>
      </c>
      <c r="H210" s="23">
        <v>0</v>
      </c>
      <c r="I210" s="23">
        <v>0</v>
      </c>
      <c r="J210" s="24">
        <v>0</v>
      </c>
      <c r="K210" s="24">
        <v>0</v>
      </c>
      <c r="L210" s="24">
        <v>0</v>
      </c>
      <c r="M210" s="24">
        <v>0</v>
      </c>
      <c r="N210" s="29" t="s">
        <v>2</v>
      </c>
    </row>
    <row r="211" spans="1:16" ht="38.25" x14ac:dyDescent="0.2">
      <c r="A211" s="62">
        <v>4364</v>
      </c>
      <c r="B211" s="9" t="s">
        <v>314</v>
      </c>
      <c r="C211" s="28">
        <v>6800</v>
      </c>
      <c r="D211" s="27">
        <v>500</v>
      </c>
      <c r="E211" s="11">
        <v>0</v>
      </c>
      <c r="F211" s="11">
        <v>0</v>
      </c>
      <c r="G211" s="22">
        <v>6300</v>
      </c>
      <c r="H211" s="23">
        <v>0</v>
      </c>
      <c r="I211" s="23">
        <v>0</v>
      </c>
      <c r="J211" s="24">
        <v>0</v>
      </c>
      <c r="K211" s="24">
        <v>0</v>
      </c>
      <c r="L211" s="24">
        <v>0</v>
      </c>
      <c r="M211" s="24">
        <v>0</v>
      </c>
      <c r="N211" s="29" t="s">
        <v>2</v>
      </c>
    </row>
    <row r="212" spans="1:16" ht="38.25" x14ac:dyDescent="0.25">
      <c r="A212" s="47">
        <v>5181</v>
      </c>
      <c r="B212" s="9" t="s">
        <v>141</v>
      </c>
      <c r="C212" s="28">
        <v>3138.8</v>
      </c>
      <c r="D212" s="24">
        <v>0</v>
      </c>
      <c r="E212" s="10">
        <v>40783</v>
      </c>
      <c r="F212" s="11">
        <v>4193</v>
      </c>
      <c r="G212" s="22">
        <v>3138.8</v>
      </c>
      <c r="H212" s="23">
        <v>2338.8000000000002</v>
      </c>
      <c r="I212" s="23">
        <v>74.51255256786034</v>
      </c>
      <c r="J212" s="24">
        <v>0</v>
      </c>
      <c r="K212" s="24">
        <v>0</v>
      </c>
      <c r="L212" s="24">
        <v>0</v>
      </c>
      <c r="M212" s="24">
        <v>0</v>
      </c>
      <c r="N212" s="29" t="s">
        <v>269</v>
      </c>
    </row>
    <row r="213" spans="1:16" ht="38.25" x14ac:dyDescent="0.25">
      <c r="A213" s="47">
        <v>5385</v>
      </c>
      <c r="B213" s="9" t="s">
        <v>145</v>
      </c>
      <c r="C213" s="28">
        <v>3970</v>
      </c>
      <c r="D213" s="24">
        <v>2040</v>
      </c>
      <c r="E213" s="10">
        <v>1000</v>
      </c>
      <c r="F213" s="11">
        <v>2300</v>
      </c>
      <c r="G213" s="22">
        <v>3970</v>
      </c>
      <c r="H213" s="23">
        <v>1050</v>
      </c>
      <c r="I213" s="23">
        <v>26.448362720403022</v>
      </c>
      <c r="J213" s="24">
        <v>0</v>
      </c>
      <c r="K213" s="24">
        <v>0</v>
      </c>
      <c r="L213" s="24">
        <v>0</v>
      </c>
      <c r="M213" s="24">
        <v>0</v>
      </c>
      <c r="N213" s="29" t="s">
        <v>269</v>
      </c>
    </row>
    <row r="214" spans="1:16" ht="38.25" x14ac:dyDescent="0.25">
      <c r="A214" s="41">
        <v>5456</v>
      </c>
      <c r="B214" s="9" t="s">
        <v>7</v>
      </c>
      <c r="C214" s="28">
        <v>2560.4319999999998</v>
      </c>
      <c r="D214" s="24">
        <v>0</v>
      </c>
      <c r="E214" s="10">
        <v>1530.4690000000001</v>
      </c>
      <c r="F214" s="11">
        <v>188.41300000000001</v>
      </c>
      <c r="G214" s="22">
        <v>841.55</v>
      </c>
      <c r="H214" s="23">
        <v>841.55</v>
      </c>
      <c r="I214" s="23">
        <v>100</v>
      </c>
      <c r="J214" s="24">
        <v>0</v>
      </c>
      <c r="K214" s="24">
        <v>0</v>
      </c>
      <c r="L214" s="24">
        <v>0</v>
      </c>
      <c r="M214" s="24">
        <v>0</v>
      </c>
      <c r="N214" s="31" t="s">
        <v>2</v>
      </c>
    </row>
    <row r="215" spans="1:16" ht="38.25" x14ac:dyDescent="0.25">
      <c r="A215" s="41">
        <v>5681</v>
      </c>
      <c r="B215" s="9" t="s">
        <v>8</v>
      </c>
      <c r="C215" s="28">
        <v>539376</v>
      </c>
      <c r="D215" s="24">
        <v>0</v>
      </c>
      <c r="E215" s="10">
        <v>2340.8254899999997</v>
      </c>
      <c r="F215" s="11">
        <v>62.500129999999999</v>
      </c>
      <c r="G215" s="22">
        <v>5973.49</v>
      </c>
      <c r="H215" s="23">
        <v>1797.9390000000001</v>
      </c>
      <c r="I215" s="23">
        <v>30.098635805868934</v>
      </c>
      <c r="J215" s="24">
        <v>4000</v>
      </c>
      <c r="K215" s="24">
        <v>6000</v>
      </c>
      <c r="L215" s="24">
        <v>1000</v>
      </c>
      <c r="M215" s="24">
        <v>0</v>
      </c>
      <c r="N215" s="29" t="s">
        <v>302</v>
      </c>
    </row>
    <row r="216" spans="1:16" ht="38.25" x14ac:dyDescent="0.25">
      <c r="A216" s="41">
        <v>5730</v>
      </c>
      <c r="B216" s="9" t="s">
        <v>13</v>
      </c>
      <c r="C216" s="28">
        <v>230429.79460999998</v>
      </c>
      <c r="D216" s="24">
        <v>5</v>
      </c>
      <c r="E216" s="10">
        <v>3424.0223999999998</v>
      </c>
      <c r="F216" s="11">
        <v>52090.372209999994</v>
      </c>
      <c r="G216" s="22">
        <v>174910.4</v>
      </c>
      <c r="H216" s="23">
        <v>119219.47831999999</v>
      </c>
      <c r="I216" s="23">
        <v>68.160314263760185</v>
      </c>
      <c r="J216" s="24">
        <v>0</v>
      </c>
      <c r="K216" s="24">
        <v>0</v>
      </c>
      <c r="L216" s="24">
        <v>0</v>
      </c>
      <c r="M216" s="24">
        <v>0</v>
      </c>
      <c r="N216" s="29" t="s">
        <v>2</v>
      </c>
      <c r="O216" s="18"/>
      <c r="P216" s="18"/>
    </row>
    <row r="217" spans="1:16" ht="56.25" customHeight="1" x14ac:dyDescent="0.25">
      <c r="A217" s="41">
        <v>5750</v>
      </c>
      <c r="B217" s="9" t="s">
        <v>12</v>
      </c>
      <c r="C217" s="28">
        <v>75079.172359999997</v>
      </c>
      <c r="D217" s="24">
        <v>0</v>
      </c>
      <c r="E217" s="10">
        <v>48921.688939999993</v>
      </c>
      <c r="F217" s="11">
        <v>25889.433420000005</v>
      </c>
      <c r="G217" s="22">
        <v>268.05</v>
      </c>
      <c r="H217" s="23">
        <v>268.04480999999998</v>
      </c>
      <c r="I217" s="23">
        <v>99.998063794068258</v>
      </c>
      <c r="J217" s="24">
        <v>0</v>
      </c>
      <c r="K217" s="24">
        <v>0</v>
      </c>
      <c r="L217" s="24">
        <v>0</v>
      </c>
      <c r="M217" s="24">
        <v>0</v>
      </c>
      <c r="N217" s="29" t="s">
        <v>2</v>
      </c>
    </row>
    <row r="218" spans="1:16" ht="25.5" x14ac:dyDescent="0.25">
      <c r="A218" s="39">
        <v>5834</v>
      </c>
      <c r="B218" s="9" t="s">
        <v>151</v>
      </c>
      <c r="C218" s="28">
        <v>81686.573179999992</v>
      </c>
      <c r="D218" s="24">
        <v>87</v>
      </c>
      <c r="E218" s="10">
        <v>2649.5810000000001</v>
      </c>
      <c r="F218" s="11">
        <v>7915.5121799999997</v>
      </c>
      <c r="G218" s="22">
        <v>71034.48</v>
      </c>
      <c r="H218" s="23">
        <v>62147.835480000002</v>
      </c>
      <c r="I218" s="23">
        <v>87.489674704453392</v>
      </c>
      <c r="J218" s="24">
        <v>0</v>
      </c>
      <c r="K218" s="24">
        <v>0</v>
      </c>
      <c r="L218" s="24">
        <v>0</v>
      </c>
      <c r="M218" s="24">
        <v>0</v>
      </c>
      <c r="N218" s="29" t="s">
        <v>2</v>
      </c>
    </row>
    <row r="219" spans="1:16" ht="57" customHeight="1" x14ac:dyDescent="0.25">
      <c r="A219" s="36">
        <v>5837</v>
      </c>
      <c r="B219" s="9" t="s">
        <v>152</v>
      </c>
      <c r="C219" s="28">
        <v>133708.516</v>
      </c>
      <c r="D219" s="24">
        <v>208</v>
      </c>
      <c r="E219" s="10">
        <v>936.54600000000005</v>
      </c>
      <c r="F219" s="11">
        <v>0</v>
      </c>
      <c r="G219" s="22">
        <v>3063.97</v>
      </c>
      <c r="H219" s="23">
        <v>0</v>
      </c>
      <c r="I219" s="23">
        <v>0</v>
      </c>
      <c r="J219" s="24">
        <v>500</v>
      </c>
      <c r="K219" s="24">
        <v>5000</v>
      </c>
      <c r="L219" s="24">
        <v>50000</v>
      </c>
      <c r="M219" s="24">
        <v>74000</v>
      </c>
      <c r="N219" s="31" t="s">
        <v>2</v>
      </c>
    </row>
    <row r="220" spans="1:16" ht="38.25" x14ac:dyDescent="0.25">
      <c r="A220" s="41">
        <v>5867</v>
      </c>
      <c r="B220" s="9" t="s">
        <v>11</v>
      </c>
      <c r="C220" s="28">
        <v>149100.25</v>
      </c>
      <c r="D220" s="24">
        <v>0</v>
      </c>
      <c r="E220" s="10">
        <v>1361.25</v>
      </c>
      <c r="F220" s="11">
        <v>696.96</v>
      </c>
      <c r="G220" s="22">
        <v>30703.040000000001</v>
      </c>
      <c r="H220" s="23">
        <v>177.45</v>
      </c>
      <c r="I220" s="23">
        <v>0.57795579851376266</v>
      </c>
      <c r="J220" s="24">
        <v>101339</v>
      </c>
      <c r="K220" s="24">
        <v>15000</v>
      </c>
      <c r="L220" s="24">
        <v>0</v>
      </c>
      <c r="M220" s="24">
        <v>0</v>
      </c>
      <c r="N220" s="55" t="s">
        <v>2</v>
      </c>
    </row>
    <row r="221" spans="1:16" ht="52.5" customHeight="1" x14ac:dyDescent="0.25">
      <c r="A221" s="41">
        <v>5868</v>
      </c>
      <c r="B221" s="9" t="s">
        <v>10</v>
      </c>
      <c r="C221" s="28">
        <v>63549.987200000003</v>
      </c>
      <c r="D221" s="24">
        <v>0</v>
      </c>
      <c r="E221" s="10">
        <v>1742.1671999999999</v>
      </c>
      <c r="F221" s="11">
        <v>0</v>
      </c>
      <c r="G221" s="22">
        <v>5258.82</v>
      </c>
      <c r="H221" s="23">
        <v>184.01249999999999</v>
      </c>
      <c r="I221" s="23">
        <v>3.4991214759204539</v>
      </c>
      <c r="J221" s="24">
        <v>20000</v>
      </c>
      <c r="K221" s="24">
        <v>36549</v>
      </c>
      <c r="L221" s="24">
        <v>0</v>
      </c>
      <c r="M221" s="24">
        <v>0</v>
      </c>
      <c r="N221" s="55" t="s">
        <v>2</v>
      </c>
    </row>
    <row r="222" spans="1:16" ht="49.5" customHeight="1" x14ac:dyDescent="0.25">
      <c r="A222" s="45">
        <v>5873</v>
      </c>
      <c r="B222" s="9" t="s">
        <v>153</v>
      </c>
      <c r="C222" s="28">
        <v>9285</v>
      </c>
      <c r="D222" s="24">
        <v>3265.21</v>
      </c>
      <c r="E222" s="10">
        <v>17680.882399999999</v>
      </c>
      <c r="F222" s="11">
        <v>10580</v>
      </c>
      <c r="G222" s="22">
        <v>9285</v>
      </c>
      <c r="H222" s="23">
        <v>8025</v>
      </c>
      <c r="I222" s="23">
        <v>86.429725363489496</v>
      </c>
      <c r="J222" s="24">
        <v>0</v>
      </c>
      <c r="K222" s="24">
        <v>0</v>
      </c>
      <c r="L222" s="24">
        <v>0</v>
      </c>
      <c r="M222" s="24">
        <v>0</v>
      </c>
      <c r="N222" s="29" t="s">
        <v>269</v>
      </c>
    </row>
    <row r="223" spans="1:16" ht="38.25" x14ac:dyDescent="0.25">
      <c r="A223" s="41">
        <v>5879</v>
      </c>
      <c r="B223" s="9" t="s">
        <v>154</v>
      </c>
      <c r="C223" s="28">
        <v>56265.65</v>
      </c>
      <c r="D223" s="24">
        <v>0</v>
      </c>
      <c r="E223" s="10">
        <v>553.17000000000007</v>
      </c>
      <c r="F223" s="11">
        <v>325.27999999999997</v>
      </c>
      <c r="G223" s="22">
        <v>387.2</v>
      </c>
      <c r="H223" s="23">
        <v>0</v>
      </c>
      <c r="I223" s="23">
        <v>0</v>
      </c>
      <c r="J223" s="24">
        <v>10000</v>
      </c>
      <c r="K223" s="24">
        <v>5000</v>
      </c>
      <c r="L223" s="24">
        <v>40000</v>
      </c>
      <c r="M223" s="24">
        <v>0</v>
      </c>
      <c r="N223" s="31" t="s">
        <v>2</v>
      </c>
    </row>
    <row r="224" spans="1:16" ht="38.25" x14ac:dyDescent="0.25">
      <c r="A224" s="48">
        <v>5884</v>
      </c>
      <c r="B224" s="9" t="s">
        <v>9</v>
      </c>
      <c r="C224" s="28">
        <v>306660.69547999999</v>
      </c>
      <c r="D224" s="24">
        <v>290.7</v>
      </c>
      <c r="E224" s="10">
        <v>189081.62037999998</v>
      </c>
      <c r="F224" s="11">
        <v>6368.5250999999998</v>
      </c>
      <c r="G224" s="22">
        <v>110919.85000000002</v>
      </c>
      <c r="H224" s="23">
        <v>70871.761010000002</v>
      </c>
      <c r="I224" s="23">
        <v>63.89456982677131</v>
      </c>
      <c r="J224" s="24">
        <v>0</v>
      </c>
      <c r="K224" s="24">
        <v>0</v>
      </c>
      <c r="L224" s="24">
        <v>0</v>
      </c>
      <c r="M224" s="24">
        <v>0</v>
      </c>
      <c r="N224" s="29" t="s">
        <v>2</v>
      </c>
    </row>
    <row r="225" spans="1:14" ht="38.25" x14ac:dyDescent="0.25">
      <c r="A225" s="36">
        <v>5915</v>
      </c>
      <c r="B225" s="9" t="s">
        <v>41</v>
      </c>
      <c r="C225" s="28">
        <v>122519</v>
      </c>
      <c r="D225" s="24">
        <v>0</v>
      </c>
      <c r="E225" s="10">
        <v>529.98</v>
      </c>
      <c r="F225" s="11">
        <v>0</v>
      </c>
      <c r="G225" s="22">
        <v>1989.02</v>
      </c>
      <c r="H225" s="23">
        <v>980.1</v>
      </c>
      <c r="I225" s="23">
        <v>49.275522619179299</v>
      </c>
      <c r="J225" s="24">
        <v>5000</v>
      </c>
      <c r="K225" s="24">
        <v>50000</v>
      </c>
      <c r="L225" s="24">
        <v>65000</v>
      </c>
      <c r="M225" s="24">
        <v>0</v>
      </c>
      <c r="N225" s="31" t="s">
        <v>2</v>
      </c>
    </row>
    <row r="226" spans="1:14" ht="38.25" x14ac:dyDescent="0.25">
      <c r="A226" s="39">
        <v>5967</v>
      </c>
      <c r="B226" s="9" t="s">
        <v>79</v>
      </c>
      <c r="C226" s="28">
        <v>9300</v>
      </c>
      <c r="D226" s="24">
        <v>0</v>
      </c>
      <c r="E226" s="10">
        <v>226.27</v>
      </c>
      <c r="F226" s="11">
        <v>0</v>
      </c>
      <c r="G226" s="22">
        <v>73.73</v>
      </c>
      <c r="H226" s="23">
        <v>0</v>
      </c>
      <c r="I226" s="23">
        <v>0</v>
      </c>
      <c r="J226" s="24">
        <v>9000</v>
      </c>
      <c r="K226" s="24">
        <v>0</v>
      </c>
      <c r="L226" s="24">
        <v>0</v>
      </c>
      <c r="M226" s="24">
        <v>0</v>
      </c>
      <c r="N226" s="31" t="s">
        <v>2</v>
      </c>
    </row>
    <row r="227" spans="1:14" ht="38.25" x14ac:dyDescent="0.25">
      <c r="A227" s="36">
        <v>5971</v>
      </c>
      <c r="B227" s="9" t="s">
        <v>6</v>
      </c>
      <c r="C227" s="28">
        <v>30863.34477</v>
      </c>
      <c r="D227" s="24">
        <v>191.37</v>
      </c>
      <c r="E227" s="10">
        <v>668.404</v>
      </c>
      <c r="F227" s="11">
        <v>28546.430769999999</v>
      </c>
      <c r="G227" s="22">
        <v>1457.1399999999999</v>
      </c>
      <c r="H227" s="23">
        <v>175.45</v>
      </c>
      <c r="I227" s="23">
        <v>12.040709883744869</v>
      </c>
      <c r="J227" s="24">
        <v>0</v>
      </c>
      <c r="K227" s="24">
        <v>0</v>
      </c>
      <c r="L227" s="24">
        <v>0</v>
      </c>
      <c r="M227" s="24">
        <v>0</v>
      </c>
      <c r="N227" s="29" t="s">
        <v>2</v>
      </c>
    </row>
    <row r="228" spans="1:14" ht="38.25" x14ac:dyDescent="0.25">
      <c r="A228" s="36">
        <v>5975</v>
      </c>
      <c r="B228" s="9" t="s">
        <v>158</v>
      </c>
      <c r="C228" s="28">
        <v>14056.481879999999</v>
      </c>
      <c r="D228" s="24">
        <v>695.4</v>
      </c>
      <c r="E228" s="10">
        <v>11511.082200000001</v>
      </c>
      <c r="F228" s="11">
        <v>1711.33968</v>
      </c>
      <c r="G228" s="22">
        <v>138.66</v>
      </c>
      <c r="H228" s="23">
        <v>0</v>
      </c>
      <c r="I228" s="23">
        <v>0</v>
      </c>
      <c r="J228" s="24">
        <v>0</v>
      </c>
      <c r="K228" s="24">
        <v>0</v>
      </c>
      <c r="L228" s="24">
        <v>0</v>
      </c>
      <c r="M228" s="24">
        <v>0</v>
      </c>
      <c r="N228" s="29" t="s">
        <v>2</v>
      </c>
    </row>
    <row r="229" spans="1:14" ht="65.25" customHeight="1" x14ac:dyDescent="0.25">
      <c r="A229" s="36">
        <v>5999</v>
      </c>
      <c r="B229" s="9" t="s">
        <v>159</v>
      </c>
      <c r="C229" s="28">
        <v>166000.198</v>
      </c>
      <c r="D229" s="24">
        <v>0</v>
      </c>
      <c r="E229" s="10">
        <v>2465.9900000000002</v>
      </c>
      <c r="F229" s="11">
        <v>2595.2080000000001</v>
      </c>
      <c r="G229" s="22">
        <v>70600</v>
      </c>
      <c r="H229" s="23">
        <v>39689.407280000007</v>
      </c>
      <c r="I229" s="23">
        <v>56.21729076487253</v>
      </c>
      <c r="J229" s="24">
        <v>90339</v>
      </c>
      <c r="K229" s="24">
        <v>0</v>
      </c>
      <c r="L229" s="24">
        <v>0</v>
      </c>
      <c r="M229" s="24">
        <v>0</v>
      </c>
      <c r="N229" s="29" t="s">
        <v>270</v>
      </c>
    </row>
    <row r="230" spans="1:14" s="3" customFormat="1" ht="13.5" thickBot="1" x14ac:dyDescent="0.3">
      <c r="A230" s="37"/>
      <c r="B230" s="12" t="s">
        <v>5</v>
      </c>
      <c r="C230" s="23">
        <f>SUM(C106:C229)</f>
        <v>3738017.6003899989</v>
      </c>
      <c r="D230" s="23">
        <v>21072.510000000002</v>
      </c>
      <c r="E230" s="23">
        <v>357769.19214999996</v>
      </c>
      <c r="F230" s="23">
        <v>295335.72125999996</v>
      </c>
      <c r="G230" s="23">
        <v>1066645.54</v>
      </c>
      <c r="H230" s="23">
        <v>564298.38873000001</v>
      </c>
      <c r="I230" s="23">
        <v>52.904021773718753</v>
      </c>
      <c r="J230" s="23">
        <v>673511</v>
      </c>
      <c r="K230" s="23">
        <v>388049</v>
      </c>
      <c r="L230" s="23">
        <v>448530</v>
      </c>
      <c r="M230" s="23">
        <v>89000</v>
      </c>
      <c r="N230" s="53"/>
    </row>
    <row r="231" spans="1:14" x14ac:dyDescent="0.25">
      <c r="A231" s="38"/>
      <c r="B231" s="79" t="s">
        <v>4</v>
      </c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5"/>
    </row>
    <row r="232" spans="1:14" ht="38.25" x14ac:dyDescent="0.25">
      <c r="A232" s="36">
        <v>4058</v>
      </c>
      <c r="B232" s="9" t="s">
        <v>95</v>
      </c>
      <c r="C232" s="28">
        <v>1215.6600000000001</v>
      </c>
      <c r="D232" s="27">
        <v>0</v>
      </c>
      <c r="E232" s="10">
        <v>0</v>
      </c>
      <c r="F232" s="11">
        <v>964.34580000000005</v>
      </c>
      <c r="G232" s="22">
        <v>1215.6600000000001</v>
      </c>
      <c r="H232" s="23">
        <v>1199.6396200000001</v>
      </c>
      <c r="I232" s="23">
        <v>98.682166066169813</v>
      </c>
      <c r="J232" s="24">
        <v>0</v>
      </c>
      <c r="K232" s="24">
        <v>0</v>
      </c>
      <c r="L232" s="24">
        <v>0</v>
      </c>
      <c r="M232" s="24">
        <v>0</v>
      </c>
      <c r="N232" s="29" t="s">
        <v>269</v>
      </c>
    </row>
    <row r="233" spans="1:14" ht="38.25" x14ac:dyDescent="0.25">
      <c r="A233" s="41">
        <v>4068</v>
      </c>
      <c r="B233" s="9" t="s">
        <v>86</v>
      </c>
      <c r="C233" s="28">
        <v>683831</v>
      </c>
      <c r="D233" s="54">
        <v>0</v>
      </c>
      <c r="E233" s="51">
        <v>1203.95</v>
      </c>
      <c r="F233" s="52">
        <v>2934.25</v>
      </c>
      <c r="G233" s="22">
        <v>19692.75</v>
      </c>
      <c r="H233" s="23">
        <v>17732.55</v>
      </c>
      <c r="I233" s="23">
        <v>90.046082949308754</v>
      </c>
      <c r="J233" s="24">
        <v>0</v>
      </c>
      <c r="K233" s="24">
        <v>0</v>
      </c>
      <c r="L233" s="24">
        <v>0</v>
      </c>
      <c r="M233" s="24">
        <v>0</v>
      </c>
      <c r="N233" s="29" t="s">
        <v>272</v>
      </c>
    </row>
    <row r="234" spans="1:14" x14ac:dyDescent="0.25">
      <c r="A234" s="36">
        <v>4076</v>
      </c>
      <c r="B234" s="9" t="s">
        <v>88</v>
      </c>
      <c r="C234" s="28">
        <v>4872.0010999999995</v>
      </c>
      <c r="D234" s="27">
        <v>0</v>
      </c>
      <c r="E234" s="10">
        <v>0</v>
      </c>
      <c r="F234" s="11">
        <v>1623.9011</v>
      </c>
      <c r="G234" s="22">
        <v>3248.1</v>
      </c>
      <c r="H234" s="23">
        <v>0</v>
      </c>
      <c r="I234" s="23">
        <v>0</v>
      </c>
      <c r="J234" s="24">
        <v>0</v>
      </c>
      <c r="K234" s="24">
        <v>0</v>
      </c>
      <c r="L234" s="24">
        <v>0</v>
      </c>
      <c r="M234" s="24">
        <v>0</v>
      </c>
      <c r="N234" s="29" t="s">
        <v>2</v>
      </c>
    </row>
    <row r="235" spans="1:14" ht="38.25" x14ac:dyDescent="0.25">
      <c r="A235" s="89">
        <v>4173</v>
      </c>
      <c r="B235" s="9" t="s">
        <v>108</v>
      </c>
      <c r="C235" s="28">
        <v>2918.2731399999998</v>
      </c>
      <c r="D235" s="27">
        <v>2000</v>
      </c>
      <c r="E235" s="10">
        <v>0</v>
      </c>
      <c r="F235" s="11">
        <v>468.75314000000003</v>
      </c>
      <c r="G235" s="22">
        <v>449.52</v>
      </c>
      <c r="H235" s="23">
        <v>449.51491999999996</v>
      </c>
      <c r="I235" s="23">
        <v>99.998869905677154</v>
      </c>
      <c r="J235" s="24">
        <v>0</v>
      </c>
      <c r="K235" s="24">
        <v>0</v>
      </c>
      <c r="L235" s="24">
        <v>0</v>
      </c>
      <c r="M235" s="24">
        <v>0</v>
      </c>
      <c r="N235" s="29" t="s">
        <v>2</v>
      </c>
    </row>
    <row r="236" spans="1:14" ht="25.5" x14ac:dyDescent="0.25">
      <c r="A236" s="41">
        <v>4215</v>
      </c>
      <c r="B236" s="9" t="s">
        <v>197</v>
      </c>
      <c r="C236" s="28">
        <v>53500</v>
      </c>
      <c r="D236" s="27">
        <v>0</v>
      </c>
      <c r="E236" s="10">
        <v>0</v>
      </c>
      <c r="F236" s="11">
        <v>174.24</v>
      </c>
      <c r="G236" s="22">
        <v>13325.76</v>
      </c>
      <c r="H236" s="23">
        <v>1687.95</v>
      </c>
      <c r="I236" s="23">
        <v>12.666819753620057</v>
      </c>
      <c r="J236" s="24">
        <v>40000</v>
      </c>
      <c r="K236" s="24">
        <v>0</v>
      </c>
      <c r="L236" s="24">
        <v>0</v>
      </c>
      <c r="M236" s="24">
        <v>0</v>
      </c>
      <c r="N236" s="29" t="s">
        <v>2</v>
      </c>
    </row>
    <row r="237" spans="1:14" ht="51" x14ac:dyDescent="0.25">
      <c r="A237" s="89">
        <v>4218</v>
      </c>
      <c r="B237" s="9" t="s">
        <v>198</v>
      </c>
      <c r="C237" s="28">
        <v>5634.6622900000002</v>
      </c>
      <c r="D237" s="27">
        <v>106</v>
      </c>
      <c r="E237" s="10">
        <v>0</v>
      </c>
      <c r="F237" s="11">
        <v>3615.13229</v>
      </c>
      <c r="G237" s="22">
        <v>1913.53</v>
      </c>
      <c r="H237" s="23">
        <v>1913.5211899999999</v>
      </c>
      <c r="I237" s="23">
        <v>99.999539594362247</v>
      </c>
      <c r="J237" s="24">
        <v>0</v>
      </c>
      <c r="K237" s="24">
        <v>0</v>
      </c>
      <c r="L237" s="24">
        <v>0</v>
      </c>
      <c r="M237" s="24">
        <v>0</v>
      </c>
      <c r="N237" s="29" t="s">
        <v>2</v>
      </c>
    </row>
    <row r="238" spans="1:14" ht="38.25" x14ac:dyDescent="0.25">
      <c r="A238" s="89">
        <v>4223</v>
      </c>
      <c r="B238" s="9" t="s">
        <v>119</v>
      </c>
      <c r="C238" s="28">
        <v>70437.52</v>
      </c>
      <c r="D238" s="27">
        <v>9437.52</v>
      </c>
      <c r="E238" s="10">
        <v>0</v>
      </c>
      <c r="F238" s="11">
        <v>514.25</v>
      </c>
      <c r="G238" s="22">
        <v>60485.75</v>
      </c>
      <c r="H238" s="23">
        <v>15699.178880000001</v>
      </c>
      <c r="I238" s="23">
        <v>25.955169407670404</v>
      </c>
      <c r="J238" s="24">
        <v>0</v>
      </c>
      <c r="K238" s="24">
        <v>0</v>
      </c>
      <c r="L238" s="24">
        <v>0</v>
      </c>
      <c r="M238" s="24">
        <v>0</v>
      </c>
      <c r="N238" s="29" t="s">
        <v>2</v>
      </c>
    </row>
    <row r="239" spans="1:14" ht="25.5" x14ac:dyDescent="0.25">
      <c r="A239" s="41">
        <v>4224</v>
      </c>
      <c r="B239" s="9" t="s">
        <v>120</v>
      </c>
      <c r="C239" s="28">
        <v>45000</v>
      </c>
      <c r="D239" s="27">
        <v>0</v>
      </c>
      <c r="E239" s="10">
        <v>0</v>
      </c>
      <c r="F239" s="11">
        <v>0</v>
      </c>
      <c r="G239" s="22">
        <v>1000</v>
      </c>
      <c r="H239" s="23">
        <v>0</v>
      </c>
      <c r="I239" s="23">
        <v>0</v>
      </c>
      <c r="J239" s="24">
        <v>10000</v>
      </c>
      <c r="K239" s="24">
        <v>34000</v>
      </c>
      <c r="L239" s="24">
        <v>0</v>
      </c>
      <c r="M239" s="24">
        <v>0</v>
      </c>
      <c r="N239" s="31" t="s">
        <v>2</v>
      </c>
    </row>
    <row r="240" spans="1:14" ht="25.5" x14ac:dyDescent="0.25">
      <c r="A240" s="89">
        <v>4226</v>
      </c>
      <c r="B240" s="9" t="s">
        <v>199</v>
      </c>
      <c r="C240" s="28">
        <v>700.3</v>
      </c>
      <c r="D240" s="27">
        <v>0</v>
      </c>
      <c r="E240" s="10">
        <v>0</v>
      </c>
      <c r="F240" s="11">
        <v>690.62</v>
      </c>
      <c r="G240" s="22">
        <v>9.68</v>
      </c>
      <c r="H240" s="23">
        <v>9.68</v>
      </c>
      <c r="I240" s="23">
        <v>100</v>
      </c>
      <c r="J240" s="24">
        <v>0</v>
      </c>
      <c r="K240" s="24">
        <v>0</v>
      </c>
      <c r="L240" s="24">
        <v>0</v>
      </c>
      <c r="M240" s="24">
        <v>0</v>
      </c>
      <c r="N240" s="29" t="s">
        <v>2</v>
      </c>
    </row>
    <row r="241" spans="1:14" ht="38.25" x14ac:dyDescent="0.25">
      <c r="A241" s="41">
        <v>4228</v>
      </c>
      <c r="B241" s="9" t="s">
        <v>121</v>
      </c>
      <c r="C241" s="28">
        <v>25145</v>
      </c>
      <c r="D241" s="27">
        <v>145</v>
      </c>
      <c r="E241" s="10">
        <v>0</v>
      </c>
      <c r="F241" s="11">
        <v>159.72</v>
      </c>
      <c r="G241" s="22">
        <v>24840.28</v>
      </c>
      <c r="H241" s="23">
        <v>5896.54054</v>
      </c>
      <c r="I241" s="23">
        <v>23.737818333770797</v>
      </c>
      <c r="J241" s="24">
        <v>0</v>
      </c>
      <c r="K241" s="24">
        <v>0</v>
      </c>
      <c r="L241" s="24">
        <v>0</v>
      </c>
      <c r="M241" s="24">
        <v>0</v>
      </c>
      <c r="N241" s="29" t="s">
        <v>2</v>
      </c>
    </row>
    <row r="242" spans="1:14" ht="38.25" x14ac:dyDescent="0.25">
      <c r="A242" s="89">
        <v>4229</v>
      </c>
      <c r="B242" s="9" t="s">
        <v>122</v>
      </c>
      <c r="C242" s="28">
        <v>12774.2</v>
      </c>
      <c r="D242" s="27">
        <v>24.2</v>
      </c>
      <c r="E242" s="10">
        <v>0</v>
      </c>
      <c r="F242" s="11">
        <v>363</v>
      </c>
      <c r="G242" s="22">
        <v>12387</v>
      </c>
      <c r="H242" s="23">
        <v>12387</v>
      </c>
      <c r="I242" s="23">
        <v>100</v>
      </c>
      <c r="J242" s="24">
        <v>0</v>
      </c>
      <c r="K242" s="24">
        <v>0</v>
      </c>
      <c r="L242" s="24">
        <v>0</v>
      </c>
      <c r="M242" s="24">
        <v>0</v>
      </c>
      <c r="N242" s="29" t="s">
        <v>2</v>
      </c>
    </row>
    <row r="243" spans="1:14" ht="25.5" x14ac:dyDescent="0.25">
      <c r="A243" s="89">
        <v>4230</v>
      </c>
      <c r="B243" s="9" t="s">
        <v>123</v>
      </c>
      <c r="C243" s="28">
        <v>8756</v>
      </c>
      <c r="D243" s="27">
        <v>256</v>
      </c>
      <c r="E243" s="10">
        <v>0</v>
      </c>
      <c r="F243" s="11">
        <v>179.08</v>
      </c>
      <c r="G243" s="22">
        <v>8320.92</v>
      </c>
      <c r="H243" s="23">
        <v>0</v>
      </c>
      <c r="I243" s="23">
        <v>0</v>
      </c>
      <c r="J243" s="24">
        <v>0</v>
      </c>
      <c r="K243" s="24">
        <v>0</v>
      </c>
      <c r="L243" s="24">
        <v>0</v>
      </c>
      <c r="M243" s="24">
        <v>0</v>
      </c>
      <c r="N243" s="29" t="s">
        <v>2</v>
      </c>
    </row>
    <row r="244" spans="1:14" ht="38.25" x14ac:dyDescent="0.25">
      <c r="A244" s="89">
        <v>4231</v>
      </c>
      <c r="B244" s="9" t="s">
        <v>124</v>
      </c>
      <c r="C244" s="28">
        <v>19550</v>
      </c>
      <c r="D244" s="27">
        <v>150</v>
      </c>
      <c r="E244" s="10">
        <v>0</v>
      </c>
      <c r="F244" s="11">
        <v>54.45</v>
      </c>
      <c r="G244" s="22">
        <v>19345.55</v>
      </c>
      <c r="H244" s="23">
        <v>2802.5803700000001</v>
      </c>
      <c r="I244" s="23">
        <v>14.486951107619067</v>
      </c>
      <c r="J244" s="24">
        <v>0</v>
      </c>
      <c r="K244" s="24">
        <v>0</v>
      </c>
      <c r="L244" s="24">
        <v>0</v>
      </c>
      <c r="M244" s="24">
        <v>0</v>
      </c>
      <c r="N244" s="29" t="s">
        <v>2</v>
      </c>
    </row>
    <row r="245" spans="1:14" ht="25.5" x14ac:dyDescent="0.25">
      <c r="A245" s="41">
        <v>4234</v>
      </c>
      <c r="B245" s="9" t="s">
        <v>200</v>
      </c>
      <c r="C245" s="28">
        <v>60000.009290000002</v>
      </c>
      <c r="D245" s="27">
        <v>0</v>
      </c>
      <c r="E245" s="10">
        <v>0</v>
      </c>
      <c r="F245" s="11">
        <v>32757.17929</v>
      </c>
      <c r="G245" s="22">
        <v>27242.829999999998</v>
      </c>
      <c r="H245" s="23">
        <v>25087.109469999999</v>
      </c>
      <c r="I245" s="23">
        <v>92.087016914175223</v>
      </c>
      <c r="J245" s="24">
        <v>0</v>
      </c>
      <c r="K245" s="24">
        <v>0</v>
      </c>
      <c r="L245" s="24">
        <v>0</v>
      </c>
      <c r="M245" s="24">
        <v>0</v>
      </c>
      <c r="N245" s="29" t="s">
        <v>2</v>
      </c>
    </row>
    <row r="246" spans="1:14" ht="38.25" x14ac:dyDescent="0.25">
      <c r="A246" s="89">
        <v>4235</v>
      </c>
      <c r="B246" s="9" t="s">
        <v>125</v>
      </c>
      <c r="C246" s="28">
        <v>51598.701359999999</v>
      </c>
      <c r="D246" s="27">
        <v>1294.7</v>
      </c>
      <c r="E246" s="10">
        <v>0</v>
      </c>
      <c r="F246" s="11">
        <v>4881.4013600000008</v>
      </c>
      <c r="G246" s="22">
        <v>45422.6</v>
      </c>
      <c r="H246" s="23">
        <v>38458.847729999994</v>
      </c>
      <c r="I246" s="23">
        <v>84.668970358367844</v>
      </c>
      <c r="J246" s="24">
        <v>0</v>
      </c>
      <c r="K246" s="24">
        <v>0</v>
      </c>
      <c r="L246" s="24">
        <v>0</v>
      </c>
      <c r="M246" s="24">
        <v>0</v>
      </c>
      <c r="N246" s="29" t="s">
        <v>2</v>
      </c>
    </row>
    <row r="247" spans="1:14" ht="25.5" x14ac:dyDescent="0.25">
      <c r="A247" s="89">
        <v>4237</v>
      </c>
      <c r="B247" s="9" t="s">
        <v>201</v>
      </c>
      <c r="C247" s="28">
        <v>8256.7158799999997</v>
      </c>
      <c r="D247" s="27">
        <v>209</v>
      </c>
      <c r="E247" s="10">
        <v>0</v>
      </c>
      <c r="F247" s="11">
        <v>834.80588</v>
      </c>
      <c r="G247" s="22">
        <v>7212.91</v>
      </c>
      <c r="H247" s="23">
        <v>7212.9001500000004</v>
      </c>
      <c r="I247" s="23">
        <v>99.999863439305358</v>
      </c>
      <c r="J247" s="24">
        <v>0</v>
      </c>
      <c r="K247" s="24">
        <v>0</v>
      </c>
      <c r="L247" s="24">
        <v>0</v>
      </c>
      <c r="M247" s="24">
        <v>0</v>
      </c>
      <c r="N247" s="29" t="s">
        <v>2</v>
      </c>
    </row>
    <row r="248" spans="1:14" ht="25.5" x14ac:dyDescent="0.25">
      <c r="A248" s="41">
        <v>4239</v>
      </c>
      <c r="B248" s="9" t="s">
        <v>126</v>
      </c>
      <c r="C248" s="28">
        <v>8731.0084900000002</v>
      </c>
      <c r="D248" s="27">
        <v>0</v>
      </c>
      <c r="E248" s="10">
        <v>0</v>
      </c>
      <c r="F248" s="11">
        <v>1948.1184900000001</v>
      </c>
      <c r="G248" s="22">
        <v>6782.89</v>
      </c>
      <c r="H248" s="23">
        <v>6782.8815100000002</v>
      </c>
      <c r="I248" s="23">
        <v>99.99987483211433</v>
      </c>
      <c r="J248" s="24">
        <v>0</v>
      </c>
      <c r="K248" s="24">
        <v>0</v>
      </c>
      <c r="L248" s="24">
        <v>0</v>
      </c>
      <c r="M248" s="24">
        <v>0</v>
      </c>
      <c r="N248" s="31" t="s">
        <v>2</v>
      </c>
    </row>
    <row r="249" spans="1:14" ht="36.75" customHeight="1" x14ac:dyDescent="0.25">
      <c r="A249" s="89">
        <v>4243</v>
      </c>
      <c r="B249" s="9" t="s">
        <v>128</v>
      </c>
      <c r="C249" s="28">
        <v>7000.0098200000002</v>
      </c>
      <c r="D249" s="27">
        <v>0</v>
      </c>
      <c r="E249" s="10">
        <v>0</v>
      </c>
      <c r="F249" s="11">
        <v>247.15982</v>
      </c>
      <c r="G249" s="22">
        <v>6752.85</v>
      </c>
      <c r="H249" s="23">
        <v>6752.8401800000001</v>
      </c>
      <c r="I249" s="23">
        <v>99.999854579918107</v>
      </c>
      <c r="J249" s="24">
        <v>0</v>
      </c>
      <c r="K249" s="24">
        <v>0</v>
      </c>
      <c r="L249" s="24">
        <v>0</v>
      </c>
      <c r="M249" s="24">
        <v>0</v>
      </c>
      <c r="N249" s="29" t="s">
        <v>2</v>
      </c>
    </row>
    <row r="250" spans="1:14" ht="51" x14ac:dyDescent="0.25">
      <c r="A250" s="41">
        <v>4298</v>
      </c>
      <c r="B250" s="9" t="s">
        <v>72</v>
      </c>
      <c r="C250" s="28">
        <v>720040</v>
      </c>
      <c r="D250" s="27">
        <v>710.27</v>
      </c>
      <c r="E250" s="10">
        <v>196.625</v>
      </c>
      <c r="F250" s="11">
        <v>1467.6089999999999</v>
      </c>
      <c r="G250" s="22">
        <v>16335.77</v>
      </c>
      <c r="H250" s="23">
        <v>1947.616</v>
      </c>
      <c r="I250" s="23">
        <v>11.922400964264309</v>
      </c>
      <c r="J250" s="24">
        <v>28000</v>
      </c>
      <c r="K250" s="24">
        <v>3000</v>
      </c>
      <c r="L250" s="24">
        <v>0</v>
      </c>
      <c r="M250" s="24">
        <v>0</v>
      </c>
      <c r="N250" s="31" t="s">
        <v>304</v>
      </c>
    </row>
    <row r="251" spans="1:14" ht="38.25" x14ac:dyDescent="0.25">
      <c r="A251" s="36">
        <v>4349</v>
      </c>
      <c r="B251" s="9" t="s">
        <v>179</v>
      </c>
      <c r="C251" s="28">
        <v>140061.20000000001</v>
      </c>
      <c r="D251" s="27">
        <v>3811.2</v>
      </c>
      <c r="E251" s="10">
        <v>0</v>
      </c>
      <c r="F251" s="11">
        <v>1300</v>
      </c>
      <c r="G251" s="22">
        <v>14950</v>
      </c>
      <c r="H251" s="23">
        <v>0</v>
      </c>
      <c r="I251" s="23">
        <v>0</v>
      </c>
      <c r="J251" s="24">
        <v>50000</v>
      </c>
      <c r="K251" s="24">
        <v>70000</v>
      </c>
      <c r="L251" s="24">
        <v>0</v>
      </c>
      <c r="M251" s="24">
        <v>0</v>
      </c>
      <c r="N251" s="31" t="s">
        <v>2</v>
      </c>
    </row>
    <row r="252" spans="1:14" ht="25.5" x14ac:dyDescent="0.25">
      <c r="A252" s="36">
        <v>4353</v>
      </c>
      <c r="B252" s="9" t="s">
        <v>245</v>
      </c>
      <c r="C252" s="28">
        <v>23500</v>
      </c>
      <c r="D252" s="27">
        <v>0</v>
      </c>
      <c r="E252" s="10">
        <v>0</v>
      </c>
      <c r="F252" s="11">
        <v>4727.1499999999996</v>
      </c>
      <c r="G252" s="22">
        <v>18772.849999999999</v>
      </c>
      <c r="H252" s="23">
        <v>9393.6703800000014</v>
      </c>
      <c r="I252" s="23">
        <v>50.038594992236142</v>
      </c>
      <c r="J252" s="24">
        <v>0</v>
      </c>
      <c r="K252" s="24">
        <v>0</v>
      </c>
      <c r="L252" s="24">
        <v>0</v>
      </c>
      <c r="M252" s="24">
        <v>0</v>
      </c>
      <c r="N252" s="29" t="s">
        <v>2</v>
      </c>
    </row>
    <row r="253" spans="1:14" ht="37.5" customHeight="1" x14ac:dyDescent="0.25">
      <c r="A253" s="36">
        <v>4365</v>
      </c>
      <c r="B253" s="9" t="s">
        <v>135</v>
      </c>
      <c r="C253" s="27">
        <v>5281.02</v>
      </c>
      <c r="D253" s="27">
        <v>3982.63</v>
      </c>
      <c r="E253" s="10">
        <v>0</v>
      </c>
      <c r="F253" s="11">
        <v>0</v>
      </c>
      <c r="G253" s="22">
        <v>1298.3900000000001</v>
      </c>
      <c r="H253" s="23">
        <v>228.24220000000003</v>
      </c>
      <c r="I253" s="23">
        <v>17.578863053473917</v>
      </c>
      <c r="J253" s="24">
        <v>0</v>
      </c>
      <c r="K253" s="24">
        <v>0</v>
      </c>
      <c r="L253" s="24">
        <v>0</v>
      </c>
      <c r="M253" s="24">
        <v>0</v>
      </c>
      <c r="N253" s="29" t="s">
        <v>2</v>
      </c>
    </row>
    <row r="254" spans="1:14" ht="37.5" customHeight="1" x14ac:dyDescent="0.25">
      <c r="A254" s="36">
        <v>4372</v>
      </c>
      <c r="B254" s="9" t="s">
        <v>167</v>
      </c>
      <c r="C254" s="28">
        <v>37516.308749999997</v>
      </c>
      <c r="D254" s="27">
        <v>1044.97</v>
      </c>
      <c r="E254" s="10">
        <v>0</v>
      </c>
      <c r="F254" s="11">
        <v>1073.91875</v>
      </c>
      <c r="G254" s="22">
        <v>35397.42</v>
      </c>
      <c r="H254" s="23">
        <v>33498.773090000002</v>
      </c>
      <c r="I254" s="23">
        <v>94.636199728680808</v>
      </c>
      <c r="J254" s="24">
        <v>0</v>
      </c>
      <c r="K254" s="24">
        <v>0</v>
      </c>
      <c r="L254" s="24">
        <v>0</v>
      </c>
      <c r="M254" s="24">
        <v>0</v>
      </c>
      <c r="N254" s="29" t="s">
        <v>2</v>
      </c>
    </row>
    <row r="255" spans="1:14" ht="37.5" customHeight="1" x14ac:dyDescent="0.25">
      <c r="A255" s="36">
        <v>4408</v>
      </c>
      <c r="B255" s="9" t="s">
        <v>168</v>
      </c>
      <c r="C255" s="27">
        <v>67000</v>
      </c>
      <c r="D255" s="27">
        <v>0</v>
      </c>
      <c r="E255" s="10">
        <v>0</v>
      </c>
      <c r="F255" s="11">
        <v>0</v>
      </c>
      <c r="G255" s="22">
        <v>2000</v>
      </c>
      <c r="H255" s="23">
        <v>2000</v>
      </c>
      <c r="I255" s="23">
        <v>100</v>
      </c>
      <c r="J255" s="24">
        <v>30000</v>
      </c>
      <c r="K255" s="24">
        <v>35000</v>
      </c>
      <c r="L255" s="24">
        <v>0</v>
      </c>
      <c r="M255" s="24">
        <v>0</v>
      </c>
      <c r="N255" s="29" t="s">
        <v>2</v>
      </c>
    </row>
    <row r="256" spans="1:14" ht="37.5" customHeight="1" x14ac:dyDescent="0.25">
      <c r="A256" s="36">
        <v>4411</v>
      </c>
      <c r="B256" s="9" t="s">
        <v>169</v>
      </c>
      <c r="C256" s="28">
        <v>7500.0027599999994</v>
      </c>
      <c r="D256" s="27">
        <v>2500</v>
      </c>
      <c r="E256" s="10">
        <v>0</v>
      </c>
      <c r="F256" s="11">
        <v>4296.1727599999995</v>
      </c>
      <c r="G256" s="22">
        <v>703.83</v>
      </c>
      <c r="H256" s="23">
        <v>408.98</v>
      </c>
      <c r="I256" s="23">
        <v>58.107781708651238</v>
      </c>
      <c r="J256" s="24">
        <v>0</v>
      </c>
      <c r="K256" s="24">
        <v>0</v>
      </c>
      <c r="L256" s="24">
        <v>0</v>
      </c>
      <c r="M256" s="24">
        <v>0</v>
      </c>
      <c r="N256" s="29" t="s">
        <v>2</v>
      </c>
    </row>
    <row r="257" spans="1:14" x14ac:dyDescent="0.25">
      <c r="A257" s="36">
        <v>4423</v>
      </c>
      <c r="B257" s="9" t="s">
        <v>171</v>
      </c>
      <c r="C257" s="28">
        <v>139603.09</v>
      </c>
      <c r="D257" s="27">
        <v>0</v>
      </c>
      <c r="E257" s="10">
        <v>0</v>
      </c>
      <c r="F257" s="11">
        <v>0</v>
      </c>
      <c r="G257" s="22">
        <v>35702.089999999997</v>
      </c>
      <c r="H257" s="23">
        <v>4381.8608800000002</v>
      </c>
      <c r="I257" s="23">
        <v>12.273401585173307</v>
      </c>
      <c r="J257" s="24">
        <v>47967</v>
      </c>
      <c r="K257" s="24">
        <v>27967</v>
      </c>
      <c r="L257" s="24">
        <v>27967</v>
      </c>
      <c r="M257" s="24">
        <v>0</v>
      </c>
      <c r="N257" s="29" t="s">
        <v>2</v>
      </c>
    </row>
    <row r="258" spans="1:14" ht="37.5" customHeight="1" x14ac:dyDescent="0.25">
      <c r="A258" s="41">
        <v>4483</v>
      </c>
      <c r="B258" s="9" t="s">
        <v>248</v>
      </c>
      <c r="C258" s="27">
        <v>4453.9800000000005</v>
      </c>
      <c r="D258" s="27">
        <v>200.26</v>
      </c>
      <c r="E258" s="10">
        <v>0</v>
      </c>
      <c r="F258" s="11">
        <v>0</v>
      </c>
      <c r="G258" s="22">
        <v>4253.72</v>
      </c>
      <c r="H258" s="23">
        <v>4253.7105300000003</v>
      </c>
      <c r="I258" s="23">
        <v>99.999777371336151</v>
      </c>
      <c r="J258" s="24">
        <v>0</v>
      </c>
      <c r="K258" s="24">
        <v>0</v>
      </c>
      <c r="L258" s="24">
        <v>0</v>
      </c>
      <c r="M258" s="24">
        <v>0</v>
      </c>
      <c r="N258" s="29" t="s">
        <v>2</v>
      </c>
    </row>
    <row r="259" spans="1:14" ht="37.5" customHeight="1" x14ac:dyDescent="0.25">
      <c r="A259" s="41">
        <v>4484</v>
      </c>
      <c r="B259" s="9" t="s">
        <v>249</v>
      </c>
      <c r="C259" s="28">
        <v>2000</v>
      </c>
      <c r="D259" s="27">
        <v>0</v>
      </c>
      <c r="E259" s="10">
        <v>0</v>
      </c>
      <c r="F259" s="11">
        <v>0</v>
      </c>
      <c r="G259" s="22">
        <v>2000</v>
      </c>
      <c r="H259" s="23">
        <v>1415.35394</v>
      </c>
      <c r="I259" s="23">
        <v>70.767696999999998</v>
      </c>
      <c r="J259" s="24">
        <v>0</v>
      </c>
      <c r="K259" s="24">
        <v>0</v>
      </c>
      <c r="L259" s="24">
        <v>0</v>
      </c>
      <c r="M259" s="24">
        <v>0</v>
      </c>
      <c r="N259" s="29" t="s">
        <v>2</v>
      </c>
    </row>
    <row r="260" spans="1:14" ht="37.5" customHeight="1" x14ac:dyDescent="0.25">
      <c r="A260" s="41">
        <v>4485</v>
      </c>
      <c r="B260" s="9" t="s">
        <v>250</v>
      </c>
      <c r="C260" s="27">
        <v>50086.770000000004</v>
      </c>
      <c r="D260" s="27">
        <v>4316.7700000000004</v>
      </c>
      <c r="E260" s="10">
        <v>0</v>
      </c>
      <c r="F260" s="11">
        <v>0</v>
      </c>
      <c r="G260" s="22">
        <v>5000</v>
      </c>
      <c r="H260" s="23">
        <v>2284.48</v>
      </c>
      <c r="I260" s="23">
        <v>45.689600000000006</v>
      </c>
      <c r="J260" s="24">
        <v>40770</v>
      </c>
      <c r="K260" s="24">
        <v>0</v>
      </c>
      <c r="L260" s="24">
        <v>0</v>
      </c>
      <c r="M260" s="24">
        <v>0</v>
      </c>
      <c r="N260" s="29" t="s">
        <v>2</v>
      </c>
    </row>
    <row r="261" spans="1:14" ht="25.5" x14ac:dyDescent="0.25">
      <c r="A261" s="41">
        <v>4486</v>
      </c>
      <c r="B261" s="9" t="s">
        <v>251</v>
      </c>
      <c r="C261" s="27">
        <v>2820</v>
      </c>
      <c r="D261" s="27">
        <v>320</v>
      </c>
      <c r="E261" s="10">
        <v>0</v>
      </c>
      <c r="F261" s="11">
        <v>0</v>
      </c>
      <c r="G261" s="22">
        <v>2500</v>
      </c>
      <c r="H261" s="23">
        <v>2500</v>
      </c>
      <c r="I261" s="23">
        <v>100</v>
      </c>
      <c r="J261" s="24">
        <v>0</v>
      </c>
      <c r="K261" s="24">
        <v>0</v>
      </c>
      <c r="L261" s="24">
        <v>0</v>
      </c>
      <c r="M261" s="24">
        <v>0</v>
      </c>
      <c r="N261" s="29" t="s">
        <v>2</v>
      </c>
    </row>
    <row r="262" spans="1:14" ht="25.5" x14ac:dyDescent="0.25">
      <c r="A262" s="41">
        <v>4487</v>
      </c>
      <c r="B262" s="9" t="s">
        <v>252</v>
      </c>
      <c r="C262" s="27">
        <v>14000</v>
      </c>
      <c r="D262" s="27">
        <v>0</v>
      </c>
      <c r="E262" s="10">
        <v>0</v>
      </c>
      <c r="F262" s="11">
        <v>0</v>
      </c>
      <c r="G262" s="22">
        <v>14000</v>
      </c>
      <c r="H262" s="23">
        <v>0</v>
      </c>
      <c r="I262" s="23">
        <v>0</v>
      </c>
      <c r="J262" s="24">
        <v>0</v>
      </c>
      <c r="K262" s="24">
        <v>0</v>
      </c>
      <c r="L262" s="24">
        <v>0</v>
      </c>
      <c r="M262" s="24">
        <v>0</v>
      </c>
      <c r="N262" s="29" t="s">
        <v>2</v>
      </c>
    </row>
    <row r="263" spans="1:14" ht="25.5" x14ac:dyDescent="0.25">
      <c r="A263" s="41">
        <v>4488</v>
      </c>
      <c r="B263" s="9" t="s">
        <v>253</v>
      </c>
      <c r="C263" s="27">
        <v>5020</v>
      </c>
      <c r="D263" s="27">
        <v>0</v>
      </c>
      <c r="E263" s="10">
        <v>0</v>
      </c>
      <c r="F263" s="11">
        <v>0</v>
      </c>
      <c r="G263" s="22">
        <v>5020</v>
      </c>
      <c r="H263" s="23">
        <v>0</v>
      </c>
      <c r="I263" s="23">
        <v>0</v>
      </c>
      <c r="J263" s="24">
        <v>0</v>
      </c>
      <c r="K263" s="24">
        <v>0</v>
      </c>
      <c r="L263" s="24">
        <v>0</v>
      </c>
      <c r="M263" s="24">
        <v>0</v>
      </c>
      <c r="N263" s="29" t="s">
        <v>2</v>
      </c>
    </row>
    <row r="264" spans="1:14" ht="25.5" x14ac:dyDescent="0.25">
      <c r="A264" s="41">
        <v>4489</v>
      </c>
      <c r="B264" s="9" t="s">
        <v>254</v>
      </c>
      <c r="C264" s="27">
        <v>4000</v>
      </c>
      <c r="D264" s="27">
        <v>0</v>
      </c>
      <c r="E264" s="10">
        <v>0</v>
      </c>
      <c r="F264" s="11">
        <v>0</v>
      </c>
      <c r="G264" s="22">
        <v>4000</v>
      </c>
      <c r="H264" s="23">
        <v>2694.15254</v>
      </c>
      <c r="I264" s="23">
        <v>67.353813500000001</v>
      </c>
      <c r="J264" s="24">
        <v>0</v>
      </c>
      <c r="K264" s="24">
        <v>0</v>
      </c>
      <c r="L264" s="24">
        <v>0</v>
      </c>
      <c r="M264" s="24">
        <v>0</v>
      </c>
      <c r="N264" s="29" t="s">
        <v>2</v>
      </c>
    </row>
    <row r="265" spans="1:14" ht="25.5" x14ac:dyDescent="0.25">
      <c r="A265" s="41">
        <v>4490</v>
      </c>
      <c r="B265" s="9" t="s">
        <v>292</v>
      </c>
      <c r="C265" s="27">
        <v>9240</v>
      </c>
      <c r="D265" s="27">
        <v>240</v>
      </c>
      <c r="E265" s="10">
        <v>0</v>
      </c>
      <c r="F265" s="11">
        <v>0</v>
      </c>
      <c r="G265" s="22">
        <v>9000</v>
      </c>
      <c r="H265" s="23">
        <v>0</v>
      </c>
      <c r="I265" s="23">
        <v>0</v>
      </c>
      <c r="J265" s="24">
        <v>0</v>
      </c>
      <c r="K265" s="24">
        <v>0</v>
      </c>
      <c r="L265" s="24">
        <v>0</v>
      </c>
      <c r="M265" s="24">
        <v>0</v>
      </c>
      <c r="N265" s="29" t="s">
        <v>2</v>
      </c>
    </row>
    <row r="266" spans="1:14" ht="38.25" x14ac:dyDescent="0.25">
      <c r="A266" s="41">
        <v>4491</v>
      </c>
      <c r="B266" s="9" t="s">
        <v>293</v>
      </c>
      <c r="C266" s="27">
        <v>2600</v>
      </c>
      <c r="D266" s="27">
        <v>200</v>
      </c>
      <c r="E266" s="10">
        <v>0</v>
      </c>
      <c r="F266" s="11">
        <v>0</v>
      </c>
      <c r="G266" s="22">
        <v>2400</v>
      </c>
      <c r="H266" s="23">
        <v>0</v>
      </c>
      <c r="I266" s="23">
        <v>0</v>
      </c>
      <c r="J266" s="24">
        <v>0</v>
      </c>
      <c r="K266" s="24">
        <v>0</v>
      </c>
      <c r="L266" s="24">
        <v>0</v>
      </c>
      <c r="M266" s="24">
        <v>0</v>
      </c>
      <c r="N266" s="29" t="s">
        <v>2</v>
      </c>
    </row>
    <row r="267" spans="1:14" ht="25.5" x14ac:dyDescent="0.25">
      <c r="A267" s="41">
        <v>4492</v>
      </c>
      <c r="B267" s="9" t="s">
        <v>294</v>
      </c>
      <c r="C267" s="27">
        <v>1500</v>
      </c>
      <c r="D267" s="27">
        <v>0</v>
      </c>
      <c r="E267" s="10">
        <v>0</v>
      </c>
      <c r="F267" s="11">
        <v>0</v>
      </c>
      <c r="G267" s="22">
        <v>1500</v>
      </c>
      <c r="H267" s="23">
        <v>0</v>
      </c>
      <c r="I267" s="23">
        <v>0</v>
      </c>
      <c r="J267" s="24">
        <v>0</v>
      </c>
      <c r="K267" s="24">
        <v>0</v>
      </c>
      <c r="L267" s="24">
        <v>0</v>
      </c>
      <c r="M267" s="24">
        <v>0</v>
      </c>
      <c r="N267" s="29" t="s">
        <v>2</v>
      </c>
    </row>
    <row r="268" spans="1:14" ht="38.25" x14ac:dyDescent="0.2">
      <c r="A268" s="62">
        <v>4493</v>
      </c>
      <c r="B268" s="9" t="s">
        <v>315</v>
      </c>
      <c r="C268" s="28">
        <v>1265.23</v>
      </c>
      <c r="D268" s="27">
        <v>0</v>
      </c>
      <c r="E268" s="11">
        <v>0</v>
      </c>
      <c r="F268" s="11">
        <v>0</v>
      </c>
      <c r="G268" s="22">
        <v>1265.23</v>
      </c>
      <c r="H268" s="23">
        <v>1265.2243999999998</v>
      </c>
      <c r="I268" s="23">
        <v>99.999557392726999</v>
      </c>
      <c r="J268" s="24">
        <v>0</v>
      </c>
      <c r="K268" s="24">
        <v>0</v>
      </c>
      <c r="L268" s="24">
        <v>0</v>
      </c>
      <c r="M268" s="24">
        <v>0</v>
      </c>
      <c r="N268" s="29" t="s">
        <v>2</v>
      </c>
    </row>
    <row r="269" spans="1:14" ht="38.25" x14ac:dyDescent="0.2">
      <c r="A269" s="62">
        <v>4494</v>
      </c>
      <c r="B269" s="9" t="s">
        <v>316</v>
      </c>
      <c r="C269" s="28">
        <v>13242</v>
      </c>
      <c r="D269" s="27">
        <v>242</v>
      </c>
      <c r="E269" s="11">
        <v>0</v>
      </c>
      <c r="F269" s="11">
        <v>0</v>
      </c>
      <c r="G269" s="22">
        <v>13000</v>
      </c>
      <c r="H269" s="23">
        <v>408.15764000000001</v>
      </c>
      <c r="I269" s="23">
        <v>3.1396741538461539</v>
      </c>
      <c r="J269" s="24">
        <v>0</v>
      </c>
      <c r="K269" s="24">
        <v>0</v>
      </c>
      <c r="L269" s="24">
        <v>0</v>
      </c>
      <c r="M269" s="24">
        <v>0</v>
      </c>
      <c r="N269" s="29" t="s">
        <v>2</v>
      </c>
    </row>
    <row r="270" spans="1:14" ht="25.5" x14ac:dyDescent="0.2">
      <c r="A270" s="62">
        <v>4495</v>
      </c>
      <c r="B270" s="9" t="s">
        <v>317</v>
      </c>
      <c r="C270" s="28">
        <v>12000</v>
      </c>
      <c r="D270" s="27">
        <v>0</v>
      </c>
      <c r="E270" s="11">
        <v>0</v>
      </c>
      <c r="F270" s="11">
        <v>0</v>
      </c>
      <c r="G270" s="22">
        <v>12000</v>
      </c>
      <c r="H270" s="23">
        <v>0</v>
      </c>
      <c r="I270" s="23">
        <v>0</v>
      </c>
      <c r="J270" s="24">
        <v>0</v>
      </c>
      <c r="K270" s="24">
        <v>0</v>
      </c>
      <c r="L270" s="24">
        <v>0</v>
      </c>
      <c r="M270" s="24">
        <v>0</v>
      </c>
      <c r="N270" s="29" t="s">
        <v>2</v>
      </c>
    </row>
    <row r="271" spans="1:14" ht="25.5" x14ac:dyDescent="0.25">
      <c r="A271" s="41">
        <v>4496</v>
      </c>
      <c r="B271" s="9" t="s">
        <v>3</v>
      </c>
      <c r="C271" s="28">
        <v>107521.59749999999</v>
      </c>
      <c r="D271" s="27">
        <v>0</v>
      </c>
      <c r="E271" s="10">
        <v>2550.6304999999998</v>
      </c>
      <c r="F271" s="11">
        <v>262.20699999999999</v>
      </c>
      <c r="G271" s="22">
        <v>104708.76</v>
      </c>
      <c r="H271" s="23">
        <v>39560.351759999998</v>
      </c>
      <c r="I271" s="23">
        <v>37.781320072933724</v>
      </c>
      <c r="J271" s="24">
        <v>0</v>
      </c>
      <c r="K271" s="24">
        <v>0</v>
      </c>
      <c r="L271" s="24">
        <v>0</v>
      </c>
      <c r="M271" s="24">
        <v>0</v>
      </c>
      <c r="N271" s="29" t="s">
        <v>2</v>
      </c>
    </row>
    <row r="272" spans="1:14" ht="25.5" x14ac:dyDescent="0.2">
      <c r="A272" s="62">
        <v>4501</v>
      </c>
      <c r="B272" s="9" t="s">
        <v>318</v>
      </c>
      <c r="C272" s="28">
        <v>15000</v>
      </c>
      <c r="D272" s="27">
        <v>8000</v>
      </c>
      <c r="E272" s="11">
        <v>0</v>
      </c>
      <c r="F272" s="11">
        <v>0</v>
      </c>
      <c r="G272" s="22">
        <v>7000</v>
      </c>
      <c r="H272" s="23">
        <v>0</v>
      </c>
      <c r="I272" s="23">
        <v>0</v>
      </c>
      <c r="J272" s="24">
        <v>0</v>
      </c>
      <c r="K272" s="24">
        <v>0</v>
      </c>
      <c r="L272" s="24">
        <v>0</v>
      </c>
      <c r="M272" s="24">
        <v>0</v>
      </c>
      <c r="N272" s="29" t="s">
        <v>2</v>
      </c>
    </row>
    <row r="273" spans="1:14" ht="38.25" x14ac:dyDescent="0.2">
      <c r="A273" s="62">
        <v>4566</v>
      </c>
      <c r="B273" s="9" t="s">
        <v>319</v>
      </c>
      <c r="C273" s="28">
        <v>7193.45</v>
      </c>
      <c r="D273" s="27">
        <v>0</v>
      </c>
      <c r="E273" s="11">
        <v>0</v>
      </c>
      <c r="F273" s="11">
        <v>0</v>
      </c>
      <c r="G273" s="22">
        <v>7193.45</v>
      </c>
      <c r="H273" s="23">
        <v>0</v>
      </c>
      <c r="I273" s="23">
        <v>0</v>
      </c>
      <c r="J273" s="24">
        <v>0</v>
      </c>
      <c r="K273" s="24">
        <v>0</v>
      </c>
      <c r="L273" s="24">
        <v>0</v>
      </c>
      <c r="M273" s="24">
        <v>0</v>
      </c>
      <c r="N273" s="29" t="s">
        <v>2</v>
      </c>
    </row>
    <row r="274" spans="1:14" ht="25.5" x14ac:dyDescent="0.2">
      <c r="A274" s="62">
        <v>4567</v>
      </c>
      <c r="B274" s="9" t="s">
        <v>320</v>
      </c>
      <c r="C274" s="28">
        <v>2267.5499999999997</v>
      </c>
      <c r="D274" s="27">
        <v>10.99</v>
      </c>
      <c r="E274" s="11">
        <v>0</v>
      </c>
      <c r="F274" s="11">
        <v>0</v>
      </c>
      <c r="G274" s="22">
        <v>2256.56</v>
      </c>
      <c r="H274" s="23">
        <v>0</v>
      </c>
      <c r="I274" s="23">
        <v>0</v>
      </c>
      <c r="J274" s="24">
        <v>0</v>
      </c>
      <c r="K274" s="24">
        <v>0</v>
      </c>
      <c r="L274" s="24">
        <v>0</v>
      </c>
      <c r="M274" s="24">
        <v>0</v>
      </c>
      <c r="N274" s="29" t="s">
        <v>2</v>
      </c>
    </row>
    <row r="275" spans="1:14" ht="38.25" x14ac:dyDescent="0.2">
      <c r="A275" s="62">
        <v>4568</v>
      </c>
      <c r="B275" s="9" t="s">
        <v>321</v>
      </c>
      <c r="C275" s="28">
        <v>2612</v>
      </c>
      <c r="D275" s="27">
        <v>0</v>
      </c>
      <c r="E275" s="11">
        <v>0</v>
      </c>
      <c r="F275" s="11">
        <v>0</v>
      </c>
      <c r="G275" s="22">
        <v>2612</v>
      </c>
      <c r="H275" s="23">
        <v>0</v>
      </c>
      <c r="I275" s="23">
        <v>0</v>
      </c>
      <c r="J275" s="24">
        <v>0</v>
      </c>
      <c r="K275" s="24">
        <v>0</v>
      </c>
      <c r="L275" s="24">
        <v>0</v>
      </c>
      <c r="M275" s="24">
        <v>0</v>
      </c>
      <c r="N275" s="29" t="s">
        <v>2</v>
      </c>
    </row>
    <row r="276" spans="1:14" ht="25.5" x14ac:dyDescent="0.25">
      <c r="A276" s="89">
        <v>5100</v>
      </c>
      <c r="B276" s="9" t="s">
        <v>138</v>
      </c>
      <c r="C276" s="28">
        <v>364156.56151000003</v>
      </c>
      <c r="D276" s="27">
        <v>0</v>
      </c>
      <c r="E276" s="10">
        <v>120726.50148000001</v>
      </c>
      <c r="F276" s="11">
        <v>13113.02003</v>
      </c>
      <c r="G276" s="22">
        <v>52760.04</v>
      </c>
      <c r="H276" s="23">
        <v>15254.506450000001</v>
      </c>
      <c r="I276" s="23">
        <v>28.912992579232316</v>
      </c>
      <c r="J276" s="24">
        <v>18515</v>
      </c>
      <c r="K276" s="24">
        <v>19330</v>
      </c>
      <c r="L276" s="24">
        <v>19485</v>
      </c>
      <c r="M276" s="24">
        <v>120227</v>
      </c>
      <c r="N276" s="29" t="s">
        <v>2</v>
      </c>
    </row>
    <row r="277" spans="1:14" ht="25.5" x14ac:dyDescent="0.25">
      <c r="A277" s="89">
        <v>5162</v>
      </c>
      <c r="B277" s="9" t="s">
        <v>74</v>
      </c>
      <c r="C277" s="28">
        <v>84682.422129999992</v>
      </c>
      <c r="D277" s="27">
        <v>1130</v>
      </c>
      <c r="E277" s="10">
        <v>18416.98633</v>
      </c>
      <c r="F277" s="11">
        <v>11064.755800000001</v>
      </c>
      <c r="G277" s="22">
        <v>29070.68</v>
      </c>
      <c r="H277" s="23">
        <v>2360.4970000000003</v>
      </c>
      <c r="I277" s="23">
        <v>8.1198547815187005</v>
      </c>
      <c r="J277" s="24">
        <v>25000</v>
      </c>
      <c r="K277" s="24">
        <v>0</v>
      </c>
      <c r="L277" s="24">
        <v>0</v>
      </c>
      <c r="M277" s="24">
        <v>0</v>
      </c>
      <c r="N277" s="29" t="s">
        <v>2</v>
      </c>
    </row>
    <row r="278" spans="1:14" x14ac:dyDescent="0.25">
      <c r="A278" s="89">
        <v>5178</v>
      </c>
      <c r="B278" s="9" t="s">
        <v>139</v>
      </c>
      <c r="C278" s="28">
        <v>5570.4335000000001</v>
      </c>
      <c r="D278" s="27">
        <v>0</v>
      </c>
      <c r="E278" s="10">
        <v>4003.2809999999999</v>
      </c>
      <c r="F278" s="11">
        <v>587.15250000000003</v>
      </c>
      <c r="G278" s="22">
        <v>980</v>
      </c>
      <c r="H278" s="23">
        <v>0</v>
      </c>
      <c r="I278" s="23">
        <v>0</v>
      </c>
      <c r="J278" s="24">
        <v>0</v>
      </c>
      <c r="K278" s="24">
        <v>0</v>
      </c>
      <c r="L278" s="24">
        <v>0</v>
      </c>
      <c r="M278" s="24">
        <v>0</v>
      </c>
      <c r="N278" s="29" t="s">
        <v>2</v>
      </c>
    </row>
    <row r="279" spans="1:14" ht="25.5" x14ac:dyDescent="0.25">
      <c r="A279" s="41">
        <v>5482</v>
      </c>
      <c r="B279" s="9" t="s">
        <v>78</v>
      </c>
      <c r="C279" s="28">
        <v>151153.234</v>
      </c>
      <c r="D279" s="27">
        <v>424.32</v>
      </c>
      <c r="E279" s="10">
        <v>1408.864</v>
      </c>
      <c r="F279" s="11">
        <v>1110.57</v>
      </c>
      <c r="G279" s="22">
        <v>20000.48</v>
      </c>
      <c r="H279" s="23">
        <v>0</v>
      </c>
      <c r="I279" s="23">
        <v>0</v>
      </c>
      <c r="J279" s="24">
        <v>128209</v>
      </c>
      <c r="K279" s="24">
        <v>0</v>
      </c>
      <c r="L279" s="24">
        <v>0</v>
      </c>
      <c r="M279" s="24">
        <v>0</v>
      </c>
      <c r="N279" s="29" t="s">
        <v>2</v>
      </c>
    </row>
    <row r="280" spans="1:14" ht="25.5" x14ac:dyDescent="0.25">
      <c r="A280" s="41">
        <v>5690</v>
      </c>
      <c r="B280" s="9" t="s">
        <v>146</v>
      </c>
      <c r="C280" s="28">
        <v>238500.11</v>
      </c>
      <c r="D280" s="27">
        <v>0</v>
      </c>
      <c r="E280" s="10">
        <v>4018.11</v>
      </c>
      <c r="F280" s="11">
        <v>134382</v>
      </c>
      <c r="G280" s="22">
        <v>100100</v>
      </c>
      <c r="H280" s="23">
        <v>84038.786209999991</v>
      </c>
      <c r="I280" s="23">
        <v>83.954831378621378</v>
      </c>
      <c r="J280" s="24">
        <v>0</v>
      </c>
      <c r="K280" s="24">
        <v>0</v>
      </c>
      <c r="L280" s="24">
        <v>0</v>
      </c>
      <c r="M280" s="24">
        <v>0</v>
      </c>
      <c r="N280" s="29" t="s">
        <v>2</v>
      </c>
    </row>
    <row r="281" spans="1:14" ht="38.25" x14ac:dyDescent="0.25">
      <c r="A281" s="36">
        <v>5693</v>
      </c>
      <c r="B281" s="9" t="s">
        <v>147</v>
      </c>
      <c r="C281" s="28">
        <v>79155.899999999994</v>
      </c>
      <c r="D281" s="27">
        <v>6016.7600000000011</v>
      </c>
      <c r="E281" s="10">
        <v>157466.13503999999</v>
      </c>
      <c r="F281" s="11">
        <v>44651.924720000003</v>
      </c>
      <c r="G281" s="22">
        <v>79155.899999999994</v>
      </c>
      <c r="H281" s="23">
        <v>36856.214240000001</v>
      </c>
      <c r="I281" s="23">
        <v>46.56155035821714</v>
      </c>
      <c r="J281" s="24">
        <v>50000</v>
      </c>
      <c r="K281" s="24">
        <v>0</v>
      </c>
      <c r="L281" s="24">
        <v>0</v>
      </c>
      <c r="M281" s="24">
        <v>0</v>
      </c>
      <c r="N281" s="29" t="s">
        <v>269</v>
      </c>
    </row>
    <row r="282" spans="1:14" ht="25.5" x14ac:dyDescent="0.25">
      <c r="A282" s="89">
        <v>5761</v>
      </c>
      <c r="B282" s="9" t="s">
        <v>150</v>
      </c>
      <c r="C282" s="27">
        <v>34551.225999999995</v>
      </c>
      <c r="D282" s="27">
        <v>0</v>
      </c>
      <c r="E282" s="10">
        <v>1576.4160000000002</v>
      </c>
      <c r="F282" s="11">
        <v>0</v>
      </c>
      <c r="G282" s="22">
        <v>32974.81</v>
      </c>
      <c r="H282" s="23">
        <v>21197.690399999999</v>
      </c>
      <c r="I282" s="23">
        <v>64.284495953123013</v>
      </c>
      <c r="J282" s="24">
        <v>0</v>
      </c>
      <c r="K282" s="24">
        <v>0</v>
      </c>
      <c r="L282" s="24">
        <v>0</v>
      </c>
      <c r="M282" s="24">
        <v>0</v>
      </c>
      <c r="N282" s="29" t="s">
        <v>2</v>
      </c>
    </row>
    <row r="283" spans="1:14" ht="25.5" x14ac:dyDescent="0.25">
      <c r="A283" s="89">
        <v>5872</v>
      </c>
      <c r="B283" s="9" t="s">
        <v>262</v>
      </c>
      <c r="C283" s="27">
        <v>61225.75</v>
      </c>
      <c r="D283" s="27">
        <v>20937.75</v>
      </c>
      <c r="E283" s="10">
        <v>288</v>
      </c>
      <c r="F283" s="11">
        <v>0</v>
      </c>
      <c r="G283" s="22">
        <v>40000</v>
      </c>
      <c r="H283" s="23">
        <v>9000.4707300000009</v>
      </c>
      <c r="I283" s="23">
        <v>22.501176825000002</v>
      </c>
      <c r="J283" s="24">
        <v>0</v>
      </c>
      <c r="K283" s="24">
        <v>0</v>
      </c>
      <c r="L283" s="24">
        <v>0</v>
      </c>
      <c r="M283" s="24">
        <v>0</v>
      </c>
      <c r="N283" s="29" t="s">
        <v>2</v>
      </c>
    </row>
    <row r="284" spans="1:14" ht="25.5" x14ac:dyDescent="0.25">
      <c r="A284" s="91">
        <v>5912</v>
      </c>
      <c r="B284" s="9" t="s">
        <v>300</v>
      </c>
      <c r="C284" s="28">
        <v>131820.39290000001</v>
      </c>
      <c r="D284" s="27"/>
      <c r="E284" s="11">
        <v>117331.18400000001</v>
      </c>
      <c r="F284" s="11">
        <v>7331.8089</v>
      </c>
      <c r="G284" s="22">
        <v>7157.4</v>
      </c>
      <c r="H284" s="23">
        <v>7157.3919999999998</v>
      </c>
      <c r="I284" s="23">
        <v>99.999888227568661</v>
      </c>
      <c r="J284" s="24">
        <v>0</v>
      </c>
      <c r="K284" s="24">
        <v>0</v>
      </c>
      <c r="L284" s="24">
        <v>0</v>
      </c>
      <c r="M284" s="24">
        <v>0</v>
      </c>
      <c r="N284" s="29" t="s">
        <v>2</v>
      </c>
    </row>
    <row r="285" spans="1:14" ht="38.25" x14ac:dyDescent="0.25">
      <c r="A285" s="36">
        <v>5987</v>
      </c>
      <c r="B285" s="9" t="s">
        <v>265</v>
      </c>
      <c r="C285" s="28">
        <v>54728.719419999994</v>
      </c>
      <c r="D285" s="27">
        <v>3474</v>
      </c>
      <c r="E285" s="10">
        <v>380</v>
      </c>
      <c r="F285" s="11">
        <v>46710.629419999997</v>
      </c>
      <c r="G285" s="22">
        <v>4164.09</v>
      </c>
      <c r="H285" s="23">
        <v>4164.0758900000001</v>
      </c>
      <c r="I285" s="23">
        <v>99.999661150455438</v>
      </c>
      <c r="J285" s="24">
        <v>0</v>
      </c>
      <c r="K285" s="24">
        <v>0</v>
      </c>
      <c r="L285" s="24">
        <v>0</v>
      </c>
      <c r="M285" s="24">
        <v>0</v>
      </c>
      <c r="N285" s="29" t="s">
        <v>2</v>
      </c>
    </row>
    <row r="286" spans="1:14" s="3" customFormat="1" ht="13.5" thickBot="1" x14ac:dyDescent="0.3">
      <c r="A286" s="37"/>
      <c r="B286" s="12" t="s">
        <v>1</v>
      </c>
      <c r="C286" s="23">
        <f>SUM(C232:C285)</f>
        <v>3672790.009839999</v>
      </c>
      <c r="D286" s="23">
        <v>71184.34</v>
      </c>
      <c r="E286" s="23">
        <v>429566.68335000001</v>
      </c>
      <c r="F286" s="23">
        <v>324489.32605000003</v>
      </c>
      <c r="G286" s="23">
        <v>950882.05</v>
      </c>
      <c r="H286" s="23">
        <v>430342.94084</v>
      </c>
      <c r="I286" s="23">
        <v>45.257236777158639</v>
      </c>
      <c r="J286" s="23">
        <v>468461</v>
      </c>
      <c r="K286" s="23">
        <v>189297</v>
      </c>
      <c r="L286" s="23">
        <v>47452</v>
      </c>
      <c r="M286" s="23">
        <v>120227</v>
      </c>
      <c r="N286" s="53"/>
    </row>
    <row r="287" spans="1:14" x14ac:dyDescent="0.25">
      <c r="A287" s="38"/>
      <c r="B287" s="79" t="s">
        <v>35</v>
      </c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5"/>
    </row>
    <row r="288" spans="1:14" ht="25.5" x14ac:dyDescent="0.25">
      <c r="A288" s="39">
        <v>5349</v>
      </c>
      <c r="B288" s="9" t="s">
        <v>77</v>
      </c>
      <c r="C288" s="28">
        <v>4760.2369699999999</v>
      </c>
      <c r="D288" s="27">
        <v>0</v>
      </c>
      <c r="E288" s="10">
        <v>694.05600000000004</v>
      </c>
      <c r="F288" s="11">
        <v>57.180970000000002</v>
      </c>
      <c r="G288" s="22">
        <v>3609</v>
      </c>
      <c r="H288" s="23">
        <v>121</v>
      </c>
      <c r="I288" s="23">
        <v>3.3527292878913824</v>
      </c>
      <c r="J288" s="24">
        <v>100</v>
      </c>
      <c r="K288" s="24">
        <v>100</v>
      </c>
      <c r="L288" s="24">
        <v>100</v>
      </c>
      <c r="M288" s="24">
        <v>100</v>
      </c>
      <c r="N288" s="55" t="s">
        <v>2</v>
      </c>
    </row>
    <row r="289" spans="1:14" ht="24.75" customHeight="1" x14ac:dyDescent="0.25">
      <c r="A289" s="39">
        <v>5484</v>
      </c>
      <c r="B289" s="9" t="s">
        <v>257</v>
      </c>
      <c r="C289" s="28">
        <v>120</v>
      </c>
      <c r="D289" s="27">
        <v>0</v>
      </c>
      <c r="E289" s="10">
        <v>0</v>
      </c>
      <c r="F289" s="11">
        <v>0</v>
      </c>
      <c r="G289" s="22">
        <v>120</v>
      </c>
      <c r="H289" s="23">
        <v>120</v>
      </c>
      <c r="I289" s="23">
        <v>100</v>
      </c>
      <c r="J289" s="24">
        <v>0</v>
      </c>
      <c r="K289" s="24">
        <v>0</v>
      </c>
      <c r="L289" s="24">
        <v>0</v>
      </c>
      <c r="M289" s="24">
        <v>0</v>
      </c>
      <c r="N289" s="55" t="s">
        <v>2</v>
      </c>
    </row>
    <row r="290" spans="1:14" s="3" customFormat="1" x14ac:dyDescent="0.25">
      <c r="A290" s="37"/>
      <c r="B290" s="12" t="s">
        <v>54</v>
      </c>
      <c r="C290" s="23">
        <f>SUM(C288:C289)</f>
        <v>4880.2369699999999</v>
      </c>
      <c r="D290" s="23">
        <v>0</v>
      </c>
      <c r="E290" s="23">
        <v>694.05600000000004</v>
      </c>
      <c r="F290" s="23">
        <v>57.180970000000002</v>
      </c>
      <c r="G290" s="23">
        <v>3729</v>
      </c>
      <c r="H290" s="23">
        <v>241</v>
      </c>
      <c r="I290" s="23">
        <v>6.4628586752480555</v>
      </c>
      <c r="J290" s="23">
        <v>100</v>
      </c>
      <c r="K290" s="23">
        <v>100</v>
      </c>
      <c r="L290" s="23">
        <v>100</v>
      </c>
      <c r="M290" s="23">
        <v>100</v>
      </c>
      <c r="N290" s="53"/>
    </row>
    <row r="291" spans="1:14" x14ac:dyDescent="0.25">
      <c r="A291" s="47"/>
      <c r="B291" s="3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7"/>
    </row>
    <row r="292" spans="1:14" s="3" customFormat="1" x14ac:dyDescent="0.25">
      <c r="A292" s="37"/>
      <c r="B292" s="12" t="s">
        <v>0</v>
      </c>
      <c r="C292" s="23">
        <f>C290+C286+C230+C104+C85+C80+C62+C56+C49+C17+C11</f>
        <v>11896667.451229997</v>
      </c>
      <c r="D292" s="23">
        <f>D290+D286+D230+D104+D85+D80+D62+D56+D49+D17+D11</f>
        <v>120619.09</v>
      </c>
      <c r="E292" s="23">
        <f>E290+E286+E230+E104+E85+E80+E62+E56+E49+E17+E11</f>
        <v>3849224.3793899999</v>
      </c>
      <c r="F292" s="23">
        <f>F290+F286+F230+F104+F85+F80+F62+F56+F49+F17+F11</f>
        <v>1130273.2259899999</v>
      </c>
      <c r="G292" s="23">
        <f>G290+G286+G230+G104+G85+G80+G62+G56+G49+G17+G11</f>
        <v>4015141.8600000003</v>
      </c>
      <c r="H292" s="23">
        <f>H290+H286+H230+H104+H85+H80+H62+H56+H49+H17+H11</f>
        <v>1912618.9792800001</v>
      </c>
      <c r="I292" s="23">
        <v>47.635153276502159</v>
      </c>
      <c r="J292" s="23">
        <f>J290+J286+J230+J104+J85+J80+J62+J56+J49+J17+J11</f>
        <v>2079538</v>
      </c>
      <c r="K292" s="23">
        <f>K290+K286+K230+K104+K85+K80+K62+K56+K49+K17+K11</f>
        <v>936629</v>
      </c>
      <c r="L292" s="23">
        <f>L290+L286+L230+L104+L85+L80+L62+L56+L49+L17+L11</f>
        <v>1006845</v>
      </c>
      <c r="M292" s="23">
        <f>M290+M286+M230+M104+M85+M80+M62+M56+M49+M17+M11</f>
        <v>402222</v>
      </c>
      <c r="N292" s="53"/>
    </row>
    <row r="293" spans="1:14" x14ac:dyDescent="0.25">
      <c r="A293" s="15"/>
      <c r="C293" s="32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7"/>
    </row>
    <row r="295" spans="1:14" x14ac:dyDescent="0.25">
      <c r="C295" s="81"/>
      <c r="E295" s="81"/>
      <c r="F295" s="81"/>
      <c r="G295" s="81"/>
      <c r="H295" s="81"/>
      <c r="I295" s="81"/>
      <c r="J295" s="81"/>
      <c r="K295" s="81"/>
      <c r="L295" s="81"/>
      <c r="M295" s="81"/>
    </row>
  </sheetData>
  <autoFilter ref="A5:N290" xr:uid="{03B4378F-D916-48E6-A735-ACF06BB3C8A9}"/>
  <mergeCells count="20">
    <mergeCell ref="B287:N287"/>
    <mergeCell ref="G5:I5"/>
    <mergeCell ref="B6:N6"/>
    <mergeCell ref="B12:N12"/>
    <mergeCell ref="B18:N18"/>
    <mergeCell ref="B50:N50"/>
    <mergeCell ref="B57:N57"/>
    <mergeCell ref="B63:N63"/>
    <mergeCell ref="B81:N81"/>
    <mergeCell ref="B86:N86"/>
    <mergeCell ref="B105:N105"/>
    <mergeCell ref="B231:N231"/>
    <mergeCell ref="A2:N2"/>
    <mergeCell ref="A4:A5"/>
    <mergeCell ref="B4:B5"/>
    <mergeCell ref="C4:C5"/>
    <mergeCell ref="D4:D5"/>
    <mergeCell ref="E4:F4"/>
    <mergeCell ref="J4:M4"/>
    <mergeCell ref="N4:N5"/>
  </mergeCells>
  <printOptions horizontalCentered="1"/>
  <pageMargins left="0.39370078740157483" right="0.39370078740157483" top="0.39370078740157483" bottom="0.39370078740157483" header="0.31496062992125984" footer="0.11811023622047245"/>
  <pageSetup paperSize="9" scale="61" firstPageNumber="8" fitToHeight="0" orientation="landscape" r:id="rId1"/>
  <headerFooter>
    <oddFooter>&amp;LKlasifikace informací: Neveřejné&amp;C&amp;"Tahoma,Obyčejné"&amp;10&amp;P</oddFooter>
  </headerFooter>
  <rowBreaks count="1" manualBreakCount="1">
    <brk id="272" max="1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4c9fdec8a68510496545b3a9f01e2f4c">
  <xsd:schema xmlns:xsd="http://www.w3.org/2001/XMLSchema" xmlns:xs="http://www.w3.org/2001/XMLSchema" xmlns:p="http://schemas.microsoft.com/office/2006/metadata/properties" xmlns:ns3="41d627bf-a106-4fea-95e5-243811067a0a" xmlns:ns4="332bf68d-6f68-4e32-bbd9-660cee6f1f29" targetNamespace="http://schemas.microsoft.com/office/2006/metadata/properties" ma:root="true" ma:fieldsID="a15d57956fa2ae549c77fc8eb986c935" ns3:_="" ns4:_="">
    <xsd:import namespace="41d627bf-a106-4fea-95e5-243811067a0a"/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DA3F50-D48A-44AE-B017-1B179D9784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E07F31-5D78-458C-9694-678EB0070A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9B4194-A80C-43B8-B617-E564BEF22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627bf-a106-4fea-95e5-243811067a0a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RMK 31_10_2023_hodnoty</vt:lpstr>
      <vt:lpstr>'RMK 31_10_2023_hodnoty'!Názvy_tisku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Klučková Pavla</cp:lastModifiedBy>
  <cp:lastPrinted>2023-11-15T07:38:04Z</cp:lastPrinted>
  <dcterms:created xsi:type="dcterms:W3CDTF">2019-11-01T11:52:46Z</dcterms:created>
  <dcterms:modified xsi:type="dcterms:W3CDTF">2023-11-15T07:38:07Z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2022-03-10T11:50:12Z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4f7fa067-11b8-430f-b434-c94c6e749dd8</vt:lpwstr>
  </property>
  <property fmtid="{D5CDD505-2E9C-101B-9397-08002B2CF9AE}" pid="9" name="MSIP_Label_63ff9749-f68b-40ec-aa05-229831920469_ContentBits">
    <vt:lpwstr>2</vt:lpwstr>
  </property>
</Properties>
</file>