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5-MAT do RK/1MAT-k projednání/"/>
    </mc:Choice>
  </mc:AlternateContent>
  <xr:revisionPtr revIDLastSave="2" documentId="8_{42F92D54-0961-4886-A70B-29FAA63B465C}" xr6:coauthVersionLast="47" xr6:coauthVersionMax="47" xr10:uidLastSave="{F865671D-9536-42DC-BA6C-3BB94BAD0ECA}"/>
  <bookViews>
    <workbookView xWindow="-120" yWindow="-120" windowWidth="29040" windowHeight="15840" xr2:uid="{743389C1-FBFF-4FE0-BC15-C26B6F04664D}"/>
  </bookViews>
  <sheets>
    <sheet name="B. PŘÍJMY ROZPOČ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8" i="1" l="1"/>
  <c r="E99" i="1"/>
  <c r="E98" i="1"/>
  <c r="E94" i="1"/>
  <c r="E90" i="1"/>
  <c r="E87" i="1"/>
  <c r="E82" i="1"/>
  <c r="E78" i="1"/>
  <c r="E75" i="1"/>
  <c r="E71" i="1"/>
  <c r="E62" i="1"/>
  <c r="E58" i="1"/>
  <c r="E54" i="1"/>
  <c r="E50" i="1"/>
  <c r="E44" i="1"/>
  <c r="E40" i="1"/>
  <c r="E36" i="1"/>
  <c r="E32" i="1"/>
  <c r="E23" i="1"/>
  <c r="E19" i="1"/>
  <c r="E111" i="1" s="1"/>
  <c r="E8" i="1"/>
</calcChain>
</file>

<file path=xl/sharedStrings.xml><?xml version="1.0" encoding="utf-8"?>
<sst xmlns="http://schemas.openxmlformats.org/spreadsheetml/2006/main" count="133" uniqueCount="64">
  <si>
    <t>B. PŘÍJMY ROZPOČTU</t>
  </si>
  <si>
    <t>Moravskoslezského kraje na rok 2024</t>
  </si>
  <si>
    <t>Paragraf</t>
  </si>
  <si>
    <t>Položka</t>
  </si>
  <si>
    <t>Název</t>
  </si>
  <si>
    <t>Schválený rozpočet v tis. Kč</t>
  </si>
  <si>
    <t>0000</t>
  </si>
  <si>
    <t>-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</si>
  <si>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</si>
  <si>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</si>
  <si>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</si>
  <si>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</si>
  <si>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</si>
  <si>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</si>
  <si>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 poplatků za znečišťování ovzduší</t>
  </si>
  <si>
    <t>Příjem z poplatku za odebrané množství podzemní vody</t>
  </si>
  <si>
    <t>Příjem ze správních poplatků</t>
  </si>
  <si>
    <t>Daňové příjmy celkem v tis. Kč</t>
  </si>
  <si>
    <t>Splátky půjčených prostředků od nefinančních podnikatelů - právnických osob</t>
  </si>
  <si>
    <t>Splátky půjčených prostředků od obecně prospěšných společností a obdobných osob</t>
  </si>
  <si>
    <t>Splátky půjčených prostředků od obcí</t>
  </si>
  <si>
    <t>Splátky půjčených prostředků od příspěvkových organizací</t>
  </si>
  <si>
    <t>Splátky půjčených prostředků od ostatních zřízených a podobných osob</t>
  </si>
  <si>
    <t>Splátky půjčených prostředků ze zahraničí</t>
  </si>
  <si>
    <t>Ostatní záležitosti v silniční dopravě</t>
  </si>
  <si>
    <t>Příjem sankčních plateb přijatých od jiných osob</t>
  </si>
  <si>
    <t>Letiště</t>
  </si>
  <si>
    <t>Příjem z pronájmu nebo pachtu ostatních nemovitých věcí a jejich částí</t>
  </si>
  <si>
    <t>Ostatní nemocnice</t>
  </si>
  <si>
    <t>Komunální služby a územní rozvoj jinde nezařazené</t>
  </si>
  <si>
    <t>Příjem z poskytování služeb, výrobků, prací, výkonů a práv</t>
  </si>
  <si>
    <t>Ostatní příjmy z vlastní činnosti</t>
  </si>
  <si>
    <t>Příjem z pronájmu nebo pachtu pozemků</t>
  </si>
  <si>
    <t>Ostatní správa v ochraně životního prostředí</t>
  </si>
  <si>
    <t>Přijaté neinvestiční příspěvky a náhrady</t>
  </si>
  <si>
    <t>Požární ochrana - profesionální část</t>
  </si>
  <si>
    <t>Ostatní nedaňové příjmy jinde nezařazené</t>
  </si>
  <si>
    <t>Operační a informační střediska integrovaného záchranného systému</t>
  </si>
  <si>
    <t>Činnost regionální správy</t>
  </si>
  <si>
    <t>Ostatní příjmy z pronájmu nebo pachtu majetku</t>
  </si>
  <si>
    <t>Příjem sankčních plateb přijatých od státu, obcí a krajů</t>
  </si>
  <si>
    <t>Obecné příjmy a výdaje z finančních operací</t>
  </si>
  <si>
    <t>Příjem z úroků</t>
  </si>
  <si>
    <t>Finanční vypořádání</t>
  </si>
  <si>
    <t>Příjem z finančního vypořádání mezi kraji, obcemi a dobrovolnými svazky obcí</t>
  </si>
  <si>
    <t>Nedaňové příjmy celkem v tis. Kč</t>
  </si>
  <si>
    <t>Příjem z prodeje pozemků</t>
  </si>
  <si>
    <t>Příjem z prodeje ostatních nemovitých věcí a jejich částí</t>
  </si>
  <si>
    <t>Ostatní kapitálové příjmy jinde nezařazené</t>
  </si>
  <si>
    <t>Kapitálové příjmy celkem v tis. Kč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</si>
  <si>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</si>
  <si>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</si>
  <si>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</si>
  <si>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</si>
  <si>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</si>
  <si>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</si>
  <si>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</si>
  <si>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Neinvestiční přijaté transfery od mezinárodních organizací a některých zahraničních orgánů a právnických osob</t>
  </si>
  <si>
    <t>Investiční přijaté transfery ze státních fondů</t>
  </si>
  <si>
    <t>Ostatní investiční přijaté transfery ze státního rozpočtu</t>
  </si>
  <si>
    <t>Investiční přijaté transfery od obcí</t>
  </si>
  <si>
    <t>Investiční přijaté transfery od jiných států</t>
  </si>
  <si>
    <t>Přijaté transfery celkem v tis. Kč</t>
  </si>
  <si>
    <t>PŘÍJMY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</si>
</sst>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3" fontId="0" fillId="0" borderId="7" xfId="0" applyNumberFormat="1" applyBorder="1"/>
    <xf numFmtId="49" fontId="7" fillId="0" borderId="8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/>
    <xf numFmtId="3" fontId="7" fillId="0" borderId="10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3A58-0716-4B0C-90E4-BD1638C0E3B5}">
  <dimension ref="B1:E111"/>
  <sheetViews>
    <sheetView showGridLines="0" tabSelected="1" topLeftCell="A2" zoomScaleNormal="100" zoomScaleSheetLayoutView="100" workbookViewId="0">
      <selection activeCell="E112" sqref="E112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8"/>
    </row>
    <row r="4" spans="2:5" ht="15" x14ac:dyDescent="0.2">
      <c r="B4" s="9"/>
      <c r="C4" s="10" t="s">
        <v>1</v>
      </c>
      <c r="D4" s="9"/>
      <c r="E4" s="11"/>
    </row>
    <row r="5" spans="2:5" x14ac:dyDescent="0.2">
      <c r="B5" s="12"/>
      <c r="C5" s="12"/>
      <c r="D5" s="3"/>
      <c r="E5" s="13"/>
    </row>
    <row r="6" spans="2:5" x14ac:dyDescent="0.2">
      <c r="B6" s="12"/>
      <c r="C6" s="12"/>
      <c r="D6" s="3"/>
      <c r="E6" s="13"/>
    </row>
    <row r="7" spans="2:5" ht="30" customHeight="1" thickBot="1" x14ac:dyDescent="0.25">
      <c r="B7" s="14" t="s">
        <v>2</v>
      </c>
      <c r="C7" s="14" t="s">
        <v>3</v>
      </c>
      <c r="D7" s="15" t="s">
        <v>4</v>
      </c>
      <c r="E7" s="16" t="s">
        <v>5</v>
      </c>
    </row>
    <row r="8" spans="2:5" ht="21" customHeight="1" thickTop="1" x14ac:dyDescent="0.2">
      <c r="B8" s="17" t="s">
        <v>6</v>
      </c>
      <c r="C8" s="18"/>
      <c r="D8" s="19" t="s">
        <v>7</v>
      </c>
      <c r="E8" s="20">
        <f>SUM(E9:E17)</f>
        <v>10100900</v>
      </c>
    </row>
    <row r="9" spans="2:5" ht="15" customHeight="1" x14ac:dyDescent="0.2">
      <c r="B9" s="21"/>
      <c r="C9" s="21">
        <v>1111</v>
      </c>
      <c r="D9" s="22" t="s">
        <v>8</v>
      </c>
      <c r="E9" s="23">
        <v>1600000</v>
      </c>
    </row>
    <row r="10" spans="2:5" ht="15" customHeight="1" x14ac:dyDescent="0.2">
      <c r="B10" s="21"/>
      <c r="C10" s="21">
        <v>1112</v>
      </c>
      <c r="D10" s="22" t="s">
        <v>9</v>
      </c>
      <c r="E10" s="23">
        <v>100000</v>
      </c>
    </row>
    <row r="11" spans="2:5" ht="27.75" customHeight="1" x14ac:dyDescent="0.2">
      <c r="B11" s="21"/>
      <c r="C11" s="21">
        <v>1113</v>
      </c>
      <c r="D11" s="22" t="s">
        <v>10</v>
      </c>
      <c r="E11" s="23">
        <v>300000</v>
      </c>
    </row>
    <row r="12" spans="2:5" ht="15" customHeight="1" x14ac:dyDescent="0.2">
      <c r="B12" s="21"/>
      <c r="C12" s="21">
        <v>1121</v>
      </c>
      <c r="D12" s="22" t="s">
        <v>11</v>
      </c>
      <c r="E12" s="23">
        <v>2600000</v>
      </c>
    </row>
    <row r="13" spans="2:5" ht="41.25" customHeight="1" x14ac:dyDescent="0.2">
      <c r="B13" s="21"/>
      <c r="C13" s="21">
        <v>1123</v>
      </c>
      <c r="D13" s="22" t="s">
        <v>12</v>
      </c>
      <c r="E13" s="23">
        <v>80000</v>
      </c>
    </row>
    <row r="14" spans="2:5" ht="15" customHeight="1" x14ac:dyDescent="0.2">
      <c r="B14" s="21"/>
      <c r="C14" s="21">
        <v>1211</v>
      </c>
      <c r="D14" s="22" t="s">
        <v>13</v>
      </c>
      <c r="E14" s="23">
        <v>5400000</v>
      </c>
    </row>
    <row r="15" spans="2:5" ht="15" customHeight="1" x14ac:dyDescent="0.2">
      <c r="B15" s="21"/>
      <c r="C15" s="21">
        <v>1332</v>
      </c>
      <c r="D15" s="22" t="s">
        <v>14</v>
      </c>
      <c r="E15" s="23">
        <v>4000</v>
      </c>
    </row>
    <row r="16" spans="2:5" ht="15" customHeight="1" x14ac:dyDescent="0.2">
      <c r="B16" s="21"/>
      <c r="C16" s="21">
        <v>1357</v>
      </c>
      <c r="D16" s="22" t="s">
        <v>15</v>
      </c>
      <c r="E16" s="23">
        <v>15000</v>
      </c>
    </row>
    <row r="17" spans="2:5" ht="15" customHeight="1" x14ac:dyDescent="0.2">
      <c r="B17" s="21"/>
      <c r="C17" s="21">
        <v>1361</v>
      </c>
      <c r="D17" s="22" t="s">
        <v>16</v>
      </c>
      <c r="E17" s="23">
        <v>1900</v>
      </c>
    </row>
    <row r="18" spans="2:5" ht="13.5" thickBot="1" x14ac:dyDescent="0.25">
      <c r="B18" s="24"/>
      <c r="C18" s="24"/>
      <c r="D18" s="24"/>
      <c r="E18" s="25"/>
    </row>
    <row r="19" spans="2:5" ht="15" customHeight="1" thickBot="1" x14ac:dyDescent="0.25">
      <c r="B19" s="26" t="s">
        <v>17</v>
      </c>
      <c r="C19" s="27"/>
      <c r="D19" s="28"/>
      <c r="E19" s="29">
        <f>E8</f>
        <v>10100900</v>
      </c>
    </row>
    <row r="20" spans="2:5" x14ac:dyDescent="0.2">
      <c r="B20" s="12"/>
      <c r="C20" s="12"/>
      <c r="D20" s="3"/>
      <c r="E20" s="13"/>
    </row>
    <row r="21" spans="2:5" x14ac:dyDescent="0.2">
      <c r="B21" s="12"/>
      <c r="C21" s="12"/>
      <c r="D21" s="3"/>
      <c r="E21" s="13"/>
    </row>
    <row r="22" spans="2:5" ht="30" customHeight="1" thickBot="1" x14ac:dyDescent="0.25">
      <c r="B22" s="14" t="s">
        <v>2</v>
      </c>
      <c r="C22" s="14" t="s">
        <v>3</v>
      </c>
      <c r="D22" s="15" t="s">
        <v>4</v>
      </c>
      <c r="E22" s="16" t="s">
        <v>5</v>
      </c>
    </row>
    <row r="23" spans="2:5" ht="21" customHeight="1" thickTop="1" x14ac:dyDescent="0.2">
      <c r="B23" s="17" t="s">
        <v>6</v>
      </c>
      <c r="C23" s="18"/>
      <c r="D23" s="19" t="s">
        <v>7</v>
      </c>
      <c r="E23" s="20">
        <f>SUM(E24:E29)</f>
        <v>446073</v>
      </c>
    </row>
    <row r="24" spans="2:5" ht="27.75" customHeight="1" x14ac:dyDescent="0.2">
      <c r="B24" s="21"/>
      <c r="C24" s="21">
        <v>2412</v>
      </c>
      <c r="D24" s="22" t="s">
        <v>18</v>
      </c>
      <c r="E24" s="23">
        <v>11580</v>
      </c>
    </row>
    <row r="25" spans="2:5" ht="27.75" customHeight="1" x14ac:dyDescent="0.2">
      <c r="B25" s="21"/>
      <c r="C25" s="21">
        <v>2420</v>
      </c>
      <c r="D25" s="22" t="s">
        <v>19</v>
      </c>
      <c r="E25" s="23">
        <v>201869</v>
      </c>
    </row>
    <row r="26" spans="2:5" ht="15" customHeight="1" x14ac:dyDescent="0.2">
      <c r="B26" s="21"/>
      <c r="C26" s="21">
        <v>2441</v>
      </c>
      <c r="D26" s="22" t="s">
        <v>20</v>
      </c>
      <c r="E26" s="23">
        <v>20481</v>
      </c>
    </row>
    <row r="27" spans="2:5" ht="15" customHeight="1" x14ac:dyDescent="0.2">
      <c r="B27" s="21"/>
      <c r="C27" s="21">
        <v>2451</v>
      </c>
      <c r="D27" s="22" t="s">
        <v>21</v>
      </c>
      <c r="E27" s="23">
        <v>209471</v>
      </c>
    </row>
    <row r="28" spans="2:5" ht="27.75" customHeight="1" x14ac:dyDescent="0.2">
      <c r="B28" s="21"/>
      <c r="C28" s="21">
        <v>2459</v>
      </c>
      <c r="D28" s="22" t="s">
        <v>22</v>
      </c>
      <c r="E28" s="23">
        <v>1400</v>
      </c>
    </row>
    <row r="29" spans="2:5" ht="15" customHeight="1" x14ac:dyDescent="0.2">
      <c r="B29" s="21"/>
      <c r="C29" s="21">
        <v>2470</v>
      </c>
      <c r="D29" s="22" t="s">
        <v>23</v>
      </c>
      <c r="E29" s="23">
        <v>1272</v>
      </c>
    </row>
    <row r="30" spans="2:5" x14ac:dyDescent="0.2">
      <c r="B30" s="24"/>
      <c r="C30" s="24"/>
      <c r="D30" s="24"/>
      <c r="E30" s="25"/>
    </row>
    <row r="31" spans="2:5" ht="30" customHeight="1" thickBot="1" x14ac:dyDescent="0.25">
      <c r="B31" s="14" t="s">
        <v>2</v>
      </c>
      <c r="C31" s="14" t="s">
        <v>3</v>
      </c>
      <c r="D31" s="15" t="s">
        <v>4</v>
      </c>
      <c r="E31" s="16" t="s">
        <v>5</v>
      </c>
    </row>
    <row r="32" spans="2:5" ht="21" customHeight="1" thickTop="1" x14ac:dyDescent="0.2">
      <c r="B32" s="18">
        <v>2229</v>
      </c>
      <c r="C32" s="18"/>
      <c r="D32" s="19" t="s">
        <v>24</v>
      </c>
      <c r="E32" s="20">
        <f>SUM(E33:E33)</f>
        <v>8000</v>
      </c>
    </row>
    <row r="33" spans="2:5" ht="15" customHeight="1" x14ac:dyDescent="0.2">
      <c r="B33" s="21"/>
      <c r="C33" s="21">
        <v>2212</v>
      </c>
      <c r="D33" s="22" t="s">
        <v>25</v>
      </c>
      <c r="E33" s="23">
        <v>8000</v>
      </c>
    </row>
    <row r="34" spans="2:5" x14ac:dyDescent="0.2">
      <c r="B34" s="24"/>
      <c r="C34" s="24"/>
      <c r="D34" s="24"/>
      <c r="E34" s="25"/>
    </row>
    <row r="35" spans="2:5" ht="30" customHeight="1" thickBot="1" x14ac:dyDescent="0.25">
      <c r="B35" s="14" t="s">
        <v>2</v>
      </c>
      <c r="C35" s="14" t="s">
        <v>3</v>
      </c>
      <c r="D35" s="15" t="s">
        <v>4</v>
      </c>
      <c r="E35" s="16" t="s">
        <v>5</v>
      </c>
    </row>
    <row r="36" spans="2:5" ht="21" customHeight="1" thickTop="1" x14ac:dyDescent="0.2">
      <c r="B36" s="18">
        <v>2251</v>
      </c>
      <c r="C36" s="18"/>
      <c r="D36" s="19" t="s">
        <v>26</v>
      </c>
      <c r="E36" s="20">
        <f>SUM(E37:E37)</f>
        <v>8954</v>
      </c>
    </row>
    <row r="37" spans="2:5" ht="27.75" customHeight="1" x14ac:dyDescent="0.2">
      <c r="B37" s="21"/>
      <c r="C37" s="21">
        <v>2132</v>
      </c>
      <c r="D37" s="22" t="s">
        <v>27</v>
      </c>
      <c r="E37" s="23">
        <v>8954</v>
      </c>
    </row>
    <row r="38" spans="2:5" x14ac:dyDescent="0.2">
      <c r="B38" s="24"/>
      <c r="C38" s="24"/>
      <c r="D38" s="24"/>
      <c r="E38" s="25"/>
    </row>
    <row r="39" spans="2:5" ht="30" customHeight="1" thickBot="1" x14ac:dyDescent="0.25">
      <c r="B39" s="14" t="s">
        <v>2</v>
      </c>
      <c r="C39" s="14" t="s">
        <v>3</v>
      </c>
      <c r="D39" s="15" t="s">
        <v>4</v>
      </c>
      <c r="E39" s="16" t="s">
        <v>5</v>
      </c>
    </row>
    <row r="40" spans="2:5" ht="21" customHeight="1" thickTop="1" x14ac:dyDescent="0.2">
      <c r="B40" s="18">
        <v>3522</v>
      </c>
      <c r="C40" s="18"/>
      <c r="D40" s="19" t="s">
        <v>28</v>
      </c>
      <c r="E40" s="20">
        <f>SUM(E41:E41)</f>
        <v>19489</v>
      </c>
    </row>
    <row r="41" spans="2:5" ht="27.75" customHeight="1" x14ac:dyDescent="0.2">
      <c r="B41" s="21"/>
      <c r="C41" s="21">
        <v>2132</v>
      </c>
      <c r="D41" s="22" t="s">
        <v>27</v>
      </c>
      <c r="E41" s="23">
        <v>19489</v>
      </c>
    </row>
    <row r="42" spans="2:5" x14ac:dyDescent="0.2">
      <c r="B42" s="24"/>
      <c r="C42" s="24"/>
      <c r="D42" s="24"/>
      <c r="E42" s="25"/>
    </row>
    <row r="43" spans="2:5" ht="30" customHeight="1" thickBot="1" x14ac:dyDescent="0.25">
      <c r="B43" s="14" t="s">
        <v>2</v>
      </c>
      <c r="C43" s="14" t="s">
        <v>3</v>
      </c>
      <c r="D43" s="15" t="s">
        <v>4</v>
      </c>
      <c r="E43" s="16" t="s">
        <v>5</v>
      </c>
    </row>
    <row r="44" spans="2:5" ht="21" customHeight="1" thickTop="1" x14ac:dyDescent="0.2">
      <c r="B44" s="18">
        <v>3639</v>
      </c>
      <c r="C44" s="18"/>
      <c r="D44" s="19" t="s">
        <v>29</v>
      </c>
      <c r="E44" s="20">
        <f>SUM(E45:E47)</f>
        <v>5133</v>
      </c>
    </row>
    <row r="45" spans="2:5" ht="15" customHeight="1" x14ac:dyDescent="0.2">
      <c r="B45" s="21"/>
      <c r="C45" s="21">
        <v>2111</v>
      </c>
      <c r="D45" s="22" t="s">
        <v>30</v>
      </c>
      <c r="E45" s="23">
        <v>2552</v>
      </c>
    </row>
    <row r="46" spans="2:5" ht="15" customHeight="1" x14ac:dyDescent="0.2">
      <c r="B46" s="21"/>
      <c r="C46" s="21">
        <v>2119</v>
      </c>
      <c r="D46" s="22" t="s">
        <v>31</v>
      </c>
      <c r="E46" s="23">
        <v>2500</v>
      </c>
    </row>
    <row r="47" spans="2:5" ht="15" customHeight="1" x14ac:dyDescent="0.2">
      <c r="B47" s="21"/>
      <c r="C47" s="21">
        <v>2131</v>
      </c>
      <c r="D47" s="22" t="s">
        <v>32</v>
      </c>
      <c r="E47" s="23">
        <v>81</v>
      </c>
    </row>
    <row r="48" spans="2:5" x14ac:dyDescent="0.2">
      <c r="B48" s="24"/>
      <c r="C48" s="24"/>
      <c r="D48" s="24"/>
      <c r="E48" s="25"/>
    </row>
    <row r="49" spans="2:5" ht="30" customHeight="1" thickBot="1" x14ac:dyDescent="0.25">
      <c r="B49" s="14" t="s">
        <v>2</v>
      </c>
      <c r="C49" s="14" t="s">
        <v>3</v>
      </c>
      <c r="D49" s="15" t="s">
        <v>4</v>
      </c>
      <c r="E49" s="16" t="s">
        <v>5</v>
      </c>
    </row>
    <row r="50" spans="2:5" ht="21" customHeight="1" thickTop="1" x14ac:dyDescent="0.2">
      <c r="B50" s="18">
        <v>3769</v>
      </c>
      <c r="C50" s="18"/>
      <c r="D50" s="19" t="s">
        <v>33</v>
      </c>
      <c r="E50" s="20">
        <f>SUM(E51:E51)</f>
        <v>650</v>
      </c>
    </row>
    <row r="51" spans="2:5" ht="15" customHeight="1" x14ac:dyDescent="0.2">
      <c r="B51" s="21"/>
      <c r="C51" s="21">
        <v>2324</v>
      </c>
      <c r="D51" s="22" t="s">
        <v>34</v>
      </c>
      <c r="E51" s="23">
        <v>650</v>
      </c>
    </row>
    <row r="52" spans="2:5" x14ac:dyDescent="0.2">
      <c r="B52" s="24"/>
      <c r="C52" s="24"/>
      <c r="D52" s="24"/>
      <c r="E52" s="25"/>
    </row>
    <row r="53" spans="2:5" ht="30" customHeight="1" thickBot="1" x14ac:dyDescent="0.25">
      <c r="B53" s="14" t="s">
        <v>2</v>
      </c>
      <c r="C53" s="14" t="s">
        <v>3</v>
      </c>
      <c r="D53" s="15" t="s">
        <v>4</v>
      </c>
      <c r="E53" s="16" t="s">
        <v>5</v>
      </c>
    </row>
    <row r="54" spans="2:5" ht="21" customHeight="1" thickTop="1" x14ac:dyDescent="0.2">
      <c r="B54" s="18">
        <v>5511</v>
      </c>
      <c r="C54" s="18"/>
      <c r="D54" s="19" t="s">
        <v>35</v>
      </c>
      <c r="E54" s="20">
        <f>SUM(E55:E55)</f>
        <v>7000</v>
      </c>
    </row>
    <row r="55" spans="2:5" ht="15" customHeight="1" x14ac:dyDescent="0.2">
      <c r="B55" s="21"/>
      <c r="C55" s="21">
        <v>2329</v>
      </c>
      <c r="D55" s="22" t="s">
        <v>36</v>
      </c>
      <c r="E55" s="23">
        <v>7000</v>
      </c>
    </row>
    <row r="56" spans="2:5" x14ac:dyDescent="0.2">
      <c r="B56" s="24"/>
      <c r="C56" s="24"/>
      <c r="D56" s="24"/>
      <c r="E56" s="25"/>
    </row>
    <row r="57" spans="2:5" ht="30" customHeight="1" thickBot="1" x14ac:dyDescent="0.25">
      <c r="B57" s="14" t="s">
        <v>2</v>
      </c>
      <c r="C57" s="14" t="s">
        <v>3</v>
      </c>
      <c r="D57" s="15" t="s">
        <v>4</v>
      </c>
      <c r="E57" s="16" t="s">
        <v>5</v>
      </c>
    </row>
    <row r="58" spans="2:5" ht="29.25" customHeight="1" thickTop="1" x14ac:dyDescent="0.2">
      <c r="B58" s="18">
        <v>5521</v>
      </c>
      <c r="C58" s="18"/>
      <c r="D58" s="19" t="s">
        <v>37</v>
      </c>
      <c r="E58" s="20">
        <f>SUM(E59:E59)</f>
        <v>18</v>
      </c>
    </row>
    <row r="59" spans="2:5" ht="27.75" customHeight="1" x14ac:dyDescent="0.2">
      <c r="B59" s="21"/>
      <c r="C59" s="21">
        <v>2132</v>
      </c>
      <c r="D59" s="22" t="s">
        <v>27</v>
      </c>
      <c r="E59" s="23">
        <v>18</v>
      </c>
    </row>
    <row r="60" spans="2:5" x14ac:dyDescent="0.2">
      <c r="B60" s="24"/>
      <c r="C60" s="24"/>
      <c r="D60" s="24"/>
      <c r="E60" s="25"/>
    </row>
    <row r="61" spans="2:5" ht="30" customHeight="1" thickBot="1" x14ac:dyDescent="0.25">
      <c r="B61" s="14" t="s">
        <v>2</v>
      </c>
      <c r="C61" s="14" t="s">
        <v>3</v>
      </c>
      <c r="D61" s="15" t="s">
        <v>4</v>
      </c>
      <c r="E61" s="16" t="s">
        <v>5</v>
      </c>
    </row>
    <row r="62" spans="2:5" ht="21" customHeight="1" thickTop="1" x14ac:dyDescent="0.2">
      <c r="B62" s="18">
        <v>6172</v>
      </c>
      <c r="C62" s="18"/>
      <c r="D62" s="19" t="s">
        <v>38</v>
      </c>
      <c r="E62" s="20">
        <f>SUM(E63:E68)</f>
        <v>13183</v>
      </c>
    </row>
    <row r="63" spans="2:5" ht="15" customHeight="1" x14ac:dyDescent="0.2">
      <c r="B63" s="21"/>
      <c r="C63" s="21">
        <v>2111</v>
      </c>
      <c r="D63" s="22" t="s">
        <v>30</v>
      </c>
      <c r="E63" s="23">
        <v>1</v>
      </c>
    </row>
    <row r="64" spans="2:5" ht="27.75" customHeight="1" x14ac:dyDescent="0.2">
      <c r="B64" s="21"/>
      <c r="C64" s="21">
        <v>2132</v>
      </c>
      <c r="D64" s="22" t="s">
        <v>27</v>
      </c>
      <c r="E64" s="23">
        <v>80</v>
      </c>
    </row>
    <row r="65" spans="2:5" ht="15" customHeight="1" x14ac:dyDescent="0.2">
      <c r="B65" s="21"/>
      <c r="C65" s="21">
        <v>2139</v>
      </c>
      <c r="D65" s="22" t="s">
        <v>39</v>
      </c>
      <c r="E65" s="23">
        <v>2</v>
      </c>
    </row>
    <row r="66" spans="2:5" ht="15" customHeight="1" x14ac:dyDescent="0.2">
      <c r="B66" s="21"/>
      <c r="C66" s="21">
        <v>2211</v>
      </c>
      <c r="D66" s="22" t="s">
        <v>40</v>
      </c>
      <c r="E66" s="23">
        <v>5</v>
      </c>
    </row>
    <row r="67" spans="2:5" ht="15" customHeight="1" x14ac:dyDescent="0.2">
      <c r="B67" s="21"/>
      <c r="C67" s="21">
        <v>2212</v>
      </c>
      <c r="D67" s="22" t="s">
        <v>25</v>
      </c>
      <c r="E67" s="23">
        <v>30</v>
      </c>
    </row>
    <row r="68" spans="2:5" ht="15" customHeight="1" x14ac:dyDescent="0.2">
      <c r="B68" s="21"/>
      <c r="C68" s="21">
        <v>2324</v>
      </c>
      <c r="D68" s="22" t="s">
        <v>34</v>
      </c>
      <c r="E68" s="23">
        <v>13065</v>
      </c>
    </row>
    <row r="69" spans="2:5" x14ac:dyDescent="0.2">
      <c r="B69" s="24"/>
      <c r="C69" s="24"/>
      <c r="D69" s="24"/>
      <c r="E69" s="25"/>
    </row>
    <row r="70" spans="2:5" ht="30" customHeight="1" thickBot="1" x14ac:dyDescent="0.25">
      <c r="B70" s="14" t="s">
        <v>2</v>
      </c>
      <c r="C70" s="14" t="s">
        <v>3</v>
      </c>
      <c r="D70" s="15" t="s">
        <v>4</v>
      </c>
      <c r="E70" s="16" t="s">
        <v>5</v>
      </c>
    </row>
    <row r="71" spans="2:5" ht="21" customHeight="1" thickTop="1" x14ac:dyDescent="0.2">
      <c r="B71" s="18">
        <v>6310</v>
      </c>
      <c r="C71" s="18"/>
      <c r="D71" s="19" t="s">
        <v>41</v>
      </c>
      <c r="E71" s="20">
        <f>SUM(E72:E72)</f>
        <v>120000</v>
      </c>
    </row>
    <row r="72" spans="2:5" ht="15" customHeight="1" x14ac:dyDescent="0.2">
      <c r="B72" s="21"/>
      <c r="C72" s="21">
        <v>2141</v>
      </c>
      <c r="D72" s="22" t="s">
        <v>42</v>
      </c>
      <c r="E72" s="23">
        <v>120000</v>
      </c>
    </row>
    <row r="73" spans="2:5" x14ac:dyDescent="0.2">
      <c r="B73" s="24"/>
      <c r="C73" s="24"/>
      <c r="D73" s="24"/>
      <c r="E73" s="25"/>
    </row>
    <row r="74" spans="2:5" ht="30" customHeight="1" thickBot="1" x14ac:dyDescent="0.25">
      <c r="B74" s="14" t="s">
        <v>2</v>
      </c>
      <c r="C74" s="14" t="s">
        <v>3</v>
      </c>
      <c r="D74" s="15" t="s">
        <v>4</v>
      </c>
      <c r="E74" s="16" t="s">
        <v>5</v>
      </c>
    </row>
    <row r="75" spans="2:5" ht="21" customHeight="1" thickTop="1" x14ac:dyDescent="0.2">
      <c r="B75" s="18">
        <v>6402</v>
      </c>
      <c r="C75" s="18"/>
      <c r="D75" s="19" t="s">
        <v>43</v>
      </c>
      <c r="E75" s="20">
        <f>SUM(E76:E76)</f>
        <v>372</v>
      </c>
    </row>
    <row r="76" spans="2:5" ht="27.75" customHeight="1" x14ac:dyDescent="0.2">
      <c r="B76" s="21"/>
      <c r="C76" s="21">
        <v>2223</v>
      </c>
      <c r="D76" s="22" t="s">
        <v>44</v>
      </c>
      <c r="E76" s="23">
        <v>372</v>
      </c>
    </row>
    <row r="77" spans="2:5" ht="13.5" thickBot="1" x14ac:dyDescent="0.25">
      <c r="B77" s="24"/>
      <c r="C77" s="24"/>
      <c r="D77" s="24"/>
      <c r="E77" s="25"/>
    </row>
    <row r="78" spans="2:5" ht="15" customHeight="1" thickBot="1" x14ac:dyDescent="0.25">
      <c r="B78" s="26" t="s">
        <v>45</v>
      </c>
      <c r="C78" s="27"/>
      <c r="D78" s="28"/>
      <c r="E78" s="29">
        <f>E75+E71+E62+E58+E54+E50+E44+E40+E36+E32+E23</f>
        <v>628872</v>
      </c>
    </row>
    <row r="79" spans="2:5" x14ac:dyDescent="0.2">
      <c r="B79" s="12"/>
      <c r="C79" s="12"/>
      <c r="D79" s="3"/>
      <c r="E79" s="13"/>
    </row>
    <row r="80" spans="2:5" x14ac:dyDescent="0.2">
      <c r="B80" s="12"/>
      <c r="C80" s="12"/>
      <c r="D80" s="3"/>
      <c r="E80" s="13"/>
    </row>
    <row r="81" spans="2:5" ht="30" customHeight="1" thickBot="1" x14ac:dyDescent="0.25">
      <c r="B81" s="14" t="s">
        <v>2</v>
      </c>
      <c r="C81" s="14" t="s">
        <v>3</v>
      </c>
      <c r="D81" s="15" t="s">
        <v>4</v>
      </c>
      <c r="E81" s="16" t="s">
        <v>5</v>
      </c>
    </row>
    <row r="82" spans="2:5" ht="21" customHeight="1" thickTop="1" x14ac:dyDescent="0.2">
      <c r="B82" s="18">
        <v>3639</v>
      </c>
      <c r="C82" s="18"/>
      <c r="D82" s="19" t="s">
        <v>29</v>
      </c>
      <c r="E82" s="20">
        <f>SUM(E83:E84)</f>
        <v>35743</v>
      </c>
    </row>
    <row r="83" spans="2:5" ht="15" customHeight="1" x14ac:dyDescent="0.2">
      <c r="B83" s="21"/>
      <c r="C83" s="21">
        <v>3111</v>
      </c>
      <c r="D83" s="22" t="s">
        <v>46</v>
      </c>
      <c r="E83" s="23">
        <v>34797</v>
      </c>
    </row>
    <row r="84" spans="2:5" ht="15" customHeight="1" x14ac:dyDescent="0.2">
      <c r="B84" s="21"/>
      <c r="C84" s="21">
        <v>3112</v>
      </c>
      <c r="D84" s="22" t="s">
        <v>47</v>
      </c>
      <c r="E84" s="23">
        <v>946</v>
      </c>
    </row>
    <row r="85" spans="2:5" x14ac:dyDescent="0.2">
      <c r="B85" s="24"/>
      <c r="C85" s="24"/>
      <c r="D85" s="24"/>
      <c r="E85" s="25"/>
    </row>
    <row r="86" spans="2:5" ht="30" customHeight="1" thickBot="1" x14ac:dyDescent="0.25">
      <c r="B86" s="14" t="s">
        <v>2</v>
      </c>
      <c r="C86" s="14" t="s">
        <v>3</v>
      </c>
      <c r="D86" s="15" t="s">
        <v>4</v>
      </c>
      <c r="E86" s="16" t="s">
        <v>5</v>
      </c>
    </row>
    <row r="87" spans="2:5" ht="21" customHeight="1" thickTop="1" x14ac:dyDescent="0.2">
      <c r="B87" s="18">
        <v>5511</v>
      </c>
      <c r="C87" s="18"/>
      <c r="D87" s="19" t="s">
        <v>35</v>
      </c>
      <c r="E87" s="20">
        <f>SUM(E88:E88)</f>
        <v>18250</v>
      </c>
    </row>
    <row r="88" spans="2:5" ht="15" customHeight="1" x14ac:dyDescent="0.2">
      <c r="B88" s="21"/>
      <c r="C88" s="21">
        <v>3129</v>
      </c>
      <c r="D88" s="22" t="s">
        <v>48</v>
      </c>
      <c r="E88" s="23">
        <v>18250</v>
      </c>
    </row>
    <row r="89" spans="2:5" ht="13.5" thickBot="1" x14ac:dyDescent="0.25">
      <c r="B89" s="24"/>
      <c r="C89" s="24"/>
      <c r="D89" s="24"/>
      <c r="E89" s="25"/>
    </row>
    <row r="90" spans="2:5" ht="15" customHeight="1" thickBot="1" x14ac:dyDescent="0.25">
      <c r="B90" s="26" t="s">
        <v>49</v>
      </c>
      <c r="C90" s="27"/>
      <c r="D90" s="28"/>
      <c r="E90" s="29">
        <f>E87+E82</f>
        <v>53993</v>
      </c>
    </row>
    <row r="91" spans="2:5" x14ac:dyDescent="0.2">
      <c r="B91" s="12"/>
      <c r="C91" s="12"/>
      <c r="D91" s="3"/>
      <c r="E91" s="13"/>
    </row>
    <row r="92" spans="2:5" x14ac:dyDescent="0.2">
      <c r="B92" s="12"/>
      <c r="C92" s="12"/>
      <c r="D92" s="3"/>
      <c r="E92" s="13"/>
    </row>
    <row r="93" spans="2:5" ht="30" customHeight="1" thickBot="1" x14ac:dyDescent="0.25">
      <c r="B93" s="14" t="s">
        <v>2</v>
      </c>
      <c r="C93" s="14" t="s">
        <v>3</v>
      </c>
      <c r="D93" s="15" t="s">
        <v>4</v>
      </c>
      <c r="E93" s="16" t="s">
        <v>5</v>
      </c>
    </row>
    <row r="94" spans="2:5" ht="21" customHeight="1" thickTop="1" x14ac:dyDescent="0.2">
      <c r="B94" s="17" t="s">
        <v>6</v>
      </c>
      <c r="C94" s="18"/>
      <c r="D94" s="19" t="s">
        <v>7</v>
      </c>
      <c r="E94" s="20">
        <f>SUM(E95:E106)</f>
        <v>25458130</v>
      </c>
    </row>
    <row r="95" spans="2:5" ht="27.75" customHeight="1" x14ac:dyDescent="0.2">
      <c r="B95" s="21"/>
      <c r="C95" s="21">
        <v>4111</v>
      </c>
      <c r="D95" s="22" t="s">
        <v>50</v>
      </c>
      <c r="E95" s="23">
        <v>2200</v>
      </c>
    </row>
    <row r="96" spans="2:5" ht="27.75" customHeight="1" x14ac:dyDescent="0.2">
      <c r="B96" s="21"/>
      <c r="C96" s="21">
        <v>4112</v>
      </c>
      <c r="D96" s="22" t="s">
        <v>51</v>
      </c>
      <c r="E96" s="23">
        <v>200411</v>
      </c>
    </row>
    <row r="97" spans="2:5" ht="15" customHeight="1" x14ac:dyDescent="0.2">
      <c r="B97" s="21"/>
      <c r="C97" s="21">
        <v>4113</v>
      </c>
      <c r="D97" s="22" t="s">
        <v>52</v>
      </c>
      <c r="E97" s="23">
        <v>2710</v>
      </c>
    </row>
    <row r="98" spans="2:5" ht="15" customHeight="1" x14ac:dyDescent="0.2">
      <c r="B98" s="21"/>
      <c r="C98" s="21">
        <v>4116</v>
      </c>
      <c r="D98" s="22" t="s">
        <v>53</v>
      </c>
      <c r="E98" s="23">
        <f>2462758833/100</f>
        <v>24627588.329999998</v>
      </c>
    </row>
    <row r="99" spans="2:5" ht="15" customHeight="1" x14ac:dyDescent="0.2">
      <c r="B99" s="21"/>
      <c r="C99" s="21">
        <v>4118</v>
      </c>
      <c r="D99" s="22" t="s">
        <v>54</v>
      </c>
      <c r="E99" s="23">
        <f>1648267/100</f>
        <v>16482.669999999998</v>
      </c>
    </row>
    <row r="100" spans="2:5" ht="15" customHeight="1" x14ac:dyDescent="0.2">
      <c r="B100" s="21"/>
      <c r="C100" s="21">
        <v>4121</v>
      </c>
      <c r="D100" s="22" t="s">
        <v>55</v>
      </c>
      <c r="E100" s="23">
        <v>90308</v>
      </c>
    </row>
    <row r="101" spans="2:5" ht="15" customHeight="1" x14ac:dyDescent="0.2">
      <c r="B101" s="21"/>
      <c r="C101" s="21">
        <v>4122</v>
      </c>
      <c r="D101" s="22" t="s">
        <v>56</v>
      </c>
      <c r="E101" s="23">
        <v>42551</v>
      </c>
    </row>
    <row r="102" spans="2:5" ht="27.75" customHeight="1" x14ac:dyDescent="0.2">
      <c r="B102" s="21"/>
      <c r="C102" s="21">
        <v>4152</v>
      </c>
      <c r="D102" s="22" t="s">
        <v>57</v>
      </c>
      <c r="E102" s="23">
        <v>680</v>
      </c>
    </row>
    <row r="103" spans="2:5" ht="15" customHeight="1" x14ac:dyDescent="0.2">
      <c r="B103" s="21"/>
      <c r="C103" s="21">
        <v>4213</v>
      </c>
      <c r="D103" s="22" t="s">
        <v>58</v>
      </c>
      <c r="E103" s="23">
        <v>92865</v>
      </c>
    </row>
    <row r="104" spans="2:5" ht="15" customHeight="1" x14ac:dyDescent="0.2">
      <c r="B104" s="21"/>
      <c r="C104" s="21">
        <v>4216</v>
      </c>
      <c r="D104" s="22" t="s">
        <v>59</v>
      </c>
      <c r="E104" s="23">
        <v>279596</v>
      </c>
    </row>
    <row r="105" spans="2:5" ht="15" customHeight="1" x14ac:dyDescent="0.2">
      <c r="B105" s="21"/>
      <c r="C105" s="21">
        <v>4221</v>
      </c>
      <c r="D105" s="22" t="s">
        <v>60</v>
      </c>
      <c r="E105" s="23">
        <v>57126</v>
      </c>
    </row>
    <row r="106" spans="2:5" ht="15" customHeight="1" x14ac:dyDescent="0.2">
      <c r="B106" s="21"/>
      <c r="C106" s="21">
        <v>4231</v>
      </c>
      <c r="D106" s="22" t="s">
        <v>61</v>
      </c>
      <c r="E106" s="23">
        <v>45612</v>
      </c>
    </row>
    <row r="107" spans="2:5" ht="13.5" thickBot="1" x14ac:dyDescent="0.25">
      <c r="B107" s="24"/>
      <c r="C107" s="24"/>
      <c r="D107" s="24"/>
      <c r="E107" s="25"/>
    </row>
    <row r="108" spans="2:5" ht="15" customHeight="1" thickBot="1" x14ac:dyDescent="0.25">
      <c r="B108" s="26" t="s">
        <v>62</v>
      </c>
      <c r="C108" s="27"/>
      <c r="D108" s="28"/>
      <c r="E108" s="29">
        <f>E94</f>
        <v>25458130</v>
      </c>
    </row>
    <row r="109" spans="2:5" x14ac:dyDescent="0.2">
      <c r="B109" s="12"/>
      <c r="C109" s="12"/>
      <c r="D109" s="3"/>
      <c r="E109" s="13"/>
    </row>
    <row r="110" spans="2:5" ht="13.5" thickBot="1" x14ac:dyDescent="0.25">
      <c r="B110" s="12"/>
      <c r="C110" s="12"/>
      <c r="D110" s="3"/>
      <c r="E110" s="13"/>
    </row>
    <row r="111" spans="2:5" ht="15" customHeight="1" thickBot="1" x14ac:dyDescent="0.25">
      <c r="B111" s="26" t="s">
        <v>63</v>
      </c>
      <c r="C111" s="27"/>
      <c r="D111" s="28"/>
      <c r="E111" s="29">
        <f>E19+E78+E90+E108</f>
        <v>36241895</v>
      </c>
    </row>
  </sheetData>
  <pageMargins left="0.70866141732283472" right="0.70866141732283472" top="0.78740157480314965" bottom="0.78740157480314965" header="0.31496062992125984" footer="0.31496062992125984"/>
  <pageSetup paperSize="9" firstPageNumber="3" orientation="portrait" useFirstPageNumber="1" r:id="rId1"/>
  <headerFooter>
    <oddHeader>&amp;L&amp;"Tahoma,Kurzíva"&amp;9Návrh rozpočtu na rok 2024
Příloha č. 4&amp;R&amp;"Tahoma,Kurzíva"&amp;9Příjmy</oddHeader>
    <oddFooter>&amp;C&amp;"Tahoma,Obyčejné"&amp;P</oddFooter>
  </headerFooter>
  <rowBreaks count="2" manualBreakCount="2">
    <brk id="38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B. PŘÍJMY ROZPOČTU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2023-11-09T15:19:58Z</dcterms:created>
  <dcterms:modified xsi:type="dcterms:W3CDTF">2023-11-09T15:20:46Z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2023-11-09T15:20:40Z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07f7a567-0b2f-467e-a269-d1e91b8562a4</vt:lpwstr>
  </property>
  <property fmtid="{D5CDD505-2E9C-101B-9397-08002B2CF9AE}" pid="8" name="MSIP_Label_bc18e8b5-cf04-4356-9f73-4b8f937bc4ae_ContentBits">
    <vt:lpwstr>0</vt:lpwstr>
  </property>
</Properties>
</file>