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daniela_vagnerova_msk_cz/Documents/Desktop/"/>
    </mc:Choice>
  </mc:AlternateContent>
  <xr:revisionPtr revIDLastSave="304" documentId="8_{F727A1F8-549C-4A5B-9FD3-B1A75227E0F3}" xr6:coauthVersionLast="47" xr6:coauthVersionMax="47" xr10:uidLastSave="{6B7CAFE4-05F2-4003-80AD-5779329139A0}"/>
  <bookViews>
    <workbookView xWindow="-108" yWindow="-108" windowWidth="23256" windowHeight="12576" xr2:uid="{00000000-000D-0000-FFFF-FFFF00000000}"/>
  </bookViews>
  <sheets>
    <sheet name="poskytnutí" sheetId="26" r:id="rId1"/>
  </sheets>
  <definedNames>
    <definedName name="_xlnm._FilterDatabase" localSheetId="0" hidden="1">poskytnutí!$A$2:$L$2</definedName>
    <definedName name="_xlnm.Print_Area" localSheetId="0">poskytnutí!$A$1:$K$300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9" i="26" l="1"/>
  <c r="H299" i="26"/>
  <c r="G299" i="26"/>
  <c r="I286" i="26"/>
  <c r="H286" i="26"/>
  <c r="G286" i="26"/>
  <c r="E282" i="26"/>
  <c r="I282" i="26"/>
  <c r="H282" i="26"/>
  <c r="G282" i="26"/>
  <c r="I276" i="26"/>
  <c r="H276" i="26"/>
  <c r="G276" i="26"/>
  <c r="I266" i="26"/>
  <c r="H266" i="26"/>
  <c r="G266" i="26"/>
  <c r="I259" i="26"/>
  <c r="H259" i="26"/>
  <c r="G259" i="26"/>
  <c r="I256" i="26"/>
  <c r="H256" i="26"/>
  <c r="G256" i="26"/>
  <c r="I251" i="26"/>
  <c r="H251" i="26"/>
  <c r="G251" i="26"/>
  <c r="I248" i="26"/>
  <c r="H248" i="26"/>
  <c r="G248" i="26"/>
  <c r="E238" i="26"/>
  <c r="E235" i="26"/>
  <c r="G238" i="26"/>
  <c r="I235" i="26"/>
  <c r="I238" i="26" s="1"/>
  <c r="H235" i="26"/>
  <c r="H238" i="26" s="1"/>
  <c r="G235" i="26"/>
  <c r="I230" i="26"/>
  <c r="H230" i="26"/>
  <c r="G230" i="26"/>
  <c r="I195" i="26"/>
  <c r="H195" i="26"/>
  <c r="G195" i="26"/>
  <c r="I189" i="26"/>
  <c r="H189" i="26"/>
  <c r="G189" i="26"/>
  <c r="I184" i="26"/>
  <c r="H184" i="26"/>
  <c r="G184" i="26"/>
  <c r="I178" i="26"/>
  <c r="H178" i="26"/>
  <c r="G178" i="26"/>
  <c r="I172" i="26"/>
  <c r="H172" i="26"/>
  <c r="G172" i="26"/>
  <c r="I167" i="26"/>
  <c r="H167" i="26"/>
  <c r="G167" i="26"/>
  <c r="I158" i="26"/>
  <c r="H158" i="26"/>
  <c r="G158" i="26"/>
  <c r="I153" i="26"/>
  <c r="H153" i="26"/>
  <c r="G153" i="26"/>
  <c r="I145" i="26"/>
  <c r="H145" i="26"/>
  <c r="G145" i="26"/>
  <c r="I113" i="26"/>
  <c r="H113" i="26"/>
  <c r="G113" i="26"/>
  <c r="I106" i="26"/>
  <c r="H106" i="26"/>
  <c r="G106" i="26"/>
  <c r="I99" i="26"/>
  <c r="H99" i="26"/>
  <c r="G99" i="26"/>
  <c r="I94" i="26"/>
  <c r="H94" i="26"/>
  <c r="G94" i="26"/>
  <c r="I86" i="26"/>
  <c r="H86" i="26"/>
  <c r="G86" i="26"/>
  <c r="I82" i="26"/>
  <c r="H82" i="26"/>
  <c r="G82" i="26"/>
  <c r="I69" i="26"/>
  <c r="H69" i="26"/>
  <c r="G69" i="26"/>
  <c r="G61" i="26"/>
  <c r="H61" i="26"/>
  <c r="I61" i="26"/>
  <c r="H58" i="26"/>
  <c r="I58" i="26"/>
  <c r="G58" i="26"/>
  <c r="I54" i="26"/>
  <c r="H54" i="26"/>
  <c r="G54" i="26"/>
  <c r="I51" i="26"/>
  <c r="H51" i="26"/>
  <c r="G51" i="26"/>
  <c r="I46" i="26"/>
  <c r="H46" i="26"/>
  <c r="G46" i="26"/>
  <c r="I42" i="26"/>
  <c r="H42" i="26"/>
  <c r="G42" i="26"/>
  <c r="I38" i="26"/>
  <c r="H38" i="26"/>
  <c r="G38" i="26"/>
  <c r="I34" i="26"/>
  <c r="H34" i="26"/>
  <c r="G34" i="26"/>
  <c r="I30" i="26"/>
  <c r="H30" i="26"/>
  <c r="G30" i="26"/>
  <c r="I26" i="26"/>
  <c r="H26" i="26"/>
  <c r="G26" i="26"/>
  <c r="I22" i="26"/>
  <c r="H22" i="26"/>
  <c r="G22" i="26"/>
  <c r="I5" i="26"/>
  <c r="I300" i="26" s="1"/>
  <c r="H5" i="26"/>
  <c r="H300" i="26" s="1"/>
  <c r="G5" i="26"/>
  <c r="G300" i="26" s="1"/>
  <c r="E153" i="26" l="1"/>
  <c r="E299" i="26"/>
  <c r="E167" i="26"/>
  <c r="E251" i="26"/>
  <c r="E259" i="26"/>
  <c r="E145" i="26"/>
  <c r="E178" i="26"/>
  <c r="E286" i="26"/>
  <c r="E30" i="26"/>
  <c r="E26" i="26"/>
  <c r="E51" i="26"/>
  <c r="E34" i="26"/>
  <c r="E82" i="26"/>
  <c r="E99" i="26"/>
  <c r="E256" i="26"/>
  <c r="E189" i="26"/>
  <c r="E184" i="26"/>
  <c r="E158" i="26"/>
  <c r="E22" i="26"/>
  <c r="E276" i="26"/>
  <c r="E172" i="26"/>
  <c r="E94" i="26"/>
  <c r="E42" i="26"/>
  <c r="E58" i="26"/>
  <c r="E266" i="26"/>
  <c r="E38" i="26"/>
  <c r="E46" i="26"/>
  <c r="E5" i="26"/>
  <c r="E106" i="26"/>
  <c r="E54" i="26"/>
  <c r="E248" i="26"/>
  <c r="E195" i="26"/>
  <c r="E69" i="26"/>
  <c r="E61" i="26"/>
  <c r="E230" i="26"/>
  <c r="E86" i="26"/>
  <c r="E113" i="26"/>
</calcChain>
</file>

<file path=xl/sharedStrings.xml><?xml version="1.0" encoding="utf-8"?>
<sst xmlns="http://schemas.openxmlformats.org/spreadsheetml/2006/main" count="655" uniqueCount="301">
  <si>
    <t>Název žadatele</t>
  </si>
  <si>
    <t>Právní forma žadatele</t>
  </si>
  <si>
    <t>Identifikátor sociální služby</t>
  </si>
  <si>
    <t>Smlouva o závazku veřejné služby a vyrovnávací platbě za jeho výkon</t>
  </si>
  <si>
    <t>obecně prospěšná společnost</t>
  </si>
  <si>
    <t>sociálně terapeutické dílny</t>
  </si>
  <si>
    <t>Péče srdcem, z.ú.</t>
  </si>
  <si>
    <t>ústav</t>
  </si>
  <si>
    <t>osobní asistence</t>
  </si>
  <si>
    <t>sociálně aktivizační služby pro rodiny s dětmi</t>
  </si>
  <si>
    <t>Vzájemné soužití o.p.s.</t>
  </si>
  <si>
    <t>terénní programy</t>
  </si>
  <si>
    <t>Bunkr, o.p.s.</t>
  </si>
  <si>
    <t>sociálně aktivizační služby pro seniory a osoby se zdravotním postižením</t>
  </si>
  <si>
    <t>sociální rehabilitace</t>
  </si>
  <si>
    <t>pečovatelská služba</t>
  </si>
  <si>
    <t>MIKASA z.s.</t>
  </si>
  <si>
    <t>azylové domy</t>
  </si>
  <si>
    <t>noclehárny</t>
  </si>
  <si>
    <t>služby následné péče</t>
  </si>
  <si>
    <t>nízkoprahová denní centra</t>
  </si>
  <si>
    <t>KAFIRA o.p.s.</t>
  </si>
  <si>
    <t>SPOLEČNĚ-JEKHETANE, o.p.s.</t>
  </si>
  <si>
    <t>PRAPOS, z.s.</t>
  </si>
  <si>
    <t>Elim Opava, o.p.s.</t>
  </si>
  <si>
    <t>Diecézní charita ostravsko-opavská</t>
  </si>
  <si>
    <t>Společnost pro podporu lidí s mentálním postižením Ostrava, z.s.</t>
  </si>
  <si>
    <t>centra denních služeb</t>
  </si>
  <si>
    <t>spolek</t>
  </si>
  <si>
    <t>denní stacionáře</t>
  </si>
  <si>
    <t>Číslo žádosti</t>
  </si>
  <si>
    <t>nízkoprahová zařízení pro děti a mládež</t>
  </si>
  <si>
    <t>IČO</t>
  </si>
  <si>
    <t>odlehčovací služby</t>
  </si>
  <si>
    <t>Spolu pro rodinu, z.s.</t>
  </si>
  <si>
    <t>Středisko pracovní rehabilitace - denní stacionář, o.p.s.</t>
  </si>
  <si>
    <t>Charita Ostrava</t>
  </si>
  <si>
    <t>podpora samostatného bydlení</t>
  </si>
  <si>
    <t>ARKA CZ, z.s.</t>
  </si>
  <si>
    <t>Slezská diakonie</t>
  </si>
  <si>
    <t>Centrum pro rodinu a sociální péči z. s.</t>
  </si>
  <si>
    <t>Armáda spásy v České republice, z. s.</t>
  </si>
  <si>
    <t>Futra z. s.</t>
  </si>
  <si>
    <t>Požadovaná výše návratné finanční výpomoci (v Kč)</t>
  </si>
  <si>
    <t>domovy pro seniory</t>
  </si>
  <si>
    <t>ITY z.s.</t>
  </si>
  <si>
    <t>domovy se zvláštním režimem</t>
  </si>
  <si>
    <t>Charita Třinec</t>
  </si>
  <si>
    <t>Modrý kříž v České republice</t>
  </si>
  <si>
    <t>ŽEBŘÍK obecně prospěšná společnost</t>
  </si>
  <si>
    <t>SLEZSKÁ HUMANITA, obecně prospěšná společnost</t>
  </si>
  <si>
    <t>Diakonie ČCE - středisko v Ostravě</t>
  </si>
  <si>
    <t>týdenní stacionáře</t>
  </si>
  <si>
    <t>Centrum pro rozvoj péče o duševní zdraví Moravskoslezského kraje, z. s.</t>
  </si>
  <si>
    <t>Asociace rodičů a přátel zdravotně postižených dětí v ČR, z.s. Klub Zvoneček</t>
  </si>
  <si>
    <t>Druh sociální služby</t>
  </si>
  <si>
    <t>evidovaná právnická osoba dle zákona č. 3/2002 Sb.</t>
  </si>
  <si>
    <t>Odůvodnění krácení požadavku na návratnou finanční výpomoc</t>
  </si>
  <si>
    <t>Schválená výše návratné finanční výpomoci (v Kč)</t>
  </si>
  <si>
    <t xml:space="preserve">Podané ruce - osobní asistence </t>
  </si>
  <si>
    <t>krizová pomoc</t>
  </si>
  <si>
    <t>Charita Frýdek - Místek</t>
  </si>
  <si>
    <t>Charita sv. Martina</t>
  </si>
  <si>
    <t>raná péče</t>
  </si>
  <si>
    <t>kontaktní centra</t>
  </si>
  <si>
    <t>odborné sociální poradenství</t>
  </si>
  <si>
    <t>Charita Bohumín</t>
  </si>
  <si>
    <t>ev.č. 06345/2020/SOC ze dne 13.10.2020</t>
  </si>
  <si>
    <t>ev.č. 07692/2020/SOC ze dne 12.11.2020</t>
  </si>
  <si>
    <t>ev.č. 08115/2020/SOC ze dne 30.11.2020</t>
  </si>
  <si>
    <t>ev.č. 06834/2020/SOC ze dne 22.10.2020</t>
  </si>
  <si>
    <t>ev.č. 06287/2020/SOC ze dne 13.10.2020</t>
  </si>
  <si>
    <t>ev.č. 06349/2020/SOC ze dne 13.10.2020</t>
  </si>
  <si>
    <t>Charita Krnov</t>
  </si>
  <si>
    <t>ev.č. 07653/2020/SOC ze dne 4.11.2020</t>
  </si>
  <si>
    <t>ev.č. 07686/2020/SOC ze dne 12.11.2020</t>
  </si>
  <si>
    <t>ev.č. 06966/2020/SOC ze dne 26.10.2020</t>
  </si>
  <si>
    <t>ev.č. 06829/2020/SOC ze dne 22.10.2020</t>
  </si>
  <si>
    <t>Help - in, o.p.s.</t>
  </si>
  <si>
    <t>ev.č. 06540/2020/SOC ze dne 13.10.2020</t>
  </si>
  <si>
    <t>OPEN HOUSE o.p.s.</t>
  </si>
  <si>
    <t>MENS SANA, z.ú.</t>
  </si>
  <si>
    <t>ev.č. 06895/2020/SOC ze dne 22.10.2020</t>
  </si>
  <si>
    <t>ev.č. 07096/2020/SOC ze dne 26.10.2020</t>
  </si>
  <si>
    <t>ev.č. 06414/2020/SOC ze dne 13.10.2020</t>
  </si>
  <si>
    <t>ev.č. 07090/2020/SOC ze dne 26.10.2020</t>
  </si>
  <si>
    <t>ev.č. 06274/2020/SOC ze dne 13.10.2020</t>
  </si>
  <si>
    <t>ev.č. 07665/2020/SOC ze dne 4.11.2020</t>
  </si>
  <si>
    <t>ev.č. 06351/2020/SOC ze dne 13.10.2020</t>
  </si>
  <si>
    <t>ev.č. 06393/2020/SOC ze dne 13.10.2020</t>
  </si>
  <si>
    <t>domy na půl cesty</t>
  </si>
  <si>
    <t>chráněné bydlení</t>
  </si>
  <si>
    <t>EUROTOPIA.CZ, o.p.s.</t>
  </si>
  <si>
    <t>ev.č. 06457/2020/SOC ze dne 12.10.2020</t>
  </si>
  <si>
    <t>ev.č. 06332/2020/SOC ze dne 13.10.2020</t>
  </si>
  <si>
    <t>ev.č. 06539/2020/SOC ze dne 13.10.2020</t>
  </si>
  <si>
    <t>ev.č. 06456/2020/SOC ze dne 12.10.2020</t>
  </si>
  <si>
    <t>ev.č. 06439/2020/SOC ze dne 13.10.2020</t>
  </si>
  <si>
    <t>ev.č. 06449/2020/SOC ze dne 12.10.2020</t>
  </si>
  <si>
    <t>ev.č. 07834/2020/SOC ze dne 6.11.2020</t>
  </si>
  <si>
    <t>Centrum sociálních služeb Ostrava, o.p.s.</t>
  </si>
  <si>
    <t xml:space="preserve"> JINAK, z.ú.</t>
  </si>
  <si>
    <t>AlFi, z.s.</t>
  </si>
  <si>
    <t>Charita Frenštát pod Radhoštěm</t>
  </si>
  <si>
    <t>Oprávněný požadavek (v Kč)</t>
  </si>
  <si>
    <t>Celkem</t>
  </si>
  <si>
    <t>66182565</t>
  </si>
  <si>
    <t>Renarkon, o. p. s.</t>
  </si>
  <si>
    <t>Poradna pro občanství/Občanská a lidská práva, z. s.</t>
  </si>
  <si>
    <t>DomA - domácí asistence, z.s.</t>
  </si>
  <si>
    <t>Obecně prospěšná společnost Sv. Josefa, o.p.s.</t>
  </si>
  <si>
    <t>ev.č. 06908/2020/SOC ze dne 26.10.2020</t>
  </si>
  <si>
    <t>Adámkova vila, Domov se zvláštním režimem, z. ú.</t>
  </si>
  <si>
    <t>ev.č. 08315/2020/SOC ze dne 17.12.2020</t>
  </si>
  <si>
    <t>GALAXIE CENTRUM POMOCI z.ú.</t>
  </si>
  <si>
    <t>ev.č. 06905/2020/SOC ze dne 22.10.2020</t>
  </si>
  <si>
    <t xml:space="preserve">Domov Vesalius, z. ú. </t>
  </si>
  <si>
    <t>domovy pro osoby se zdravotním postižením</t>
  </si>
  <si>
    <t>ONŽ - pomoc a poradenství pro ženy a dívky, z.s.</t>
  </si>
  <si>
    <t>ev.č. 07695/2020/SOC ze dne 16.11.2020</t>
  </si>
  <si>
    <t>Krizové a kontaktní centrum "Pod slunečníkem" o.p.s.</t>
  </si>
  <si>
    <t>ev.č. 07694/2020/SOC ze dne 16.11.2020</t>
  </si>
  <si>
    <t>Slunce v dlani, o.p.s.</t>
  </si>
  <si>
    <t>ev.č. 06970/2020/SOC ze dne 26.10.2020</t>
  </si>
  <si>
    <t>Charita sv. Alexandra</t>
  </si>
  <si>
    <t>ev.č. 07095/2020/SOC ze dne 26.10.2020</t>
  </si>
  <si>
    <t>Charita Jablunkov</t>
  </si>
  <si>
    <t>ev.č. 06348/2020/SOC ze dne 13.10.2020</t>
  </si>
  <si>
    <t>Krizové centrum Ostrava, z.s.</t>
  </si>
  <si>
    <t>ev.č. 06891/2020/SOC ze dne 22.10.2020</t>
  </si>
  <si>
    <t>Adámkova vila, Osobní asistence, z.ú.</t>
  </si>
  <si>
    <t>Medela-péče o seniory o.p.s.</t>
  </si>
  <si>
    <t>"Máš čas?", z. s.</t>
  </si>
  <si>
    <t>Krystal Help, z.ú.</t>
  </si>
  <si>
    <t>09276181</t>
  </si>
  <si>
    <t>09693424</t>
  </si>
  <si>
    <t>08344078</t>
  </si>
  <si>
    <t>01816675</t>
  </si>
  <si>
    <t>00537675</t>
  </si>
  <si>
    <t>02141531</t>
  </si>
  <si>
    <t>01821351</t>
  </si>
  <si>
    <t>02278197</t>
  </si>
  <si>
    <t>04629531</t>
  </si>
  <si>
    <t>04872461</t>
  </si>
  <si>
    <t>01606085</t>
  </si>
  <si>
    <t>02474964</t>
  </si>
  <si>
    <t>25910558</t>
  </si>
  <si>
    <t>48804517</t>
  </si>
  <si>
    <t>40613411</t>
  </si>
  <si>
    <t>68899327</t>
  </si>
  <si>
    <t>25380443</t>
  </si>
  <si>
    <t>48806510</t>
  </si>
  <si>
    <t>26641178</t>
  </si>
  <si>
    <t>66181127</t>
  </si>
  <si>
    <t>26584344</t>
  </si>
  <si>
    <t>25900757</t>
  </si>
  <si>
    <t>26598086</t>
  </si>
  <si>
    <t>70100691</t>
  </si>
  <si>
    <t>65471776</t>
  </si>
  <si>
    <t>28659392</t>
  </si>
  <si>
    <t>22832386</t>
  </si>
  <si>
    <t>42864917</t>
  </si>
  <si>
    <t>44940998</t>
  </si>
  <si>
    <t>26588773</t>
  </si>
  <si>
    <t>65497996</t>
  </si>
  <si>
    <t>70632596</t>
  </si>
  <si>
    <t>47812052</t>
  </si>
  <si>
    <t>26877295</t>
  </si>
  <si>
    <t>70645671</t>
  </si>
  <si>
    <t>67339018</t>
  </si>
  <si>
    <t>26673045</t>
  </si>
  <si>
    <t>68145209</t>
  </si>
  <si>
    <t>45235201</t>
  </si>
  <si>
    <t>49591215</t>
  </si>
  <si>
    <t>27011283</t>
  </si>
  <si>
    <t>27031012</t>
  </si>
  <si>
    <t>26642638</t>
  </si>
  <si>
    <t>26640601</t>
  </si>
  <si>
    <t>49590588</t>
  </si>
  <si>
    <t>26617013</t>
  </si>
  <si>
    <t>65468562</t>
  </si>
  <si>
    <t>26520923</t>
  </si>
  <si>
    <t>28565029</t>
  </si>
  <si>
    <t>65469003</t>
  </si>
  <si>
    <t>26520788</t>
  </si>
  <si>
    <t>41035526</t>
  </si>
  <si>
    <t>25852345</t>
  </si>
  <si>
    <t>22735283</t>
  </si>
  <si>
    <t>Poskytnutí návratných finančních výpomocí v rámci Programu pro poskytování návratných finančních výpomocí z Fondu sociálních služeb v roce 2024</t>
  </si>
  <si>
    <t>01/24</t>
  </si>
  <si>
    <t>02/24</t>
  </si>
  <si>
    <t>04/24</t>
  </si>
  <si>
    <t>03/24</t>
  </si>
  <si>
    <t>05/24</t>
  </si>
  <si>
    <t>Česká provincie Kongregace Dcer Božské Lásky</t>
  </si>
  <si>
    <t>00494453</t>
  </si>
  <si>
    <t>06/24</t>
  </si>
  <si>
    <t>07/24</t>
  </si>
  <si>
    <t>08/24</t>
  </si>
  <si>
    <t>09/24</t>
  </si>
  <si>
    <t>10/24</t>
  </si>
  <si>
    <t>11/24</t>
  </si>
  <si>
    <t>12/24</t>
  </si>
  <si>
    <t>13/24</t>
  </si>
  <si>
    <t>16/24</t>
  </si>
  <si>
    <t>17/24</t>
  </si>
  <si>
    <t>18/24</t>
  </si>
  <si>
    <t>19/24</t>
  </si>
  <si>
    <t>Vila Vančurova o.p.s.</t>
  </si>
  <si>
    <t>02250152</t>
  </si>
  <si>
    <t>20/24</t>
  </si>
  <si>
    <t>21/24</t>
  </si>
  <si>
    <t>Oblastní spolek Českého červeného kříže Karviná</t>
  </si>
  <si>
    <t>00426458</t>
  </si>
  <si>
    <t>22/24</t>
  </si>
  <si>
    <t>24/24</t>
  </si>
  <si>
    <t>26/24</t>
  </si>
  <si>
    <t>27/24</t>
  </si>
  <si>
    <t>28/24</t>
  </si>
  <si>
    <t>29/24</t>
  </si>
  <si>
    <t>30/24</t>
  </si>
  <si>
    <t>31/24</t>
  </si>
  <si>
    <t>32/24</t>
  </si>
  <si>
    <t>33/24</t>
  </si>
  <si>
    <t>35/24</t>
  </si>
  <si>
    <t>36/24</t>
  </si>
  <si>
    <t>37/24</t>
  </si>
  <si>
    <t>Charita Opava</t>
  </si>
  <si>
    <t>43964591</t>
  </si>
  <si>
    <t>38/24</t>
  </si>
  <si>
    <t>39/24</t>
  </si>
  <si>
    <t>40/24</t>
  </si>
  <si>
    <t>41/24</t>
  </si>
  <si>
    <t>42/24</t>
  </si>
  <si>
    <t>43/24</t>
  </si>
  <si>
    <t>14/24</t>
  </si>
  <si>
    <t>25/24</t>
  </si>
  <si>
    <t>44/24</t>
  </si>
  <si>
    <t>45/24</t>
  </si>
  <si>
    <t>46/24</t>
  </si>
  <si>
    <t>47/24</t>
  </si>
  <si>
    <t>48/24</t>
  </si>
  <si>
    <t>49/24</t>
  </si>
  <si>
    <t>Asociace TRIGON, o.p.s.</t>
  </si>
  <si>
    <t>27027686</t>
  </si>
  <si>
    <t>50/24</t>
  </si>
  <si>
    <t>51/24</t>
  </si>
  <si>
    <t>52/24</t>
  </si>
  <si>
    <t>53/24</t>
  </si>
  <si>
    <t>54/24</t>
  </si>
  <si>
    <t>55/24</t>
  </si>
  <si>
    <t>56/24</t>
  </si>
  <si>
    <t>57/24</t>
  </si>
  <si>
    <t>Charita Český Těšín</t>
  </si>
  <si>
    <t>60337842</t>
  </si>
  <si>
    <t>58/24</t>
  </si>
  <si>
    <t>Nestátní denní zařízení DUHA, o.p.s.</t>
  </si>
  <si>
    <t>27778584</t>
  </si>
  <si>
    <t>59/24</t>
  </si>
  <si>
    <t>60/24</t>
  </si>
  <si>
    <t>70623589</t>
  </si>
  <si>
    <t>61/24</t>
  </si>
  <si>
    <t>02801426</t>
  </si>
  <si>
    <t>62/24</t>
  </si>
  <si>
    <t>63/24</t>
  </si>
  <si>
    <t>64/24</t>
  </si>
  <si>
    <t>65/24</t>
  </si>
  <si>
    <t>66/24</t>
  </si>
  <si>
    <t>23/24</t>
  </si>
  <si>
    <t>ev.č. 06903/2020/SOC ze dne 22.10.2020, ve znění pozdějších dodatků</t>
  </si>
  <si>
    <t>ev.č. 06957/2020/SOC ze dne 26.10.2020, ve znění pozdějších dodatků</t>
  </si>
  <si>
    <t>ev.č. 06955/2020/SOC ze dne 26.10.2020, ve znění pozdějších dodatků</t>
  </si>
  <si>
    <t>ev.č. 06537/2020/SOC ze dne 13.10.2020, ve znění pozdějších dodatků</t>
  </si>
  <si>
    <t>ev.č. 06324/2020/SOC ze dne 13.10.2020, ve znění pozdějších dodatků</t>
  </si>
  <si>
    <t>ev.č. 06956/2020/SOC ze dne 26.10.2020, ve znění pozdějších dodatků</t>
  </si>
  <si>
    <t>ev.č. 06303/2020/SOC ze dne 13.10.2020, ve znění pozdějších dodatků</t>
  </si>
  <si>
    <t>ev.č. 05015/2021/SOC ze dne 28.12.2021, ve znění pozdějších dodatků</t>
  </si>
  <si>
    <t>ev.č. 07826/2020/SOC ze dne 19.11.2020 ve znění  pozdějších dodatků</t>
  </si>
  <si>
    <t>ev.č. 06951/2020/SOC ze dne 26.10.2020</t>
  </si>
  <si>
    <t>ev.č. 06437/2020/SOC ze dne 13.10.2020</t>
  </si>
  <si>
    <t>ev.č. 08190/2020/SOC ze dne 14.12.2020, ve znění pozdějších dodatků</t>
  </si>
  <si>
    <t>ev.č. 06909/2020/SOC ze dne 26.10.2020, ve znění pozdějších dodatků</t>
  </si>
  <si>
    <t>ev.č. 05051/2021/SOC ze dne 29.12.2021</t>
  </si>
  <si>
    <t>ev.č. 06832/2020/SOC ze dne 22.10.2020, ve znění pozdějších dodatků</t>
  </si>
  <si>
    <t>ev.č. 06441/2020/SOC ze dne 15.10.2020</t>
  </si>
  <si>
    <t>ev.č. 07832/2020/SOC ze dne 6.11.2020, ve znění pozdějších dodatků</t>
  </si>
  <si>
    <t>ev.č. 06350/2020/SOC ze dne 13.10.2020, ve znění pozdějších dodatků</t>
  </si>
  <si>
    <t>ev.č. 07139/2020/SOC ze dne 26.10.2020, ve znění pozdějších dodatků</t>
  </si>
  <si>
    <t xml:space="preserve">ev.č. 06577/2020/SOC ze dne 13.10.2020, ve znění pozdějších dodatků </t>
  </si>
  <si>
    <t>ev.č. 06953/2020/SOC ze dne 26.10.2020, ve znění pozdějších dodatků</t>
  </si>
  <si>
    <t>ev.č. 07996/2020/SOC ze dne 9.11.2020, ve znění pozdějších dodatků</t>
  </si>
  <si>
    <t>ev.č. 06521/2020/SOC ze dne 13.10.2020, ve znění pozdějších dodatků</t>
  </si>
  <si>
    <t xml:space="preserve">ev.č. 06567/2020/SOC ze dne 13.10.2020, ve znění pozdějších dodatků </t>
  </si>
  <si>
    <t xml:space="preserve">ev.č. 07835/2020/SOC ze dne 6.11.2020, ve znění pozdějších dodatků </t>
  </si>
  <si>
    <t>ev.č. 07094/2020/SOC ze dne 26.10.2020</t>
  </si>
  <si>
    <t>Spolek Tulipán</t>
  </si>
  <si>
    <t>ev.č. 07591/2020/SOC ze dne 12.11.2020</t>
  </si>
  <si>
    <t>ev.č. 06851/2020/SOC ze dne 26.10.2020, ve znění pozdějších dodatků</t>
  </si>
  <si>
    <t>ev.č. 06455/2020/SOC ze dne 12.10.2020, ve znění pozdějších dodatků</t>
  </si>
  <si>
    <t>Návrh návratné finanční výpomoci stanoven dle článku XI. odst. 1., 2. a 3. Podmínek programu</t>
  </si>
  <si>
    <t xml:space="preserve">Návrh návratné finanční výpomoci stanoven dle článku IX. odst. 9. Podmínek programu (nedodržena podmínka programu - nebyla vyplacena dotace na danou sociální službu pro rok 2023 v rámci řádného kola dotačního Programu na podporu poskytování sociálních služeb financovaného z kapitoly 313 – MPSV státního rozpočtu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</si>
</sst>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charset val="238"/>
    </font>
    <font>
      <sz val="11"/>
      <color indexed="8"/>
      <name val="Calibri"/>
      <family val="2"/>
      <charset val="238"/>
    </font>
    <font>
      <b/>
      <sz val="11"/>
      <name val="Tahoma"/>
      <family val="2"/>
      <charset val="238"/>
    </font>
    <font>
      <sz val="11"/>
      <name val="Arial CE"/>
      <charset val="238"/>
    </font>
    <font>
      <sz val="11"/>
      <name val="Tahoma"/>
      <family val="2"/>
      <charset val="238"/>
    </font>
    <font>
      <sz val="11"/>
      <color indexed="8"/>
      <name val="Tahoma"/>
      <family val="2"/>
      <charset val="238"/>
    </font>
    <font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49" fontId="0" fillId="0" borderId="0" xfId="0" applyNumberFormat="1" applyAlignment="1">
      <alignment horizontal="center" vertical="center" wrapText="1"/>
    </xf>
    <xf numFmtId="0" fontId="5" fillId="0" borderId="0" xfId="0" applyFont="1"/>
    <xf numFmtId="0" fontId="7" fillId="0" borderId="1" xfId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3" fontId="6" fillId="0" borderId="4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3" fontId="0" fillId="0" borderId="0" xfId="0" applyNumberFormat="1"/>
    <xf numFmtId="49" fontId="6" fillId="0" borderId="2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49" fontId="4" fillId="2" borderId="16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3" fontId="4" fillId="2" borderId="17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4" fillId="0" borderId="19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vertical="center" wrapText="1"/>
    </xf>
    <xf numFmtId="3" fontId="4" fillId="2" borderId="23" xfId="0" applyNumberFormat="1" applyFont="1" applyFill="1" applyBorder="1"/>
    <xf numFmtId="49" fontId="4" fillId="2" borderId="23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4" fillId="2" borderId="2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3" fontId="6" fillId="0" borderId="25" xfId="0" applyNumberFormat="1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3" fontId="4" fillId="0" borderId="31" xfId="0" applyNumberFormat="1" applyFont="1" applyBorder="1" applyAlignment="1">
      <alignment horizontal="center" vertical="center" wrapText="1"/>
    </xf>
    <xf numFmtId="3" fontId="4" fillId="0" borderId="32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29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23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49" fontId="6" fillId="0" borderId="26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2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_Požadavky na dotaci - KSS" xfId="1" xr:uid="{00000000-0005-0000-0000-000001000000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9B021-9105-42DB-99D4-0C125D4B74A4}">
  <sheetPr>
    <pageSetUpPr fitToPage="1"/>
  </sheetPr>
  <dimension ref="A1:L300"/>
  <sheetViews>
    <sheetView tabSelected="1" view="pageBreakPreview" zoomScale="70" zoomScaleNormal="70" zoomScaleSheetLayoutView="70" zoomScalePageLayoutView="60" workbookViewId="0">
      <pane ySplit="2" topLeftCell="A3" activePane="bottomLeft" state="frozen"/>
      <selection pane="bottomLeft" sqref="A1:K1"/>
    </sheetView>
  </sheetViews>
  <sheetFormatPr defaultColWidth="4.6640625" defaultRowHeight="13.2" outlineLevelRow="1" x14ac:dyDescent="0.25"/>
  <cols>
    <col min="1" max="1" width="8.33203125" style="3" customWidth="1"/>
    <col min="2" max="2" width="25.33203125" style="1" customWidth="1"/>
    <col min="3" max="3" width="10.5546875" style="3" customWidth="1"/>
    <col min="4" max="4" width="21.109375" style="1" customWidth="1"/>
    <col min="5" max="5" width="16.109375" customWidth="1"/>
    <col min="6" max="6" width="29.6640625" style="53" customWidth="1"/>
    <col min="7" max="9" width="16.6640625" style="12" customWidth="1"/>
    <col min="10" max="10" width="34.33203125" style="2" customWidth="1"/>
    <col min="11" max="11" width="24.88671875" style="1" customWidth="1"/>
    <col min="12" max="12" width="66.6640625" customWidth="1"/>
  </cols>
  <sheetData>
    <row r="1" spans="1:11" ht="45" customHeight="1" thickBot="1" x14ac:dyDescent="0.3">
      <c r="A1" s="83" t="s">
        <v>188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1" s="4" customFormat="1" ht="84" customHeight="1" thickBot="1" x14ac:dyDescent="0.3">
      <c r="A2" s="37" t="s">
        <v>30</v>
      </c>
      <c r="B2" s="38" t="s">
        <v>0</v>
      </c>
      <c r="C2" s="56" t="s">
        <v>32</v>
      </c>
      <c r="D2" s="38" t="s">
        <v>1</v>
      </c>
      <c r="E2" s="38" t="s">
        <v>2</v>
      </c>
      <c r="F2" s="38" t="s">
        <v>55</v>
      </c>
      <c r="G2" s="39" t="s">
        <v>43</v>
      </c>
      <c r="H2" s="39" t="s">
        <v>104</v>
      </c>
      <c r="I2" s="39" t="s">
        <v>58</v>
      </c>
      <c r="J2" s="39" t="s">
        <v>57</v>
      </c>
      <c r="K2" s="40" t="s">
        <v>3</v>
      </c>
    </row>
    <row r="3" spans="1:11" s="4" customFormat="1" ht="45" customHeight="1" outlineLevel="1" x14ac:dyDescent="0.25">
      <c r="A3" s="86" t="s">
        <v>189</v>
      </c>
      <c r="B3" s="87" t="s">
        <v>78</v>
      </c>
      <c r="C3" s="88" t="s">
        <v>155</v>
      </c>
      <c r="D3" s="89" t="s">
        <v>4</v>
      </c>
      <c r="E3" s="57">
        <v>7463781</v>
      </c>
      <c r="F3" s="57" t="s">
        <v>15</v>
      </c>
      <c r="G3" s="58">
        <v>882000</v>
      </c>
      <c r="H3" s="58">
        <v>882000</v>
      </c>
      <c r="I3" s="58">
        <v>667000</v>
      </c>
      <c r="J3" s="87" t="s">
        <v>299</v>
      </c>
      <c r="K3" s="90" t="s">
        <v>269</v>
      </c>
    </row>
    <row r="4" spans="1:11" s="4" customFormat="1" ht="45" customHeight="1" outlineLevel="1" x14ac:dyDescent="0.25">
      <c r="A4" s="68"/>
      <c r="B4" s="71"/>
      <c r="C4" s="74"/>
      <c r="D4" s="81"/>
      <c r="E4" s="8">
        <v>2018841</v>
      </c>
      <c r="F4" s="8" t="s">
        <v>65</v>
      </c>
      <c r="G4" s="6">
        <v>90000</v>
      </c>
      <c r="H4" s="6">
        <v>75000</v>
      </c>
      <c r="I4" s="6">
        <v>56000</v>
      </c>
      <c r="J4" s="71"/>
      <c r="K4" s="65"/>
    </row>
    <row r="5" spans="1:11" s="4" customFormat="1" ht="45" customHeight="1" x14ac:dyDescent="0.25">
      <c r="A5" s="77"/>
      <c r="B5" s="78"/>
      <c r="C5" s="79"/>
      <c r="D5" s="82"/>
      <c r="E5" s="15" t="str">
        <f>CONCATENATE(A3," souhrn")</f>
        <v>01/24 souhrn</v>
      </c>
      <c r="F5" s="8"/>
      <c r="G5" s="14">
        <f>SUBTOTAL(9,G3:G4)</f>
        <v>972000</v>
      </c>
      <c r="H5" s="14">
        <f>SUBTOTAL(9,H3:H4)</f>
        <v>957000</v>
      </c>
      <c r="I5" s="14">
        <f>SUBTOTAL(9,I3:I4)</f>
        <v>723000</v>
      </c>
      <c r="J5" s="78"/>
      <c r="K5" s="66"/>
    </row>
    <row r="6" spans="1:11" s="4" customFormat="1" ht="45" customHeight="1" outlineLevel="1" x14ac:dyDescent="0.25">
      <c r="A6" s="67" t="s">
        <v>190</v>
      </c>
      <c r="B6" s="70" t="s">
        <v>36</v>
      </c>
      <c r="C6" s="73" t="s">
        <v>162</v>
      </c>
      <c r="D6" s="80" t="s">
        <v>56</v>
      </c>
      <c r="E6" s="19">
        <v>1320893</v>
      </c>
      <c r="F6" s="19" t="s">
        <v>8</v>
      </c>
      <c r="G6" s="10">
        <v>466000</v>
      </c>
      <c r="H6" s="6">
        <v>466000</v>
      </c>
      <c r="I6" s="6">
        <v>352000</v>
      </c>
      <c r="J6" s="70" t="s">
        <v>299</v>
      </c>
      <c r="K6" s="64" t="s">
        <v>270</v>
      </c>
    </row>
    <row r="7" spans="1:11" s="4" customFormat="1" ht="45" customHeight="1" outlineLevel="1" x14ac:dyDescent="0.25">
      <c r="A7" s="68"/>
      <c r="B7" s="71"/>
      <c r="C7" s="74"/>
      <c r="D7" s="81"/>
      <c r="E7" s="8">
        <v>2179607</v>
      </c>
      <c r="F7" s="8" t="s">
        <v>11</v>
      </c>
      <c r="G7" s="6">
        <v>540000</v>
      </c>
      <c r="H7" s="6">
        <v>540000</v>
      </c>
      <c r="I7" s="6">
        <v>408000</v>
      </c>
      <c r="J7" s="71"/>
      <c r="K7" s="65"/>
    </row>
    <row r="8" spans="1:11" s="4" customFormat="1" ht="45" customHeight="1" outlineLevel="1" x14ac:dyDescent="0.25">
      <c r="A8" s="68"/>
      <c r="B8" s="71"/>
      <c r="C8" s="74"/>
      <c r="D8" s="81"/>
      <c r="E8" s="8">
        <v>2483900</v>
      </c>
      <c r="F8" s="8" t="s">
        <v>27</v>
      </c>
      <c r="G8" s="6">
        <v>473000</v>
      </c>
      <c r="H8" s="6">
        <v>473000</v>
      </c>
      <c r="I8" s="6">
        <v>358000</v>
      </c>
      <c r="J8" s="71"/>
      <c r="K8" s="65"/>
    </row>
    <row r="9" spans="1:11" s="4" customFormat="1" ht="45" customHeight="1" outlineLevel="1" x14ac:dyDescent="0.25">
      <c r="A9" s="68"/>
      <c r="B9" s="71"/>
      <c r="C9" s="74"/>
      <c r="D9" s="81"/>
      <c r="E9" s="8">
        <v>2640976</v>
      </c>
      <c r="F9" s="8" t="s">
        <v>44</v>
      </c>
      <c r="G9" s="6">
        <v>3222000</v>
      </c>
      <c r="H9" s="6">
        <v>3222000</v>
      </c>
      <c r="I9" s="6">
        <v>2439000</v>
      </c>
      <c r="J9" s="71"/>
      <c r="K9" s="65"/>
    </row>
    <row r="10" spans="1:11" s="4" customFormat="1" ht="45" customHeight="1" outlineLevel="1" x14ac:dyDescent="0.25">
      <c r="A10" s="68"/>
      <c r="B10" s="71"/>
      <c r="C10" s="74"/>
      <c r="D10" s="81"/>
      <c r="E10" s="8">
        <v>3646854</v>
      </c>
      <c r="F10" s="8" t="s">
        <v>18</v>
      </c>
      <c r="G10" s="6">
        <v>1236000</v>
      </c>
      <c r="H10" s="6">
        <v>1236000</v>
      </c>
      <c r="I10" s="6">
        <v>935000</v>
      </c>
      <c r="J10" s="71"/>
      <c r="K10" s="65"/>
    </row>
    <row r="11" spans="1:11" s="4" customFormat="1" ht="45" customHeight="1" outlineLevel="1" x14ac:dyDescent="0.25">
      <c r="A11" s="68"/>
      <c r="B11" s="71"/>
      <c r="C11" s="74"/>
      <c r="D11" s="81"/>
      <c r="E11" s="8">
        <v>4358824</v>
      </c>
      <c r="F11" s="8" t="s">
        <v>31</v>
      </c>
      <c r="G11" s="6">
        <v>637000</v>
      </c>
      <c r="H11" s="6">
        <v>637000</v>
      </c>
      <c r="I11" s="6">
        <v>482000</v>
      </c>
      <c r="J11" s="71"/>
      <c r="K11" s="65"/>
    </row>
    <row r="12" spans="1:11" s="4" customFormat="1" ht="45" customHeight="1" outlineLevel="1" x14ac:dyDescent="0.25">
      <c r="A12" s="68"/>
      <c r="B12" s="71"/>
      <c r="C12" s="74"/>
      <c r="D12" s="81"/>
      <c r="E12" s="8">
        <v>4788658</v>
      </c>
      <c r="F12" s="8" t="s">
        <v>15</v>
      </c>
      <c r="G12" s="6">
        <v>563000</v>
      </c>
      <c r="H12" s="6">
        <v>563000</v>
      </c>
      <c r="I12" s="6">
        <v>426000</v>
      </c>
      <c r="J12" s="71"/>
      <c r="K12" s="65"/>
    </row>
    <row r="13" spans="1:11" s="4" customFormat="1" ht="45" customHeight="1" outlineLevel="1" x14ac:dyDescent="0.25">
      <c r="A13" s="68"/>
      <c r="B13" s="71"/>
      <c r="C13" s="74"/>
      <c r="D13" s="81"/>
      <c r="E13" s="8">
        <v>5551309</v>
      </c>
      <c r="F13" s="8" t="s">
        <v>60</v>
      </c>
      <c r="G13" s="6">
        <v>553000</v>
      </c>
      <c r="H13" s="6">
        <v>553000</v>
      </c>
      <c r="I13" s="6">
        <v>418000</v>
      </c>
      <c r="J13" s="71"/>
      <c r="K13" s="65"/>
    </row>
    <row r="14" spans="1:11" s="4" customFormat="1" ht="45" customHeight="1" outlineLevel="1" x14ac:dyDescent="0.25">
      <c r="A14" s="68"/>
      <c r="B14" s="71"/>
      <c r="C14" s="74"/>
      <c r="D14" s="81"/>
      <c r="E14" s="8">
        <v>5951749</v>
      </c>
      <c r="F14" s="8" t="s">
        <v>33</v>
      </c>
      <c r="G14" s="6">
        <v>2530000</v>
      </c>
      <c r="H14" s="6">
        <v>2530000</v>
      </c>
      <c r="I14" s="6">
        <v>1915000</v>
      </c>
      <c r="J14" s="71"/>
      <c r="K14" s="65"/>
    </row>
    <row r="15" spans="1:11" s="4" customFormat="1" ht="45" customHeight="1" outlineLevel="1" x14ac:dyDescent="0.25">
      <c r="A15" s="68"/>
      <c r="B15" s="71"/>
      <c r="C15" s="74"/>
      <c r="D15" s="81"/>
      <c r="E15" s="8">
        <v>6349785</v>
      </c>
      <c r="F15" s="8" t="s">
        <v>44</v>
      </c>
      <c r="G15" s="6">
        <v>2213000</v>
      </c>
      <c r="H15" s="6">
        <v>2213000</v>
      </c>
      <c r="I15" s="6">
        <v>1675000</v>
      </c>
      <c r="J15" s="71"/>
      <c r="K15" s="65"/>
    </row>
    <row r="16" spans="1:11" s="4" customFormat="1" ht="45" customHeight="1" outlineLevel="1" x14ac:dyDescent="0.25">
      <c r="A16" s="68"/>
      <c r="B16" s="71"/>
      <c r="C16" s="74"/>
      <c r="D16" s="81"/>
      <c r="E16" s="8">
        <v>6353463</v>
      </c>
      <c r="F16" s="8" t="s">
        <v>65</v>
      </c>
      <c r="G16" s="6">
        <v>216000</v>
      </c>
      <c r="H16" s="6">
        <v>216000</v>
      </c>
      <c r="I16" s="6">
        <v>163000</v>
      </c>
      <c r="J16" s="71"/>
      <c r="K16" s="65"/>
    </row>
    <row r="17" spans="1:11" s="4" customFormat="1" ht="45" customHeight="1" outlineLevel="1" x14ac:dyDescent="0.25">
      <c r="A17" s="68"/>
      <c r="B17" s="71"/>
      <c r="C17" s="74"/>
      <c r="D17" s="81"/>
      <c r="E17" s="8">
        <v>6668963</v>
      </c>
      <c r="F17" s="8" t="s">
        <v>15</v>
      </c>
      <c r="G17" s="6">
        <v>1926000</v>
      </c>
      <c r="H17" s="6">
        <v>1926000</v>
      </c>
      <c r="I17" s="6">
        <v>1458000</v>
      </c>
      <c r="J17" s="71"/>
      <c r="K17" s="65"/>
    </row>
    <row r="18" spans="1:11" s="4" customFormat="1" ht="45" customHeight="1" outlineLevel="1" x14ac:dyDescent="0.25">
      <c r="A18" s="68"/>
      <c r="B18" s="71"/>
      <c r="C18" s="74"/>
      <c r="D18" s="81"/>
      <c r="E18" s="8">
        <v>6754765</v>
      </c>
      <c r="F18" s="8" t="s">
        <v>13</v>
      </c>
      <c r="G18" s="6">
        <v>270000</v>
      </c>
      <c r="H18" s="6">
        <v>270000</v>
      </c>
      <c r="I18" s="6">
        <v>204000</v>
      </c>
      <c r="J18" s="71"/>
      <c r="K18" s="65"/>
    </row>
    <row r="19" spans="1:11" s="4" customFormat="1" ht="45" customHeight="1" outlineLevel="1" x14ac:dyDescent="0.25">
      <c r="A19" s="68"/>
      <c r="B19" s="71"/>
      <c r="C19" s="74"/>
      <c r="D19" s="81"/>
      <c r="E19" s="8">
        <v>6763192</v>
      </c>
      <c r="F19" s="8" t="s">
        <v>20</v>
      </c>
      <c r="G19" s="6">
        <v>932000</v>
      </c>
      <c r="H19" s="6">
        <v>932000</v>
      </c>
      <c r="I19" s="6">
        <v>705000</v>
      </c>
      <c r="J19" s="71"/>
      <c r="K19" s="65"/>
    </row>
    <row r="20" spans="1:11" s="4" customFormat="1" ht="45" customHeight="1" outlineLevel="1" x14ac:dyDescent="0.25">
      <c r="A20" s="68"/>
      <c r="B20" s="71"/>
      <c r="C20" s="74"/>
      <c r="D20" s="81"/>
      <c r="E20" s="8">
        <v>8747321</v>
      </c>
      <c r="F20" s="8" t="s">
        <v>65</v>
      </c>
      <c r="G20" s="6">
        <v>351000</v>
      </c>
      <c r="H20" s="6">
        <v>351000</v>
      </c>
      <c r="I20" s="6">
        <v>265000</v>
      </c>
      <c r="J20" s="71"/>
      <c r="K20" s="65"/>
    </row>
    <row r="21" spans="1:11" s="4" customFormat="1" ht="45" customHeight="1" outlineLevel="1" x14ac:dyDescent="0.25">
      <c r="A21" s="68"/>
      <c r="B21" s="71"/>
      <c r="C21" s="74"/>
      <c r="D21" s="81"/>
      <c r="E21" s="8">
        <v>9564778</v>
      </c>
      <c r="F21" s="8" t="s">
        <v>46</v>
      </c>
      <c r="G21" s="6">
        <v>2517000</v>
      </c>
      <c r="H21" s="6">
        <v>2517000</v>
      </c>
      <c r="I21" s="6">
        <v>1905000</v>
      </c>
      <c r="J21" s="71"/>
      <c r="K21" s="65"/>
    </row>
    <row r="22" spans="1:11" s="4" customFormat="1" ht="45" customHeight="1" x14ac:dyDescent="0.25">
      <c r="A22" s="77"/>
      <c r="B22" s="78"/>
      <c r="C22" s="79"/>
      <c r="D22" s="82"/>
      <c r="E22" s="32" t="str">
        <f>CONCATENATE(A6," souhrn")</f>
        <v>02/24 souhrn</v>
      </c>
      <c r="F22" s="22"/>
      <c r="G22" s="33">
        <f>SUBTOTAL(9,G6:G21)</f>
        <v>18645000</v>
      </c>
      <c r="H22" s="33">
        <f>SUBTOTAL(9,H6:H21)</f>
        <v>18645000</v>
      </c>
      <c r="I22" s="33">
        <f>SUBTOTAL(9,I6:I21)</f>
        <v>14108000</v>
      </c>
      <c r="J22" s="78"/>
      <c r="K22" s="66"/>
    </row>
    <row r="23" spans="1:11" s="4" customFormat="1" ht="45" customHeight="1" outlineLevel="1" x14ac:dyDescent="0.25">
      <c r="A23" s="67" t="s">
        <v>192</v>
      </c>
      <c r="B23" s="70" t="s">
        <v>103</v>
      </c>
      <c r="C23" s="73" t="s">
        <v>178</v>
      </c>
      <c r="D23" s="80" t="s">
        <v>56</v>
      </c>
      <c r="E23" s="8">
        <v>1682441</v>
      </c>
      <c r="F23" s="8" t="s">
        <v>15</v>
      </c>
      <c r="G23" s="6">
        <v>1638000</v>
      </c>
      <c r="H23" s="6">
        <v>1638000</v>
      </c>
      <c r="I23" s="6">
        <v>1240000</v>
      </c>
      <c r="J23" s="70" t="s">
        <v>299</v>
      </c>
      <c r="K23" s="64" t="s">
        <v>98</v>
      </c>
    </row>
    <row r="24" spans="1:11" s="4" customFormat="1" ht="45" customHeight="1" outlineLevel="1" x14ac:dyDescent="0.25">
      <c r="A24" s="68"/>
      <c r="B24" s="71"/>
      <c r="C24" s="74"/>
      <c r="D24" s="81"/>
      <c r="E24" s="8">
        <v>8210455</v>
      </c>
      <c r="F24" s="8" t="s">
        <v>8</v>
      </c>
      <c r="G24" s="6">
        <v>770000</v>
      </c>
      <c r="H24" s="6">
        <v>770000</v>
      </c>
      <c r="I24" s="6">
        <v>583000</v>
      </c>
      <c r="J24" s="71"/>
      <c r="K24" s="65"/>
    </row>
    <row r="25" spans="1:11" s="4" customFormat="1" ht="45" customHeight="1" outlineLevel="1" x14ac:dyDescent="0.25">
      <c r="A25" s="68"/>
      <c r="B25" s="71"/>
      <c r="C25" s="74"/>
      <c r="D25" s="81"/>
      <c r="E25" s="8">
        <v>3675911</v>
      </c>
      <c r="F25" s="8" t="s">
        <v>9</v>
      </c>
      <c r="G25" s="6">
        <v>382000</v>
      </c>
      <c r="H25" s="6">
        <v>382000</v>
      </c>
      <c r="I25" s="6">
        <v>289000</v>
      </c>
      <c r="J25" s="71"/>
      <c r="K25" s="65"/>
    </row>
    <row r="26" spans="1:11" s="4" customFormat="1" ht="45" customHeight="1" x14ac:dyDescent="0.25">
      <c r="A26" s="77"/>
      <c r="B26" s="78"/>
      <c r="C26" s="79"/>
      <c r="D26" s="82"/>
      <c r="E26" s="15" t="str">
        <f>CONCATENATE(A23," souhrn")</f>
        <v>03/24 souhrn</v>
      </c>
      <c r="F26" s="8"/>
      <c r="G26" s="14">
        <f>SUBTOTAL(9,G23:G25)</f>
        <v>2790000</v>
      </c>
      <c r="H26" s="14">
        <f>SUBTOTAL(9,H23:H25)</f>
        <v>2790000</v>
      </c>
      <c r="I26" s="14">
        <f>SUBTOTAL(9,I23:I25)</f>
        <v>2112000</v>
      </c>
      <c r="J26" s="78"/>
      <c r="K26" s="66"/>
    </row>
    <row r="27" spans="1:11" s="4" customFormat="1" ht="45" customHeight="1" x14ac:dyDescent="0.25">
      <c r="A27" s="13" t="s">
        <v>191</v>
      </c>
      <c r="B27" s="8" t="s">
        <v>114</v>
      </c>
      <c r="C27" s="21" t="s">
        <v>149</v>
      </c>
      <c r="D27" s="8" t="s">
        <v>7</v>
      </c>
      <c r="E27" s="8">
        <v>7322332</v>
      </c>
      <c r="F27" s="8" t="s">
        <v>29</v>
      </c>
      <c r="G27" s="6">
        <v>1182000</v>
      </c>
      <c r="H27" s="6">
        <v>1148000</v>
      </c>
      <c r="I27" s="6">
        <v>869000</v>
      </c>
      <c r="J27" s="26" t="s">
        <v>299</v>
      </c>
      <c r="K27" s="7" t="s">
        <v>115</v>
      </c>
    </row>
    <row r="28" spans="1:11" s="4" customFormat="1" ht="45" customHeight="1" x14ac:dyDescent="0.25">
      <c r="A28" s="67" t="s">
        <v>193</v>
      </c>
      <c r="B28" s="70" t="s">
        <v>194</v>
      </c>
      <c r="C28" s="73" t="s">
        <v>195</v>
      </c>
      <c r="D28" s="80" t="s">
        <v>56</v>
      </c>
      <c r="E28" s="8">
        <v>4812353</v>
      </c>
      <c r="F28" s="8" t="s">
        <v>44</v>
      </c>
      <c r="G28" s="6">
        <v>1000000</v>
      </c>
      <c r="H28" s="6">
        <v>1000000</v>
      </c>
      <c r="I28" s="6">
        <v>757000</v>
      </c>
      <c r="J28" s="70" t="s">
        <v>299</v>
      </c>
      <c r="K28" s="64" t="s">
        <v>272</v>
      </c>
    </row>
    <row r="29" spans="1:11" s="4" customFormat="1" ht="45" customHeight="1" x14ac:dyDescent="0.25">
      <c r="A29" s="68"/>
      <c r="B29" s="71"/>
      <c r="C29" s="74"/>
      <c r="D29" s="81"/>
      <c r="E29" s="8">
        <v>1329384</v>
      </c>
      <c r="F29" s="8" t="s">
        <v>29</v>
      </c>
      <c r="G29" s="6">
        <v>400000</v>
      </c>
      <c r="H29" s="6">
        <v>400000</v>
      </c>
      <c r="I29" s="6">
        <v>302000</v>
      </c>
      <c r="J29" s="71"/>
      <c r="K29" s="65"/>
    </row>
    <row r="30" spans="1:11" s="4" customFormat="1" ht="45" customHeight="1" x14ac:dyDescent="0.25">
      <c r="A30" s="77"/>
      <c r="B30" s="78"/>
      <c r="C30" s="79"/>
      <c r="D30" s="82"/>
      <c r="E30" s="15" t="str">
        <f>CONCATENATE(A28," souhrn")</f>
        <v>05/24 souhrn</v>
      </c>
      <c r="F30" s="8"/>
      <c r="G30" s="14">
        <f>SUBTOTAL(9,G28:G29)</f>
        <v>1400000</v>
      </c>
      <c r="H30" s="14">
        <f>SUBTOTAL(9,H28:H29)</f>
        <v>1400000</v>
      </c>
      <c r="I30" s="14">
        <f>SUBTOTAL(9,I28:I29)</f>
        <v>1059000</v>
      </c>
      <c r="J30" s="78"/>
      <c r="K30" s="66"/>
    </row>
    <row r="31" spans="1:11" s="4" customFormat="1" ht="45" customHeight="1" outlineLevel="1" x14ac:dyDescent="0.25">
      <c r="A31" s="67" t="s">
        <v>196</v>
      </c>
      <c r="B31" s="70" t="s">
        <v>109</v>
      </c>
      <c r="C31" s="73" t="s">
        <v>175</v>
      </c>
      <c r="D31" s="70" t="s">
        <v>28</v>
      </c>
      <c r="E31" s="8">
        <v>3043370</v>
      </c>
      <c r="F31" s="8" t="s">
        <v>15</v>
      </c>
      <c r="G31" s="6">
        <v>513000</v>
      </c>
      <c r="H31" s="6">
        <v>513000</v>
      </c>
      <c r="I31" s="6">
        <v>388000</v>
      </c>
      <c r="J31" s="70" t="s">
        <v>299</v>
      </c>
      <c r="K31" s="64" t="s">
        <v>271</v>
      </c>
    </row>
    <row r="32" spans="1:11" s="4" customFormat="1" ht="45" customHeight="1" outlineLevel="1" x14ac:dyDescent="0.25">
      <c r="A32" s="68"/>
      <c r="B32" s="71"/>
      <c r="C32" s="74"/>
      <c r="D32" s="71"/>
      <c r="E32" s="8">
        <v>2545026</v>
      </c>
      <c r="F32" s="8" t="s">
        <v>29</v>
      </c>
      <c r="G32" s="6">
        <v>561000</v>
      </c>
      <c r="H32" s="6">
        <v>561000</v>
      </c>
      <c r="I32" s="6">
        <v>424000</v>
      </c>
      <c r="J32" s="71"/>
      <c r="K32" s="65"/>
    </row>
    <row r="33" spans="1:12" s="4" customFormat="1" ht="45" customHeight="1" outlineLevel="1" x14ac:dyDescent="0.25">
      <c r="A33" s="68"/>
      <c r="B33" s="71"/>
      <c r="C33" s="74"/>
      <c r="D33" s="71"/>
      <c r="E33" s="8">
        <v>8094715</v>
      </c>
      <c r="F33" s="8" t="s">
        <v>8</v>
      </c>
      <c r="G33" s="6">
        <v>584000</v>
      </c>
      <c r="H33" s="6">
        <v>584000</v>
      </c>
      <c r="I33" s="6">
        <v>442000</v>
      </c>
      <c r="J33" s="71"/>
      <c r="K33" s="65"/>
    </row>
    <row r="34" spans="1:12" s="4" customFormat="1" ht="45" customHeight="1" x14ac:dyDescent="0.25">
      <c r="A34" s="77"/>
      <c r="B34" s="78"/>
      <c r="C34" s="79"/>
      <c r="D34" s="78"/>
      <c r="E34" s="15" t="str">
        <f>CONCATENATE(A31," souhrn")</f>
        <v>06/24 souhrn</v>
      </c>
      <c r="F34" s="8"/>
      <c r="G34" s="14">
        <f>SUBTOTAL(9,G31:G33)</f>
        <v>1658000</v>
      </c>
      <c r="H34" s="14">
        <f>SUBTOTAL(9,H31:H33)</f>
        <v>1658000</v>
      </c>
      <c r="I34" s="14">
        <f>SUBTOTAL(9,I31:I33)</f>
        <v>1254000</v>
      </c>
      <c r="J34" s="78"/>
      <c r="K34" s="66"/>
    </row>
    <row r="35" spans="1:12" s="4" customFormat="1" ht="45" customHeight="1" outlineLevel="1" x14ac:dyDescent="0.25">
      <c r="A35" s="67" t="s">
        <v>197</v>
      </c>
      <c r="B35" s="70" t="s">
        <v>24</v>
      </c>
      <c r="C35" s="73" t="s">
        <v>141</v>
      </c>
      <c r="D35" s="70" t="s">
        <v>4</v>
      </c>
      <c r="E35" s="8">
        <v>4400465</v>
      </c>
      <c r="F35" s="8" t="s">
        <v>31</v>
      </c>
      <c r="G35" s="6">
        <v>685000</v>
      </c>
      <c r="H35" s="6">
        <v>638000</v>
      </c>
      <c r="I35" s="6">
        <v>483000</v>
      </c>
      <c r="J35" s="70" t="s">
        <v>299</v>
      </c>
      <c r="K35" s="64" t="s">
        <v>89</v>
      </c>
    </row>
    <row r="36" spans="1:12" s="4" customFormat="1" ht="45" customHeight="1" outlineLevel="1" x14ac:dyDescent="0.25">
      <c r="A36" s="68"/>
      <c r="B36" s="71"/>
      <c r="C36" s="74"/>
      <c r="D36" s="71"/>
      <c r="E36" s="8">
        <v>9515650</v>
      </c>
      <c r="F36" s="8" t="s">
        <v>31</v>
      </c>
      <c r="G36" s="6">
        <v>425000</v>
      </c>
      <c r="H36" s="6">
        <v>392000</v>
      </c>
      <c r="I36" s="6">
        <v>296000</v>
      </c>
      <c r="J36" s="71"/>
      <c r="K36" s="65"/>
    </row>
    <row r="37" spans="1:12" s="4" customFormat="1" ht="45" customHeight="1" outlineLevel="1" x14ac:dyDescent="0.25">
      <c r="A37" s="68"/>
      <c r="B37" s="71"/>
      <c r="C37" s="74"/>
      <c r="D37" s="71"/>
      <c r="E37" s="8">
        <v>1767736</v>
      </c>
      <c r="F37" s="8" t="s">
        <v>9</v>
      </c>
      <c r="G37" s="6">
        <v>317000</v>
      </c>
      <c r="H37" s="6">
        <v>314000</v>
      </c>
      <c r="I37" s="6">
        <v>237000</v>
      </c>
      <c r="J37" s="71"/>
      <c r="K37" s="65"/>
    </row>
    <row r="38" spans="1:12" s="4" customFormat="1" ht="45" customHeight="1" x14ac:dyDescent="0.25">
      <c r="A38" s="77"/>
      <c r="B38" s="78"/>
      <c r="C38" s="79"/>
      <c r="D38" s="78"/>
      <c r="E38" s="15" t="str">
        <f>CONCATENATE(A35," souhrn")</f>
        <v>07/24 souhrn</v>
      </c>
      <c r="F38" s="8"/>
      <c r="G38" s="14">
        <f>SUBTOTAL(9,G35:G37)</f>
        <v>1427000</v>
      </c>
      <c r="H38" s="14">
        <f>SUBTOTAL(9,H35:H37)</f>
        <v>1344000</v>
      </c>
      <c r="I38" s="14">
        <f>SUBTOTAL(9,I35:I37)</f>
        <v>1016000</v>
      </c>
      <c r="J38" s="78"/>
      <c r="K38" s="66"/>
    </row>
    <row r="39" spans="1:12" s="4" customFormat="1" ht="45" customHeight="1" outlineLevel="1" x14ac:dyDescent="0.25">
      <c r="A39" s="24" t="s">
        <v>198</v>
      </c>
      <c r="B39" s="22" t="s">
        <v>16</v>
      </c>
      <c r="C39" s="23" t="s">
        <v>160</v>
      </c>
      <c r="D39" s="22" t="s">
        <v>28</v>
      </c>
      <c r="E39" s="8">
        <v>9063554</v>
      </c>
      <c r="F39" s="8" t="s">
        <v>29</v>
      </c>
      <c r="G39" s="6">
        <v>1250000</v>
      </c>
      <c r="H39" s="6">
        <v>1169000</v>
      </c>
      <c r="I39" s="6">
        <v>885000</v>
      </c>
      <c r="J39" s="26" t="s">
        <v>299</v>
      </c>
      <c r="K39" s="18" t="s">
        <v>273</v>
      </c>
    </row>
    <row r="40" spans="1:12" s="4" customFormat="1" ht="57" customHeight="1" outlineLevel="1" x14ac:dyDescent="0.25">
      <c r="A40" s="67" t="s">
        <v>199</v>
      </c>
      <c r="B40" s="70" t="s">
        <v>54</v>
      </c>
      <c r="C40" s="73" t="s">
        <v>158</v>
      </c>
      <c r="D40" s="70" t="s">
        <v>28</v>
      </c>
      <c r="E40" s="8">
        <v>2298502</v>
      </c>
      <c r="F40" s="8" t="s">
        <v>27</v>
      </c>
      <c r="G40" s="6">
        <v>900000</v>
      </c>
      <c r="H40" s="6">
        <v>447000</v>
      </c>
      <c r="I40" s="6">
        <v>338000</v>
      </c>
      <c r="J40" s="70" t="s">
        <v>299</v>
      </c>
      <c r="K40" s="64" t="s">
        <v>96</v>
      </c>
    </row>
    <row r="41" spans="1:12" s="4" customFormat="1" ht="45" customHeight="1" outlineLevel="1" x14ac:dyDescent="0.25">
      <c r="A41" s="68"/>
      <c r="B41" s="71"/>
      <c r="C41" s="74"/>
      <c r="D41" s="71"/>
      <c r="E41" s="8">
        <v>9293287</v>
      </c>
      <c r="F41" s="8" t="s">
        <v>9</v>
      </c>
      <c r="G41" s="6">
        <v>500000</v>
      </c>
      <c r="H41" s="6">
        <v>323000</v>
      </c>
      <c r="I41" s="6">
        <v>244000</v>
      </c>
      <c r="J41" s="71"/>
      <c r="K41" s="65"/>
    </row>
    <row r="42" spans="1:12" s="4" customFormat="1" ht="45" customHeight="1" x14ac:dyDescent="0.25">
      <c r="A42" s="77"/>
      <c r="B42" s="78"/>
      <c r="C42" s="79"/>
      <c r="D42" s="78"/>
      <c r="E42" s="15" t="str">
        <f>CONCATENATE(A40," souhrn")</f>
        <v>09/24 souhrn</v>
      </c>
      <c r="F42" s="8"/>
      <c r="G42" s="14">
        <f>SUBTOTAL(9,G40:G41)</f>
        <v>1400000</v>
      </c>
      <c r="H42" s="14">
        <f>SUBTOTAL(9,H40:H41)</f>
        <v>770000</v>
      </c>
      <c r="I42" s="14">
        <f>SUBTOTAL(9,I40:I41)</f>
        <v>582000</v>
      </c>
      <c r="J42" s="78"/>
      <c r="K42" s="66"/>
    </row>
    <row r="43" spans="1:12" s="4" customFormat="1" ht="45" customHeight="1" outlineLevel="1" x14ac:dyDescent="0.25">
      <c r="A43" s="67" t="s">
        <v>200</v>
      </c>
      <c r="B43" s="70" t="s">
        <v>133</v>
      </c>
      <c r="C43" s="73" t="s">
        <v>156</v>
      </c>
      <c r="D43" s="70" t="s">
        <v>7</v>
      </c>
      <c r="E43" s="8">
        <v>7816835</v>
      </c>
      <c r="F43" s="8" t="s">
        <v>64</v>
      </c>
      <c r="G43" s="6">
        <v>700000</v>
      </c>
      <c r="H43" s="6">
        <v>683000</v>
      </c>
      <c r="I43" s="6">
        <v>517000</v>
      </c>
      <c r="J43" s="70" t="s">
        <v>299</v>
      </c>
      <c r="K43" s="64" t="s">
        <v>69</v>
      </c>
    </row>
    <row r="44" spans="1:12" s="4" customFormat="1" ht="45" customHeight="1" outlineLevel="1" x14ac:dyDescent="0.25">
      <c r="A44" s="68"/>
      <c r="B44" s="71"/>
      <c r="C44" s="74"/>
      <c r="D44" s="71"/>
      <c r="E44" s="8">
        <v>1153561</v>
      </c>
      <c r="F44" s="8" t="s">
        <v>65</v>
      </c>
      <c r="G44" s="6">
        <v>230000</v>
      </c>
      <c r="H44" s="6">
        <v>225000</v>
      </c>
      <c r="I44" s="6">
        <v>170000</v>
      </c>
      <c r="J44" s="71"/>
      <c r="K44" s="65"/>
    </row>
    <row r="45" spans="1:12" s="4" customFormat="1" ht="45" customHeight="1" outlineLevel="1" x14ac:dyDescent="0.25">
      <c r="A45" s="68"/>
      <c r="B45" s="71"/>
      <c r="C45" s="74"/>
      <c r="D45" s="71"/>
      <c r="E45" s="8">
        <v>1336555</v>
      </c>
      <c r="F45" s="8" t="s">
        <v>11</v>
      </c>
      <c r="G45" s="6">
        <v>230000</v>
      </c>
      <c r="H45" s="6">
        <v>221000</v>
      </c>
      <c r="I45" s="6">
        <v>167000</v>
      </c>
      <c r="J45" s="71"/>
      <c r="K45" s="65"/>
      <c r="L45" s="11"/>
    </row>
    <row r="46" spans="1:12" s="4" customFormat="1" ht="45" customHeight="1" x14ac:dyDescent="0.25">
      <c r="A46" s="77"/>
      <c r="B46" s="78"/>
      <c r="C46" s="79"/>
      <c r="D46" s="78"/>
      <c r="E46" s="15" t="str">
        <f>CONCATENATE(A43," souhrn")</f>
        <v>10/24 souhrn</v>
      </c>
      <c r="F46" s="8"/>
      <c r="G46" s="14">
        <f>SUBTOTAL(9,G43:G45)</f>
        <v>1160000</v>
      </c>
      <c r="H46" s="14">
        <f>SUBTOTAL(9,H43:H45)</f>
        <v>1129000</v>
      </c>
      <c r="I46" s="14">
        <f>SUBTOTAL(9,I43:I45)</f>
        <v>854000</v>
      </c>
      <c r="J46" s="78"/>
      <c r="K46" s="66"/>
    </row>
    <row r="47" spans="1:12" s="4" customFormat="1" ht="45" customHeight="1" outlineLevel="1" x14ac:dyDescent="0.25">
      <c r="A47" s="67" t="s">
        <v>201</v>
      </c>
      <c r="B47" s="70" t="s">
        <v>34</v>
      </c>
      <c r="C47" s="73" t="s">
        <v>176</v>
      </c>
      <c r="D47" s="70" t="s">
        <v>28</v>
      </c>
      <c r="E47" s="35">
        <v>1252071</v>
      </c>
      <c r="F47" s="8" t="s">
        <v>11</v>
      </c>
      <c r="G47" s="6">
        <v>365000</v>
      </c>
      <c r="H47" s="6">
        <v>365000</v>
      </c>
      <c r="I47" s="6">
        <v>276000</v>
      </c>
      <c r="J47" s="70" t="s">
        <v>299</v>
      </c>
      <c r="K47" s="64" t="s">
        <v>274</v>
      </c>
    </row>
    <row r="48" spans="1:12" s="4" customFormat="1" ht="45" customHeight="1" outlineLevel="1" x14ac:dyDescent="0.25">
      <c r="A48" s="68"/>
      <c r="B48" s="71"/>
      <c r="C48" s="74"/>
      <c r="D48" s="71"/>
      <c r="E48" s="35">
        <v>5196788</v>
      </c>
      <c r="F48" s="19" t="s">
        <v>65</v>
      </c>
      <c r="G48" s="10">
        <v>737000</v>
      </c>
      <c r="H48" s="6">
        <v>737000</v>
      </c>
      <c r="I48" s="6">
        <v>558000</v>
      </c>
      <c r="J48" s="71"/>
      <c r="K48" s="65"/>
    </row>
    <row r="49" spans="1:11" s="4" customFormat="1" ht="45" customHeight="1" outlineLevel="1" x14ac:dyDescent="0.25">
      <c r="A49" s="68"/>
      <c r="B49" s="71"/>
      <c r="C49" s="74"/>
      <c r="D49" s="71"/>
      <c r="E49" s="41">
        <v>5716379</v>
      </c>
      <c r="F49" s="19" t="s">
        <v>9</v>
      </c>
      <c r="G49" s="10">
        <v>1041000</v>
      </c>
      <c r="H49" s="6">
        <v>1041000</v>
      </c>
      <c r="I49" s="6">
        <v>788000</v>
      </c>
      <c r="J49" s="71"/>
      <c r="K49" s="65"/>
    </row>
    <row r="50" spans="1:11" s="4" customFormat="1" ht="45" customHeight="1" outlineLevel="1" x14ac:dyDescent="0.25">
      <c r="A50" s="68"/>
      <c r="B50" s="71"/>
      <c r="C50" s="74"/>
      <c r="D50" s="71"/>
      <c r="E50" s="41">
        <v>8730020</v>
      </c>
      <c r="F50" s="19" t="s">
        <v>9</v>
      </c>
      <c r="G50" s="10">
        <v>474000</v>
      </c>
      <c r="H50" s="6">
        <v>474000</v>
      </c>
      <c r="I50" s="6">
        <v>358000</v>
      </c>
      <c r="J50" s="71"/>
      <c r="K50" s="65"/>
    </row>
    <row r="51" spans="1:11" s="4" customFormat="1" ht="45" customHeight="1" x14ac:dyDescent="0.25">
      <c r="A51" s="77"/>
      <c r="B51" s="78"/>
      <c r="C51" s="79"/>
      <c r="D51" s="78"/>
      <c r="E51" s="44" t="str">
        <f>CONCATENATE(A47," souhrn")</f>
        <v>11/24 souhrn</v>
      </c>
      <c r="F51" s="22"/>
      <c r="G51" s="33">
        <f>SUBTOTAL(9,G47:G50)</f>
        <v>2617000</v>
      </c>
      <c r="H51" s="33">
        <f>SUBTOTAL(9,H47:H50)</f>
        <v>2617000</v>
      </c>
      <c r="I51" s="45">
        <f>SUBTOTAL(9,I47:I50)</f>
        <v>1980000</v>
      </c>
      <c r="J51" s="78"/>
      <c r="K51" s="66"/>
    </row>
    <row r="52" spans="1:11" s="4" customFormat="1" ht="45" customHeight="1" outlineLevel="1" x14ac:dyDescent="0.25">
      <c r="A52" s="67" t="s">
        <v>202</v>
      </c>
      <c r="B52" s="70" t="s">
        <v>131</v>
      </c>
      <c r="C52" s="73" t="s">
        <v>139</v>
      </c>
      <c r="D52" s="70" t="s">
        <v>4</v>
      </c>
      <c r="E52" s="35">
        <v>4929112</v>
      </c>
      <c r="F52" s="8" t="s">
        <v>46</v>
      </c>
      <c r="G52" s="6">
        <v>1300000</v>
      </c>
      <c r="H52" s="6">
        <v>1300000</v>
      </c>
      <c r="I52" s="6">
        <v>984000</v>
      </c>
      <c r="J52" s="70" t="s">
        <v>299</v>
      </c>
      <c r="K52" s="64" t="s">
        <v>275</v>
      </c>
    </row>
    <row r="53" spans="1:11" s="4" customFormat="1" ht="45" customHeight="1" outlineLevel="1" x14ac:dyDescent="0.25">
      <c r="A53" s="68"/>
      <c r="B53" s="71"/>
      <c r="C53" s="74"/>
      <c r="D53" s="71"/>
      <c r="E53" s="35">
        <v>7380125</v>
      </c>
      <c r="F53" s="8" t="s">
        <v>46</v>
      </c>
      <c r="G53" s="6">
        <v>2100000</v>
      </c>
      <c r="H53" s="6">
        <v>2100000</v>
      </c>
      <c r="I53" s="6">
        <v>1590000</v>
      </c>
      <c r="J53" s="71"/>
      <c r="K53" s="65"/>
    </row>
    <row r="54" spans="1:11" s="4" customFormat="1" ht="45" customHeight="1" x14ac:dyDescent="0.25">
      <c r="A54" s="77"/>
      <c r="B54" s="78"/>
      <c r="C54" s="79"/>
      <c r="D54" s="78"/>
      <c r="E54" s="36" t="str">
        <f>CONCATENATE(A52," souhrn")</f>
        <v>12/24 souhrn</v>
      </c>
      <c r="F54" s="8"/>
      <c r="G54" s="14">
        <f>SUBTOTAL(9,G52:G53)</f>
        <v>3400000</v>
      </c>
      <c r="H54" s="14">
        <f>SUBTOTAL(9,H52:H53)</f>
        <v>3400000</v>
      </c>
      <c r="I54" s="42">
        <f>SUBTOTAL(9,I52:I53)</f>
        <v>2574000</v>
      </c>
      <c r="J54" s="78"/>
      <c r="K54" s="66"/>
    </row>
    <row r="55" spans="1:11" s="4" customFormat="1" ht="56.25" customHeight="1" x14ac:dyDescent="0.25">
      <c r="A55" s="28" t="s">
        <v>203</v>
      </c>
      <c r="B55" s="27" t="s">
        <v>53</v>
      </c>
      <c r="C55" s="30" t="s">
        <v>177</v>
      </c>
      <c r="D55" s="27" t="s">
        <v>28</v>
      </c>
      <c r="E55" s="19">
        <v>8717410</v>
      </c>
      <c r="F55" s="19" t="s">
        <v>19</v>
      </c>
      <c r="G55" s="10">
        <v>600000</v>
      </c>
      <c r="H55" s="6">
        <v>533000</v>
      </c>
      <c r="I55" s="6">
        <v>403000</v>
      </c>
      <c r="J55" s="26" t="s">
        <v>299</v>
      </c>
      <c r="K55" s="34" t="s">
        <v>70</v>
      </c>
    </row>
    <row r="56" spans="1:11" s="4" customFormat="1" ht="45" customHeight="1" outlineLevel="1" x14ac:dyDescent="0.25">
      <c r="A56" s="67" t="s">
        <v>235</v>
      </c>
      <c r="B56" s="70" t="s">
        <v>108</v>
      </c>
      <c r="C56" s="73" t="s">
        <v>157</v>
      </c>
      <c r="D56" s="70" t="s">
        <v>28</v>
      </c>
      <c r="E56" s="8">
        <v>9826431</v>
      </c>
      <c r="F56" s="8" t="s">
        <v>9</v>
      </c>
      <c r="G56" s="6">
        <v>268000</v>
      </c>
      <c r="H56" s="6">
        <v>268000</v>
      </c>
      <c r="I56" s="6">
        <v>202000</v>
      </c>
      <c r="J56" s="70" t="s">
        <v>299</v>
      </c>
      <c r="K56" s="64" t="s">
        <v>75</v>
      </c>
    </row>
    <row r="57" spans="1:11" s="4" customFormat="1" ht="45" customHeight="1" outlineLevel="1" x14ac:dyDescent="0.25">
      <c r="A57" s="68"/>
      <c r="B57" s="71"/>
      <c r="C57" s="74"/>
      <c r="D57" s="71"/>
      <c r="E57" s="8">
        <v>8278408</v>
      </c>
      <c r="F57" s="8" t="s">
        <v>11</v>
      </c>
      <c r="G57" s="6">
        <v>810000</v>
      </c>
      <c r="H57" s="6">
        <v>810000</v>
      </c>
      <c r="I57" s="6">
        <v>613000</v>
      </c>
      <c r="J57" s="71"/>
      <c r="K57" s="65"/>
    </row>
    <row r="58" spans="1:11" s="4" customFormat="1" ht="45" customHeight="1" x14ac:dyDescent="0.25">
      <c r="A58" s="77"/>
      <c r="B58" s="78"/>
      <c r="C58" s="79"/>
      <c r="D58" s="78"/>
      <c r="E58" s="15" t="str">
        <f>CONCATENATE(A56," souhrn")</f>
        <v>14/24 souhrn</v>
      </c>
      <c r="F58" s="8"/>
      <c r="G58" s="14">
        <f>SUBTOTAL(9,G56:G57)</f>
        <v>1078000</v>
      </c>
      <c r="H58" s="14">
        <f>SUBTOTAL(9,H56:H57)</f>
        <v>1078000</v>
      </c>
      <c r="I58" s="14">
        <f>SUBTOTAL(9,I56:I57)</f>
        <v>815000</v>
      </c>
      <c r="J58" s="78"/>
      <c r="K58" s="66"/>
    </row>
    <row r="59" spans="1:11" s="4" customFormat="1" ht="45" customHeight="1" x14ac:dyDescent="0.25">
      <c r="A59" s="67" t="s">
        <v>204</v>
      </c>
      <c r="B59" s="70" t="s">
        <v>116</v>
      </c>
      <c r="C59" s="73" t="s">
        <v>136</v>
      </c>
      <c r="D59" s="70" t="s">
        <v>7</v>
      </c>
      <c r="E59" s="35">
        <v>8628750</v>
      </c>
      <c r="F59" s="8" t="s">
        <v>117</v>
      </c>
      <c r="G59" s="6">
        <v>1418000</v>
      </c>
      <c r="H59" s="6">
        <v>1255000</v>
      </c>
      <c r="I59" s="6">
        <v>950000</v>
      </c>
      <c r="J59" s="70" t="s">
        <v>299</v>
      </c>
      <c r="K59" s="64" t="s">
        <v>276</v>
      </c>
    </row>
    <row r="60" spans="1:11" s="4" customFormat="1" ht="45" customHeight="1" x14ac:dyDescent="0.25">
      <c r="A60" s="68"/>
      <c r="B60" s="71"/>
      <c r="C60" s="74"/>
      <c r="D60" s="71"/>
      <c r="E60" s="35">
        <v>5654093</v>
      </c>
      <c r="F60" s="8" t="s">
        <v>33</v>
      </c>
      <c r="G60" s="6">
        <v>118000</v>
      </c>
      <c r="H60" s="6">
        <v>111000</v>
      </c>
      <c r="I60" s="6">
        <v>84000</v>
      </c>
      <c r="J60" s="71"/>
      <c r="K60" s="65"/>
    </row>
    <row r="61" spans="1:11" s="4" customFormat="1" ht="45" customHeight="1" x14ac:dyDescent="0.25">
      <c r="A61" s="77"/>
      <c r="B61" s="78"/>
      <c r="C61" s="79"/>
      <c r="D61" s="78"/>
      <c r="E61" s="36" t="str">
        <f>CONCATENATE(A59," souhrn")</f>
        <v>16/24 souhrn</v>
      </c>
      <c r="F61" s="8"/>
      <c r="G61" s="14">
        <f>SUBTOTAL(9,G59:G60)</f>
        <v>1536000</v>
      </c>
      <c r="H61" s="14">
        <f>SUBTOTAL(9,H59:H60)</f>
        <v>1366000</v>
      </c>
      <c r="I61" s="42">
        <f>SUBTOTAL(9,I59:I60)</f>
        <v>1034000</v>
      </c>
      <c r="J61" s="78"/>
      <c r="K61" s="66"/>
    </row>
    <row r="62" spans="1:11" s="4" customFormat="1" ht="45" customHeight="1" x14ac:dyDescent="0.25">
      <c r="A62" s="28" t="s">
        <v>205</v>
      </c>
      <c r="B62" s="27" t="s">
        <v>118</v>
      </c>
      <c r="C62" s="30" t="s">
        <v>138</v>
      </c>
      <c r="D62" s="27" t="s">
        <v>28</v>
      </c>
      <c r="E62" s="27">
        <v>2522171</v>
      </c>
      <c r="F62" s="27" t="s">
        <v>65</v>
      </c>
      <c r="G62" s="47">
        <v>305000</v>
      </c>
      <c r="H62" s="6">
        <v>305000</v>
      </c>
      <c r="I62" s="6">
        <v>230000</v>
      </c>
      <c r="J62" s="26" t="s">
        <v>299</v>
      </c>
      <c r="K62" s="34" t="s">
        <v>119</v>
      </c>
    </row>
    <row r="63" spans="1:11" s="4" customFormat="1" ht="45" customHeight="1" outlineLevel="1" x14ac:dyDescent="0.25">
      <c r="A63" s="67" t="s">
        <v>206</v>
      </c>
      <c r="B63" s="70" t="s">
        <v>107</v>
      </c>
      <c r="C63" s="73" t="s">
        <v>150</v>
      </c>
      <c r="D63" s="70" t="s">
        <v>4</v>
      </c>
      <c r="E63" s="35">
        <v>2150312</v>
      </c>
      <c r="F63" s="8" t="s">
        <v>11</v>
      </c>
      <c r="G63" s="6">
        <v>258000</v>
      </c>
      <c r="H63" s="6">
        <v>258000</v>
      </c>
      <c r="I63" s="6">
        <v>195000</v>
      </c>
      <c r="J63" s="70" t="s">
        <v>299</v>
      </c>
      <c r="K63" s="64" t="s">
        <v>68</v>
      </c>
    </row>
    <row r="64" spans="1:11" s="4" customFormat="1" ht="45" customHeight="1" outlineLevel="1" x14ac:dyDescent="0.25">
      <c r="A64" s="68"/>
      <c r="B64" s="71"/>
      <c r="C64" s="74"/>
      <c r="D64" s="71"/>
      <c r="E64" s="35">
        <v>3770634</v>
      </c>
      <c r="F64" s="8" t="s">
        <v>11</v>
      </c>
      <c r="G64" s="6">
        <v>372000</v>
      </c>
      <c r="H64" s="6">
        <v>372000</v>
      </c>
      <c r="I64" s="6">
        <v>281000</v>
      </c>
      <c r="J64" s="71"/>
      <c r="K64" s="65"/>
    </row>
    <row r="65" spans="1:11" s="4" customFormat="1" ht="45" customHeight="1" outlineLevel="1" x14ac:dyDescent="0.25">
      <c r="A65" s="68"/>
      <c r="B65" s="71"/>
      <c r="C65" s="74"/>
      <c r="D65" s="71"/>
      <c r="E65" s="35">
        <v>3953424</v>
      </c>
      <c r="F65" s="8" t="s">
        <v>11</v>
      </c>
      <c r="G65" s="6">
        <v>678000</v>
      </c>
      <c r="H65" s="6">
        <v>678000</v>
      </c>
      <c r="I65" s="6">
        <v>513000</v>
      </c>
      <c r="J65" s="71"/>
      <c r="K65" s="65"/>
    </row>
    <row r="66" spans="1:11" s="4" customFormat="1" ht="45" customHeight="1" outlineLevel="1" x14ac:dyDescent="0.25">
      <c r="A66" s="68"/>
      <c r="B66" s="71"/>
      <c r="C66" s="74"/>
      <c r="D66" s="71"/>
      <c r="E66" s="35">
        <v>4597810</v>
      </c>
      <c r="F66" s="8" t="s">
        <v>65</v>
      </c>
      <c r="G66" s="6">
        <v>528000</v>
      </c>
      <c r="H66" s="6">
        <v>528000</v>
      </c>
      <c r="I66" s="6">
        <v>399000</v>
      </c>
      <c r="J66" s="71"/>
      <c r="K66" s="65"/>
    </row>
    <row r="67" spans="1:11" s="4" customFormat="1" ht="45" customHeight="1" outlineLevel="1" x14ac:dyDescent="0.25">
      <c r="A67" s="68"/>
      <c r="B67" s="71"/>
      <c r="C67" s="74"/>
      <c r="D67" s="71"/>
      <c r="E67" s="35">
        <v>5758100</v>
      </c>
      <c r="F67" s="8" t="s">
        <v>64</v>
      </c>
      <c r="G67" s="6">
        <v>339000</v>
      </c>
      <c r="H67" s="6">
        <v>339000</v>
      </c>
      <c r="I67" s="6">
        <v>256000</v>
      </c>
      <c r="J67" s="71"/>
      <c r="K67" s="65"/>
    </row>
    <row r="68" spans="1:11" s="4" customFormat="1" ht="45" customHeight="1" outlineLevel="1" x14ac:dyDescent="0.25">
      <c r="A68" s="68"/>
      <c r="B68" s="71"/>
      <c r="C68" s="74"/>
      <c r="D68" s="71"/>
      <c r="E68" s="35">
        <v>7590883</v>
      </c>
      <c r="F68" s="8" t="s">
        <v>64</v>
      </c>
      <c r="G68" s="6">
        <v>252000</v>
      </c>
      <c r="H68" s="6">
        <v>252000</v>
      </c>
      <c r="I68" s="6">
        <v>190000</v>
      </c>
      <c r="J68" s="71"/>
      <c r="K68" s="65"/>
    </row>
    <row r="69" spans="1:11" s="4" customFormat="1" ht="45" customHeight="1" x14ac:dyDescent="0.25">
      <c r="A69" s="77"/>
      <c r="B69" s="78"/>
      <c r="C69" s="79"/>
      <c r="D69" s="78"/>
      <c r="E69" s="36" t="str">
        <f>CONCATENATE(A63," souhrn")</f>
        <v>18/24 souhrn</v>
      </c>
      <c r="F69" s="8"/>
      <c r="G69" s="14">
        <f>SUBTOTAL(9,G63:G68)</f>
        <v>2427000</v>
      </c>
      <c r="H69" s="14">
        <f>SUBTOTAL(9,H63:H68)</f>
        <v>2427000</v>
      </c>
      <c r="I69" s="42">
        <f>SUBTOTAL(9,I63:I68)</f>
        <v>1834000</v>
      </c>
      <c r="J69" s="78"/>
      <c r="K69" s="66"/>
    </row>
    <row r="70" spans="1:11" s="4" customFormat="1" ht="45" customHeight="1" outlineLevel="1" x14ac:dyDescent="0.25">
      <c r="A70" s="67" t="s">
        <v>207</v>
      </c>
      <c r="B70" s="70" t="s">
        <v>61</v>
      </c>
      <c r="C70" s="73" t="s">
        <v>172</v>
      </c>
      <c r="D70" s="80" t="s">
        <v>56</v>
      </c>
      <c r="E70" s="35">
        <v>1668225</v>
      </c>
      <c r="F70" s="8" t="s">
        <v>44</v>
      </c>
      <c r="G70" s="6">
        <v>6113000</v>
      </c>
      <c r="H70" s="6">
        <v>5822000</v>
      </c>
      <c r="I70" s="6">
        <v>4408000</v>
      </c>
      <c r="J70" s="70" t="s">
        <v>299</v>
      </c>
      <c r="K70" s="64" t="s">
        <v>277</v>
      </c>
    </row>
    <row r="71" spans="1:11" s="4" customFormat="1" ht="45" customHeight="1" outlineLevel="1" x14ac:dyDescent="0.25">
      <c r="A71" s="68"/>
      <c r="B71" s="71"/>
      <c r="C71" s="74"/>
      <c r="D71" s="81"/>
      <c r="E71" s="35">
        <v>3823323</v>
      </c>
      <c r="F71" s="8" t="s">
        <v>14</v>
      </c>
      <c r="G71" s="6">
        <v>1308000</v>
      </c>
      <c r="H71" s="6">
        <v>1308000</v>
      </c>
      <c r="I71" s="6">
        <v>990000</v>
      </c>
      <c r="J71" s="71"/>
      <c r="K71" s="65"/>
    </row>
    <row r="72" spans="1:11" s="4" customFormat="1" ht="45" customHeight="1" outlineLevel="1" x14ac:dyDescent="0.25">
      <c r="A72" s="68"/>
      <c r="B72" s="71"/>
      <c r="C72" s="74"/>
      <c r="D72" s="81"/>
      <c r="E72" s="35">
        <v>3883231</v>
      </c>
      <c r="F72" s="8" t="s">
        <v>14</v>
      </c>
      <c r="G72" s="6">
        <v>684000</v>
      </c>
      <c r="H72" s="6">
        <v>684000</v>
      </c>
      <c r="I72" s="6">
        <v>517000</v>
      </c>
      <c r="J72" s="71"/>
      <c r="K72" s="65"/>
    </row>
    <row r="73" spans="1:11" s="4" customFormat="1" ht="45" customHeight="1" outlineLevel="1" x14ac:dyDescent="0.25">
      <c r="A73" s="68"/>
      <c r="B73" s="71"/>
      <c r="C73" s="74"/>
      <c r="D73" s="81"/>
      <c r="E73" s="35">
        <v>3894727</v>
      </c>
      <c r="F73" s="8" t="s">
        <v>15</v>
      </c>
      <c r="G73" s="6">
        <v>1980000</v>
      </c>
      <c r="H73" s="6">
        <v>1980000</v>
      </c>
      <c r="I73" s="6">
        <v>1499000</v>
      </c>
      <c r="J73" s="71"/>
      <c r="K73" s="65"/>
    </row>
    <row r="74" spans="1:11" s="4" customFormat="1" ht="45" customHeight="1" outlineLevel="1" x14ac:dyDescent="0.25">
      <c r="A74" s="68"/>
      <c r="B74" s="71"/>
      <c r="C74" s="74"/>
      <c r="D74" s="81"/>
      <c r="E74" s="35">
        <v>4481980</v>
      </c>
      <c r="F74" s="8" t="s">
        <v>27</v>
      </c>
      <c r="G74" s="6">
        <v>633000</v>
      </c>
      <c r="H74" s="6">
        <v>615000</v>
      </c>
      <c r="I74" s="6">
        <v>465000</v>
      </c>
      <c r="J74" s="71"/>
      <c r="K74" s="65"/>
    </row>
    <row r="75" spans="1:11" s="4" customFormat="1" ht="45" customHeight="1" outlineLevel="1" x14ac:dyDescent="0.25">
      <c r="A75" s="68"/>
      <c r="B75" s="71"/>
      <c r="C75" s="74"/>
      <c r="D75" s="81"/>
      <c r="E75" s="35">
        <v>5369461</v>
      </c>
      <c r="F75" s="8" t="s">
        <v>11</v>
      </c>
      <c r="G75" s="6">
        <v>677000</v>
      </c>
      <c r="H75" s="6">
        <v>633000</v>
      </c>
      <c r="I75" s="6">
        <v>479000</v>
      </c>
      <c r="J75" s="71"/>
      <c r="K75" s="65"/>
    </row>
    <row r="76" spans="1:11" s="4" customFormat="1" ht="45" customHeight="1" outlineLevel="1" x14ac:dyDescent="0.25">
      <c r="A76" s="68"/>
      <c r="B76" s="71"/>
      <c r="C76" s="74"/>
      <c r="D76" s="81"/>
      <c r="E76" s="35">
        <v>5623457</v>
      </c>
      <c r="F76" s="8" t="s">
        <v>9</v>
      </c>
      <c r="G76" s="6">
        <v>456000</v>
      </c>
      <c r="H76" s="6">
        <v>427000</v>
      </c>
      <c r="I76" s="6">
        <v>323000</v>
      </c>
      <c r="J76" s="71"/>
      <c r="K76" s="65"/>
    </row>
    <row r="77" spans="1:11" s="4" customFormat="1" ht="45" customHeight="1" outlineLevel="1" x14ac:dyDescent="0.25">
      <c r="A77" s="68"/>
      <c r="B77" s="71"/>
      <c r="C77" s="74"/>
      <c r="D77" s="81"/>
      <c r="E77" s="35">
        <v>6230469</v>
      </c>
      <c r="F77" s="8" t="s">
        <v>46</v>
      </c>
      <c r="G77" s="6">
        <v>4232000</v>
      </c>
      <c r="H77" s="6">
        <v>3955000</v>
      </c>
      <c r="I77" s="6">
        <v>2994000</v>
      </c>
      <c r="J77" s="71"/>
      <c r="K77" s="65"/>
    </row>
    <row r="78" spans="1:11" s="4" customFormat="1" ht="45" customHeight="1" outlineLevel="1" x14ac:dyDescent="0.25">
      <c r="A78" s="68"/>
      <c r="B78" s="71"/>
      <c r="C78" s="74"/>
      <c r="D78" s="81"/>
      <c r="E78" s="35">
        <v>7635104</v>
      </c>
      <c r="F78" s="8" t="s">
        <v>31</v>
      </c>
      <c r="G78" s="6">
        <v>918000</v>
      </c>
      <c r="H78" s="6">
        <v>858000</v>
      </c>
      <c r="I78" s="6">
        <v>649000</v>
      </c>
      <c r="J78" s="71"/>
      <c r="K78" s="65"/>
    </row>
    <row r="79" spans="1:11" s="4" customFormat="1" ht="45" customHeight="1" outlineLevel="1" x14ac:dyDescent="0.25">
      <c r="A79" s="68"/>
      <c r="B79" s="71"/>
      <c r="C79" s="74"/>
      <c r="D79" s="81"/>
      <c r="E79" s="35">
        <v>7710238</v>
      </c>
      <c r="F79" s="8" t="s">
        <v>33</v>
      </c>
      <c r="G79" s="6">
        <v>486000</v>
      </c>
      <c r="H79" s="6">
        <v>486000</v>
      </c>
      <c r="I79" s="6">
        <v>368000</v>
      </c>
      <c r="J79" s="71"/>
      <c r="K79" s="65"/>
    </row>
    <row r="80" spans="1:11" s="4" customFormat="1" ht="45" customHeight="1" outlineLevel="1" x14ac:dyDescent="0.25">
      <c r="A80" s="68"/>
      <c r="B80" s="71"/>
      <c r="C80" s="74"/>
      <c r="D80" s="81"/>
      <c r="E80" s="35">
        <v>8409096</v>
      </c>
      <c r="F80" s="8" t="s">
        <v>33</v>
      </c>
      <c r="G80" s="6">
        <v>900000</v>
      </c>
      <c r="H80" s="6">
        <v>899000</v>
      </c>
      <c r="I80" s="6">
        <v>680000</v>
      </c>
      <c r="J80" s="71"/>
      <c r="K80" s="65"/>
    </row>
    <row r="81" spans="1:11" s="4" customFormat="1" ht="45" customHeight="1" outlineLevel="1" x14ac:dyDescent="0.25">
      <c r="A81" s="68"/>
      <c r="B81" s="71"/>
      <c r="C81" s="74"/>
      <c r="D81" s="81"/>
      <c r="E81" s="35">
        <v>9210617</v>
      </c>
      <c r="F81" s="8" t="s">
        <v>65</v>
      </c>
      <c r="G81" s="6">
        <v>589000</v>
      </c>
      <c r="H81" s="6">
        <v>561000</v>
      </c>
      <c r="I81" s="6">
        <v>424000</v>
      </c>
      <c r="J81" s="71"/>
      <c r="K81" s="65"/>
    </row>
    <row r="82" spans="1:11" s="4" customFormat="1" ht="45" customHeight="1" x14ac:dyDescent="0.25">
      <c r="A82" s="77"/>
      <c r="B82" s="78"/>
      <c r="C82" s="79"/>
      <c r="D82" s="82"/>
      <c r="E82" s="36" t="str">
        <f>CONCATENATE(A70," souhrn")</f>
        <v>19/24 souhrn</v>
      </c>
      <c r="F82" s="8"/>
      <c r="G82" s="14">
        <f>SUBTOTAL(9,G70:G81)</f>
        <v>18976000</v>
      </c>
      <c r="H82" s="14">
        <f>SUBTOTAL(9,H70:H81)</f>
        <v>18228000</v>
      </c>
      <c r="I82" s="42">
        <f>SUBTOTAL(9,I70:I81)</f>
        <v>13796000</v>
      </c>
      <c r="J82" s="78"/>
      <c r="K82" s="66"/>
    </row>
    <row r="83" spans="1:11" s="4" customFormat="1" ht="45" customHeight="1" x14ac:dyDescent="0.25">
      <c r="A83" s="67" t="s">
        <v>210</v>
      </c>
      <c r="B83" s="70" t="s">
        <v>208</v>
      </c>
      <c r="C83" s="73" t="s">
        <v>209</v>
      </c>
      <c r="D83" s="70" t="s">
        <v>4</v>
      </c>
      <c r="E83" s="35">
        <v>3834335</v>
      </c>
      <c r="F83" s="8" t="s">
        <v>44</v>
      </c>
      <c r="G83" s="6">
        <v>1389000</v>
      </c>
      <c r="H83" s="6">
        <v>1389000</v>
      </c>
      <c r="I83" s="6">
        <v>1051000</v>
      </c>
      <c r="J83" s="70" t="s">
        <v>299</v>
      </c>
      <c r="K83" s="64" t="s">
        <v>278</v>
      </c>
    </row>
    <row r="84" spans="1:11" s="4" customFormat="1" ht="45" customHeight="1" outlineLevel="1" x14ac:dyDescent="0.25">
      <c r="A84" s="68"/>
      <c r="B84" s="71"/>
      <c r="C84" s="74"/>
      <c r="D84" s="71"/>
      <c r="E84" s="35">
        <v>7847664</v>
      </c>
      <c r="F84" s="8" t="s">
        <v>46</v>
      </c>
      <c r="G84" s="6">
        <v>2107000</v>
      </c>
      <c r="H84" s="6">
        <v>1388000</v>
      </c>
      <c r="I84" s="6">
        <v>1051000</v>
      </c>
      <c r="J84" s="71"/>
      <c r="K84" s="65"/>
    </row>
    <row r="85" spans="1:11" s="4" customFormat="1" ht="45" customHeight="1" x14ac:dyDescent="0.25">
      <c r="A85" s="68"/>
      <c r="B85" s="71"/>
      <c r="C85" s="74"/>
      <c r="D85" s="71"/>
      <c r="E85" s="35">
        <v>5569421</v>
      </c>
      <c r="F85" s="8" t="s">
        <v>33</v>
      </c>
      <c r="G85" s="6">
        <v>59000</v>
      </c>
      <c r="H85" s="6">
        <v>59000</v>
      </c>
      <c r="I85" s="6">
        <v>44000</v>
      </c>
      <c r="J85" s="71"/>
      <c r="K85" s="65"/>
    </row>
    <row r="86" spans="1:11" s="4" customFormat="1" ht="45" customHeight="1" x14ac:dyDescent="0.25">
      <c r="A86" s="77"/>
      <c r="B86" s="78"/>
      <c r="C86" s="79"/>
      <c r="D86" s="78"/>
      <c r="E86" s="36" t="str">
        <f>CONCATENATE(A83," souhrn")</f>
        <v>20/24 souhrn</v>
      </c>
      <c r="F86" s="6"/>
      <c r="G86" s="14">
        <f>SUBTOTAL(9,G83:G85)</f>
        <v>3555000</v>
      </c>
      <c r="H86" s="14">
        <f>SUBTOTAL(9,H83:H85)</f>
        <v>2836000</v>
      </c>
      <c r="I86" s="42">
        <f>SUBTOTAL(9,I83:I85)</f>
        <v>2146000</v>
      </c>
      <c r="J86" s="78"/>
      <c r="K86" s="66"/>
    </row>
    <row r="87" spans="1:11" s="4" customFormat="1" ht="45" customHeight="1" x14ac:dyDescent="0.25">
      <c r="A87" s="28" t="s">
        <v>211</v>
      </c>
      <c r="B87" s="27" t="s">
        <v>212</v>
      </c>
      <c r="C87" s="30" t="s">
        <v>213</v>
      </c>
      <c r="D87" s="27" t="s">
        <v>28</v>
      </c>
      <c r="E87" s="27">
        <v>2598581</v>
      </c>
      <c r="F87" s="27" t="s">
        <v>44</v>
      </c>
      <c r="G87" s="47">
        <v>950000</v>
      </c>
      <c r="H87" s="6">
        <v>950000</v>
      </c>
      <c r="I87" s="6">
        <v>719000</v>
      </c>
      <c r="J87" s="26" t="s">
        <v>299</v>
      </c>
      <c r="K87" s="59" t="s">
        <v>279</v>
      </c>
    </row>
    <row r="88" spans="1:11" s="4" customFormat="1" ht="45" customHeight="1" outlineLevel="1" x14ac:dyDescent="0.25">
      <c r="A88" s="67" t="s">
        <v>214</v>
      </c>
      <c r="B88" s="70" t="s">
        <v>100</v>
      </c>
      <c r="C88" s="73" t="s">
        <v>159</v>
      </c>
      <c r="D88" s="70" t="s">
        <v>4</v>
      </c>
      <c r="E88" s="35">
        <v>5355244</v>
      </c>
      <c r="F88" s="8" t="s">
        <v>9</v>
      </c>
      <c r="G88" s="6">
        <v>640000</v>
      </c>
      <c r="H88" s="6">
        <v>640000</v>
      </c>
      <c r="I88" s="6">
        <v>484000</v>
      </c>
      <c r="J88" s="70" t="s">
        <v>299</v>
      </c>
      <c r="K88" s="64" t="s">
        <v>280</v>
      </c>
    </row>
    <row r="89" spans="1:11" s="4" customFormat="1" ht="45" customHeight="1" outlineLevel="1" x14ac:dyDescent="0.25">
      <c r="A89" s="68"/>
      <c r="B89" s="71"/>
      <c r="C89" s="74"/>
      <c r="D89" s="71"/>
      <c r="E89" s="35">
        <v>3072329</v>
      </c>
      <c r="F89" s="8" t="s">
        <v>60</v>
      </c>
      <c r="G89" s="6">
        <v>666000</v>
      </c>
      <c r="H89" s="6">
        <v>623000</v>
      </c>
      <c r="I89" s="6">
        <v>471000</v>
      </c>
      <c r="J89" s="71"/>
      <c r="K89" s="65"/>
    </row>
    <row r="90" spans="1:11" s="4" customFormat="1" ht="45" customHeight="1" outlineLevel="1" x14ac:dyDescent="0.25">
      <c r="A90" s="68"/>
      <c r="B90" s="71"/>
      <c r="C90" s="74"/>
      <c r="D90" s="71"/>
      <c r="E90" s="35">
        <v>4550261</v>
      </c>
      <c r="F90" s="8" t="s">
        <v>15</v>
      </c>
      <c r="G90" s="6">
        <v>685000</v>
      </c>
      <c r="H90" s="6">
        <v>640000</v>
      </c>
      <c r="I90" s="6">
        <v>484000</v>
      </c>
      <c r="J90" s="71"/>
      <c r="K90" s="65"/>
    </row>
    <row r="91" spans="1:11" s="4" customFormat="1" ht="45" customHeight="1" outlineLevel="1" x14ac:dyDescent="0.25">
      <c r="A91" s="68"/>
      <c r="B91" s="71"/>
      <c r="C91" s="74"/>
      <c r="D91" s="71"/>
      <c r="E91" s="35">
        <v>7533402</v>
      </c>
      <c r="F91" s="8" t="s">
        <v>65</v>
      </c>
      <c r="G91" s="6">
        <v>1038000</v>
      </c>
      <c r="H91" s="6">
        <v>1002000</v>
      </c>
      <c r="I91" s="6">
        <v>758000</v>
      </c>
      <c r="J91" s="71"/>
      <c r="K91" s="65"/>
    </row>
    <row r="92" spans="1:11" s="4" customFormat="1" ht="45" customHeight="1" outlineLevel="1" x14ac:dyDescent="0.25">
      <c r="A92" s="68"/>
      <c r="B92" s="71"/>
      <c r="C92" s="74"/>
      <c r="D92" s="71"/>
      <c r="E92" s="35">
        <v>2009812</v>
      </c>
      <c r="F92" s="8" t="s">
        <v>9</v>
      </c>
      <c r="G92" s="6">
        <v>1540000</v>
      </c>
      <c r="H92" s="6">
        <v>1540000</v>
      </c>
      <c r="I92" s="6">
        <v>1166000</v>
      </c>
      <c r="J92" s="71"/>
      <c r="K92" s="65"/>
    </row>
    <row r="93" spans="1:11" s="4" customFormat="1" ht="45" customHeight="1" outlineLevel="1" x14ac:dyDescent="0.25">
      <c r="A93" s="68"/>
      <c r="B93" s="71"/>
      <c r="C93" s="74"/>
      <c r="D93" s="71"/>
      <c r="E93" s="35">
        <v>4594167</v>
      </c>
      <c r="F93" s="8" t="s">
        <v>90</v>
      </c>
      <c r="G93" s="6">
        <v>380000</v>
      </c>
      <c r="H93" s="6">
        <v>380000</v>
      </c>
      <c r="I93" s="6">
        <v>287000</v>
      </c>
      <c r="J93" s="71"/>
      <c r="K93" s="65"/>
    </row>
    <row r="94" spans="1:11" s="4" customFormat="1" ht="45" customHeight="1" x14ac:dyDescent="0.25">
      <c r="A94" s="77"/>
      <c r="B94" s="78"/>
      <c r="C94" s="79"/>
      <c r="D94" s="78"/>
      <c r="E94" s="36" t="str">
        <f>CONCATENATE(A88," souhrn")</f>
        <v>22/24 souhrn</v>
      </c>
      <c r="F94" s="8"/>
      <c r="G94" s="14">
        <f>SUBTOTAL(9,G88:G93)</f>
        <v>4949000</v>
      </c>
      <c r="H94" s="14">
        <f>SUBTOTAL(9,H88:H93)</f>
        <v>4825000</v>
      </c>
      <c r="I94" s="42">
        <f>SUBTOTAL(9,I88:I93)</f>
        <v>3650000</v>
      </c>
      <c r="J94" s="78"/>
      <c r="K94" s="66"/>
    </row>
    <row r="95" spans="1:11" s="4" customFormat="1" ht="45" customHeight="1" outlineLevel="1" x14ac:dyDescent="0.25">
      <c r="A95" s="67" t="s">
        <v>268</v>
      </c>
      <c r="B95" s="70" t="s">
        <v>22</v>
      </c>
      <c r="C95" s="73" t="s">
        <v>171</v>
      </c>
      <c r="D95" s="70" t="s">
        <v>4</v>
      </c>
      <c r="E95" s="35">
        <v>2355270</v>
      </c>
      <c r="F95" s="8" t="s">
        <v>9</v>
      </c>
      <c r="G95" s="6">
        <v>484000</v>
      </c>
      <c r="H95" s="6">
        <v>484000</v>
      </c>
      <c r="I95" s="6">
        <v>366000</v>
      </c>
      <c r="J95" s="70" t="s">
        <v>299</v>
      </c>
      <c r="K95" s="64" t="s">
        <v>76</v>
      </c>
    </row>
    <row r="96" spans="1:11" s="4" customFormat="1" ht="45" customHeight="1" outlineLevel="1" x14ac:dyDescent="0.25">
      <c r="A96" s="68"/>
      <c r="B96" s="71"/>
      <c r="C96" s="74"/>
      <c r="D96" s="71"/>
      <c r="E96" s="35">
        <v>3256866</v>
      </c>
      <c r="F96" s="8" t="s">
        <v>31</v>
      </c>
      <c r="G96" s="6">
        <v>908000</v>
      </c>
      <c r="H96" s="6">
        <v>908000</v>
      </c>
      <c r="I96" s="6">
        <v>687000</v>
      </c>
      <c r="J96" s="71"/>
      <c r="K96" s="65"/>
    </row>
    <row r="97" spans="1:11" s="4" customFormat="1" ht="45" customHeight="1" outlineLevel="1" x14ac:dyDescent="0.25">
      <c r="A97" s="68"/>
      <c r="B97" s="71"/>
      <c r="C97" s="74"/>
      <c r="D97" s="71"/>
      <c r="E97" s="35">
        <v>5344963</v>
      </c>
      <c r="F97" s="8" t="s">
        <v>65</v>
      </c>
      <c r="G97" s="6">
        <v>362000</v>
      </c>
      <c r="H97" s="6">
        <v>362000</v>
      </c>
      <c r="I97" s="6">
        <v>274000</v>
      </c>
      <c r="J97" s="71"/>
      <c r="K97" s="65"/>
    </row>
    <row r="98" spans="1:11" s="4" customFormat="1" ht="45" customHeight="1" outlineLevel="1" x14ac:dyDescent="0.25">
      <c r="A98" s="68"/>
      <c r="B98" s="71"/>
      <c r="C98" s="74"/>
      <c r="D98" s="71"/>
      <c r="E98" s="35">
        <v>9760673</v>
      </c>
      <c r="F98" s="8" t="s">
        <v>11</v>
      </c>
      <c r="G98" s="6">
        <v>570000</v>
      </c>
      <c r="H98" s="6">
        <v>570000</v>
      </c>
      <c r="I98" s="6">
        <v>431000</v>
      </c>
      <c r="J98" s="71"/>
      <c r="K98" s="65"/>
    </row>
    <row r="99" spans="1:11" s="4" customFormat="1" ht="45" customHeight="1" x14ac:dyDescent="0.25">
      <c r="A99" s="77"/>
      <c r="B99" s="78"/>
      <c r="C99" s="79"/>
      <c r="D99" s="78"/>
      <c r="E99" s="36" t="str">
        <f>CONCATENATE(A95," souhrn")</f>
        <v>23/24 souhrn</v>
      </c>
      <c r="F99" s="8"/>
      <c r="G99" s="14">
        <f>SUBTOTAL(9,G95:G98)</f>
        <v>2324000</v>
      </c>
      <c r="H99" s="14">
        <f>SUBTOTAL(9,H95:H98)</f>
        <v>2324000</v>
      </c>
      <c r="I99" s="42">
        <f>SUBTOTAL(9,I95:I98)</f>
        <v>1758000</v>
      </c>
      <c r="J99" s="78"/>
      <c r="K99" s="66"/>
    </row>
    <row r="100" spans="1:11" s="4" customFormat="1" ht="45" customHeight="1" x14ac:dyDescent="0.25">
      <c r="A100" s="28" t="s">
        <v>215</v>
      </c>
      <c r="B100" s="27" t="s">
        <v>59</v>
      </c>
      <c r="C100" s="30" t="s">
        <v>165</v>
      </c>
      <c r="D100" s="27" t="s">
        <v>28</v>
      </c>
      <c r="E100" s="19">
        <v>9781801</v>
      </c>
      <c r="F100" s="19" t="s">
        <v>8</v>
      </c>
      <c r="G100" s="10">
        <v>11345000</v>
      </c>
      <c r="H100" s="6">
        <v>11345000</v>
      </c>
      <c r="I100" s="6">
        <v>8590000</v>
      </c>
      <c r="J100" s="26" t="s">
        <v>299</v>
      </c>
      <c r="K100" s="34" t="s">
        <v>83</v>
      </c>
    </row>
    <row r="101" spans="1:11" s="4" customFormat="1" ht="45" customHeight="1" outlineLevel="1" x14ac:dyDescent="0.25">
      <c r="A101" s="67" t="s">
        <v>236</v>
      </c>
      <c r="B101" s="70" t="s">
        <v>25</v>
      </c>
      <c r="C101" s="73" t="s">
        <v>153</v>
      </c>
      <c r="D101" s="80" t="s">
        <v>56</v>
      </c>
      <c r="E101" s="35">
        <v>1720675</v>
      </c>
      <c r="F101" s="8" t="s">
        <v>14</v>
      </c>
      <c r="G101" s="6">
        <v>1071000</v>
      </c>
      <c r="H101" s="6">
        <v>1071000</v>
      </c>
      <c r="I101" s="6">
        <v>811000</v>
      </c>
      <c r="J101" s="70" t="s">
        <v>299</v>
      </c>
      <c r="K101" s="64" t="s">
        <v>85</v>
      </c>
    </row>
    <row r="102" spans="1:11" s="4" customFormat="1" ht="45" customHeight="1" outlineLevel="1" x14ac:dyDescent="0.25">
      <c r="A102" s="68"/>
      <c r="B102" s="71"/>
      <c r="C102" s="74"/>
      <c r="D102" s="81"/>
      <c r="E102" s="35">
        <v>2280231</v>
      </c>
      <c r="F102" s="8" t="s">
        <v>9</v>
      </c>
      <c r="G102" s="6">
        <v>1270000</v>
      </c>
      <c r="H102" s="6">
        <v>1270000</v>
      </c>
      <c r="I102" s="6">
        <v>961000</v>
      </c>
      <c r="J102" s="71"/>
      <c r="K102" s="65"/>
    </row>
    <row r="103" spans="1:11" s="4" customFormat="1" ht="45" customHeight="1" outlineLevel="1" x14ac:dyDescent="0.25">
      <c r="A103" s="68"/>
      <c r="B103" s="71"/>
      <c r="C103" s="74"/>
      <c r="D103" s="81"/>
      <c r="E103" s="35">
        <v>4004387</v>
      </c>
      <c r="F103" s="8" t="s">
        <v>9</v>
      </c>
      <c r="G103" s="6">
        <v>1101000</v>
      </c>
      <c r="H103" s="6">
        <v>1101000</v>
      </c>
      <c r="I103" s="6">
        <v>833000</v>
      </c>
      <c r="J103" s="71"/>
      <c r="K103" s="65"/>
    </row>
    <row r="104" spans="1:11" s="4" customFormat="1" ht="45" customHeight="1" outlineLevel="1" x14ac:dyDescent="0.25">
      <c r="A104" s="68"/>
      <c r="B104" s="71"/>
      <c r="C104" s="74"/>
      <c r="D104" s="81"/>
      <c r="E104" s="35">
        <v>6583055</v>
      </c>
      <c r="F104" s="8" t="s">
        <v>31</v>
      </c>
      <c r="G104" s="6">
        <v>1560000</v>
      </c>
      <c r="H104" s="6">
        <v>1560000</v>
      </c>
      <c r="I104" s="6">
        <v>1181000</v>
      </c>
      <c r="J104" s="71"/>
      <c r="K104" s="65"/>
    </row>
    <row r="105" spans="1:11" s="4" customFormat="1" ht="45" customHeight="1" outlineLevel="1" x14ac:dyDescent="0.25">
      <c r="A105" s="68"/>
      <c r="B105" s="71"/>
      <c r="C105" s="74"/>
      <c r="D105" s="81"/>
      <c r="E105" s="35">
        <v>8251178</v>
      </c>
      <c r="F105" s="8" t="s">
        <v>65</v>
      </c>
      <c r="G105" s="6">
        <v>971000</v>
      </c>
      <c r="H105" s="6">
        <v>971000</v>
      </c>
      <c r="I105" s="6">
        <v>735000</v>
      </c>
      <c r="J105" s="71"/>
      <c r="K105" s="65"/>
    </row>
    <row r="106" spans="1:11" s="4" customFormat="1" ht="45" customHeight="1" x14ac:dyDescent="0.25">
      <c r="A106" s="77"/>
      <c r="B106" s="78"/>
      <c r="C106" s="79"/>
      <c r="D106" s="82"/>
      <c r="E106" s="36" t="str">
        <f>CONCATENATE(A101," souhrn")</f>
        <v>25/24 souhrn</v>
      </c>
      <c r="F106" s="8"/>
      <c r="G106" s="14">
        <f>SUBTOTAL(9,G101:G105)</f>
        <v>5973000</v>
      </c>
      <c r="H106" s="14">
        <f>SUBTOTAL(9,H101:H105)</f>
        <v>5973000</v>
      </c>
      <c r="I106" s="42">
        <f>SUBTOTAL(9,I101:I105)</f>
        <v>4521000</v>
      </c>
      <c r="J106" s="78"/>
      <c r="K106" s="66"/>
    </row>
    <row r="107" spans="1:11" s="4" customFormat="1" ht="45" customHeight="1" x14ac:dyDescent="0.25">
      <c r="A107" s="24" t="s">
        <v>216</v>
      </c>
      <c r="B107" s="27" t="s">
        <v>62</v>
      </c>
      <c r="C107" s="30" t="s">
        <v>143</v>
      </c>
      <c r="D107" s="31" t="s">
        <v>56</v>
      </c>
      <c r="E107" s="22">
        <v>9532032</v>
      </c>
      <c r="F107" s="22" t="s">
        <v>15</v>
      </c>
      <c r="G107" s="25">
        <v>600000</v>
      </c>
      <c r="H107" s="6">
        <v>541000</v>
      </c>
      <c r="I107" s="6">
        <v>409000</v>
      </c>
      <c r="J107" s="26" t="s">
        <v>299</v>
      </c>
      <c r="K107" s="34" t="s">
        <v>87</v>
      </c>
    </row>
    <row r="108" spans="1:11" s="4" customFormat="1" ht="45" customHeight="1" outlineLevel="1" x14ac:dyDescent="0.25">
      <c r="A108" s="67" t="s">
        <v>217</v>
      </c>
      <c r="B108" s="70" t="s">
        <v>40</v>
      </c>
      <c r="C108" s="73" t="s">
        <v>147</v>
      </c>
      <c r="D108" s="70" t="s">
        <v>28</v>
      </c>
      <c r="E108" s="35">
        <v>3151466</v>
      </c>
      <c r="F108" s="8" t="s">
        <v>8</v>
      </c>
      <c r="G108" s="6">
        <v>5535000</v>
      </c>
      <c r="H108" s="6">
        <v>5535000</v>
      </c>
      <c r="I108" s="6">
        <v>4191000</v>
      </c>
      <c r="J108" s="70" t="s">
        <v>299</v>
      </c>
      <c r="K108" s="64" t="s">
        <v>71</v>
      </c>
    </row>
    <row r="109" spans="1:11" s="4" customFormat="1" ht="45" customHeight="1" outlineLevel="1" x14ac:dyDescent="0.25">
      <c r="A109" s="68"/>
      <c r="B109" s="71"/>
      <c r="C109" s="74"/>
      <c r="D109" s="71"/>
      <c r="E109" s="35">
        <v>4090546</v>
      </c>
      <c r="F109" s="8" t="s">
        <v>13</v>
      </c>
      <c r="G109" s="6">
        <v>912000</v>
      </c>
      <c r="H109" s="6">
        <v>912000</v>
      </c>
      <c r="I109" s="6">
        <v>690000</v>
      </c>
      <c r="J109" s="71"/>
      <c r="K109" s="65"/>
    </row>
    <row r="110" spans="1:11" s="4" customFormat="1" ht="45" customHeight="1" outlineLevel="1" x14ac:dyDescent="0.25">
      <c r="A110" s="68"/>
      <c r="B110" s="71"/>
      <c r="C110" s="74"/>
      <c r="D110" s="71"/>
      <c r="E110" s="35">
        <v>6458001</v>
      </c>
      <c r="F110" s="8" t="s">
        <v>65</v>
      </c>
      <c r="G110" s="6">
        <v>324000</v>
      </c>
      <c r="H110" s="6">
        <v>324000</v>
      </c>
      <c r="I110" s="6">
        <v>245000</v>
      </c>
      <c r="J110" s="71"/>
      <c r="K110" s="65"/>
    </row>
    <row r="111" spans="1:11" s="4" customFormat="1" ht="45" customHeight="1" outlineLevel="1" x14ac:dyDescent="0.25">
      <c r="A111" s="68"/>
      <c r="B111" s="71"/>
      <c r="C111" s="74"/>
      <c r="D111" s="71"/>
      <c r="E111" s="35">
        <v>9351981</v>
      </c>
      <c r="F111" s="8" t="s">
        <v>33</v>
      </c>
      <c r="G111" s="6">
        <v>367000</v>
      </c>
      <c r="H111" s="6">
        <v>367000</v>
      </c>
      <c r="I111" s="6">
        <v>277000</v>
      </c>
      <c r="J111" s="71"/>
      <c r="K111" s="65"/>
    </row>
    <row r="112" spans="1:11" s="4" customFormat="1" ht="45" customHeight="1" outlineLevel="1" x14ac:dyDescent="0.25">
      <c r="A112" s="68"/>
      <c r="B112" s="71"/>
      <c r="C112" s="74"/>
      <c r="D112" s="71"/>
      <c r="E112" s="35">
        <v>5187674</v>
      </c>
      <c r="F112" s="8" t="s">
        <v>65</v>
      </c>
      <c r="G112" s="6">
        <v>248000</v>
      </c>
      <c r="H112" s="6">
        <v>248000</v>
      </c>
      <c r="I112" s="6">
        <v>187000</v>
      </c>
      <c r="J112" s="71"/>
      <c r="K112" s="65"/>
    </row>
    <row r="113" spans="1:11" s="4" customFormat="1" ht="45" customHeight="1" x14ac:dyDescent="0.25">
      <c r="A113" s="77"/>
      <c r="B113" s="78"/>
      <c r="C113" s="79"/>
      <c r="D113" s="78"/>
      <c r="E113" s="44" t="str">
        <f>CONCATENATE(A108," souhrn")</f>
        <v>27/24 souhrn</v>
      </c>
      <c r="F113" s="25"/>
      <c r="G113" s="33">
        <f>SUBTOTAL(9,G108:G112)</f>
        <v>7386000</v>
      </c>
      <c r="H113" s="33">
        <f>SUBTOTAL(9,H108:H112)</f>
        <v>7386000</v>
      </c>
      <c r="I113" s="45">
        <f>SUBTOTAL(9,I108:I112)</f>
        <v>5590000</v>
      </c>
      <c r="J113" s="78"/>
      <c r="K113" s="66"/>
    </row>
    <row r="114" spans="1:11" s="4" customFormat="1" ht="45" customHeight="1" outlineLevel="1" x14ac:dyDescent="0.25">
      <c r="A114" s="67" t="s">
        <v>218</v>
      </c>
      <c r="B114" s="70" t="s">
        <v>39</v>
      </c>
      <c r="C114" s="73" t="s">
        <v>180</v>
      </c>
      <c r="D114" s="80" t="s">
        <v>56</v>
      </c>
      <c r="E114" s="35">
        <v>1271980</v>
      </c>
      <c r="F114" s="8" t="s">
        <v>46</v>
      </c>
      <c r="G114" s="6">
        <v>2000000</v>
      </c>
      <c r="H114" s="6">
        <v>2000000</v>
      </c>
      <c r="I114" s="6">
        <v>1514000</v>
      </c>
      <c r="J114" s="70" t="s">
        <v>299</v>
      </c>
      <c r="K114" s="64" t="s">
        <v>281</v>
      </c>
    </row>
    <row r="115" spans="1:11" s="4" customFormat="1" ht="45" customHeight="1" outlineLevel="1" x14ac:dyDescent="0.25">
      <c r="A115" s="68"/>
      <c r="B115" s="71"/>
      <c r="C115" s="74"/>
      <c r="D115" s="81"/>
      <c r="E115" s="35">
        <v>1437997</v>
      </c>
      <c r="F115" s="8" t="s">
        <v>29</v>
      </c>
      <c r="G115" s="6">
        <v>1600000</v>
      </c>
      <c r="H115" s="6">
        <v>1600000</v>
      </c>
      <c r="I115" s="6">
        <v>1211000</v>
      </c>
      <c r="J115" s="71"/>
      <c r="K115" s="65"/>
    </row>
    <row r="116" spans="1:11" s="4" customFormat="1" ht="45" customHeight="1" outlineLevel="1" x14ac:dyDescent="0.25">
      <c r="A116" s="68"/>
      <c r="B116" s="71"/>
      <c r="C116" s="74"/>
      <c r="D116" s="81"/>
      <c r="E116" s="35">
        <v>1603271</v>
      </c>
      <c r="F116" s="8" t="s">
        <v>13</v>
      </c>
      <c r="G116" s="6">
        <v>1000000</v>
      </c>
      <c r="H116" s="6">
        <v>1000000</v>
      </c>
      <c r="I116" s="6">
        <v>757000</v>
      </c>
      <c r="J116" s="71"/>
      <c r="K116" s="65"/>
    </row>
    <row r="117" spans="1:11" s="4" customFormat="1" ht="45" customHeight="1" outlineLevel="1" x14ac:dyDescent="0.25">
      <c r="A117" s="68"/>
      <c r="B117" s="71"/>
      <c r="C117" s="74"/>
      <c r="D117" s="81"/>
      <c r="E117" s="35">
        <v>2217381</v>
      </c>
      <c r="F117" s="8" t="s">
        <v>17</v>
      </c>
      <c r="G117" s="6">
        <v>1500000</v>
      </c>
      <c r="H117" s="6">
        <v>1500000</v>
      </c>
      <c r="I117" s="6">
        <v>1135000</v>
      </c>
      <c r="J117" s="71"/>
      <c r="K117" s="65"/>
    </row>
    <row r="118" spans="1:11" s="4" customFormat="1" ht="45" customHeight="1" outlineLevel="1" x14ac:dyDescent="0.25">
      <c r="A118" s="68"/>
      <c r="B118" s="71"/>
      <c r="C118" s="74"/>
      <c r="D118" s="81"/>
      <c r="E118" s="35">
        <v>2225555</v>
      </c>
      <c r="F118" s="8" t="s">
        <v>117</v>
      </c>
      <c r="G118" s="6">
        <v>1300000</v>
      </c>
      <c r="H118" s="6">
        <v>1300000</v>
      </c>
      <c r="I118" s="6">
        <v>984000</v>
      </c>
      <c r="J118" s="71"/>
      <c r="K118" s="65"/>
    </row>
    <row r="119" spans="1:11" s="4" customFormat="1" ht="45" customHeight="1" outlineLevel="1" x14ac:dyDescent="0.25">
      <c r="A119" s="68"/>
      <c r="B119" s="71"/>
      <c r="C119" s="74"/>
      <c r="D119" s="81"/>
      <c r="E119" s="35">
        <v>2434027</v>
      </c>
      <c r="F119" s="8" t="s">
        <v>29</v>
      </c>
      <c r="G119" s="6">
        <v>2000000</v>
      </c>
      <c r="H119" s="6">
        <v>2000000</v>
      </c>
      <c r="I119" s="6">
        <v>1514000</v>
      </c>
      <c r="J119" s="71"/>
      <c r="K119" s="65"/>
    </row>
    <row r="120" spans="1:11" s="4" customFormat="1" ht="45" customHeight="1" outlineLevel="1" x14ac:dyDescent="0.25">
      <c r="A120" s="68"/>
      <c r="B120" s="71"/>
      <c r="C120" s="74"/>
      <c r="D120" s="81"/>
      <c r="E120" s="35">
        <v>2604518</v>
      </c>
      <c r="F120" s="8" t="s">
        <v>117</v>
      </c>
      <c r="G120" s="6">
        <v>2000000</v>
      </c>
      <c r="H120" s="6">
        <v>2000000</v>
      </c>
      <c r="I120" s="6">
        <v>1514000</v>
      </c>
      <c r="J120" s="71"/>
      <c r="K120" s="65"/>
    </row>
    <row r="121" spans="1:11" s="4" customFormat="1" ht="45" customHeight="1" outlineLevel="1" x14ac:dyDescent="0.25">
      <c r="A121" s="68"/>
      <c r="B121" s="71"/>
      <c r="C121" s="74"/>
      <c r="D121" s="81"/>
      <c r="E121" s="35">
        <v>2617969</v>
      </c>
      <c r="F121" s="8" t="s">
        <v>17</v>
      </c>
      <c r="G121" s="6">
        <v>2200000</v>
      </c>
      <c r="H121" s="6">
        <v>2200000</v>
      </c>
      <c r="I121" s="6">
        <v>1665000</v>
      </c>
      <c r="J121" s="71"/>
      <c r="K121" s="65"/>
    </row>
    <row r="122" spans="1:11" s="4" customFormat="1" ht="45" customHeight="1" outlineLevel="1" x14ac:dyDescent="0.25">
      <c r="A122" s="68"/>
      <c r="B122" s="71"/>
      <c r="C122" s="74"/>
      <c r="D122" s="81"/>
      <c r="E122" s="35">
        <v>2793900</v>
      </c>
      <c r="F122" s="8" t="s">
        <v>17</v>
      </c>
      <c r="G122" s="6">
        <v>2000000</v>
      </c>
      <c r="H122" s="6">
        <v>1929000</v>
      </c>
      <c r="I122" s="6">
        <v>1460000</v>
      </c>
      <c r="J122" s="71"/>
      <c r="K122" s="65"/>
    </row>
    <row r="123" spans="1:11" s="4" customFormat="1" ht="45" customHeight="1" outlineLevel="1" x14ac:dyDescent="0.25">
      <c r="A123" s="68"/>
      <c r="B123" s="71"/>
      <c r="C123" s="74"/>
      <c r="D123" s="81"/>
      <c r="E123" s="35">
        <v>2823001</v>
      </c>
      <c r="F123" s="8" t="s">
        <v>37</v>
      </c>
      <c r="G123" s="6">
        <v>2000000</v>
      </c>
      <c r="H123" s="6">
        <v>1640000</v>
      </c>
      <c r="I123" s="6">
        <v>1241000</v>
      </c>
      <c r="J123" s="71"/>
      <c r="K123" s="65"/>
    </row>
    <row r="124" spans="1:11" s="4" customFormat="1" ht="45" customHeight="1" outlineLevel="1" x14ac:dyDescent="0.25">
      <c r="A124" s="68"/>
      <c r="B124" s="71"/>
      <c r="C124" s="74"/>
      <c r="D124" s="81"/>
      <c r="E124" s="35">
        <v>2915748</v>
      </c>
      <c r="F124" s="8" t="s">
        <v>9</v>
      </c>
      <c r="G124" s="6">
        <v>1000000</v>
      </c>
      <c r="H124" s="6">
        <v>1000000</v>
      </c>
      <c r="I124" s="6">
        <v>757000</v>
      </c>
      <c r="J124" s="71"/>
      <c r="K124" s="65"/>
    </row>
    <row r="125" spans="1:11" s="4" customFormat="1" ht="45" customHeight="1" outlineLevel="1" x14ac:dyDescent="0.25">
      <c r="A125" s="68"/>
      <c r="B125" s="71"/>
      <c r="C125" s="74"/>
      <c r="D125" s="81"/>
      <c r="E125" s="35">
        <v>3017245</v>
      </c>
      <c r="F125" s="8" t="s">
        <v>29</v>
      </c>
      <c r="G125" s="6">
        <v>1700000</v>
      </c>
      <c r="H125" s="6">
        <v>1372000</v>
      </c>
      <c r="I125" s="6">
        <v>1038000</v>
      </c>
      <c r="J125" s="71"/>
      <c r="K125" s="65"/>
    </row>
    <row r="126" spans="1:11" s="4" customFormat="1" ht="45" customHeight="1" outlineLevel="1" x14ac:dyDescent="0.25">
      <c r="A126" s="68"/>
      <c r="B126" s="71"/>
      <c r="C126" s="74"/>
      <c r="D126" s="81"/>
      <c r="E126" s="35">
        <v>3056248</v>
      </c>
      <c r="F126" s="8" t="s">
        <v>44</v>
      </c>
      <c r="G126" s="6">
        <v>4500000</v>
      </c>
      <c r="H126" s="6">
        <v>4500000</v>
      </c>
      <c r="I126" s="6">
        <v>3407000</v>
      </c>
      <c r="J126" s="71"/>
      <c r="K126" s="65"/>
    </row>
    <row r="127" spans="1:11" s="4" customFormat="1" ht="45" customHeight="1" outlineLevel="1" x14ac:dyDescent="0.25">
      <c r="A127" s="68"/>
      <c r="B127" s="71"/>
      <c r="C127" s="74"/>
      <c r="D127" s="81"/>
      <c r="E127" s="35">
        <v>3091238</v>
      </c>
      <c r="F127" s="8" t="s">
        <v>17</v>
      </c>
      <c r="G127" s="6">
        <v>1000000</v>
      </c>
      <c r="H127" s="6">
        <v>1000000</v>
      </c>
      <c r="I127" s="6">
        <v>757000</v>
      </c>
      <c r="J127" s="71"/>
      <c r="K127" s="65"/>
    </row>
    <row r="128" spans="1:11" s="4" customFormat="1" ht="45" customHeight="1" outlineLevel="1" x14ac:dyDescent="0.25">
      <c r="A128" s="68"/>
      <c r="B128" s="71"/>
      <c r="C128" s="74"/>
      <c r="D128" s="81"/>
      <c r="E128" s="35">
        <v>3320783</v>
      </c>
      <c r="F128" s="8" t="s">
        <v>117</v>
      </c>
      <c r="G128" s="6">
        <v>2000000</v>
      </c>
      <c r="H128" s="6">
        <v>2000000</v>
      </c>
      <c r="I128" s="6">
        <v>1514000</v>
      </c>
      <c r="J128" s="71"/>
      <c r="K128" s="65"/>
    </row>
    <row r="129" spans="1:11" s="4" customFormat="1" ht="45" customHeight="1" outlineLevel="1" x14ac:dyDescent="0.25">
      <c r="A129" s="68"/>
      <c r="B129" s="71"/>
      <c r="C129" s="74"/>
      <c r="D129" s="81"/>
      <c r="E129" s="35">
        <v>4316714</v>
      </c>
      <c r="F129" s="8" t="s">
        <v>9</v>
      </c>
      <c r="G129" s="6">
        <v>2400000</v>
      </c>
      <c r="H129" s="6">
        <v>2353000</v>
      </c>
      <c r="I129" s="6">
        <v>1781000</v>
      </c>
      <c r="J129" s="71"/>
      <c r="K129" s="65"/>
    </row>
    <row r="130" spans="1:11" s="4" customFormat="1" ht="45" customHeight="1" outlineLevel="1" x14ac:dyDescent="0.25">
      <c r="A130" s="68"/>
      <c r="B130" s="71"/>
      <c r="C130" s="74"/>
      <c r="D130" s="81"/>
      <c r="E130" s="35">
        <v>4382973</v>
      </c>
      <c r="F130" s="8" t="s">
        <v>31</v>
      </c>
      <c r="G130" s="6">
        <v>1100000</v>
      </c>
      <c r="H130" s="6">
        <v>1100000</v>
      </c>
      <c r="I130" s="6">
        <v>832000</v>
      </c>
      <c r="J130" s="71"/>
      <c r="K130" s="65"/>
    </row>
    <row r="131" spans="1:11" s="4" customFormat="1" ht="45" customHeight="1" outlineLevel="1" x14ac:dyDescent="0.25">
      <c r="A131" s="68"/>
      <c r="B131" s="71"/>
      <c r="C131" s="74"/>
      <c r="D131" s="81"/>
      <c r="E131" s="35">
        <v>4512437</v>
      </c>
      <c r="F131" s="8" t="s">
        <v>5</v>
      </c>
      <c r="G131" s="6">
        <v>1000000</v>
      </c>
      <c r="H131" s="6">
        <v>1000000</v>
      </c>
      <c r="I131" s="6">
        <v>757000</v>
      </c>
      <c r="J131" s="71"/>
      <c r="K131" s="65"/>
    </row>
    <row r="132" spans="1:11" s="4" customFormat="1" ht="45" customHeight="1" outlineLevel="1" x14ac:dyDescent="0.25">
      <c r="A132" s="68"/>
      <c r="B132" s="71"/>
      <c r="C132" s="74"/>
      <c r="D132" s="81"/>
      <c r="E132" s="35">
        <v>4734974</v>
      </c>
      <c r="F132" s="8" t="s">
        <v>117</v>
      </c>
      <c r="G132" s="6">
        <v>1000000</v>
      </c>
      <c r="H132" s="6">
        <v>1000000</v>
      </c>
      <c r="I132" s="6">
        <v>757000</v>
      </c>
      <c r="J132" s="71"/>
      <c r="K132" s="65"/>
    </row>
    <row r="133" spans="1:11" s="4" customFormat="1" ht="45" customHeight="1" outlineLevel="1" x14ac:dyDescent="0.25">
      <c r="A133" s="68"/>
      <c r="B133" s="71"/>
      <c r="C133" s="74"/>
      <c r="D133" s="81"/>
      <c r="E133" s="35">
        <v>5423787</v>
      </c>
      <c r="F133" s="8" t="s">
        <v>17</v>
      </c>
      <c r="G133" s="6">
        <v>1300000</v>
      </c>
      <c r="H133" s="6">
        <v>1300000</v>
      </c>
      <c r="I133" s="6">
        <v>984000</v>
      </c>
      <c r="J133" s="71"/>
      <c r="K133" s="65"/>
    </row>
    <row r="134" spans="1:11" s="4" customFormat="1" ht="45" customHeight="1" outlineLevel="1" x14ac:dyDescent="0.25">
      <c r="A134" s="68"/>
      <c r="B134" s="71"/>
      <c r="C134" s="74"/>
      <c r="D134" s="81"/>
      <c r="E134" s="35">
        <v>6083685</v>
      </c>
      <c r="F134" s="8" t="s">
        <v>14</v>
      </c>
      <c r="G134" s="6">
        <v>1000000</v>
      </c>
      <c r="H134" s="6">
        <v>1000000</v>
      </c>
      <c r="I134" s="6">
        <v>757000</v>
      </c>
      <c r="J134" s="71"/>
      <c r="K134" s="65"/>
    </row>
    <row r="135" spans="1:11" s="4" customFormat="1" ht="45" customHeight="1" outlineLevel="1" x14ac:dyDescent="0.25">
      <c r="A135" s="68"/>
      <c r="B135" s="71"/>
      <c r="C135" s="74"/>
      <c r="D135" s="81"/>
      <c r="E135" s="35">
        <v>6624329</v>
      </c>
      <c r="F135" s="8" t="s">
        <v>5</v>
      </c>
      <c r="G135" s="6">
        <v>900000</v>
      </c>
      <c r="H135" s="6">
        <v>900000</v>
      </c>
      <c r="I135" s="6">
        <v>681000</v>
      </c>
      <c r="J135" s="71"/>
      <c r="K135" s="65"/>
    </row>
    <row r="136" spans="1:11" s="4" customFormat="1" ht="45" customHeight="1" outlineLevel="1" x14ac:dyDescent="0.25">
      <c r="A136" s="68"/>
      <c r="B136" s="71"/>
      <c r="C136" s="74"/>
      <c r="D136" s="81"/>
      <c r="E136" s="35">
        <v>6790253</v>
      </c>
      <c r="F136" s="8" t="s">
        <v>91</v>
      </c>
      <c r="G136" s="6">
        <v>1000000</v>
      </c>
      <c r="H136" s="6">
        <v>979000</v>
      </c>
      <c r="I136" s="6">
        <v>741000</v>
      </c>
      <c r="J136" s="71"/>
      <c r="K136" s="65"/>
    </row>
    <row r="137" spans="1:11" s="4" customFormat="1" ht="45" customHeight="1" outlineLevel="1" x14ac:dyDescent="0.25">
      <c r="A137" s="68"/>
      <c r="B137" s="71"/>
      <c r="C137" s="74"/>
      <c r="D137" s="81"/>
      <c r="E137" s="35">
        <v>7185364</v>
      </c>
      <c r="F137" s="8" t="s">
        <v>91</v>
      </c>
      <c r="G137" s="6">
        <v>1000000</v>
      </c>
      <c r="H137" s="6">
        <v>1000000</v>
      </c>
      <c r="I137" s="6">
        <v>757000</v>
      </c>
      <c r="J137" s="71"/>
      <c r="K137" s="65"/>
    </row>
    <row r="138" spans="1:11" s="4" customFormat="1" ht="45" customHeight="1" outlineLevel="1" x14ac:dyDescent="0.25">
      <c r="A138" s="68"/>
      <c r="B138" s="71"/>
      <c r="C138" s="74"/>
      <c r="D138" s="81"/>
      <c r="E138" s="35">
        <v>8137644</v>
      </c>
      <c r="F138" s="8" t="s">
        <v>117</v>
      </c>
      <c r="G138" s="6">
        <v>2200000</v>
      </c>
      <c r="H138" s="6">
        <v>2200000</v>
      </c>
      <c r="I138" s="6">
        <v>1665000</v>
      </c>
      <c r="J138" s="71"/>
      <c r="K138" s="65"/>
    </row>
    <row r="139" spans="1:11" s="4" customFormat="1" ht="45" customHeight="1" outlineLevel="1" x14ac:dyDescent="0.25">
      <c r="A139" s="68"/>
      <c r="B139" s="71"/>
      <c r="C139" s="74"/>
      <c r="D139" s="81"/>
      <c r="E139" s="35">
        <v>8420462</v>
      </c>
      <c r="F139" s="8" t="s">
        <v>14</v>
      </c>
      <c r="G139" s="6">
        <v>900000</v>
      </c>
      <c r="H139" s="6">
        <v>900000</v>
      </c>
      <c r="I139" s="6">
        <v>681000</v>
      </c>
      <c r="J139" s="71"/>
      <c r="K139" s="65"/>
    </row>
    <row r="140" spans="1:11" s="4" customFormat="1" ht="45" customHeight="1" outlineLevel="1" x14ac:dyDescent="0.25">
      <c r="A140" s="68"/>
      <c r="B140" s="71"/>
      <c r="C140" s="74"/>
      <c r="D140" s="81"/>
      <c r="E140" s="35">
        <v>8467500</v>
      </c>
      <c r="F140" s="8" t="s">
        <v>14</v>
      </c>
      <c r="G140" s="6">
        <v>1200000</v>
      </c>
      <c r="H140" s="6">
        <v>1200000</v>
      </c>
      <c r="I140" s="6">
        <v>908000</v>
      </c>
      <c r="J140" s="71"/>
      <c r="K140" s="65"/>
    </row>
    <row r="141" spans="1:11" s="4" customFormat="1" ht="45" customHeight="1" outlineLevel="1" x14ac:dyDescent="0.25">
      <c r="A141" s="68"/>
      <c r="B141" s="71"/>
      <c r="C141" s="74"/>
      <c r="D141" s="81"/>
      <c r="E141" s="35">
        <v>8994387</v>
      </c>
      <c r="F141" s="8" t="s">
        <v>17</v>
      </c>
      <c r="G141" s="6">
        <v>3000000</v>
      </c>
      <c r="H141" s="6">
        <v>2480000</v>
      </c>
      <c r="I141" s="6">
        <v>1877000</v>
      </c>
      <c r="J141" s="71"/>
      <c r="K141" s="65"/>
    </row>
    <row r="142" spans="1:11" s="4" customFormat="1" ht="45" customHeight="1" outlineLevel="1" x14ac:dyDescent="0.25">
      <c r="A142" s="68"/>
      <c r="B142" s="71"/>
      <c r="C142" s="74"/>
      <c r="D142" s="81"/>
      <c r="E142" s="35">
        <v>9243486</v>
      </c>
      <c r="F142" s="8" t="s">
        <v>29</v>
      </c>
      <c r="G142" s="6">
        <v>1400000</v>
      </c>
      <c r="H142" s="6">
        <v>1400000</v>
      </c>
      <c r="I142" s="6">
        <v>1060000</v>
      </c>
      <c r="J142" s="71"/>
      <c r="K142" s="65"/>
    </row>
    <row r="143" spans="1:11" s="4" customFormat="1" ht="45" customHeight="1" outlineLevel="1" x14ac:dyDescent="0.25">
      <c r="A143" s="68"/>
      <c r="B143" s="71"/>
      <c r="C143" s="74"/>
      <c r="D143" s="81"/>
      <c r="E143" s="35">
        <v>9954562</v>
      </c>
      <c r="F143" s="8" t="s">
        <v>13</v>
      </c>
      <c r="G143" s="6">
        <v>1200000</v>
      </c>
      <c r="H143" s="6">
        <v>1200000</v>
      </c>
      <c r="I143" s="6">
        <v>908000</v>
      </c>
      <c r="J143" s="71"/>
      <c r="K143" s="65"/>
    </row>
    <row r="144" spans="1:11" s="4" customFormat="1" ht="45" customHeight="1" outlineLevel="1" x14ac:dyDescent="0.25">
      <c r="A144" s="68"/>
      <c r="B144" s="71"/>
      <c r="C144" s="74"/>
      <c r="D144" s="81"/>
      <c r="E144" s="35">
        <v>9997343</v>
      </c>
      <c r="F144" s="8" t="s">
        <v>29</v>
      </c>
      <c r="G144" s="6">
        <v>1600000</v>
      </c>
      <c r="H144" s="6">
        <v>1600000</v>
      </c>
      <c r="I144" s="6">
        <v>1211000</v>
      </c>
      <c r="J144" s="71"/>
      <c r="K144" s="65"/>
    </row>
    <row r="145" spans="1:12" s="4" customFormat="1" ht="45" customHeight="1" x14ac:dyDescent="0.25">
      <c r="A145" s="77"/>
      <c r="B145" s="78"/>
      <c r="C145" s="79"/>
      <c r="D145" s="82"/>
      <c r="E145" s="36" t="str">
        <f>CONCATENATE(A114," souhrn")</f>
        <v>28/24 souhrn</v>
      </c>
      <c r="F145" s="8"/>
      <c r="G145" s="14">
        <f>SUBTOTAL(9,G114:G144)</f>
        <v>50000000</v>
      </c>
      <c r="H145" s="14">
        <f>SUBTOTAL(9,H114:H144)</f>
        <v>48653000</v>
      </c>
      <c r="I145" s="42">
        <f>SUBTOTAL(9,I114:I144)</f>
        <v>36825000</v>
      </c>
      <c r="J145" s="78"/>
      <c r="K145" s="66"/>
    </row>
    <row r="146" spans="1:12" s="4" customFormat="1" ht="45" customHeight="1" x14ac:dyDescent="0.25">
      <c r="A146" s="28" t="s">
        <v>219</v>
      </c>
      <c r="B146" s="27" t="s">
        <v>112</v>
      </c>
      <c r="C146" s="30" t="s">
        <v>134</v>
      </c>
      <c r="D146" s="27" t="s">
        <v>7</v>
      </c>
      <c r="E146" s="27">
        <v>6378079</v>
      </c>
      <c r="F146" s="27" t="s">
        <v>46</v>
      </c>
      <c r="G146" s="47">
        <v>1580000</v>
      </c>
      <c r="H146" s="6">
        <v>1502000</v>
      </c>
      <c r="I146" s="6">
        <v>1137000</v>
      </c>
      <c r="J146" s="26" t="s">
        <v>299</v>
      </c>
      <c r="K146" s="34" t="s">
        <v>113</v>
      </c>
    </row>
    <row r="147" spans="1:12" s="4" customFormat="1" ht="45" customHeight="1" x14ac:dyDescent="0.25">
      <c r="A147" s="24" t="s">
        <v>220</v>
      </c>
      <c r="B147" s="22" t="s">
        <v>130</v>
      </c>
      <c r="C147" s="23" t="s">
        <v>135</v>
      </c>
      <c r="D147" s="22" t="s">
        <v>7</v>
      </c>
      <c r="E147" s="22">
        <v>6445984</v>
      </c>
      <c r="F147" s="22" t="s">
        <v>8</v>
      </c>
      <c r="G147" s="25">
        <v>590000</v>
      </c>
      <c r="H147" s="6">
        <v>535000</v>
      </c>
      <c r="I147" s="6">
        <v>405000</v>
      </c>
      <c r="J147" s="26" t="s">
        <v>299</v>
      </c>
      <c r="K147" s="18" t="s">
        <v>282</v>
      </c>
    </row>
    <row r="148" spans="1:12" s="4" customFormat="1" ht="45" customHeight="1" outlineLevel="1" x14ac:dyDescent="0.25">
      <c r="A148" s="67" t="s">
        <v>221</v>
      </c>
      <c r="B148" s="70" t="s">
        <v>51</v>
      </c>
      <c r="C148" s="73" t="s">
        <v>185</v>
      </c>
      <c r="D148" s="80" t="s">
        <v>56</v>
      </c>
      <c r="E148" s="35">
        <v>1435872</v>
      </c>
      <c r="F148" s="8" t="s">
        <v>15</v>
      </c>
      <c r="G148" s="6">
        <v>1947000</v>
      </c>
      <c r="H148" s="6">
        <v>1947000</v>
      </c>
      <c r="I148" s="6">
        <v>1474000</v>
      </c>
      <c r="J148" s="70" t="s">
        <v>299</v>
      </c>
      <c r="K148" s="64" t="s">
        <v>283</v>
      </c>
    </row>
    <row r="149" spans="1:12" s="4" customFormat="1" ht="45" customHeight="1" outlineLevel="1" x14ac:dyDescent="0.25">
      <c r="A149" s="68"/>
      <c r="B149" s="71"/>
      <c r="C149" s="74"/>
      <c r="D149" s="81"/>
      <c r="E149" s="35">
        <v>9602799</v>
      </c>
      <c r="F149" s="8" t="s">
        <v>15</v>
      </c>
      <c r="G149" s="6">
        <v>708000</v>
      </c>
      <c r="H149" s="6">
        <v>708000</v>
      </c>
      <c r="I149" s="6">
        <v>536000</v>
      </c>
      <c r="J149" s="71"/>
      <c r="K149" s="65"/>
    </row>
    <row r="150" spans="1:12" s="4" customFormat="1" ht="45" customHeight="1" outlineLevel="1" x14ac:dyDescent="0.25">
      <c r="A150" s="68"/>
      <c r="B150" s="71"/>
      <c r="C150" s="74"/>
      <c r="D150" s="81"/>
      <c r="E150" s="35">
        <v>3342196</v>
      </c>
      <c r="F150" s="8" t="s">
        <v>29</v>
      </c>
      <c r="G150" s="6">
        <v>568000</v>
      </c>
      <c r="H150" s="6">
        <v>568000</v>
      </c>
      <c r="I150" s="6">
        <v>430000</v>
      </c>
      <c r="J150" s="71"/>
      <c r="K150" s="65"/>
    </row>
    <row r="151" spans="1:12" s="4" customFormat="1" ht="45" customHeight="1" outlineLevel="1" x14ac:dyDescent="0.25">
      <c r="A151" s="68"/>
      <c r="B151" s="71"/>
      <c r="C151" s="74"/>
      <c r="D151" s="81"/>
      <c r="E151" s="35">
        <v>1024537</v>
      </c>
      <c r="F151" s="8" t="s">
        <v>52</v>
      </c>
      <c r="G151" s="6">
        <v>735000</v>
      </c>
      <c r="H151" s="6">
        <v>735000</v>
      </c>
      <c r="I151" s="6">
        <v>556000</v>
      </c>
      <c r="J151" s="71"/>
      <c r="K151" s="65"/>
    </row>
    <row r="152" spans="1:12" s="4" customFormat="1" ht="45" customHeight="1" outlineLevel="1" x14ac:dyDescent="0.25">
      <c r="A152" s="68"/>
      <c r="B152" s="71"/>
      <c r="C152" s="74"/>
      <c r="D152" s="81"/>
      <c r="E152" s="46">
        <v>2706942</v>
      </c>
      <c r="F152" s="22" t="s">
        <v>33</v>
      </c>
      <c r="G152" s="25">
        <v>226000</v>
      </c>
      <c r="H152" s="6">
        <v>226000</v>
      </c>
      <c r="I152" s="6">
        <v>171000</v>
      </c>
      <c r="J152" s="71"/>
      <c r="K152" s="65"/>
    </row>
    <row r="153" spans="1:12" s="4" customFormat="1" ht="45" customHeight="1" x14ac:dyDescent="0.25">
      <c r="A153" s="77"/>
      <c r="B153" s="78"/>
      <c r="C153" s="79"/>
      <c r="D153" s="82"/>
      <c r="E153" s="36" t="str">
        <f>CONCATENATE(A148," souhrn")</f>
        <v>31/24 souhrn</v>
      </c>
      <c r="F153" s="8"/>
      <c r="G153" s="14">
        <f>SUBTOTAL(9,G148:G152)</f>
        <v>4184000</v>
      </c>
      <c r="H153" s="14">
        <f>SUBTOTAL(9,H148:H152)</f>
        <v>4184000</v>
      </c>
      <c r="I153" s="14">
        <f>SUBTOTAL(9,I148:I152)</f>
        <v>3167000</v>
      </c>
      <c r="J153" s="78"/>
      <c r="K153" s="66"/>
    </row>
    <row r="154" spans="1:12" s="4" customFormat="1" ht="45" customHeight="1" outlineLevel="1" x14ac:dyDescent="0.25">
      <c r="A154" s="13" t="s">
        <v>222</v>
      </c>
      <c r="B154" s="8" t="s">
        <v>6</v>
      </c>
      <c r="C154" s="21" t="s">
        <v>142</v>
      </c>
      <c r="D154" s="8" t="s">
        <v>7</v>
      </c>
      <c r="E154" s="8">
        <v>6137593</v>
      </c>
      <c r="F154" s="8" t="s">
        <v>8</v>
      </c>
      <c r="G154" s="6">
        <v>1576000</v>
      </c>
      <c r="H154" s="6">
        <v>1576000</v>
      </c>
      <c r="I154" s="6">
        <v>1193000</v>
      </c>
      <c r="J154" s="26" t="s">
        <v>299</v>
      </c>
      <c r="K154" s="7" t="s">
        <v>284</v>
      </c>
      <c r="L154" s="11"/>
    </row>
    <row r="155" spans="1:12" s="4" customFormat="1" ht="45" customHeight="1" outlineLevel="1" x14ac:dyDescent="0.25">
      <c r="A155" s="67" t="s">
        <v>223</v>
      </c>
      <c r="B155" s="70" t="s">
        <v>21</v>
      </c>
      <c r="C155" s="73" t="s">
        <v>163</v>
      </c>
      <c r="D155" s="70" t="s">
        <v>4</v>
      </c>
      <c r="E155" s="35">
        <v>3459300</v>
      </c>
      <c r="F155" s="8" t="s">
        <v>14</v>
      </c>
      <c r="G155" s="6">
        <v>944000</v>
      </c>
      <c r="H155" s="6">
        <v>944000</v>
      </c>
      <c r="I155" s="6">
        <v>714000</v>
      </c>
      <c r="J155" s="70" t="s">
        <v>299</v>
      </c>
      <c r="K155" s="64" t="s">
        <v>285</v>
      </c>
    </row>
    <row r="156" spans="1:12" s="4" customFormat="1" ht="45" customHeight="1" outlineLevel="1" x14ac:dyDescent="0.25">
      <c r="A156" s="68"/>
      <c r="B156" s="71"/>
      <c r="C156" s="74"/>
      <c r="D156" s="71"/>
      <c r="E156" s="35">
        <v>3406829</v>
      </c>
      <c r="F156" s="8" t="s">
        <v>14</v>
      </c>
      <c r="G156" s="6">
        <v>510000</v>
      </c>
      <c r="H156" s="6">
        <v>510000</v>
      </c>
      <c r="I156" s="6">
        <v>386000</v>
      </c>
      <c r="J156" s="71"/>
      <c r="K156" s="65"/>
    </row>
    <row r="157" spans="1:12" s="4" customFormat="1" ht="45" customHeight="1" outlineLevel="1" x14ac:dyDescent="0.25">
      <c r="A157" s="68"/>
      <c r="B157" s="71"/>
      <c r="C157" s="74"/>
      <c r="D157" s="71"/>
      <c r="E157" s="35">
        <v>1440607</v>
      </c>
      <c r="F157" s="8" t="s">
        <v>14</v>
      </c>
      <c r="G157" s="6">
        <v>521000</v>
      </c>
      <c r="H157" s="6">
        <v>521000</v>
      </c>
      <c r="I157" s="6">
        <v>394000</v>
      </c>
      <c r="J157" s="71"/>
      <c r="K157" s="65"/>
    </row>
    <row r="158" spans="1:12" s="4" customFormat="1" ht="45" customHeight="1" x14ac:dyDescent="0.25">
      <c r="A158" s="77"/>
      <c r="B158" s="78"/>
      <c r="C158" s="79"/>
      <c r="D158" s="78"/>
      <c r="E158" s="36" t="str">
        <f>CONCATENATE(A155," souhrn")</f>
        <v>33/24 souhrn</v>
      </c>
      <c r="F158" s="8"/>
      <c r="G158" s="14">
        <f>SUBTOTAL(9,G155:G157)</f>
        <v>1975000</v>
      </c>
      <c r="H158" s="14">
        <f>SUBTOTAL(9,H155:H157)</f>
        <v>1975000</v>
      </c>
      <c r="I158" s="42">
        <f>SUBTOTAL(9,I155:I157)</f>
        <v>1494000</v>
      </c>
      <c r="J158" s="78"/>
      <c r="K158" s="66"/>
    </row>
    <row r="159" spans="1:12" s="4" customFormat="1" ht="45" customHeight="1" x14ac:dyDescent="0.25">
      <c r="A159" s="13" t="s">
        <v>224</v>
      </c>
      <c r="B159" s="8" t="s">
        <v>81</v>
      </c>
      <c r="C159" s="21" t="s">
        <v>183</v>
      </c>
      <c r="D159" s="5" t="s">
        <v>7</v>
      </c>
      <c r="E159" s="8">
        <v>5979763</v>
      </c>
      <c r="F159" s="8" t="s">
        <v>91</v>
      </c>
      <c r="G159" s="6">
        <v>1103000</v>
      </c>
      <c r="H159" s="6">
        <v>1103000</v>
      </c>
      <c r="I159" s="6">
        <v>835000</v>
      </c>
      <c r="J159" s="26" t="s">
        <v>299</v>
      </c>
      <c r="K159" s="7" t="s">
        <v>286</v>
      </c>
    </row>
    <row r="160" spans="1:12" s="4" customFormat="1" ht="45" customHeight="1" x14ac:dyDescent="0.25">
      <c r="A160" s="28" t="s">
        <v>225</v>
      </c>
      <c r="B160" s="27" t="s">
        <v>35</v>
      </c>
      <c r="C160" s="30" t="s">
        <v>137</v>
      </c>
      <c r="D160" s="27" t="s">
        <v>4</v>
      </c>
      <c r="E160" s="27">
        <v>4369453</v>
      </c>
      <c r="F160" s="27" t="s">
        <v>29</v>
      </c>
      <c r="G160" s="47">
        <v>1200000</v>
      </c>
      <c r="H160" s="6">
        <v>1076000</v>
      </c>
      <c r="I160" s="6">
        <v>814000</v>
      </c>
      <c r="J160" s="26" t="s">
        <v>299</v>
      </c>
      <c r="K160" s="7" t="s">
        <v>67</v>
      </c>
    </row>
    <row r="161" spans="1:12" s="4" customFormat="1" ht="45" customHeight="1" x14ac:dyDescent="0.25">
      <c r="A161" s="67" t="s">
        <v>226</v>
      </c>
      <c r="B161" s="70" t="s">
        <v>227</v>
      </c>
      <c r="C161" s="73" t="s">
        <v>228</v>
      </c>
      <c r="D161" s="80" t="s">
        <v>56</v>
      </c>
      <c r="E161" s="35">
        <v>2646941</v>
      </c>
      <c r="F161" s="8" t="s">
        <v>15</v>
      </c>
      <c r="G161" s="6">
        <v>1965000</v>
      </c>
      <c r="H161" s="6">
        <v>1965000</v>
      </c>
      <c r="I161" s="6">
        <v>1487000</v>
      </c>
      <c r="J161" s="70" t="s">
        <v>299</v>
      </c>
      <c r="K161" s="64" t="s">
        <v>287</v>
      </c>
    </row>
    <row r="162" spans="1:12" s="4" customFormat="1" ht="45" customHeight="1" x14ac:dyDescent="0.25">
      <c r="A162" s="68"/>
      <c r="B162" s="71"/>
      <c r="C162" s="74"/>
      <c r="D162" s="81"/>
      <c r="E162" s="35">
        <v>8272919</v>
      </c>
      <c r="F162" s="8" t="s">
        <v>91</v>
      </c>
      <c r="G162" s="6">
        <v>1620000</v>
      </c>
      <c r="H162" s="6">
        <v>1620000</v>
      </c>
      <c r="I162" s="6">
        <v>1226000</v>
      </c>
      <c r="J162" s="71"/>
      <c r="K162" s="65"/>
      <c r="L162" s="11"/>
    </row>
    <row r="163" spans="1:12" s="4" customFormat="1" ht="45" customHeight="1" x14ac:dyDescent="0.25">
      <c r="A163" s="68"/>
      <c r="B163" s="71"/>
      <c r="C163" s="74"/>
      <c r="D163" s="81"/>
      <c r="E163" s="35">
        <v>7235838</v>
      </c>
      <c r="F163" s="8" t="s">
        <v>91</v>
      </c>
      <c r="G163" s="6">
        <v>1545000</v>
      </c>
      <c r="H163" s="6">
        <v>840000</v>
      </c>
      <c r="I163" s="6">
        <v>636000</v>
      </c>
      <c r="J163" s="71"/>
      <c r="K163" s="65"/>
    </row>
    <row r="164" spans="1:12" s="4" customFormat="1" ht="45" customHeight="1" x14ac:dyDescent="0.25">
      <c r="A164" s="68"/>
      <c r="B164" s="71"/>
      <c r="C164" s="74"/>
      <c r="D164" s="81"/>
      <c r="E164" s="35">
        <v>8521161</v>
      </c>
      <c r="F164" s="8" t="s">
        <v>29</v>
      </c>
      <c r="G164" s="6">
        <v>939000</v>
      </c>
      <c r="H164" s="6">
        <v>890000</v>
      </c>
      <c r="I164" s="6">
        <v>673000</v>
      </c>
      <c r="J164" s="71"/>
      <c r="K164" s="65"/>
    </row>
    <row r="165" spans="1:12" s="4" customFormat="1" ht="45" customHeight="1" x14ac:dyDescent="0.25">
      <c r="A165" s="68"/>
      <c r="B165" s="71"/>
      <c r="C165" s="74"/>
      <c r="D165" s="81"/>
      <c r="E165" s="35">
        <v>2959003</v>
      </c>
      <c r="F165" s="8" t="s">
        <v>65</v>
      </c>
      <c r="G165" s="6">
        <v>1086000</v>
      </c>
      <c r="H165" s="6">
        <v>636000</v>
      </c>
      <c r="I165" s="6">
        <v>481000</v>
      </c>
      <c r="J165" s="71"/>
      <c r="K165" s="65"/>
    </row>
    <row r="166" spans="1:12" s="4" customFormat="1" ht="45" customHeight="1" x14ac:dyDescent="0.25">
      <c r="A166" s="68"/>
      <c r="B166" s="71"/>
      <c r="C166" s="74"/>
      <c r="D166" s="81"/>
      <c r="E166" s="35">
        <v>5374830</v>
      </c>
      <c r="F166" s="8" t="s">
        <v>29</v>
      </c>
      <c r="G166" s="6">
        <v>1102000</v>
      </c>
      <c r="H166" s="6">
        <v>1102000</v>
      </c>
      <c r="I166" s="6">
        <v>834000</v>
      </c>
      <c r="J166" s="71"/>
      <c r="K166" s="65"/>
    </row>
    <row r="167" spans="1:12" s="4" customFormat="1" ht="45" customHeight="1" x14ac:dyDescent="0.25">
      <c r="A167" s="77"/>
      <c r="B167" s="78"/>
      <c r="C167" s="79"/>
      <c r="D167" s="82"/>
      <c r="E167" s="44" t="str">
        <f>CONCATENATE(A161," souhrn")</f>
        <v>37/24 souhrn</v>
      </c>
      <c r="F167" s="22"/>
      <c r="G167" s="33">
        <f>SUBTOTAL(9,G161:G166)</f>
        <v>8257000</v>
      </c>
      <c r="H167" s="33">
        <f>SUBTOTAL(9,H161:H166)</f>
        <v>7053000</v>
      </c>
      <c r="I167" s="45">
        <f>SUBTOTAL(9,I161:I166)</f>
        <v>5337000</v>
      </c>
      <c r="J167" s="78"/>
      <c r="K167" s="66"/>
    </row>
    <row r="168" spans="1:12" s="4" customFormat="1" ht="45" customHeight="1" outlineLevel="1" x14ac:dyDescent="0.25">
      <c r="A168" s="67" t="s">
        <v>229</v>
      </c>
      <c r="B168" s="70" t="s">
        <v>50</v>
      </c>
      <c r="C168" s="73" t="s">
        <v>161</v>
      </c>
      <c r="D168" s="70" t="s">
        <v>4</v>
      </c>
      <c r="E168" s="35">
        <v>3690914</v>
      </c>
      <c r="F168" s="8" t="s">
        <v>44</v>
      </c>
      <c r="G168" s="6">
        <v>1250000</v>
      </c>
      <c r="H168" s="6">
        <v>1250000</v>
      </c>
      <c r="I168" s="6">
        <v>946000</v>
      </c>
      <c r="J168" s="70" t="s">
        <v>299</v>
      </c>
      <c r="K168" s="64" t="s">
        <v>88</v>
      </c>
    </row>
    <row r="169" spans="1:12" s="4" customFormat="1" ht="45" customHeight="1" outlineLevel="1" x14ac:dyDescent="0.25">
      <c r="A169" s="68"/>
      <c r="B169" s="71"/>
      <c r="C169" s="74"/>
      <c r="D169" s="71"/>
      <c r="E169" s="35">
        <v>1023545</v>
      </c>
      <c r="F169" s="8" t="s">
        <v>44</v>
      </c>
      <c r="G169" s="6">
        <v>1250000</v>
      </c>
      <c r="H169" s="6">
        <v>1250000</v>
      </c>
      <c r="I169" s="6">
        <v>946000</v>
      </c>
      <c r="J169" s="71"/>
      <c r="K169" s="65"/>
    </row>
    <row r="170" spans="1:12" s="4" customFormat="1" ht="45" customHeight="1" outlineLevel="1" x14ac:dyDescent="0.25">
      <c r="A170" s="68"/>
      <c r="B170" s="71"/>
      <c r="C170" s="74"/>
      <c r="D170" s="71"/>
      <c r="E170" s="35">
        <v>2723929</v>
      </c>
      <c r="F170" s="8" t="s">
        <v>44</v>
      </c>
      <c r="G170" s="6">
        <v>1500000</v>
      </c>
      <c r="H170" s="6">
        <v>1500000</v>
      </c>
      <c r="I170" s="6">
        <v>1135000</v>
      </c>
      <c r="J170" s="71"/>
      <c r="K170" s="65"/>
    </row>
    <row r="171" spans="1:12" s="4" customFormat="1" ht="45" customHeight="1" outlineLevel="1" x14ac:dyDescent="0.25">
      <c r="A171" s="68"/>
      <c r="B171" s="71"/>
      <c r="C171" s="74"/>
      <c r="D171" s="71"/>
      <c r="E171" s="35">
        <v>9616345</v>
      </c>
      <c r="F171" s="8" t="s">
        <v>44</v>
      </c>
      <c r="G171" s="6">
        <v>2000000</v>
      </c>
      <c r="H171" s="6">
        <v>2000000</v>
      </c>
      <c r="I171" s="6">
        <v>1514000</v>
      </c>
      <c r="J171" s="71"/>
      <c r="K171" s="65"/>
    </row>
    <row r="172" spans="1:12" s="4" customFormat="1" ht="45" customHeight="1" x14ac:dyDescent="0.25">
      <c r="A172" s="77"/>
      <c r="B172" s="78"/>
      <c r="C172" s="79"/>
      <c r="D172" s="78"/>
      <c r="E172" s="44" t="str">
        <f>CONCATENATE(A168," souhrn")</f>
        <v>38/24 souhrn</v>
      </c>
      <c r="F172" s="22"/>
      <c r="G172" s="33">
        <f>SUBTOTAL(9,G168:G171)</f>
        <v>6000000</v>
      </c>
      <c r="H172" s="33">
        <f>SUBTOTAL(9,H168:H171)</f>
        <v>6000000</v>
      </c>
      <c r="I172" s="45">
        <f>SUBTOTAL(9,I168:I171)</f>
        <v>4541000</v>
      </c>
      <c r="J172" s="78"/>
      <c r="K172" s="66"/>
    </row>
    <row r="173" spans="1:12" s="4" customFormat="1" ht="45" customHeight="1" outlineLevel="1" x14ac:dyDescent="0.25">
      <c r="A173" s="67" t="s">
        <v>230</v>
      </c>
      <c r="B173" s="70" t="s">
        <v>101</v>
      </c>
      <c r="C173" s="73" t="s">
        <v>144</v>
      </c>
      <c r="D173" s="70" t="s">
        <v>7</v>
      </c>
      <c r="E173" s="35">
        <v>9646331</v>
      </c>
      <c r="F173" s="8" t="s">
        <v>37</v>
      </c>
      <c r="G173" s="6">
        <v>976000</v>
      </c>
      <c r="H173" s="6">
        <v>976000</v>
      </c>
      <c r="I173" s="6">
        <v>739000</v>
      </c>
      <c r="J173" s="70" t="s">
        <v>299</v>
      </c>
      <c r="K173" s="64" t="s">
        <v>288</v>
      </c>
    </row>
    <row r="174" spans="1:12" s="4" customFormat="1" ht="45" customHeight="1" outlineLevel="1" x14ac:dyDescent="0.25">
      <c r="A174" s="68"/>
      <c r="B174" s="71"/>
      <c r="C174" s="74"/>
      <c r="D174" s="71"/>
      <c r="E174" s="35">
        <v>7699199</v>
      </c>
      <c r="F174" s="8" t="s">
        <v>37</v>
      </c>
      <c r="G174" s="6">
        <v>669000</v>
      </c>
      <c r="H174" s="6">
        <v>669000</v>
      </c>
      <c r="I174" s="6">
        <v>506000</v>
      </c>
      <c r="J174" s="71"/>
      <c r="K174" s="65"/>
    </row>
    <row r="175" spans="1:12" s="4" customFormat="1" ht="45" customHeight="1" outlineLevel="1" x14ac:dyDescent="0.25">
      <c r="A175" s="68"/>
      <c r="B175" s="71"/>
      <c r="C175" s="74"/>
      <c r="D175" s="71"/>
      <c r="E175" s="35">
        <v>3698190</v>
      </c>
      <c r="F175" s="8" t="s">
        <v>37</v>
      </c>
      <c r="G175" s="6">
        <v>470000</v>
      </c>
      <c r="H175" s="6">
        <v>470000</v>
      </c>
      <c r="I175" s="6">
        <v>355000</v>
      </c>
      <c r="J175" s="71"/>
      <c r="K175" s="65"/>
    </row>
    <row r="176" spans="1:12" s="4" customFormat="1" ht="45" customHeight="1" outlineLevel="1" x14ac:dyDescent="0.25">
      <c r="A176" s="68"/>
      <c r="B176" s="71"/>
      <c r="C176" s="74"/>
      <c r="D176" s="71"/>
      <c r="E176" s="35">
        <v>2789051</v>
      </c>
      <c r="F176" s="8" t="s">
        <v>37</v>
      </c>
      <c r="G176" s="6">
        <v>188000</v>
      </c>
      <c r="H176" s="6">
        <v>188000</v>
      </c>
      <c r="I176" s="6">
        <v>142000</v>
      </c>
      <c r="J176" s="71"/>
      <c r="K176" s="65"/>
    </row>
    <row r="177" spans="1:12" s="4" customFormat="1" ht="45" customHeight="1" outlineLevel="1" x14ac:dyDescent="0.25">
      <c r="A177" s="68"/>
      <c r="B177" s="71"/>
      <c r="C177" s="74"/>
      <c r="D177" s="71"/>
      <c r="E177" s="35">
        <v>1717547</v>
      </c>
      <c r="F177" s="8" t="s">
        <v>5</v>
      </c>
      <c r="G177" s="6">
        <v>99000</v>
      </c>
      <c r="H177" s="6">
        <v>99000</v>
      </c>
      <c r="I177" s="6">
        <v>74000</v>
      </c>
      <c r="J177" s="71"/>
      <c r="K177" s="65"/>
    </row>
    <row r="178" spans="1:12" s="4" customFormat="1" ht="45" customHeight="1" x14ac:dyDescent="0.25">
      <c r="A178" s="77"/>
      <c r="B178" s="78"/>
      <c r="C178" s="79"/>
      <c r="D178" s="78"/>
      <c r="E178" s="36" t="str">
        <f>CONCATENATE(A173," souhrn")</f>
        <v>39/24 souhrn</v>
      </c>
      <c r="F178" s="8"/>
      <c r="G178" s="14">
        <f>SUBTOTAL(9,G173:G177)</f>
        <v>2402000</v>
      </c>
      <c r="H178" s="14">
        <f>SUBTOTAL(9,H173:H177)</f>
        <v>2402000</v>
      </c>
      <c r="I178" s="42">
        <f>SUBTOTAL(9,I173:I177)</f>
        <v>1816000</v>
      </c>
      <c r="J178" s="78"/>
      <c r="K178" s="66"/>
    </row>
    <row r="179" spans="1:12" s="4" customFormat="1" ht="45" customHeight="1" outlineLevel="1" x14ac:dyDescent="0.25">
      <c r="A179" s="67" t="s">
        <v>231</v>
      </c>
      <c r="B179" s="70" t="s">
        <v>10</v>
      </c>
      <c r="C179" s="73" t="s">
        <v>164</v>
      </c>
      <c r="D179" s="70" t="s">
        <v>4</v>
      </c>
      <c r="E179" s="35">
        <v>9029716</v>
      </c>
      <c r="F179" s="8" t="s">
        <v>9</v>
      </c>
      <c r="G179" s="6">
        <v>1117000</v>
      </c>
      <c r="H179" s="6">
        <v>1065000</v>
      </c>
      <c r="I179" s="6">
        <v>806000</v>
      </c>
      <c r="J179" s="70" t="s">
        <v>299</v>
      </c>
      <c r="K179" s="64" t="s">
        <v>77</v>
      </c>
      <c r="L179" s="11"/>
    </row>
    <row r="180" spans="1:12" s="4" customFormat="1" ht="45" customHeight="1" outlineLevel="1" x14ac:dyDescent="0.25">
      <c r="A180" s="68"/>
      <c r="B180" s="71"/>
      <c r="C180" s="74"/>
      <c r="D180" s="71"/>
      <c r="E180" s="35">
        <v>4221164</v>
      </c>
      <c r="F180" s="8" t="s">
        <v>65</v>
      </c>
      <c r="G180" s="6">
        <v>667000</v>
      </c>
      <c r="H180" s="6">
        <v>635000</v>
      </c>
      <c r="I180" s="6">
        <v>480000</v>
      </c>
      <c r="J180" s="71"/>
      <c r="K180" s="65"/>
      <c r="L180" s="11"/>
    </row>
    <row r="181" spans="1:12" s="4" customFormat="1" ht="45" customHeight="1" outlineLevel="1" x14ac:dyDescent="0.25">
      <c r="A181" s="68"/>
      <c r="B181" s="71"/>
      <c r="C181" s="74"/>
      <c r="D181" s="71"/>
      <c r="E181" s="35">
        <v>3687518</v>
      </c>
      <c r="F181" s="8" t="s">
        <v>11</v>
      </c>
      <c r="G181" s="6">
        <v>1679000</v>
      </c>
      <c r="H181" s="6">
        <v>1641000</v>
      </c>
      <c r="I181" s="6">
        <v>1242000</v>
      </c>
      <c r="J181" s="71"/>
      <c r="K181" s="65"/>
    </row>
    <row r="182" spans="1:12" s="4" customFormat="1" ht="45" customHeight="1" outlineLevel="1" x14ac:dyDescent="0.25">
      <c r="A182" s="68"/>
      <c r="B182" s="71"/>
      <c r="C182" s="74"/>
      <c r="D182" s="71"/>
      <c r="E182" s="35">
        <v>1827220</v>
      </c>
      <c r="F182" s="8" t="s">
        <v>31</v>
      </c>
      <c r="G182" s="6">
        <v>958000</v>
      </c>
      <c r="H182" s="6">
        <v>896000</v>
      </c>
      <c r="I182" s="6">
        <v>678000</v>
      </c>
      <c r="J182" s="71"/>
      <c r="K182" s="65"/>
    </row>
    <row r="183" spans="1:12" s="4" customFormat="1" ht="45" customHeight="1" outlineLevel="1" x14ac:dyDescent="0.25">
      <c r="A183" s="68"/>
      <c r="B183" s="71"/>
      <c r="C183" s="74"/>
      <c r="D183" s="71"/>
      <c r="E183" s="35">
        <v>8803706</v>
      </c>
      <c r="F183" s="8" t="s">
        <v>31</v>
      </c>
      <c r="G183" s="6">
        <v>933000</v>
      </c>
      <c r="H183" s="6">
        <v>872000</v>
      </c>
      <c r="I183" s="6">
        <v>660000</v>
      </c>
      <c r="J183" s="71"/>
      <c r="K183" s="65"/>
    </row>
    <row r="184" spans="1:12" s="4" customFormat="1" ht="45" customHeight="1" x14ac:dyDescent="0.25">
      <c r="A184" s="77"/>
      <c r="B184" s="78"/>
      <c r="C184" s="79"/>
      <c r="D184" s="78"/>
      <c r="E184" s="36" t="str">
        <f>CONCATENATE(A179," souhrn")</f>
        <v>40/24 souhrn</v>
      </c>
      <c r="F184" s="8"/>
      <c r="G184" s="14">
        <f>SUBTOTAL(9,G179:G183)</f>
        <v>5354000</v>
      </c>
      <c r="H184" s="14">
        <f>SUBTOTAL(9,H179:H183)</f>
        <v>5109000</v>
      </c>
      <c r="I184" s="42">
        <f>SUBTOTAL(9,I179:I183)</f>
        <v>3866000</v>
      </c>
      <c r="J184" s="78"/>
      <c r="K184" s="66"/>
    </row>
    <row r="185" spans="1:12" s="4" customFormat="1" ht="45" customHeight="1" x14ac:dyDescent="0.25">
      <c r="A185" s="28" t="s">
        <v>232</v>
      </c>
      <c r="B185" s="27" t="s">
        <v>23</v>
      </c>
      <c r="C185" s="30" t="s">
        <v>174</v>
      </c>
      <c r="D185" s="27" t="s">
        <v>28</v>
      </c>
      <c r="E185" s="27">
        <v>8621793</v>
      </c>
      <c r="F185" s="27" t="s">
        <v>27</v>
      </c>
      <c r="G185" s="47">
        <v>520000</v>
      </c>
      <c r="H185" s="6">
        <v>471000</v>
      </c>
      <c r="I185" s="6">
        <v>356000</v>
      </c>
      <c r="J185" s="26" t="s">
        <v>299</v>
      </c>
      <c r="K185" s="34" t="s">
        <v>289</v>
      </c>
    </row>
    <row r="186" spans="1:12" s="4" customFormat="1" ht="45" customHeight="1" outlineLevel="1" x14ac:dyDescent="0.25">
      <c r="A186" s="67" t="s">
        <v>233</v>
      </c>
      <c r="B186" s="70" t="s">
        <v>80</v>
      </c>
      <c r="C186" s="73" t="s">
        <v>168</v>
      </c>
      <c r="D186" s="70" t="s">
        <v>4</v>
      </c>
      <c r="E186" s="35">
        <v>8846615</v>
      </c>
      <c r="F186" s="8" t="s">
        <v>31</v>
      </c>
      <c r="G186" s="6">
        <v>800000</v>
      </c>
      <c r="H186" s="6">
        <v>636000</v>
      </c>
      <c r="I186" s="6">
        <v>481000</v>
      </c>
      <c r="J186" s="70" t="s">
        <v>299</v>
      </c>
      <c r="K186" s="64" t="s">
        <v>93</v>
      </c>
    </row>
    <row r="187" spans="1:12" s="4" customFormat="1" ht="45" customHeight="1" outlineLevel="1" x14ac:dyDescent="0.25">
      <c r="A187" s="68"/>
      <c r="B187" s="71"/>
      <c r="C187" s="74"/>
      <c r="D187" s="71"/>
      <c r="E187" s="35">
        <v>5923005</v>
      </c>
      <c r="F187" s="8" t="s">
        <v>11</v>
      </c>
      <c r="G187" s="6">
        <v>400000</v>
      </c>
      <c r="H187" s="6">
        <v>267000</v>
      </c>
      <c r="I187" s="6">
        <v>202000</v>
      </c>
      <c r="J187" s="71"/>
      <c r="K187" s="65"/>
    </row>
    <row r="188" spans="1:12" s="4" customFormat="1" ht="45" customHeight="1" outlineLevel="1" x14ac:dyDescent="0.25">
      <c r="A188" s="68"/>
      <c r="B188" s="71"/>
      <c r="C188" s="74"/>
      <c r="D188" s="71"/>
      <c r="E188" s="35">
        <v>5144453</v>
      </c>
      <c r="F188" s="8" t="s">
        <v>11</v>
      </c>
      <c r="G188" s="6">
        <v>400000</v>
      </c>
      <c r="H188" s="6">
        <v>284000</v>
      </c>
      <c r="I188" s="6">
        <v>215000</v>
      </c>
      <c r="J188" s="71"/>
      <c r="K188" s="65"/>
    </row>
    <row r="189" spans="1:12" s="4" customFormat="1" ht="45" customHeight="1" x14ac:dyDescent="0.25">
      <c r="A189" s="77"/>
      <c r="B189" s="78"/>
      <c r="C189" s="79"/>
      <c r="D189" s="78"/>
      <c r="E189" s="36" t="str">
        <f>CONCATENATE(A186," souhrn")</f>
        <v>42/24 souhrn</v>
      </c>
      <c r="F189" s="8"/>
      <c r="G189" s="14">
        <f>SUBTOTAL(9,G186:G188)</f>
        <v>1600000</v>
      </c>
      <c r="H189" s="14">
        <f>SUBTOTAL(9,H186:H188)</f>
        <v>1187000</v>
      </c>
      <c r="I189" s="42">
        <f>SUBTOTAL(9,I186:I188)</f>
        <v>898000</v>
      </c>
      <c r="J189" s="78"/>
      <c r="K189" s="66"/>
    </row>
    <row r="190" spans="1:12" s="4" customFormat="1" ht="45" customHeight="1" x14ac:dyDescent="0.25">
      <c r="A190" s="28" t="s">
        <v>234</v>
      </c>
      <c r="B190" s="27" t="s">
        <v>132</v>
      </c>
      <c r="C190" s="30" t="s">
        <v>154</v>
      </c>
      <c r="D190" s="27" t="s">
        <v>28</v>
      </c>
      <c r="E190" s="27">
        <v>7075078</v>
      </c>
      <c r="F190" s="27" t="s">
        <v>20</v>
      </c>
      <c r="G190" s="47">
        <v>400000</v>
      </c>
      <c r="H190" s="6">
        <v>400000</v>
      </c>
      <c r="I190" s="6">
        <v>302000</v>
      </c>
      <c r="J190" s="26" t="s">
        <v>299</v>
      </c>
      <c r="K190" s="34" t="s">
        <v>95</v>
      </c>
    </row>
    <row r="191" spans="1:12" s="4" customFormat="1" ht="45" customHeight="1" outlineLevel="1" x14ac:dyDescent="0.25">
      <c r="A191" s="67" t="s">
        <v>237</v>
      </c>
      <c r="B191" s="70" t="s">
        <v>73</v>
      </c>
      <c r="C191" s="73" t="s">
        <v>151</v>
      </c>
      <c r="D191" s="80" t="s">
        <v>56</v>
      </c>
      <c r="E191" s="35">
        <v>1540602</v>
      </c>
      <c r="F191" s="8" t="s">
        <v>15</v>
      </c>
      <c r="G191" s="6">
        <v>550000</v>
      </c>
      <c r="H191" s="6">
        <v>550000</v>
      </c>
      <c r="I191" s="6">
        <v>416000</v>
      </c>
      <c r="J191" s="70" t="s">
        <v>299</v>
      </c>
      <c r="K191" s="64" t="s">
        <v>74</v>
      </c>
    </row>
    <row r="192" spans="1:12" s="4" customFormat="1" ht="45" customHeight="1" outlineLevel="1" x14ac:dyDescent="0.25">
      <c r="A192" s="68"/>
      <c r="B192" s="71"/>
      <c r="C192" s="74"/>
      <c r="D192" s="81"/>
      <c r="E192" s="35">
        <v>8049254</v>
      </c>
      <c r="F192" s="8" t="s">
        <v>29</v>
      </c>
      <c r="G192" s="6">
        <v>300000</v>
      </c>
      <c r="H192" s="6">
        <v>300000</v>
      </c>
      <c r="I192" s="6">
        <v>227000</v>
      </c>
      <c r="J192" s="71"/>
      <c r="K192" s="65"/>
      <c r="L192" s="11"/>
    </row>
    <row r="193" spans="1:12" s="4" customFormat="1" ht="45" customHeight="1" outlineLevel="1" x14ac:dyDescent="0.25">
      <c r="A193" s="68"/>
      <c r="B193" s="71"/>
      <c r="C193" s="74"/>
      <c r="D193" s="81"/>
      <c r="E193" s="35">
        <v>7877713</v>
      </c>
      <c r="F193" s="8" t="s">
        <v>31</v>
      </c>
      <c r="G193" s="6">
        <v>310000</v>
      </c>
      <c r="H193" s="6">
        <v>278000</v>
      </c>
      <c r="I193" s="6">
        <v>210000</v>
      </c>
      <c r="J193" s="71"/>
      <c r="K193" s="65"/>
    </row>
    <row r="194" spans="1:12" s="4" customFormat="1" ht="45" customHeight="1" outlineLevel="1" x14ac:dyDescent="0.25">
      <c r="A194" s="68"/>
      <c r="B194" s="71"/>
      <c r="C194" s="74"/>
      <c r="D194" s="81"/>
      <c r="E194" s="35">
        <v>6416850</v>
      </c>
      <c r="F194" s="8" t="s">
        <v>46</v>
      </c>
      <c r="G194" s="6">
        <v>1670000</v>
      </c>
      <c r="H194" s="6">
        <v>1519000</v>
      </c>
      <c r="I194" s="6">
        <v>1150000</v>
      </c>
      <c r="J194" s="71"/>
      <c r="K194" s="65"/>
    </row>
    <row r="195" spans="1:12" s="4" customFormat="1" ht="45" customHeight="1" x14ac:dyDescent="0.25">
      <c r="A195" s="77"/>
      <c r="B195" s="78"/>
      <c r="C195" s="79"/>
      <c r="D195" s="82"/>
      <c r="E195" s="36" t="str">
        <f>CONCATENATE(A191," souhrn")</f>
        <v>44/24 souhrn</v>
      </c>
      <c r="F195" s="8"/>
      <c r="G195" s="14">
        <f>SUBTOTAL(9,G191:G194)</f>
        <v>2830000</v>
      </c>
      <c r="H195" s="14">
        <f>SUBTOTAL(9,H191:H194)</f>
        <v>2647000</v>
      </c>
      <c r="I195" s="14">
        <f>SUBTOTAL(9,I191:I194)</f>
        <v>2003000</v>
      </c>
      <c r="J195" s="78"/>
      <c r="K195" s="66"/>
    </row>
    <row r="196" spans="1:12" s="4" customFormat="1" ht="45" customHeight="1" x14ac:dyDescent="0.25">
      <c r="A196" s="28" t="s">
        <v>238</v>
      </c>
      <c r="B196" s="27" t="s">
        <v>128</v>
      </c>
      <c r="C196" s="30" t="s">
        <v>187</v>
      </c>
      <c r="D196" s="27" t="s">
        <v>28</v>
      </c>
      <c r="E196" s="27">
        <v>9861220</v>
      </c>
      <c r="F196" s="27" t="s">
        <v>60</v>
      </c>
      <c r="G196" s="47">
        <v>3726000</v>
      </c>
      <c r="H196" s="6">
        <v>3726000</v>
      </c>
      <c r="I196" s="6">
        <v>2821000</v>
      </c>
      <c r="J196" s="26" t="s">
        <v>299</v>
      </c>
      <c r="K196" s="48" t="s">
        <v>129</v>
      </c>
    </row>
    <row r="197" spans="1:12" s="4" customFormat="1" ht="45" customHeight="1" outlineLevel="1" x14ac:dyDescent="0.25">
      <c r="A197" s="67" t="s">
        <v>239</v>
      </c>
      <c r="B197" s="70" t="s">
        <v>41</v>
      </c>
      <c r="C197" s="73" t="s">
        <v>148</v>
      </c>
      <c r="D197" s="70" t="s">
        <v>28</v>
      </c>
      <c r="E197" s="35">
        <v>1457315</v>
      </c>
      <c r="F197" s="8" t="s">
        <v>18</v>
      </c>
      <c r="G197" s="6">
        <v>343000</v>
      </c>
      <c r="H197" s="6">
        <v>343000</v>
      </c>
      <c r="I197" s="6">
        <v>259000</v>
      </c>
      <c r="J197" s="70" t="s">
        <v>299</v>
      </c>
      <c r="K197" s="64" t="s">
        <v>290</v>
      </c>
    </row>
    <row r="198" spans="1:12" s="4" customFormat="1" ht="45" customHeight="1" outlineLevel="1" x14ac:dyDescent="0.25">
      <c r="A198" s="68"/>
      <c r="B198" s="71"/>
      <c r="C198" s="74"/>
      <c r="D198" s="71"/>
      <c r="E198" s="35">
        <v>1461792</v>
      </c>
      <c r="F198" s="8" t="s">
        <v>31</v>
      </c>
      <c r="G198" s="6">
        <v>632000</v>
      </c>
      <c r="H198" s="6">
        <v>632000</v>
      </c>
      <c r="I198" s="6">
        <v>478000</v>
      </c>
      <c r="J198" s="71"/>
      <c r="K198" s="65"/>
    </row>
    <row r="199" spans="1:12" s="4" customFormat="1" ht="45" customHeight="1" outlineLevel="1" x14ac:dyDescent="0.25">
      <c r="A199" s="68"/>
      <c r="B199" s="71"/>
      <c r="C199" s="74"/>
      <c r="D199" s="71"/>
      <c r="E199" s="35">
        <v>1483365</v>
      </c>
      <c r="F199" s="8" t="s">
        <v>11</v>
      </c>
      <c r="G199" s="6">
        <v>481000</v>
      </c>
      <c r="H199" s="6">
        <v>481000</v>
      </c>
      <c r="I199" s="6">
        <v>364000</v>
      </c>
      <c r="J199" s="71"/>
      <c r="K199" s="65"/>
    </row>
    <row r="200" spans="1:12" s="4" customFormat="1" ht="45" customHeight="1" outlineLevel="1" x14ac:dyDescent="0.25">
      <c r="A200" s="68"/>
      <c r="B200" s="71"/>
      <c r="C200" s="74"/>
      <c r="D200" s="71"/>
      <c r="E200" s="35">
        <v>1746734</v>
      </c>
      <c r="F200" s="8" t="s">
        <v>11</v>
      </c>
      <c r="G200" s="6">
        <v>294000</v>
      </c>
      <c r="H200" s="6">
        <v>294000</v>
      </c>
      <c r="I200" s="6">
        <v>222000</v>
      </c>
      <c r="J200" s="71"/>
      <c r="K200" s="65"/>
    </row>
    <row r="201" spans="1:12" s="4" customFormat="1" ht="45" customHeight="1" outlineLevel="1" x14ac:dyDescent="0.25">
      <c r="A201" s="68"/>
      <c r="B201" s="71"/>
      <c r="C201" s="74"/>
      <c r="D201" s="71"/>
      <c r="E201" s="35">
        <v>1946534</v>
      </c>
      <c r="F201" s="8" t="s">
        <v>46</v>
      </c>
      <c r="G201" s="6">
        <v>2642000</v>
      </c>
      <c r="H201" s="6">
        <v>2642000</v>
      </c>
      <c r="I201" s="6">
        <v>2000000</v>
      </c>
      <c r="J201" s="71"/>
      <c r="K201" s="65"/>
    </row>
    <row r="202" spans="1:12" s="4" customFormat="1" ht="45" customHeight="1" outlineLevel="1" x14ac:dyDescent="0.25">
      <c r="A202" s="68"/>
      <c r="B202" s="71"/>
      <c r="C202" s="74"/>
      <c r="D202" s="71"/>
      <c r="E202" s="35">
        <v>2004679</v>
      </c>
      <c r="F202" s="8" t="s">
        <v>20</v>
      </c>
      <c r="G202" s="6">
        <v>514000</v>
      </c>
      <c r="H202" s="6">
        <v>514000</v>
      </c>
      <c r="I202" s="6">
        <v>389000</v>
      </c>
      <c r="J202" s="71"/>
      <c r="K202" s="65"/>
    </row>
    <row r="203" spans="1:12" s="4" customFormat="1" ht="45" customHeight="1" outlineLevel="1" x14ac:dyDescent="0.25">
      <c r="A203" s="68"/>
      <c r="B203" s="71"/>
      <c r="C203" s="74"/>
      <c r="D203" s="71"/>
      <c r="E203" s="35">
        <v>2053217</v>
      </c>
      <c r="F203" s="8" t="s">
        <v>18</v>
      </c>
      <c r="G203" s="6">
        <v>654000</v>
      </c>
      <c r="H203" s="6">
        <v>654000</v>
      </c>
      <c r="I203" s="6">
        <v>495000</v>
      </c>
      <c r="J203" s="71"/>
      <c r="K203" s="65"/>
      <c r="L203" s="17"/>
    </row>
    <row r="204" spans="1:12" s="4" customFormat="1" ht="45" customHeight="1" outlineLevel="1" x14ac:dyDescent="0.25">
      <c r="A204" s="68"/>
      <c r="B204" s="71"/>
      <c r="C204" s="74"/>
      <c r="D204" s="71"/>
      <c r="E204" s="35">
        <v>2347976</v>
      </c>
      <c r="F204" s="8" t="s">
        <v>46</v>
      </c>
      <c r="G204" s="6">
        <v>6063000</v>
      </c>
      <c r="H204" s="6">
        <v>6063000</v>
      </c>
      <c r="I204" s="6">
        <v>4591000</v>
      </c>
      <c r="J204" s="71"/>
      <c r="K204" s="65"/>
    </row>
    <row r="205" spans="1:12" s="4" customFormat="1" ht="45" customHeight="1" outlineLevel="1" x14ac:dyDescent="0.25">
      <c r="A205" s="68"/>
      <c r="B205" s="71"/>
      <c r="C205" s="74"/>
      <c r="D205" s="71"/>
      <c r="E205" s="35">
        <v>3553396</v>
      </c>
      <c r="F205" s="8" t="s">
        <v>11</v>
      </c>
      <c r="G205" s="6">
        <v>3001000</v>
      </c>
      <c r="H205" s="6">
        <v>3001000</v>
      </c>
      <c r="I205" s="6">
        <v>2272000</v>
      </c>
      <c r="J205" s="71"/>
      <c r="K205" s="65"/>
    </row>
    <row r="206" spans="1:12" s="4" customFormat="1" ht="45" customHeight="1" outlineLevel="1" x14ac:dyDescent="0.25">
      <c r="A206" s="68"/>
      <c r="B206" s="71"/>
      <c r="C206" s="74"/>
      <c r="D206" s="71"/>
      <c r="E206" s="35">
        <v>3573576</v>
      </c>
      <c r="F206" s="8" t="s">
        <v>18</v>
      </c>
      <c r="G206" s="6">
        <v>990000</v>
      </c>
      <c r="H206" s="6">
        <v>990000</v>
      </c>
      <c r="I206" s="6">
        <v>749000</v>
      </c>
      <c r="J206" s="71"/>
      <c r="K206" s="65"/>
    </row>
    <row r="207" spans="1:12" s="4" customFormat="1" ht="45" customHeight="1" outlineLevel="1" x14ac:dyDescent="0.25">
      <c r="A207" s="68"/>
      <c r="B207" s="71"/>
      <c r="C207" s="74"/>
      <c r="D207" s="71"/>
      <c r="E207" s="35">
        <v>3588365</v>
      </c>
      <c r="F207" s="8" t="s">
        <v>20</v>
      </c>
      <c r="G207" s="6">
        <v>741000</v>
      </c>
      <c r="H207" s="6">
        <v>741000</v>
      </c>
      <c r="I207" s="6">
        <v>561000</v>
      </c>
      <c r="J207" s="71"/>
      <c r="K207" s="65"/>
    </row>
    <row r="208" spans="1:12" s="4" customFormat="1" ht="45" customHeight="1" outlineLevel="1" x14ac:dyDescent="0.25">
      <c r="A208" s="68"/>
      <c r="B208" s="71"/>
      <c r="C208" s="74"/>
      <c r="D208" s="71"/>
      <c r="E208" s="35">
        <v>3626997</v>
      </c>
      <c r="F208" s="8" t="s">
        <v>9</v>
      </c>
      <c r="G208" s="6">
        <v>124000</v>
      </c>
      <c r="H208" s="6">
        <v>124000</v>
      </c>
      <c r="I208" s="6">
        <v>93000</v>
      </c>
      <c r="J208" s="71"/>
      <c r="K208" s="65"/>
    </row>
    <row r="209" spans="1:11" s="4" customFormat="1" ht="45" customHeight="1" outlineLevel="1" x14ac:dyDescent="0.25">
      <c r="A209" s="68"/>
      <c r="B209" s="71"/>
      <c r="C209" s="74"/>
      <c r="D209" s="71"/>
      <c r="E209" s="35">
        <v>3716757</v>
      </c>
      <c r="F209" s="8" t="s">
        <v>31</v>
      </c>
      <c r="G209" s="6">
        <v>593000</v>
      </c>
      <c r="H209" s="6">
        <v>593000</v>
      </c>
      <c r="I209" s="6">
        <v>449000</v>
      </c>
      <c r="J209" s="71"/>
      <c r="K209" s="65"/>
    </row>
    <row r="210" spans="1:11" s="4" customFormat="1" ht="45" customHeight="1" outlineLevel="1" x14ac:dyDescent="0.25">
      <c r="A210" s="68"/>
      <c r="B210" s="71"/>
      <c r="C210" s="74"/>
      <c r="D210" s="71"/>
      <c r="E210" s="35">
        <v>3724158</v>
      </c>
      <c r="F210" s="8" t="s">
        <v>31</v>
      </c>
      <c r="G210" s="6">
        <v>748000</v>
      </c>
      <c r="H210" s="6">
        <v>748000</v>
      </c>
      <c r="I210" s="6">
        <v>566000</v>
      </c>
      <c r="J210" s="71"/>
      <c r="K210" s="65"/>
    </row>
    <row r="211" spans="1:11" s="4" customFormat="1" ht="45" customHeight="1" outlineLevel="1" x14ac:dyDescent="0.25">
      <c r="A211" s="68"/>
      <c r="B211" s="71"/>
      <c r="C211" s="74"/>
      <c r="D211" s="71"/>
      <c r="E211" s="35">
        <v>3730898</v>
      </c>
      <c r="F211" s="8" t="s">
        <v>11</v>
      </c>
      <c r="G211" s="6">
        <v>561000</v>
      </c>
      <c r="H211" s="6">
        <v>561000</v>
      </c>
      <c r="I211" s="6">
        <v>424000</v>
      </c>
      <c r="J211" s="71"/>
      <c r="K211" s="65"/>
    </row>
    <row r="212" spans="1:11" s="4" customFormat="1" ht="45" customHeight="1" outlineLevel="1" x14ac:dyDescent="0.25">
      <c r="A212" s="68"/>
      <c r="B212" s="71"/>
      <c r="C212" s="74"/>
      <c r="D212" s="71"/>
      <c r="E212" s="35">
        <v>4023688</v>
      </c>
      <c r="F212" s="8" t="s">
        <v>19</v>
      </c>
      <c r="G212" s="6">
        <v>737000</v>
      </c>
      <c r="H212" s="6">
        <v>737000</v>
      </c>
      <c r="I212" s="6">
        <v>558000</v>
      </c>
      <c r="J212" s="71"/>
      <c r="K212" s="65"/>
    </row>
    <row r="213" spans="1:11" s="4" customFormat="1" ht="45" customHeight="1" outlineLevel="1" x14ac:dyDescent="0.25">
      <c r="A213" s="68"/>
      <c r="B213" s="71"/>
      <c r="C213" s="74"/>
      <c r="D213" s="71"/>
      <c r="E213" s="35">
        <v>4411471</v>
      </c>
      <c r="F213" s="8" t="s">
        <v>20</v>
      </c>
      <c r="G213" s="6">
        <v>287000</v>
      </c>
      <c r="H213" s="6">
        <v>287000</v>
      </c>
      <c r="I213" s="6">
        <v>217000</v>
      </c>
      <c r="J213" s="71"/>
      <c r="K213" s="65"/>
    </row>
    <row r="214" spans="1:11" s="4" customFormat="1" ht="45" customHeight="1" outlineLevel="1" x14ac:dyDescent="0.25">
      <c r="A214" s="68"/>
      <c r="B214" s="71"/>
      <c r="C214" s="74"/>
      <c r="D214" s="71"/>
      <c r="E214" s="35">
        <v>4502063</v>
      </c>
      <c r="F214" s="8" t="s">
        <v>18</v>
      </c>
      <c r="G214" s="6">
        <v>627000</v>
      </c>
      <c r="H214" s="6">
        <v>627000</v>
      </c>
      <c r="I214" s="6">
        <v>474000</v>
      </c>
      <c r="J214" s="71"/>
      <c r="K214" s="65"/>
    </row>
    <row r="215" spans="1:11" s="4" customFormat="1" ht="45" customHeight="1" outlineLevel="1" x14ac:dyDescent="0.25">
      <c r="A215" s="68"/>
      <c r="B215" s="71"/>
      <c r="C215" s="74"/>
      <c r="D215" s="71"/>
      <c r="E215" s="35">
        <v>4714749</v>
      </c>
      <c r="F215" s="8" t="s">
        <v>17</v>
      </c>
      <c r="G215" s="6">
        <v>3479000</v>
      </c>
      <c r="H215" s="6">
        <v>3479000</v>
      </c>
      <c r="I215" s="6">
        <v>2634000</v>
      </c>
      <c r="J215" s="71"/>
      <c r="K215" s="65"/>
    </row>
    <row r="216" spans="1:11" s="4" customFormat="1" ht="45" customHeight="1" outlineLevel="1" x14ac:dyDescent="0.25">
      <c r="A216" s="68"/>
      <c r="B216" s="71"/>
      <c r="C216" s="74"/>
      <c r="D216" s="71"/>
      <c r="E216" s="35">
        <v>4862422</v>
      </c>
      <c r="F216" s="8" t="s">
        <v>18</v>
      </c>
      <c r="G216" s="6">
        <v>452000</v>
      </c>
      <c r="H216" s="6">
        <v>452000</v>
      </c>
      <c r="I216" s="6">
        <v>342000</v>
      </c>
      <c r="J216" s="71"/>
      <c r="K216" s="65"/>
    </row>
    <row r="217" spans="1:11" s="4" customFormat="1" ht="45" customHeight="1" outlineLevel="1" x14ac:dyDescent="0.25">
      <c r="A217" s="68"/>
      <c r="B217" s="71"/>
      <c r="C217" s="74"/>
      <c r="D217" s="71"/>
      <c r="E217" s="35">
        <v>5019603</v>
      </c>
      <c r="F217" s="8" t="s">
        <v>11</v>
      </c>
      <c r="G217" s="6">
        <v>421000</v>
      </c>
      <c r="H217" s="6">
        <v>421000</v>
      </c>
      <c r="I217" s="6">
        <v>318000</v>
      </c>
      <c r="J217" s="71"/>
      <c r="K217" s="65"/>
    </row>
    <row r="218" spans="1:11" s="4" customFormat="1" ht="45" customHeight="1" outlineLevel="1" x14ac:dyDescent="0.25">
      <c r="A218" s="68"/>
      <c r="B218" s="71"/>
      <c r="C218" s="74"/>
      <c r="D218" s="71"/>
      <c r="E218" s="35">
        <v>5069181</v>
      </c>
      <c r="F218" s="8" t="s">
        <v>19</v>
      </c>
      <c r="G218" s="6">
        <v>1563000</v>
      </c>
      <c r="H218" s="6">
        <v>1563000</v>
      </c>
      <c r="I218" s="6">
        <v>1183000</v>
      </c>
      <c r="J218" s="71"/>
      <c r="K218" s="65"/>
    </row>
    <row r="219" spans="1:11" s="4" customFormat="1" ht="45" customHeight="1" outlineLevel="1" x14ac:dyDescent="0.25">
      <c r="A219" s="68"/>
      <c r="B219" s="71"/>
      <c r="C219" s="74"/>
      <c r="D219" s="71"/>
      <c r="E219" s="35">
        <v>5180673</v>
      </c>
      <c r="F219" s="8" t="s">
        <v>11</v>
      </c>
      <c r="G219" s="6">
        <v>772000</v>
      </c>
      <c r="H219" s="6">
        <v>772000</v>
      </c>
      <c r="I219" s="6">
        <v>584000</v>
      </c>
      <c r="J219" s="71"/>
      <c r="K219" s="65"/>
    </row>
    <row r="220" spans="1:11" s="4" customFormat="1" ht="45" customHeight="1" outlineLevel="1" x14ac:dyDescent="0.25">
      <c r="A220" s="68"/>
      <c r="B220" s="71"/>
      <c r="C220" s="74"/>
      <c r="D220" s="71"/>
      <c r="E220" s="35">
        <v>5566615</v>
      </c>
      <c r="F220" s="8" t="s">
        <v>11</v>
      </c>
      <c r="G220" s="6">
        <v>708000</v>
      </c>
      <c r="H220" s="6">
        <v>708000</v>
      </c>
      <c r="I220" s="6">
        <v>536000</v>
      </c>
      <c r="J220" s="71"/>
      <c r="K220" s="65"/>
    </row>
    <row r="221" spans="1:11" s="4" customFormat="1" ht="45" customHeight="1" outlineLevel="1" x14ac:dyDescent="0.25">
      <c r="A221" s="68"/>
      <c r="B221" s="71"/>
      <c r="C221" s="74"/>
      <c r="D221" s="71"/>
      <c r="E221" s="35">
        <v>5842445</v>
      </c>
      <c r="F221" s="8" t="s">
        <v>31</v>
      </c>
      <c r="G221" s="6">
        <v>634000</v>
      </c>
      <c r="H221" s="6">
        <v>634000</v>
      </c>
      <c r="I221" s="6">
        <v>480000</v>
      </c>
      <c r="J221" s="71"/>
      <c r="K221" s="65"/>
    </row>
    <row r="222" spans="1:11" s="4" customFormat="1" ht="45" customHeight="1" outlineLevel="1" x14ac:dyDescent="0.25">
      <c r="A222" s="68"/>
      <c r="B222" s="71"/>
      <c r="C222" s="74"/>
      <c r="D222" s="71"/>
      <c r="E222" s="35">
        <v>5913318</v>
      </c>
      <c r="F222" s="8" t="s">
        <v>11</v>
      </c>
      <c r="G222" s="6">
        <v>632000</v>
      </c>
      <c r="H222" s="6">
        <v>632000</v>
      </c>
      <c r="I222" s="6">
        <v>478000</v>
      </c>
      <c r="J222" s="71"/>
      <c r="K222" s="65"/>
    </row>
    <row r="223" spans="1:11" s="4" customFormat="1" ht="45" customHeight="1" outlineLevel="1" x14ac:dyDescent="0.25">
      <c r="A223" s="68"/>
      <c r="B223" s="71"/>
      <c r="C223" s="74"/>
      <c r="D223" s="71"/>
      <c r="E223" s="35">
        <v>6252968</v>
      </c>
      <c r="F223" s="8" t="s">
        <v>11</v>
      </c>
      <c r="G223" s="6">
        <v>745000</v>
      </c>
      <c r="H223" s="6">
        <v>745000</v>
      </c>
      <c r="I223" s="6">
        <v>564000</v>
      </c>
      <c r="J223" s="71"/>
      <c r="K223" s="65"/>
    </row>
    <row r="224" spans="1:11" s="4" customFormat="1" ht="45" customHeight="1" outlineLevel="1" x14ac:dyDescent="0.25">
      <c r="A224" s="68"/>
      <c r="B224" s="71"/>
      <c r="C224" s="74"/>
      <c r="D224" s="71"/>
      <c r="E224" s="35">
        <v>6317306</v>
      </c>
      <c r="F224" s="8" t="s">
        <v>31</v>
      </c>
      <c r="G224" s="6">
        <v>811000</v>
      </c>
      <c r="H224" s="6">
        <v>811000</v>
      </c>
      <c r="I224" s="6">
        <v>614000</v>
      </c>
      <c r="J224" s="71"/>
      <c r="K224" s="65"/>
    </row>
    <row r="225" spans="1:11" s="4" customFormat="1" ht="45" customHeight="1" outlineLevel="1" x14ac:dyDescent="0.25">
      <c r="A225" s="68"/>
      <c r="B225" s="71"/>
      <c r="C225" s="74"/>
      <c r="D225" s="71"/>
      <c r="E225" s="35">
        <v>6695046</v>
      </c>
      <c r="F225" s="8" t="s">
        <v>18</v>
      </c>
      <c r="G225" s="6">
        <v>656000</v>
      </c>
      <c r="H225" s="6">
        <v>656000</v>
      </c>
      <c r="I225" s="6">
        <v>496000</v>
      </c>
      <c r="J225" s="71"/>
      <c r="K225" s="65"/>
    </row>
    <row r="226" spans="1:11" s="4" customFormat="1" ht="45" customHeight="1" outlineLevel="1" x14ac:dyDescent="0.25">
      <c r="A226" s="68"/>
      <c r="B226" s="71"/>
      <c r="C226" s="74"/>
      <c r="D226" s="71"/>
      <c r="E226" s="35">
        <v>6924546</v>
      </c>
      <c r="F226" s="8" t="s">
        <v>13</v>
      </c>
      <c r="G226" s="6">
        <v>2085000</v>
      </c>
      <c r="H226" s="6">
        <v>2085000</v>
      </c>
      <c r="I226" s="6">
        <v>1578000</v>
      </c>
      <c r="J226" s="71"/>
      <c r="K226" s="65"/>
    </row>
    <row r="227" spans="1:11" s="4" customFormat="1" ht="45" customHeight="1" outlineLevel="1" x14ac:dyDescent="0.25">
      <c r="A227" s="68"/>
      <c r="B227" s="71"/>
      <c r="C227" s="74"/>
      <c r="D227" s="71"/>
      <c r="E227" s="35">
        <v>8990475</v>
      </c>
      <c r="F227" s="8" t="s">
        <v>46</v>
      </c>
      <c r="G227" s="6">
        <v>2072000</v>
      </c>
      <c r="H227" s="6">
        <v>2072000</v>
      </c>
      <c r="I227" s="6">
        <v>1569000</v>
      </c>
      <c r="J227" s="71"/>
      <c r="K227" s="65"/>
    </row>
    <row r="228" spans="1:11" s="4" customFormat="1" ht="45" customHeight="1" outlineLevel="1" x14ac:dyDescent="0.25">
      <c r="A228" s="68"/>
      <c r="B228" s="71"/>
      <c r="C228" s="74"/>
      <c r="D228" s="71"/>
      <c r="E228" s="35">
        <v>9583580</v>
      </c>
      <c r="F228" s="8" t="s">
        <v>13</v>
      </c>
      <c r="G228" s="6">
        <v>560000</v>
      </c>
      <c r="H228" s="6">
        <v>560000</v>
      </c>
      <c r="I228" s="6">
        <v>424000</v>
      </c>
      <c r="J228" s="71"/>
      <c r="K228" s="65"/>
    </row>
    <row r="229" spans="1:11" s="4" customFormat="1" ht="45" customHeight="1" outlineLevel="1" x14ac:dyDescent="0.25">
      <c r="A229" s="68"/>
      <c r="B229" s="71"/>
      <c r="C229" s="74"/>
      <c r="D229" s="71"/>
      <c r="E229" s="35">
        <v>9888745</v>
      </c>
      <c r="F229" s="8" t="s">
        <v>11</v>
      </c>
      <c r="G229" s="6">
        <v>149000</v>
      </c>
      <c r="H229" s="6">
        <v>149000</v>
      </c>
      <c r="I229" s="6">
        <v>112000</v>
      </c>
      <c r="J229" s="71"/>
      <c r="K229" s="65"/>
    </row>
    <row r="230" spans="1:11" s="4" customFormat="1" ht="45" customHeight="1" x14ac:dyDescent="0.25">
      <c r="A230" s="77"/>
      <c r="B230" s="78"/>
      <c r="C230" s="79"/>
      <c r="D230" s="78"/>
      <c r="E230" s="36" t="str">
        <f>CONCATENATE(A197," souhrn")</f>
        <v>46/24 souhrn</v>
      </c>
      <c r="F230" s="8"/>
      <c r="G230" s="14">
        <f>SUBTOTAL(9,G197:G229)</f>
        <v>35771000</v>
      </c>
      <c r="H230" s="14">
        <f>SUBTOTAL(9,H197:H229)</f>
        <v>35771000</v>
      </c>
      <c r="I230" s="42">
        <f>SUBTOTAL(9,I197:I229)</f>
        <v>27073000</v>
      </c>
      <c r="J230" s="78"/>
      <c r="K230" s="66"/>
    </row>
    <row r="231" spans="1:11" s="4" customFormat="1" ht="45" customHeight="1" x14ac:dyDescent="0.25">
      <c r="A231" s="28" t="s">
        <v>240</v>
      </c>
      <c r="B231" s="27" t="s">
        <v>47</v>
      </c>
      <c r="C231" s="30" t="s">
        <v>173</v>
      </c>
      <c r="D231" s="31" t="s">
        <v>56</v>
      </c>
      <c r="E231" s="27">
        <v>1760507</v>
      </c>
      <c r="F231" s="27" t="s">
        <v>8</v>
      </c>
      <c r="G231" s="47">
        <v>3840000</v>
      </c>
      <c r="H231" s="6">
        <v>3658000</v>
      </c>
      <c r="I231" s="6">
        <v>2769000</v>
      </c>
      <c r="J231" s="26" t="s">
        <v>299</v>
      </c>
      <c r="K231" s="34" t="s">
        <v>72</v>
      </c>
    </row>
    <row r="232" spans="1:11" s="4" customFormat="1" ht="45" customHeight="1" outlineLevel="1" x14ac:dyDescent="0.25">
      <c r="A232" s="67" t="s">
        <v>241</v>
      </c>
      <c r="B232" s="70" t="s">
        <v>38</v>
      </c>
      <c r="C232" s="73" t="s">
        <v>170</v>
      </c>
      <c r="D232" s="70" t="s">
        <v>28</v>
      </c>
      <c r="E232" s="35">
        <v>3561786</v>
      </c>
      <c r="F232" s="8" t="s">
        <v>65</v>
      </c>
      <c r="G232" s="6">
        <v>438000</v>
      </c>
      <c r="H232" s="6">
        <v>438000</v>
      </c>
      <c r="I232" s="6">
        <v>331000</v>
      </c>
      <c r="J232" s="70" t="s">
        <v>299</v>
      </c>
      <c r="K232" s="64" t="s">
        <v>86</v>
      </c>
    </row>
    <row r="233" spans="1:11" s="4" customFormat="1" ht="45" customHeight="1" outlineLevel="1" x14ac:dyDescent="0.25">
      <c r="A233" s="68"/>
      <c r="B233" s="71"/>
      <c r="C233" s="74"/>
      <c r="D233" s="71"/>
      <c r="E233" s="35">
        <v>8243517</v>
      </c>
      <c r="F233" s="8" t="s">
        <v>19</v>
      </c>
      <c r="G233" s="6">
        <v>124000</v>
      </c>
      <c r="H233" s="6">
        <v>124000</v>
      </c>
      <c r="I233" s="6">
        <v>93000</v>
      </c>
      <c r="J233" s="71"/>
      <c r="K233" s="65"/>
    </row>
    <row r="234" spans="1:11" s="4" customFormat="1" ht="45" customHeight="1" outlineLevel="1" x14ac:dyDescent="0.25">
      <c r="A234" s="68"/>
      <c r="B234" s="71"/>
      <c r="C234" s="74"/>
      <c r="D234" s="71"/>
      <c r="E234" s="35">
        <v>1109069</v>
      </c>
      <c r="F234" s="8" t="s">
        <v>11</v>
      </c>
      <c r="G234" s="6">
        <v>840000</v>
      </c>
      <c r="H234" s="6">
        <v>840000</v>
      </c>
      <c r="I234" s="6">
        <v>636000</v>
      </c>
      <c r="J234" s="71"/>
      <c r="K234" s="65"/>
    </row>
    <row r="235" spans="1:11" s="4" customFormat="1" ht="45" customHeight="1" x14ac:dyDescent="0.25">
      <c r="A235" s="77"/>
      <c r="B235" s="78"/>
      <c r="C235" s="79"/>
      <c r="D235" s="78"/>
      <c r="E235" s="44" t="str">
        <f>CONCATENATE(A232," souhrn")</f>
        <v>48/24 souhrn</v>
      </c>
      <c r="F235" s="22"/>
      <c r="G235" s="33">
        <f>SUBTOTAL(9,G232:G234)</f>
        <v>1402000</v>
      </c>
      <c r="H235" s="33">
        <f>SUBTOTAL(9,H232:H234)</f>
        <v>1402000</v>
      </c>
      <c r="I235" s="45">
        <f>SUBTOTAL(9,I232:I234)</f>
        <v>1060000</v>
      </c>
      <c r="J235" s="78"/>
      <c r="K235" s="66"/>
    </row>
    <row r="236" spans="1:11" s="4" customFormat="1" ht="45" customHeight="1" x14ac:dyDescent="0.25">
      <c r="A236" s="67" t="s">
        <v>242</v>
      </c>
      <c r="B236" s="70" t="s">
        <v>243</v>
      </c>
      <c r="C236" s="73" t="s">
        <v>244</v>
      </c>
      <c r="D236" s="80" t="s">
        <v>4</v>
      </c>
      <c r="E236" s="35">
        <v>6905831</v>
      </c>
      <c r="F236" s="8" t="s">
        <v>91</v>
      </c>
      <c r="G236" s="6">
        <v>1413000</v>
      </c>
      <c r="H236" s="6">
        <v>1413000</v>
      </c>
      <c r="I236" s="43">
        <v>1069000</v>
      </c>
      <c r="J236" s="70" t="s">
        <v>299</v>
      </c>
      <c r="K236" s="64" t="s">
        <v>291</v>
      </c>
    </row>
    <row r="237" spans="1:11" s="4" customFormat="1" ht="45" customHeight="1" x14ac:dyDescent="0.25">
      <c r="A237" s="68"/>
      <c r="B237" s="71"/>
      <c r="C237" s="74"/>
      <c r="D237" s="81"/>
      <c r="E237" s="35">
        <v>1107267</v>
      </c>
      <c r="F237" s="8" t="s">
        <v>14</v>
      </c>
      <c r="G237" s="6">
        <v>1514000</v>
      </c>
      <c r="H237" s="6">
        <v>1514000</v>
      </c>
      <c r="I237" s="43">
        <v>1146000</v>
      </c>
      <c r="J237" s="71"/>
      <c r="K237" s="65"/>
    </row>
    <row r="238" spans="1:11" s="4" customFormat="1" ht="45" customHeight="1" x14ac:dyDescent="0.25">
      <c r="A238" s="77"/>
      <c r="B238" s="78"/>
      <c r="C238" s="79"/>
      <c r="D238" s="82"/>
      <c r="E238" s="36" t="str">
        <f>CONCATENATE(A236," souhrn")</f>
        <v>49/24 souhrn</v>
      </c>
      <c r="F238" s="8"/>
      <c r="G238" s="14">
        <f>SUBTOTAL(9,G235:G237)</f>
        <v>2927000</v>
      </c>
      <c r="H238" s="14">
        <f>SUBTOTAL(9,H235:H237)</f>
        <v>2927000</v>
      </c>
      <c r="I238" s="42">
        <f>SUBTOTAL(9,I235:I237)</f>
        <v>2215000</v>
      </c>
      <c r="J238" s="78"/>
      <c r="K238" s="66"/>
    </row>
    <row r="239" spans="1:11" s="4" customFormat="1" ht="45" customHeight="1" outlineLevel="1" x14ac:dyDescent="0.25">
      <c r="A239" s="67" t="s">
        <v>245</v>
      </c>
      <c r="B239" s="70" t="s">
        <v>48</v>
      </c>
      <c r="C239" s="73" t="s">
        <v>152</v>
      </c>
      <c r="D239" s="70" t="s">
        <v>28</v>
      </c>
      <c r="E239" s="19">
        <v>9773154</v>
      </c>
      <c r="F239" s="19" t="s">
        <v>65</v>
      </c>
      <c r="G239" s="10">
        <v>691000</v>
      </c>
      <c r="H239" s="6">
        <v>646000</v>
      </c>
      <c r="I239" s="6">
        <v>489000</v>
      </c>
      <c r="J239" s="70" t="s">
        <v>299</v>
      </c>
      <c r="K239" s="64" t="s">
        <v>94</v>
      </c>
    </row>
    <row r="240" spans="1:11" s="4" customFormat="1" ht="45" customHeight="1" outlineLevel="1" x14ac:dyDescent="0.25">
      <c r="A240" s="68"/>
      <c r="B240" s="71"/>
      <c r="C240" s="74"/>
      <c r="D240" s="71"/>
      <c r="E240" s="8">
        <v>9692583</v>
      </c>
      <c r="F240" s="8" t="s">
        <v>19</v>
      </c>
      <c r="G240" s="6">
        <v>364000</v>
      </c>
      <c r="H240" s="6">
        <v>347000</v>
      </c>
      <c r="I240" s="6">
        <v>262000</v>
      </c>
      <c r="J240" s="71"/>
      <c r="K240" s="65"/>
    </row>
    <row r="241" spans="1:12" s="4" customFormat="1" ht="45" customHeight="1" outlineLevel="1" x14ac:dyDescent="0.25">
      <c r="A241" s="68"/>
      <c r="B241" s="71"/>
      <c r="C241" s="74"/>
      <c r="D241" s="71"/>
      <c r="E241" s="8">
        <v>4322409</v>
      </c>
      <c r="F241" s="8" t="s">
        <v>19</v>
      </c>
      <c r="G241" s="6">
        <v>331000</v>
      </c>
      <c r="H241" s="6">
        <v>316000</v>
      </c>
      <c r="I241" s="6">
        <v>239000</v>
      </c>
      <c r="J241" s="71"/>
      <c r="K241" s="65"/>
    </row>
    <row r="242" spans="1:12" s="4" customFormat="1" ht="45" customHeight="1" outlineLevel="1" x14ac:dyDescent="0.25">
      <c r="A242" s="68"/>
      <c r="B242" s="71"/>
      <c r="C242" s="74"/>
      <c r="D242" s="71"/>
      <c r="E242" s="8">
        <v>8008136</v>
      </c>
      <c r="F242" s="8" t="s">
        <v>65</v>
      </c>
      <c r="G242" s="6">
        <v>216000</v>
      </c>
      <c r="H242" s="6">
        <v>202000</v>
      </c>
      <c r="I242" s="6">
        <v>152000</v>
      </c>
      <c r="J242" s="71"/>
      <c r="K242" s="65"/>
      <c r="L242" s="11"/>
    </row>
    <row r="243" spans="1:12" s="4" customFormat="1" ht="45" customHeight="1" outlineLevel="1" x14ac:dyDescent="0.25">
      <c r="A243" s="68"/>
      <c r="B243" s="71"/>
      <c r="C243" s="74"/>
      <c r="D243" s="71"/>
      <c r="E243" s="8">
        <v>4889012</v>
      </c>
      <c r="F243" s="8" t="s">
        <v>19</v>
      </c>
      <c r="G243" s="6">
        <v>304000</v>
      </c>
      <c r="H243" s="6">
        <v>284000</v>
      </c>
      <c r="I243" s="6">
        <v>215000</v>
      </c>
      <c r="J243" s="71"/>
      <c r="K243" s="65"/>
      <c r="L243" s="11"/>
    </row>
    <row r="244" spans="1:12" s="4" customFormat="1" ht="45" customHeight="1" outlineLevel="1" x14ac:dyDescent="0.25">
      <c r="A244" s="68"/>
      <c r="B244" s="71"/>
      <c r="C244" s="74"/>
      <c r="D244" s="71"/>
      <c r="E244" s="8">
        <v>2799492</v>
      </c>
      <c r="F244" s="8" t="s">
        <v>65</v>
      </c>
      <c r="G244" s="6">
        <v>343000</v>
      </c>
      <c r="H244" s="6">
        <v>321000</v>
      </c>
      <c r="I244" s="6">
        <v>243000</v>
      </c>
      <c r="J244" s="71"/>
      <c r="K244" s="65"/>
      <c r="L244" s="11"/>
    </row>
    <row r="245" spans="1:12" s="4" customFormat="1" ht="45" customHeight="1" outlineLevel="1" x14ac:dyDescent="0.25">
      <c r="A245" s="68"/>
      <c r="B245" s="71"/>
      <c r="C245" s="74"/>
      <c r="D245" s="71"/>
      <c r="E245" s="8">
        <v>3165144</v>
      </c>
      <c r="F245" s="8" t="s">
        <v>19</v>
      </c>
      <c r="G245" s="6">
        <v>342000</v>
      </c>
      <c r="H245" s="6">
        <v>319000</v>
      </c>
      <c r="I245" s="6">
        <v>241000</v>
      </c>
      <c r="J245" s="71"/>
      <c r="K245" s="65"/>
      <c r="L245" s="11"/>
    </row>
    <row r="246" spans="1:12" s="4" customFormat="1" ht="45" customHeight="1" outlineLevel="1" x14ac:dyDescent="0.25">
      <c r="A246" s="68"/>
      <c r="B246" s="71"/>
      <c r="C246" s="74"/>
      <c r="D246" s="71"/>
      <c r="E246" s="8">
        <v>2826903</v>
      </c>
      <c r="F246" s="8" t="s">
        <v>65</v>
      </c>
      <c r="G246" s="6">
        <v>181000</v>
      </c>
      <c r="H246" s="6">
        <v>170000</v>
      </c>
      <c r="I246" s="6">
        <v>128000</v>
      </c>
      <c r="J246" s="71"/>
      <c r="K246" s="65"/>
      <c r="L246" s="11"/>
    </row>
    <row r="247" spans="1:12" s="4" customFormat="1" ht="45" customHeight="1" outlineLevel="1" x14ac:dyDescent="0.25">
      <c r="A247" s="68"/>
      <c r="B247" s="71"/>
      <c r="C247" s="74"/>
      <c r="D247" s="71"/>
      <c r="E247" s="8">
        <v>5689352</v>
      </c>
      <c r="F247" s="8" t="s">
        <v>19</v>
      </c>
      <c r="G247" s="6">
        <v>229000</v>
      </c>
      <c r="H247" s="6">
        <v>214000</v>
      </c>
      <c r="I247" s="6">
        <v>162000</v>
      </c>
      <c r="J247" s="71"/>
      <c r="K247" s="65"/>
      <c r="L247" s="11"/>
    </row>
    <row r="248" spans="1:12" s="4" customFormat="1" ht="45" customHeight="1" x14ac:dyDescent="0.25">
      <c r="A248" s="77"/>
      <c r="B248" s="78"/>
      <c r="C248" s="79"/>
      <c r="D248" s="78"/>
      <c r="E248" s="15" t="str">
        <f>CONCATENATE(A239," souhrn")</f>
        <v>50/24 souhrn</v>
      </c>
      <c r="F248" s="8"/>
      <c r="G248" s="14">
        <f>SUBTOTAL(9,G239:G247)</f>
        <v>3001000</v>
      </c>
      <c r="H248" s="14">
        <f>SUBTOTAL(9,H239:H247)</f>
        <v>2819000</v>
      </c>
      <c r="I248" s="14">
        <f>SUBTOTAL(9,I239:I247)</f>
        <v>2131000</v>
      </c>
      <c r="J248" s="78"/>
      <c r="K248" s="66"/>
      <c r="L248" s="11"/>
    </row>
    <row r="249" spans="1:12" s="4" customFormat="1" ht="45" customHeight="1" outlineLevel="1" x14ac:dyDescent="0.25">
      <c r="A249" s="67" t="s">
        <v>246</v>
      </c>
      <c r="B249" s="70" t="s">
        <v>124</v>
      </c>
      <c r="C249" s="73" t="s">
        <v>184</v>
      </c>
      <c r="D249" s="80" t="s">
        <v>56</v>
      </c>
      <c r="E249" s="8">
        <v>7726666</v>
      </c>
      <c r="F249" s="8" t="s">
        <v>65</v>
      </c>
      <c r="G249" s="6">
        <v>414000</v>
      </c>
      <c r="H249" s="6">
        <v>414000</v>
      </c>
      <c r="I249" s="6">
        <v>313000</v>
      </c>
      <c r="J249" s="70" t="s">
        <v>299</v>
      </c>
      <c r="K249" s="64" t="s">
        <v>125</v>
      </c>
      <c r="L249" s="11"/>
    </row>
    <row r="250" spans="1:12" s="4" customFormat="1" ht="45" customHeight="1" outlineLevel="1" x14ac:dyDescent="0.25">
      <c r="A250" s="68"/>
      <c r="B250" s="71"/>
      <c r="C250" s="74"/>
      <c r="D250" s="81"/>
      <c r="E250" s="8">
        <v>8696326</v>
      </c>
      <c r="F250" s="8" t="s">
        <v>91</v>
      </c>
      <c r="G250" s="6">
        <v>1035000</v>
      </c>
      <c r="H250" s="6">
        <v>1035000</v>
      </c>
      <c r="I250" s="6">
        <v>783000</v>
      </c>
      <c r="J250" s="71"/>
      <c r="K250" s="65"/>
      <c r="L250" s="11"/>
    </row>
    <row r="251" spans="1:12" s="4" customFormat="1" ht="45" customHeight="1" x14ac:dyDescent="0.25">
      <c r="A251" s="77"/>
      <c r="B251" s="78"/>
      <c r="C251" s="79"/>
      <c r="D251" s="82"/>
      <c r="E251" s="15" t="str">
        <f>CONCATENATE(A249," souhrn")</f>
        <v>51/24 souhrn</v>
      </c>
      <c r="F251" s="8"/>
      <c r="G251" s="14">
        <f>SUBTOTAL(9,G249:G250)</f>
        <v>1449000</v>
      </c>
      <c r="H251" s="14">
        <f>SUBTOTAL(9,H249:H250)</f>
        <v>1449000</v>
      </c>
      <c r="I251" s="14">
        <f>SUBTOTAL(9,I249:I250)</f>
        <v>1096000</v>
      </c>
      <c r="J251" s="78"/>
      <c r="K251" s="66"/>
      <c r="L251" s="11"/>
    </row>
    <row r="252" spans="1:12" s="4" customFormat="1" ht="45" customHeight="1" x14ac:dyDescent="0.25">
      <c r="A252" s="13" t="s">
        <v>247</v>
      </c>
      <c r="B252" s="8" t="s">
        <v>49</v>
      </c>
      <c r="C252" s="21" t="s">
        <v>182</v>
      </c>
      <c r="D252" s="8" t="s">
        <v>4</v>
      </c>
      <c r="E252" s="8">
        <v>3371975</v>
      </c>
      <c r="F252" s="8" t="s">
        <v>29</v>
      </c>
      <c r="G252" s="6">
        <v>342000</v>
      </c>
      <c r="H252" s="6">
        <v>342000</v>
      </c>
      <c r="I252" s="6">
        <v>258000</v>
      </c>
      <c r="J252" s="26" t="s">
        <v>299</v>
      </c>
      <c r="K252" s="7" t="s">
        <v>79</v>
      </c>
      <c r="L252" s="11"/>
    </row>
    <row r="253" spans="1:12" s="4" customFormat="1" ht="45" customHeight="1" x14ac:dyDescent="0.25">
      <c r="A253" s="13" t="s">
        <v>248</v>
      </c>
      <c r="B253" s="8" t="s">
        <v>122</v>
      </c>
      <c r="C253" s="21" t="s">
        <v>167</v>
      </c>
      <c r="D253" s="8" t="s">
        <v>4</v>
      </c>
      <c r="E253" s="8">
        <v>3512159</v>
      </c>
      <c r="F253" s="8" t="s">
        <v>8</v>
      </c>
      <c r="G253" s="6">
        <v>1554000</v>
      </c>
      <c r="H253" s="6">
        <v>1554000</v>
      </c>
      <c r="I253" s="6">
        <v>1176000</v>
      </c>
      <c r="J253" s="26" t="s">
        <v>299</v>
      </c>
      <c r="K253" s="7" t="s">
        <v>123</v>
      </c>
      <c r="L253" s="11"/>
    </row>
    <row r="254" spans="1:12" s="4" customFormat="1" ht="45" customHeight="1" outlineLevel="1" x14ac:dyDescent="0.25">
      <c r="A254" s="67" t="s">
        <v>249</v>
      </c>
      <c r="B254" s="70" t="s">
        <v>42</v>
      </c>
      <c r="C254" s="73" t="s">
        <v>169</v>
      </c>
      <c r="D254" s="70" t="s">
        <v>28</v>
      </c>
      <c r="E254" s="8">
        <v>3838899</v>
      </c>
      <c r="F254" s="8" t="s">
        <v>31</v>
      </c>
      <c r="G254" s="6">
        <v>480000</v>
      </c>
      <c r="H254" s="6">
        <v>480000</v>
      </c>
      <c r="I254" s="6">
        <v>363000</v>
      </c>
      <c r="J254" s="70" t="s">
        <v>299</v>
      </c>
      <c r="K254" s="64" t="s">
        <v>97</v>
      </c>
      <c r="L254" s="11"/>
    </row>
    <row r="255" spans="1:12" s="4" customFormat="1" ht="45" customHeight="1" outlineLevel="1" x14ac:dyDescent="0.25">
      <c r="A255" s="68"/>
      <c r="B255" s="71"/>
      <c r="C255" s="74"/>
      <c r="D255" s="71"/>
      <c r="E255" s="8">
        <v>9077964</v>
      </c>
      <c r="F255" s="8" t="s">
        <v>31</v>
      </c>
      <c r="G255" s="6">
        <v>477000</v>
      </c>
      <c r="H255" s="6">
        <v>477000</v>
      </c>
      <c r="I255" s="6">
        <v>361000</v>
      </c>
      <c r="J255" s="71"/>
      <c r="K255" s="65"/>
      <c r="L255" s="11"/>
    </row>
    <row r="256" spans="1:12" s="4" customFormat="1" ht="45" customHeight="1" x14ac:dyDescent="0.25">
      <c r="A256" s="77"/>
      <c r="B256" s="78"/>
      <c r="C256" s="79"/>
      <c r="D256" s="78"/>
      <c r="E256" s="15" t="str">
        <f>CONCATENATE(A254," souhrn")</f>
        <v>54/24 souhrn</v>
      </c>
      <c r="F256" s="8"/>
      <c r="G256" s="14">
        <f>SUBTOTAL(9,G254:G255)</f>
        <v>957000</v>
      </c>
      <c r="H256" s="14">
        <f>SUBTOTAL(9,H254:H255)</f>
        <v>957000</v>
      </c>
      <c r="I256" s="14">
        <f>SUBTOTAL(9,I254:I255)</f>
        <v>724000</v>
      </c>
      <c r="J256" s="78"/>
      <c r="K256" s="66"/>
      <c r="L256" s="11"/>
    </row>
    <row r="257" spans="1:12" s="4" customFormat="1" ht="45" customHeight="1" outlineLevel="1" x14ac:dyDescent="0.25">
      <c r="A257" s="67" t="s">
        <v>250</v>
      </c>
      <c r="B257" s="70" t="s">
        <v>126</v>
      </c>
      <c r="C257" s="73" t="s">
        <v>181</v>
      </c>
      <c r="D257" s="70" t="s">
        <v>56</v>
      </c>
      <c r="E257" s="8">
        <v>4881535</v>
      </c>
      <c r="F257" s="8" t="s">
        <v>15</v>
      </c>
      <c r="G257" s="6">
        <v>1594000</v>
      </c>
      <c r="H257" s="6">
        <v>1594000</v>
      </c>
      <c r="I257" s="6">
        <v>1207000</v>
      </c>
      <c r="J257" s="70" t="s">
        <v>299</v>
      </c>
      <c r="K257" s="64" t="s">
        <v>127</v>
      </c>
      <c r="L257" s="11"/>
    </row>
    <row r="258" spans="1:12" s="4" customFormat="1" ht="45" customHeight="1" outlineLevel="1" x14ac:dyDescent="0.25">
      <c r="A258" s="68"/>
      <c r="B258" s="71"/>
      <c r="C258" s="74"/>
      <c r="D258" s="71"/>
      <c r="E258" s="8">
        <v>4409186</v>
      </c>
      <c r="F258" s="8" t="s">
        <v>29</v>
      </c>
      <c r="G258" s="6">
        <v>1369000</v>
      </c>
      <c r="H258" s="6">
        <v>1369000</v>
      </c>
      <c r="I258" s="6">
        <v>1036000</v>
      </c>
      <c r="J258" s="71"/>
      <c r="K258" s="65"/>
      <c r="L258" s="11"/>
    </row>
    <row r="259" spans="1:12" s="4" customFormat="1" ht="45" customHeight="1" x14ac:dyDescent="0.25">
      <c r="A259" s="77"/>
      <c r="B259" s="78"/>
      <c r="C259" s="79"/>
      <c r="D259" s="78"/>
      <c r="E259" s="15" t="str">
        <f>CONCATENATE(A257," souhrn")</f>
        <v>55/24 souhrn</v>
      </c>
      <c r="F259" s="8"/>
      <c r="G259" s="14">
        <f>SUBTOTAL(9,G257:G258)</f>
        <v>2963000</v>
      </c>
      <c r="H259" s="14">
        <f>SUBTOTAL(9,H257:H258)</f>
        <v>2963000</v>
      </c>
      <c r="I259" s="14">
        <f>SUBTOTAL(9,I257:I258)</f>
        <v>2243000</v>
      </c>
      <c r="J259" s="78"/>
      <c r="K259" s="66"/>
    </row>
    <row r="260" spans="1:12" s="4" customFormat="1" ht="45" customHeight="1" outlineLevel="1" x14ac:dyDescent="0.25">
      <c r="A260" s="67" t="s">
        <v>251</v>
      </c>
      <c r="B260" s="70" t="s">
        <v>66</v>
      </c>
      <c r="C260" s="73" t="s">
        <v>106</v>
      </c>
      <c r="D260" s="80" t="s">
        <v>56</v>
      </c>
      <c r="E260" s="8">
        <v>1751857</v>
      </c>
      <c r="F260" s="8" t="s">
        <v>44</v>
      </c>
      <c r="G260" s="6">
        <v>1430000</v>
      </c>
      <c r="H260" s="6">
        <v>1362000</v>
      </c>
      <c r="I260" s="6">
        <v>1031000</v>
      </c>
      <c r="J260" s="70" t="s">
        <v>299</v>
      </c>
      <c r="K260" s="64" t="s">
        <v>292</v>
      </c>
    </row>
    <row r="261" spans="1:12" s="4" customFormat="1" ht="45" customHeight="1" outlineLevel="1" x14ac:dyDescent="0.25">
      <c r="A261" s="68"/>
      <c r="B261" s="71"/>
      <c r="C261" s="74"/>
      <c r="D261" s="81"/>
      <c r="E261" s="8">
        <v>2127435</v>
      </c>
      <c r="F261" s="8" t="s">
        <v>33</v>
      </c>
      <c r="G261" s="6">
        <v>660000</v>
      </c>
      <c r="H261" s="6">
        <v>628000</v>
      </c>
      <c r="I261" s="6">
        <v>475000</v>
      </c>
      <c r="J261" s="71"/>
      <c r="K261" s="65"/>
    </row>
    <row r="262" spans="1:12" s="4" customFormat="1" ht="45" customHeight="1" outlineLevel="1" x14ac:dyDescent="0.25">
      <c r="A262" s="68"/>
      <c r="B262" s="71"/>
      <c r="C262" s="74"/>
      <c r="D262" s="81"/>
      <c r="E262" s="8">
        <v>1785782</v>
      </c>
      <c r="F262" s="8" t="s">
        <v>20</v>
      </c>
      <c r="G262" s="6">
        <v>354000</v>
      </c>
      <c r="H262" s="6">
        <v>346000</v>
      </c>
      <c r="I262" s="6">
        <v>262000</v>
      </c>
      <c r="J262" s="71"/>
      <c r="K262" s="65"/>
    </row>
    <row r="263" spans="1:12" s="4" customFormat="1" ht="45" customHeight="1" outlineLevel="1" x14ac:dyDescent="0.25">
      <c r="A263" s="68"/>
      <c r="B263" s="71"/>
      <c r="C263" s="74"/>
      <c r="D263" s="81"/>
      <c r="E263" s="8">
        <v>4767754</v>
      </c>
      <c r="F263" s="8" t="s">
        <v>18</v>
      </c>
      <c r="G263" s="6">
        <v>762000</v>
      </c>
      <c r="H263" s="6">
        <v>720000</v>
      </c>
      <c r="I263" s="6">
        <v>545000</v>
      </c>
      <c r="J263" s="71"/>
      <c r="K263" s="65"/>
    </row>
    <row r="264" spans="1:12" s="4" customFormat="1" ht="45" customHeight="1" outlineLevel="1" x14ac:dyDescent="0.25">
      <c r="A264" s="68"/>
      <c r="B264" s="71"/>
      <c r="C264" s="74"/>
      <c r="D264" s="81"/>
      <c r="E264" s="8">
        <v>8857480</v>
      </c>
      <c r="F264" s="8" t="s">
        <v>65</v>
      </c>
      <c r="G264" s="6">
        <v>378000</v>
      </c>
      <c r="H264" s="6">
        <v>360000</v>
      </c>
      <c r="I264" s="6">
        <v>272000</v>
      </c>
      <c r="J264" s="71"/>
      <c r="K264" s="65"/>
    </row>
    <row r="265" spans="1:12" s="4" customFormat="1" ht="45" customHeight="1" outlineLevel="1" x14ac:dyDescent="0.25">
      <c r="A265" s="68"/>
      <c r="B265" s="71"/>
      <c r="C265" s="74"/>
      <c r="D265" s="81"/>
      <c r="E265" s="8">
        <v>9538869</v>
      </c>
      <c r="F265" s="8" t="s">
        <v>44</v>
      </c>
      <c r="G265" s="6">
        <v>1458000</v>
      </c>
      <c r="H265" s="6">
        <v>1363000</v>
      </c>
      <c r="I265" s="6">
        <v>1032000</v>
      </c>
      <c r="J265" s="71"/>
      <c r="K265" s="65"/>
    </row>
    <row r="266" spans="1:12" s="4" customFormat="1" ht="45" customHeight="1" x14ac:dyDescent="0.25">
      <c r="A266" s="77"/>
      <c r="B266" s="78"/>
      <c r="C266" s="79"/>
      <c r="D266" s="82"/>
      <c r="E266" s="15" t="str">
        <f>CONCATENATE(A260," souhrn")</f>
        <v>56/24 souhrn</v>
      </c>
      <c r="F266" s="8"/>
      <c r="G266" s="14">
        <f>SUBTOTAL(9,G260:G265)</f>
        <v>5042000</v>
      </c>
      <c r="H266" s="14">
        <f>SUBTOTAL(9,H260:H265)</f>
        <v>4779000</v>
      </c>
      <c r="I266" s="14">
        <f>SUBTOTAL(9,I260:I265)</f>
        <v>3617000</v>
      </c>
      <c r="J266" s="78"/>
      <c r="K266" s="66"/>
    </row>
    <row r="267" spans="1:12" s="4" customFormat="1" ht="45" customHeight="1" x14ac:dyDescent="0.25">
      <c r="A267" s="67" t="s">
        <v>252</v>
      </c>
      <c r="B267" s="70" t="s">
        <v>253</v>
      </c>
      <c r="C267" s="73" t="s">
        <v>254</v>
      </c>
      <c r="D267" s="80" t="s">
        <v>56</v>
      </c>
      <c r="E267" s="35">
        <v>4666129</v>
      </c>
      <c r="F267" s="8" t="s">
        <v>44</v>
      </c>
      <c r="G267" s="6">
        <v>1704000</v>
      </c>
      <c r="H267" s="6">
        <v>1623000</v>
      </c>
      <c r="I267" s="6">
        <v>1229000</v>
      </c>
      <c r="J267" s="70" t="s">
        <v>299</v>
      </c>
      <c r="K267" s="64" t="s">
        <v>293</v>
      </c>
    </row>
    <row r="268" spans="1:12" s="4" customFormat="1" ht="45" customHeight="1" x14ac:dyDescent="0.25">
      <c r="A268" s="68"/>
      <c r="B268" s="71"/>
      <c r="C268" s="74"/>
      <c r="D268" s="81"/>
      <c r="E268" s="35">
        <v>2315508</v>
      </c>
      <c r="F268" s="8" t="s">
        <v>44</v>
      </c>
      <c r="G268" s="6">
        <v>3204000</v>
      </c>
      <c r="H268" s="6">
        <v>2994000</v>
      </c>
      <c r="I268" s="6">
        <v>2267000</v>
      </c>
      <c r="J268" s="71"/>
      <c r="K268" s="65"/>
    </row>
    <row r="269" spans="1:12" s="4" customFormat="1" ht="45" customHeight="1" x14ac:dyDescent="0.25">
      <c r="A269" s="68"/>
      <c r="B269" s="71"/>
      <c r="C269" s="74"/>
      <c r="D269" s="81"/>
      <c r="E269" s="35">
        <v>3415571</v>
      </c>
      <c r="F269" s="8" t="s">
        <v>13</v>
      </c>
      <c r="G269" s="6">
        <v>723000</v>
      </c>
      <c r="H269" s="6">
        <v>689000</v>
      </c>
      <c r="I269" s="6">
        <v>521000</v>
      </c>
      <c r="J269" s="71"/>
      <c r="K269" s="65"/>
    </row>
    <row r="270" spans="1:12" s="4" customFormat="1" ht="45" customHeight="1" x14ac:dyDescent="0.25">
      <c r="A270" s="68"/>
      <c r="B270" s="71"/>
      <c r="C270" s="74"/>
      <c r="D270" s="81"/>
      <c r="E270" s="35">
        <v>8418036</v>
      </c>
      <c r="F270" s="8" t="s">
        <v>65</v>
      </c>
      <c r="G270" s="6">
        <v>552000</v>
      </c>
      <c r="H270" s="6">
        <v>526000</v>
      </c>
      <c r="I270" s="6">
        <v>398000</v>
      </c>
      <c r="J270" s="71"/>
      <c r="K270" s="65"/>
    </row>
    <row r="271" spans="1:12" s="4" customFormat="1" ht="45" customHeight="1" x14ac:dyDescent="0.25">
      <c r="A271" s="68"/>
      <c r="B271" s="71"/>
      <c r="C271" s="74"/>
      <c r="D271" s="81"/>
      <c r="E271" s="35">
        <v>1449464</v>
      </c>
      <c r="F271" s="8" t="s">
        <v>15</v>
      </c>
      <c r="G271" s="6">
        <v>2142000</v>
      </c>
      <c r="H271" s="6">
        <v>2080000</v>
      </c>
      <c r="I271" s="6">
        <v>1575000</v>
      </c>
      <c r="J271" s="71"/>
      <c r="K271" s="65"/>
    </row>
    <row r="272" spans="1:12" s="4" customFormat="1" ht="45" customHeight="1" x14ac:dyDescent="0.25">
      <c r="A272" s="68"/>
      <c r="B272" s="71"/>
      <c r="C272" s="74"/>
      <c r="D272" s="81"/>
      <c r="E272" s="35">
        <v>3710726</v>
      </c>
      <c r="F272" s="8" t="s">
        <v>8</v>
      </c>
      <c r="G272" s="6">
        <v>1673000</v>
      </c>
      <c r="H272" s="6">
        <v>1593000</v>
      </c>
      <c r="I272" s="6">
        <v>1206000</v>
      </c>
      <c r="J272" s="71"/>
      <c r="K272" s="65"/>
    </row>
    <row r="273" spans="1:11" s="4" customFormat="1" ht="45" customHeight="1" x14ac:dyDescent="0.25">
      <c r="A273" s="68"/>
      <c r="B273" s="71"/>
      <c r="C273" s="74"/>
      <c r="D273" s="81"/>
      <c r="E273" s="35">
        <v>1304507</v>
      </c>
      <c r="F273" s="8" t="s">
        <v>31</v>
      </c>
      <c r="G273" s="6">
        <v>615000</v>
      </c>
      <c r="H273" s="6">
        <v>598000</v>
      </c>
      <c r="I273" s="6">
        <v>452000</v>
      </c>
      <c r="J273" s="71"/>
      <c r="K273" s="65"/>
    </row>
    <row r="274" spans="1:11" s="4" customFormat="1" ht="45" customHeight="1" x14ac:dyDescent="0.25">
      <c r="A274" s="68"/>
      <c r="B274" s="71"/>
      <c r="C274" s="74"/>
      <c r="D274" s="81"/>
      <c r="E274" s="35">
        <v>2409489</v>
      </c>
      <c r="F274" s="8" t="s">
        <v>9</v>
      </c>
      <c r="G274" s="6">
        <v>610000</v>
      </c>
      <c r="H274" s="6">
        <v>581000</v>
      </c>
      <c r="I274" s="6">
        <v>439000</v>
      </c>
      <c r="J274" s="78"/>
      <c r="K274" s="65"/>
    </row>
    <row r="275" spans="1:11" s="4" customFormat="1" ht="150.75" customHeight="1" x14ac:dyDescent="0.25">
      <c r="A275" s="68"/>
      <c r="B275" s="71"/>
      <c r="C275" s="74"/>
      <c r="D275" s="81"/>
      <c r="E275" s="35">
        <v>2209485</v>
      </c>
      <c r="F275" s="8" t="s">
        <v>31</v>
      </c>
      <c r="G275" s="6">
        <v>247000</v>
      </c>
      <c r="H275" s="6">
        <v>0</v>
      </c>
      <c r="I275" s="6">
        <v>0</v>
      </c>
      <c r="J275" s="55" t="s">
        <v>300</v>
      </c>
      <c r="K275" s="65"/>
    </row>
    <row r="276" spans="1:11" s="4" customFormat="1" ht="45" customHeight="1" x14ac:dyDescent="0.25">
      <c r="A276" s="77"/>
      <c r="B276" s="78"/>
      <c r="C276" s="79"/>
      <c r="D276" s="82"/>
      <c r="E276" s="36" t="str">
        <f>CONCATENATE(A267," souhrn")</f>
        <v>57/24 souhrn</v>
      </c>
      <c r="F276" s="8"/>
      <c r="G276" s="14">
        <f>SUBTOTAL(9,G267:G275)</f>
        <v>11470000</v>
      </c>
      <c r="H276" s="14">
        <f>SUBTOTAL(9,H267:H275)</f>
        <v>10684000</v>
      </c>
      <c r="I276" s="42">
        <f>SUBTOTAL(9,I267:I275)</f>
        <v>8087000</v>
      </c>
      <c r="J276" s="16"/>
      <c r="K276" s="66"/>
    </row>
    <row r="277" spans="1:11" s="4" customFormat="1" ht="45" customHeight="1" x14ac:dyDescent="0.25">
      <c r="A277" s="29" t="s">
        <v>255</v>
      </c>
      <c r="B277" s="22" t="s">
        <v>256</v>
      </c>
      <c r="C277" s="23" t="s">
        <v>257</v>
      </c>
      <c r="D277" s="22" t="s">
        <v>4</v>
      </c>
      <c r="E277" s="8">
        <v>7787458</v>
      </c>
      <c r="F277" s="8" t="s">
        <v>27</v>
      </c>
      <c r="G277" s="6">
        <v>800000</v>
      </c>
      <c r="H277" s="6">
        <v>506000</v>
      </c>
      <c r="I277" s="6">
        <v>383000</v>
      </c>
      <c r="J277" s="26" t="s">
        <v>299</v>
      </c>
      <c r="K277" s="59" t="s">
        <v>294</v>
      </c>
    </row>
    <row r="278" spans="1:11" s="4" customFormat="1" ht="45" customHeight="1" outlineLevel="1" x14ac:dyDescent="0.25">
      <c r="A278" s="67" t="s">
        <v>258</v>
      </c>
      <c r="B278" s="70" t="s">
        <v>12</v>
      </c>
      <c r="C278" s="73" t="s">
        <v>179</v>
      </c>
      <c r="D278" s="70" t="s">
        <v>4</v>
      </c>
      <c r="E278" s="35">
        <v>8883344</v>
      </c>
      <c r="F278" s="8" t="s">
        <v>31</v>
      </c>
      <c r="G278" s="6">
        <v>550000</v>
      </c>
      <c r="H278" s="6">
        <v>550000</v>
      </c>
      <c r="I278" s="6">
        <v>416000</v>
      </c>
      <c r="J278" s="70" t="s">
        <v>299</v>
      </c>
      <c r="K278" s="64" t="s">
        <v>82</v>
      </c>
    </row>
    <row r="279" spans="1:11" s="4" customFormat="1" ht="45" customHeight="1" outlineLevel="1" x14ac:dyDescent="0.25">
      <c r="A279" s="68"/>
      <c r="B279" s="71"/>
      <c r="C279" s="74"/>
      <c r="D279" s="71"/>
      <c r="E279" s="35">
        <v>7435832</v>
      </c>
      <c r="F279" s="8" t="s">
        <v>11</v>
      </c>
      <c r="G279" s="6">
        <v>400000</v>
      </c>
      <c r="H279" s="6">
        <v>398000</v>
      </c>
      <c r="I279" s="6">
        <v>301000</v>
      </c>
      <c r="J279" s="71"/>
      <c r="K279" s="65"/>
    </row>
    <row r="280" spans="1:11" s="4" customFormat="1" ht="45" customHeight="1" outlineLevel="1" x14ac:dyDescent="0.25">
      <c r="A280" s="68"/>
      <c r="B280" s="71"/>
      <c r="C280" s="74"/>
      <c r="D280" s="71"/>
      <c r="E280" s="35">
        <v>4442192</v>
      </c>
      <c r="F280" s="8" t="s">
        <v>31</v>
      </c>
      <c r="G280" s="6">
        <v>550000</v>
      </c>
      <c r="H280" s="6">
        <v>501000</v>
      </c>
      <c r="I280" s="6">
        <v>379000</v>
      </c>
      <c r="J280" s="71"/>
      <c r="K280" s="65"/>
    </row>
    <row r="281" spans="1:11" s="4" customFormat="1" ht="45" customHeight="1" outlineLevel="1" x14ac:dyDescent="0.25">
      <c r="A281" s="68"/>
      <c r="B281" s="71"/>
      <c r="C281" s="74"/>
      <c r="D281" s="71"/>
      <c r="E281" s="35">
        <v>3015065</v>
      </c>
      <c r="F281" s="8" t="s">
        <v>31</v>
      </c>
      <c r="G281" s="6">
        <v>600000</v>
      </c>
      <c r="H281" s="6">
        <v>582000</v>
      </c>
      <c r="I281" s="6">
        <v>440000</v>
      </c>
      <c r="J281" s="71"/>
      <c r="K281" s="65"/>
    </row>
    <row r="282" spans="1:11" s="4" customFormat="1" ht="45" customHeight="1" outlineLevel="1" x14ac:dyDescent="0.25">
      <c r="A282" s="77"/>
      <c r="B282" s="78"/>
      <c r="C282" s="79"/>
      <c r="D282" s="78"/>
      <c r="E282" s="36" t="str">
        <f>CONCATENATE(A278," souhrn")</f>
        <v>59/24 souhrn</v>
      </c>
      <c r="F282" s="8"/>
      <c r="G282" s="14">
        <f>SUBTOTAL(9,G278:G281)</f>
        <v>2100000</v>
      </c>
      <c r="H282" s="14">
        <f>SUBTOTAL(9,H278:H281)</f>
        <v>2031000</v>
      </c>
      <c r="I282" s="42">
        <f>SUBTOTAL(9,I278:I281)</f>
        <v>1536000</v>
      </c>
      <c r="J282" s="78"/>
      <c r="K282" s="66"/>
    </row>
    <row r="283" spans="1:11" s="4" customFormat="1" ht="45" customHeight="1" x14ac:dyDescent="0.25">
      <c r="A283" s="24" t="s">
        <v>259</v>
      </c>
      <c r="B283" s="22" t="s">
        <v>295</v>
      </c>
      <c r="C283" s="23" t="s">
        <v>260</v>
      </c>
      <c r="D283" s="22" t="s">
        <v>28</v>
      </c>
      <c r="E283" s="22">
        <v>8057815</v>
      </c>
      <c r="F283" s="22" t="s">
        <v>65</v>
      </c>
      <c r="G283" s="25">
        <v>100000</v>
      </c>
      <c r="H283" s="6">
        <v>100000</v>
      </c>
      <c r="I283" s="6">
        <v>75000</v>
      </c>
      <c r="J283" s="26" t="s">
        <v>299</v>
      </c>
      <c r="K283" s="7" t="s">
        <v>296</v>
      </c>
    </row>
    <row r="284" spans="1:11" s="4" customFormat="1" ht="45" customHeight="1" outlineLevel="1" x14ac:dyDescent="0.25">
      <c r="A284" s="67" t="s">
        <v>261</v>
      </c>
      <c r="B284" s="70" t="s">
        <v>102</v>
      </c>
      <c r="C284" s="73" t="s">
        <v>262</v>
      </c>
      <c r="D284" s="80" t="s">
        <v>28</v>
      </c>
      <c r="E284" s="35">
        <v>6431660</v>
      </c>
      <c r="F284" s="8" t="s">
        <v>63</v>
      </c>
      <c r="G284" s="6">
        <v>650000</v>
      </c>
      <c r="H284" s="6">
        <v>487000</v>
      </c>
      <c r="I284" s="6">
        <v>368000</v>
      </c>
      <c r="J284" s="70" t="s">
        <v>299</v>
      </c>
      <c r="K284" s="64" t="s">
        <v>297</v>
      </c>
    </row>
    <row r="285" spans="1:11" s="4" customFormat="1" ht="45" customHeight="1" outlineLevel="1" x14ac:dyDescent="0.25">
      <c r="A285" s="68"/>
      <c r="B285" s="71"/>
      <c r="C285" s="74"/>
      <c r="D285" s="81"/>
      <c r="E285" s="35">
        <v>9162280</v>
      </c>
      <c r="F285" s="8" t="s">
        <v>33</v>
      </c>
      <c r="G285" s="6">
        <v>600000</v>
      </c>
      <c r="H285" s="6">
        <v>444000</v>
      </c>
      <c r="I285" s="6">
        <v>336000</v>
      </c>
      <c r="J285" s="71"/>
      <c r="K285" s="65"/>
    </row>
    <row r="286" spans="1:11" s="4" customFormat="1" ht="45" customHeight="1" x14ac:dyDescent="0.25">
      <c r="A286" s="77"/>
      <c r="B286" s="78"/>
      <c r="C286" s="79"/>
      <c r="D286" s="82"/>
      <c r="E286" s="36" t="str">
        <f>CONCATENATE(A284," souhrn")</f>
        <v>61/24 souhrn</v>
      </c>
      <c r="F286" s="8"/>
      <c r="G286" s="14">
        <f>SUBTOTAL(9,G284:G285)</f>
        <v>1250000</v>
      </c>
      <c r="H286" s="14">
        <f>SUBTOTAL(9,H284:H285)</f>
        <v>931000</v>
      </c>
      <c r="I286" s="42">
        <f>SUBTOTAL(9,I284:I285)</f>
        <v>704000</v>
      </c>
      <c r="J286" s="78"/>
      <c r="K286" s="66"/>
    </row>
    <row r="287" spans="1:11" s="4" customFormat="1" ht="45" customHeight="1" x14ac:dyDescent="0.25">
      <c r="A287" s="28" t="s">
        <v>263</v>
      </c>
      <c r="B287" s="27" t="s">
        <v>110</v>
      </c>
      <c r="C287" s="30" t="s">
        <v>146</v>
      </c>
      <c r="D287" s="27" t="s">
        <v>4</v>
      </c>
      <c r="E287" s="27">
        <v>7703777</v>
      </c>
      <c r="F287" s="27" t="s">
        <v>44</v>
      </c>
      <c r="G287" s="47">
        <v>606000</v>
      </c>
      <c r="H287" s="6">
        <v>606000</v>
      </c>
      <c r="I287" s="6">
        <v>458000</v>
      </c>
      <c r="J287" s="26" t="s">
        <v>299</v>
      </c>
      <c r="K287" s="34" t="s">
        <v>111</v>
      </c>
    </row>
    <row r="288" spans="1:11" s="4" customFormat="1" ht="45" customHeight="1" x14ac:dyDescent="0.25">
      <c r="A288" s="13" t="s">
        <v>264</v>
      </c>
      <c r="B288" s="8" t="s">
        <v>26</v>
      </c>
      <c r="C288" s="21" t="s">
        <v>145</v>
      </c>
      <c r="D288" s="8" t="s">
        <v>28</v>
      </c>
      <c r="E288" s="8">
        <v>2406866</v>
      </c>
      <c r="F288" s="8" t="s">
        <v>27</v>
      </c>
      <c r="G288" s="6">
        <v>420000</v>
      </c>
      <c r="H288" s="6">
        <v>420000</v>
      </c>
      <c r="I288" s="6">
        <v>318000</v>
      </c>
      <c r="J288" s="26" t="s">
        <v>299</v>
      </c>
      <c r="K288" s="7" t="s">
        <v>99</v>
      </c>
    </row>
    <row r="289" spans="1:12" s="4" customFormat="1" ht="45" customHeight="1" x14ac:dyDescent="0.25">
      <c r="A289" s="28" t="s">
        <v>265</v>
      </c>
      <c r="B289" s="19" t="s">
        <v>45</v>
      </c>
      <c r="C289" s="20" t="s">
        <v>140</v>
      </c>
      <c r="D289" s="19" t="s">
        <v>28</v>
      </c>
      <c r="E289" s="19">
        <v>5948525</v>
      </c>
      <c r="F289" s="19" t="s">
        <v>33</v>
      </c>
      <c r="G289" s="10">
        <v>160000</v>
      </c>
      <c r="H289" s="6">
        <v>138000</v>
      </c>
      <c r="I289" s="6">
        <v>104000</v>
      </c>
      <c r="J289" s="26" t="s">
        <v>299</v>
      </c>
      <c r="K289" s="34" t="s">
        <v>84</v>
      </c>
    </row>
    <row r="290" spans="1:12" s="4" customFormat="1" ht="45" customHeight="1" x14ac:dyDescent="0.25">
      <c r="A290" s="24" t="s">
        <v>266</v>
      </c>
      <c r="B290" s="22" t="s">
        <v>120</v>
      </c>
      <c r="C290" s="23" t="s">
        <v>166</v>
      </c>
      <c r="D290" s="22" t="s">
        <v>4</v>
      </c>
      <c r="E290" s="22">
        <v>6399348</v>
      </c>
      <c r="F290" s="22" t="s">
        <v>64</v>
      </c>
      <c r="G290" s="25">
        <v>407000</v>
      </c>
      <c r="H290" s="6">
        <v>357000</v>
      </c>
      <c r="I290" s="6">
        <v>270000</v>
      </c>
      <c r="J290" s="26" t="s">
        <v>299</v>
      </c>
      <c r="K290" s="18" t="s">
        <v>121</v>
      </c>
    </row>
    <row r="291" spans="1:12" s="4" customFormat="1" ht="45" customHeight="1" outlineLevel="1" x14ac:dyDescent="0.25">
      <c r="A291" s="67" t="s">
        <v>267</v>
      </c>
      <c r="B291" s="70" t="s">
        <v>92</v>
      </c>
      <c r="C291" s="73" t="s">
        <v>186</v>
      </c>
      <c r="D291" s="70" t="s">
        <v>4</v>
      </c>
      <c r="E291" s="35">
        <v>1212495</v>
      </c>
      <c r="F291" s="8" t="s">
        <v>9</v>
      </c>
      <c r="G291" s="6">
        <v>615000</v>
      </c>
      <c r="H291" s="6">
        <v>603000</v>
      </c>
      <c r="I291" s="6">
        <v>456000</v>
      </c>
      <c r="J291" s="70" t="s">
        <v>299</v>
      </c>
      <c r="K291" s="64" t="s">
        <v>298</v>
      </c>
    </row>
    <row r="292" spans="1:12" s="4" customFormat="1" ht="45" customHeight="1" outlineLevel="1" x14ac:dyDescent="0.25">
      <c r="A292" s="68"/>
      <c r="B292" s="71"/>
      <c r="C292" s="74"/>
      <c r="D292" s="71"/>
      <c r="E292" s="35">
        <v>1515547</v>
      </c>
      <c r="F292" s="8" t="s">
        <v>31</v>
      </c>
      <c r="G292" s="6">
        <v>295000</v>
      </c>
      <c r="H292" s="6">
        <v>282000</v>
      </c>
      <c r="I292" s="6">
        <v>213000</v>
      </c>
      <c r="J292" s="71"/>
      <c r="K292" s="65"/>
    </row>
    <row r="293" spans="1:12" s="4" customFormat="1" ht="45" customHeight="1" outlineLevel="1" x14ac:dyDescent="0.25">
      <c r="A293" s="68"/>
      <c r="B293" s="71"/>
      <c r="C293" s="74"/>
      <c r="D293" s="71"/>
      <c r="E293" s="35">
        <v>1903454</v>
      </c>
      <c r="F293" s="8" t="s">
        <v>11</v>
      </c>
      <c r="G293" s="6">
        <v>129000</v>
      </c>
      <c r="H293" s="6">
        <v>129000</v>
      </c>
      <c r="I293" s="6">
        <v>97000</v>
      </c>
      <c r="J293" s="71"/>
      <c r="K293" s="65"/>
    </row>
    <row r="294" spans="1:12" s="4" customFormat="1" ht="45" customHeight="1" outlineLevel="1" x14ac:dyDescent="0.25">
      <c r="A294" s="68"/>
      <c r="B294" s="71"/>
      <c r="C294" s="74"/>
      <c r="D294" s="71"/>
      <c r="E294" s="35">
        <v>2497213</v>
      </c>
      <c r="F294" s="8" t="s">
        <v>65</v>
      </c>
      <c r="G294" s="6">
        <v>53000</v>
      </c>
      <c r="H294" s="6">
        <v>50000</v>
      </c>
      <c r="I294" s="6">
        <v>37000</v>
      </c>
      <c r="J294" s="71"/>
      <c r="K294" s="65"/>
    </row>
    <row r="295" spans="1:12" s="4" customFormat="1" ht="45" customHeight="1" outlineLevel="1" x14ac:dyDescent="0.25">
      <c r="A295" s="68"/>
      <c r="B295" s="71"/>
      <c r="C295" s="74"/>
      <c r="D295" s="71"/>
      <c r="E295" s="35">
        <v>2514736</v>
      </c>
      <c r="F295" s="8" t="s">
        <v>31</v>
      </c>
      <c r="G295" s="6">
        <v>375000</v>
      </c>
      <c r="H295" s="6">
        <v>375000</v>
      </c>
      <c r="I295" s="6">
        <v>283000</v>
      </c>
      <c r="J295" s="71"/>
      <c r="K295" s="65"/>
    </row>
    <row r="296" spans="1:12" s="4" customFormat="1" ht="45" customHeight="1" outlineLevel="1" x14ac:dyDescent="0.25">
      <c r="A296" s="68"/>
      <c r="B296" s="71"/>
      <c r="C296" s="74"/>
      <c r="D296" s="71"/>
      <c r="E296" s="35">
        <v>4321462</v>
      </c>
      <c r="F296" s="8" t="s">
        <v>9</v>
      </c>
      <c r="G296" s="6">
        <v>832000</v>
      </c>
      <c r="H296" s="6">
        <v>828000</v>
      </c>
      <c r="I296" s="6">
        <v>626000</v>
      </c>
      <c r="J296" s="71"/>
      <c r="K296" s="65"/>
    </row>
    <row r="297" spans="1:12" s="4" customFormat="1" ht="45" customHeight="1" outlineLevel="1" x14ac:dyDescent="0.25">
      <c r="A297" s="68"/>
      <c r="B297" s="71"/>
      <c r="C297" s="74"/>
      <c r="D297" s="71"/>
      <c r="E297" s="35">
        <v>6743224</v>
      </c>
      <c r="F297" s="8" t="s">
        <v>65</v>
      </c>
      <c r="G297" s="6">
        <v>513000</v>
      </c>
      <c r="H297" s="6">
        <v>502000</v>
      </c>
      <c r="I297" s="6">
        <v>380000</v>
      </c>
      <c r="J297" s="71"/>
      <c r="K297" s="65"/>
      <c r="L297" s="11"/>
    </row>
    <row r="298" spans="1:12" s="4" customFormat="1" ht="45" customHeight="1" outlineLevel="1" x14ac:dyDescent="0.25">
      <c r="A298" s="68"/>
      <c r="B298" s="71"/>
      <c r="C298" s="74"/>
      <c r="D298" s="71"/>
      <c r="E298" s="35">
        <v>6898771</v>
      </c>
      <c r="F298" s="8" t="s">
        <v>65</v>
      </c>
      <c r="G298" s="6">
        <v>226000</v>
      </c>
      <c r="H298" s="6">
        <v>211000</v>
      </c>
      <c r="I298" s="6">
        <v>159000</v>
      </c>
      <c r="J298" s="71"/>
      <c r="K298" s="65"/>
      <c r="L298" s="11"/>
    </row>
    <row r="299" spans="1:12" s="4" customFormat="1" ht="45" customHeight="1" thickBot="1" x14ac:dyDescent="0.3">
      <c r="A299" s="69"/>
      <c r="B299" s="72"/>
      <c r="C299" s="75"/>
      <c r="D299" s="72"/>
      <c r="E299" s="60" t="str">
        <f>CONCATENATE(A291," souhrn")</f>
        <v>66/24 souhrn</v>
      </c>
      <c r="F299" s="61"/>
      <c r="G299" s="62">
        <f>SUBTOTAL(9,G291:G298)</f>
        <v>3038000</v>
      </c>
      <c r="H299" s="62">
        <f>SUBTOTAL(9,H291:H298)</f>
        <v>2980000</v>
      </c>
      <c r="I299" s="63">
        <f>SUBTOTAL(9,I291:I298)</f>
        <v>2251000</v>
      </c>
      <c r="J299" s="72"/>
      <c r="K299" s="76"/>
      <c r="L299" s="11"/>
    </row>
    <row r="300" spans="1:12" s="9" customFormat="1" ht="45" customHeight="1" thickBot="1" x14ac:dyDescent="0.3">
      <c r="A300" s="84" t="s">
        <v>105</v>
      </c>
      <c r="B300" s="85"/>
      <c r="C300" s="51"/>
      <c r="D300" s="51"/>
      <c r="E300" s="49"/>
      <c r="F300" s="51"/>
      <c r="G300" s="54">
        <f>SUBTOTAL(9,G3:G299)</f>
        <v>272801000</v>
      </c>
      <c r="H300" s="54">
        <f>SUBTOTAL(9,H3:H299)</f>
        <v>264117000</v>
      </c>
      <c r="I300" s="54">
        <f>SUBTOTAL(9,I3:I299)</f>
        <v>199869000</v>
      </c>
      <c r="J300" s="50"/>
      <c r="K300" s="52"/>
    </row>
  </sheetData>
  <sortState xmlns:xlrd2="http://schemas.microsoft.com/office/spreadsheetml/2017/richdata2" ref="A3:K299">
    <sortCondition ref="A3:A299"/>
  </sortState>
  <mergeCells count="242">
    <mergeCell ref="A1:K1"/>
    <mergeCell ref="A300:B300"/>
    <mergeCell ref="A3:A5"/>
    <mergeCell ref="B3:B5"/>
    <mergeCell ref="C3:C5"/>
    <mergeCell ref="D3:D5"/>
    <mergeCell ref="J3:J5"/>
    <mergeCell ref="K3:K5"/>
    <mergeCell ref="A6:A22"/>
    <mergeCell ref="B6:B22"/>
    <mergeCell ref="C6:C22"/>
    <mergeCell ref="D6:D22"/>
    <mergeCell ref="J6:J22"/>
    <mergeCell ref="K6:K22"/>
    <mergeCell ref="A23:A26"/>
    <mergeCell ref="B23:B26"/>
    <mergeCell ref="C23:C26"/>
    <mergeCell ref="D23:D26"/>
    <mergeCell ref="J23:J26"/>
    <mergeCell ref="K23:K26"/>
    <mergeCell ref="A28:A30"/>
    <mergeCell ref="B28:B30"/>
    <mergeCell ref="C28:C30"/>
    <mergeCell ref="D28:D30"/>
    <mergeCell ref="J28:J30"/>
    <mergeCell ref="K28:K30"/>
    <mergeCell ref="K31:K34"/>
    <mergeCell ref="A35:A38"/>
    <mergeCell ref="B35:B38"/>
    <mergeCell ref="C35:C38"/>
    <mergeCell ref="D35:D38"/>
    <mergeCell ref="J35:J38"/>
    <mergeCell ref="K35:K38"/>
    <mergeCell ref="A31:A34"/>
    <mergeCell ref="B31:B34"/>
    <mergeCell ref="C31:C34"/>
    <mergeCell ref="D31:D34"/>
    <mergeCell ref="J31:J34"/>
    <mergeCell ref="K40:K42"/>
    <mergeCell ref="A43:A46"/>
    <mergeCell ref="B43:B46"/>
    <mergeCell ref="C43:C46"/>
    <mergeCell ref="D43:D46"/>
    <mergeCell ref="J43:J46"/>
    <mergeCell ref="K43:K46"/>
    <mergeCell ref="A40:A42"/>
    <mergeCell ref="B40:B42"/>
    <mergeCell ref="C40:C42"/>
    <mergeCell ref="D40:D42"/>
    <mergeCell ref="J40:J42"/>
    <mergeCell ref="K47:K51"/>
    <mergeCell ref="A52:A54"/>
    <mergeCell ref="B52:B54"/>
    <mergeCell ref="C52:C54"/>
    <mergeCell ref="D52:D54"/>
    <mergeCell ref="J52:J54"/>
    <mergeCell ref="K52:K54"/>
    <mergeCell ref="A47:A51"/>
    <mergeCell ref="B47:B51"/>
    <mergeCell ref="C47:C51"/>
    <mergeCell ref="D47:D51"/>
    <mergeCell ref="J47:J51"/>
    <mergeCell ref="K56:K58"/>
    <mergeCell ref="A59:A61"/>
    <mergeCell ref="B59:B61"/>
    <mergeCell ref="C59:C61"/>
    <mergeCell ref="D59:D61"/>
    <mergeCell ref="J59:J61"/>
    <mergeCell ref="K59:K61"/>
    <mergeCell ref="A56:A58"/>
    <mergeCell ref="B56:B58"/>
    <mergeCell ref="C56:C58"/>
    <mergeCell ref="D56:D58"/>
    <mergeCell ref="J56:J58"/>
    <mergeCell ref="K63:K69"/>
    <mergeCell ref="A70:A82"/>
    <mergeCell ref="B70:B82"/>
    <mergeCell ref="C70:C82"/>
    <mergeCell ref="D70:D82"/>
    <mergeCell ref="J70:J82"/>
    <mergeCell ref="K70:K82"/>
    <mergeCell ref="A63:A69"/>
    <mergeCell ref="B63:B69"/>
    <mergeCell ref="C63:C69"/>
    <mergeCell ref="D63:D69"/>
    <mergeCell ref="J63:J69"/>
    <mergeCell ref="K83:K86"/>
    <mergeCell ref="A88:A94"/>
    <mergeCell ref="B88:B94"/>
    <mergeCell ref="C88:C94"/>
    <mergeCell ref="D88:D94"/>
    <mergeCell ref="J88:J94"/>
    <mergeCell ref="K88:K94"/>
    <mergeCell ref="A83:A86"/>
    <mergeCell ref="B83:B86"/>
    <mergeCell ref="C83:C86"/>
    <mergeCell ref="D83:D86"/>
    <mergeCell ref="J83:J86"/>
    <mergeCell ref="K95:K99"/>
    <mergeCell ref="A101:A106"/>
    <mergeCell ref="B101:B106"/>
    <mergeCell ref="C101:C106"/>
    <mergeCell ref="D101:D106"/>
    <mergeCell ref="J101:J106"/>
    <mergeCell ref="K101:K106"/>
    <mergeCell ref="A95:A99"/>
    <mergeCell ref="B95:B99"/>
    <mergeCell ref="C95:C99"/>
    <mergeCell ref="D95:D99"/>
    <mergeCell ref="J95:J99"/>
    <mergeCell ref="K108:K113"/>
    <mergeCell ref="A114:A145"/>
    <mergeCell ref="B114:B145"/>
    <mergeCell ref="C114:C145"/>
    <mergeCell ref="D114:D145"/>
    <mergeCell ref="J114:J145"/>
    <mergeCell ref="K114:K145"/>
    <mergeCell ref="A108:A113"/>
    <mergeCell ref="B108:B113"/>
    <mergeCell ref="C108:C113"/>
    <mergeCell ref="D108:D113"/>
    <mergeCell ref="J108:J113"/>
    <mergeCell ref="K148:K153"/>
    <mergeCell ref="A155:A158"/>
    <mergeCell ref="B155:B158"/>
    <mergeCell ref="C155:C158"/>
    <mergeCell ref="D155:D158"/>
    <mergeCell ref="J155:J158"/>
    <mergeCell ref="K155:K158"/>
    <mergeCell ref="A148:A153"/>
    <mergeCell ref="B148:B153"/>
    <mergeCell ref="C148:C153"/>
    <mergeCell ref="D148:D153"/>
    <mergeCell ref="J148:J153"/>
    <mergeCell ref="J161:J167"/>
    <mergeCell ref="K161:K167"/>
    <mergeCell ref="A168:A172"/>
    <mergeCell ref="B168:B172"/>
    <mergeCell ref="C168:C172"/>
    <mergeCell ref="D168:D172"/>
    <mergeCell ref="J168:J172"/>
    <mergeCell ref="K168:K172"/>
    <mergeCell ref="A161:A167"/>
    <mergeCell ref="B161:B167"/>
    <mergeCell ref="C161:C167"/>
    <mergeCell ref="D161:D167"/>
    <mergeCell ref="K173:K178"/>
    <mergeCell ref="A179:A184"/>
    <mergeCell ref="B179:B184"/>
    <mergeCell ref="C179:C184"/>
    <mergeCell ref="D179:D184"/>
    <mergeCell ref="J179:J184"/>
    <mergeCell ref="K179:K184"/>
    <mergeCell ref="A173:A178"/>
    <mergeCell ref="B173:B178"/>
    <mergeCell ref="C173:C178"/>
    <mergeCell ref="D173:D178"/>
    <mergeCell ref="J173:J178"/>
    <mergeCell ref="K186:K189"/>
    <mergeCell ref="A191:A195"/>
    <mergeCell ref="B191:B195"/>
    <mergeCell ref="C191:C195"/>
    <mergeCell ref="D191:D195"/>
    <mergeCell ref="J191:J195"/>
    <mergeCell ref="K191:K195"/>
    <mergeCell ref="A186:A189"/>
    <mergeCell ref="B186:B189"/>
    <mergeCell ref="C186:C189"/>
    <mergeCell ref="D186:D189"/>
    <mergeCell ref="J186:J189"/>
    <mergeCell ref="K197:K230"/>
    <mergeCell ref="A232:A235"/>
    <mergeCell ref="B232:B235"/>
    <mergeCell ref="C232:C235"/>
    <mergeCell ref="D232:D235"/>
    <mergeCell ref="J232:J235"/>
    <mergeCell ref="K232:K235"/>
    <mergeCell ref="A197:A230"/>
    <mergeCell ref="B197:B230"/>
    <mergeCell ref="C197:C230"/>
    <mergeCell ref="D197:D230"/>
    <mergeCell ref="J197:J230"/>
    <mergeCell ref="K236:K238"/>
    <mergeCell ref="A239:A248"/>
    <mergeCell ref="B239:B248"/>
    <mergeCell ref="C239:C248"/>
    <mergeCell ref="D239:D248"/>
    <mergeCell ref="J239:J248"/>
    <mergeCell ref="K239:K248"/>
    <mergeCell ref="A236:A238"/>
    <mergeCell ref="B236:B238"/>
    <mergeCell ref="C236:C238"/>
    <mergeCell ref="D236:D238"/>
    <mergeCell ref="J236:J238"/>
    <mergeCell ref="K249:K251"/>
    <mergeCell ref="A254:A256"/>
    <mergeCell ref="B254:B256"/>
    <mergeCell ref="C254:C256"/>
    <mergeCell ref="D254:D256"/>
    <mergeCell ref="J254:J256"/>
    <mergeCell ref="K254:K256"/>
    <mergeCell ref="A249:A251"/>
    <mergeCell ref="B249:B251"/>
    <mergeCell ref="C249:C251"/>
    <mergeCell ref="D249:D251"/>
    <mergeCell ref="J249:J251"/>
    <mergeCell ref="K257:K259"/>
    <mergeCell ref="A260:A266"/>
    <mergeCell ref="B260:B266"/>
    <mergeCell ref="C260:C266"/>
    <mergeCell ref="D260:D266"/>
    <mergeCell ref="J260:J266"/>
    <mergeCell ref="K260:K266"/>
    <mergeCell ref="A257:A259"/>
    <mergeCell ref="B257:B259"/>
    <mergeCell ref="C257:C259"/>
    <mergeCell ref="D257:D259"/>
    <mergeCell ref="J257:J259"/>
    <mergeCell ref="K267:K276"/>
    <mergeCell ref="A278:A282"/>
    <mergeCell ref="B278:B282"/>
    <mergeCell ref="C278:C282"/>
    <mergeCell ref="D278:D282"/>
    <mergeCell ref="J278:J282"/>
    <mergeCell ref="K278:K282"/>
    <mergeCell ref="A267:A276"/>
    <mergeCell ref="B267:B276"/>
    <mergeCell ref="C267:C276"/>
    <mergeCell ref="D267:D276"/>
    <mergeCell ref="J267:J274"/>
    <mergeCell ref="K284:K286"/>
    <mergeCell ref="A291:A299"/>
    <mergeCell ref="B291:B299"/>
    <mergeCell ref="C291:C299"/>
    <mergeCell ref="D291:D299"/>
    <mergeCell ref="J291:J299"/>
    <mergeCell ref="K291:K299"/>
    <mergeCell ref="A284:A286"/>
    <mergeCell ref="B284:B286"/>
    <mergeCell ref="C284:C286"/>
    <mergeCell ref="D284:D286"/>
    <mergeCell ref="J284:J286"/>
  </mergeCells>
  <printOptions horizontalCentered="1"/>
  <pageMargins left="0.19685039370078741" right="0.19685039370078741" top="0.27559055118110237" bottom="0.39370078740157483" header="0.27559055118110237" footer="0.39370078740157483"/>
  <pageSetup paperSize="9" scale="66" fitToHeight="0" orientation="landscape" r:id="rId1"/>
  <headerFooter alignWithMargins="0"/>
  <rowBreaks count="16" manualBreakCount="16">
    <brk id="18" max="10" man="1"/>
    <brk id="34" max="10" man="1"/>
    <brk id="51" max="10" man="1"/>
    <brk id="69" max="10" man="1"/>
    <brk id="87" max="10" man="1"/>
    <brk id="105" max="10" man="1"/>
    <brk id="123" max="10" man="1"/>
    <brk id="141" max="10" man="1"/>
    <brk id="159" max="10" man="1"/>
    <brk id="177" max="10" man="1"/>
    <brk id="195" max="10" man="1"/>
    <brk id="212" max="10" man="1"/>
    <brk id="230" max="10" man="1"/>
    <brk id="248" max="10" man="1"/>
    <brk id="266" max="10" man="1"/>
    <brk id="282" max="10" man="1"/>
  </rowBreaks>
  <ignoredErrors>
    <ignoredError sqref="G30 G42 G58 G61 G69 G94 G106 G153 G189 G230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71A528FD16634084D7641EBA3409B2" ma:contentTypeVersion="2" ma:contentTypeDescription="Vytvoří nový dokument" ma:contentTypeScope="" ma:versionID="c4d88c6f34e597afa7b33280a7277cc6">
  <xsd:schema xmlns:xsd="http://www.w3.org/2001/XMLSchema" xmlns:xs="http://www.w3.org/2001/XMLSchema" xmlns:p="http://schemas.microsoft.com/office/2006/metadata/properties" xmlns:ns2="7aa1e5a2-d1d6-4a77-838d-8ee67b6b7fc1" targetNamespace="http://schemas.microsoft.com/office/2006/metadata/properties" ma:root="true" ma:fieldsID="426c8e501e6b9878d217f963495731e5" ns2:_="">
    <xsd:import namespace="7aa1e5a2-d1d6-4a77-838d-8ee67b6b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0D44D0-A6C8-408C-883E-523FFD0652D6}">
  <ds:schemaRefs>
    <ds:schemaRef ds:uri="7aa1e5a2-d1d6-4a77-838d-8ee67b6b7fc1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A8C2730-03F9-417C-AD20-840770F0C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875FC8-5B04-4EC8-9DDF-85584ACBA1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poskytnutí</vt:lpstr>
      <vt:lpstr>poskytnutí!Oblast_tisku</vt:lpstr>
    </vt:vector>
  </TitlesOfParts>
  <Company>Moravskoslezský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behalkova</dc:creator>
  <cp:lastModifiedBy>Vágnerová Daniela</cp:lastModifiedBy>
  <cp:lastPrinted>2023-11-01T14:37:32Z</cp:lastPrinted>
  <dcterms:created xsi:type="dcterms:W3CDTF">2008-05-07T05:55:04Z</dcterms:created>
  <dcterms:modified xsi:type="dcterms:W3CDTF">2023-11-08T09:02:21Z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18e8b5-cf04-4356-9f73-4b8f937bc4ae_Enabled">
    <vt:lpwstr>true</vt:lpwstr>
  </property>
  <property fmtid="{D5CDD505-2E9C-101B-9397-08002B2CF9AE}" pid="3" name="MSIP_Label_bc18e8b5-cf04-4356-9f73-4b8f937bc4ae_SetDate">
    <vt:lpwstr>2022-10-24T12:54:51Z</vt:lpwstr>
  </property>
  <property fmtid="{D5CDD505-2E9C-101B-9397-08002B2CF9AE}" pid="4" name="MSIP_Label_bc18e8b5-cf04-4356-9f73-4b8f937bc4ae_Method">
    <vt:lpwstr>Privileged</vt:lpwstr>
  </property>
  <property fmtid="{D5CDD505-2E9C-101B-9397-08002B2CF9AE}" pid="5" name="MSIP_Label_bc18e8b5-cf04-4356-9f73-4b8f937bc4ae_Name">
    <vt:lpwstr>Neveřejná informace (bez označení)</vt:lpwstr>
  </property>
  <property fmtid="{D5CDD505-2E9C-101B-9397-08002B2CF9AE}" pid="6" name="MSIP_Label_bc18e8b5-cf04-4356-9f73-4b8f937bc4ae_SiteId">
    <vt:lpwstr>39f24d0b-aa30-4551-8e81-43c77cf1000e</vt:lpwstr>
  </property>
  <property fmtid="{D5CDD505-2E9C-101B-9397-08002B2CF9AE}" pid="7" name="MSIP_Label_bc18e8b5-cf04-4356-9f73-4b8f937bc4ae_ActionId">
    <vt:lpwstr>8eeeb9e5-6072-4e27-91d6-16259a63a1e6</vt:lpwstr>
  </property>
  <property fmtid="{D5CDD505-2E9C-101B-9397-08002B2CF9AE}" pid="8" name="MSIP_Label_bc18e8b5-cf04-4356-9f73-4b8f937bc4ae_ContentBits">
    <vt:lpwstr>0</vt:lpwstr>
  </property>
</Properties>
</file>