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-24" sheetId="1" r:id="rId1"/>
  </sheets>
  <definedNames>
    <definedName name="_xlnm.Print_Titles" localSheetId="0">'ZDR I-24'!$3:$3</definedName>
    <definedName name="_xlnm.Print_Area" localSheetId="0">'ZDR I-24'!$A:$K</definedName>
  </definedNames>
  <calcPr fullCalcOnLoad="1"/>
</workbook>
</file>

<file path=xl/sharedStrings.xml><?xml version="1.0" encoding="utf-8"?>
<sst xmlns="http://schemas.openxmlformats.org/spreadsheetml/2006/main" count="124" uniqueCount="73">
  <si>
    <t>Název projektu</t>
  </si>
  <si>
    <t>Právní forma</t>
  </si>
  <si>
    <t>IČO</t>
  </si>
  <si>
    <t>Název žadatele</t>
  </si>
  <si>
    <t>Poř. č.</t>
  </si>
  <si>
    <t>neinvestiční</t>
  </si>
  <si>
    <t>Celkové náklady (v Kč)</t>
  </si>
  <si>
    <t>Podíl dotace na celkových nákladech
(v %)</t>
  </si>
  <si>
    <t>Počet dosažených bodů</t>
  </si>
  <si>
    <t>CELKEM</t>
  </si>
  <si>
    <t>Poskytnutí účelových dotací z rozpočtu Moravskoslezského kraje v rámci "Dotačního programu na podporu projektů ve zdravotnictví na rok 2024"</t>
  </si>
  <si>
    <t>Návrh dotace
(v Kč)</t>
  </si>
  <si>
    <t>Charakter dotace</t>
  </si>
  <si>
    <t>43964591</t>
  </si>
  <si>
    <t>00550477</t>
  </si>
  <si>
    <t>40613411</t>
  </si>
  <si>
    <t>69206244</t>
  </si>
  <si>
    <t>75088908</t>
  </si>
  <si>
    <t>48804517</t>
  </si>
  <si>
    <t>65468562</t>
  </si>
  <si>
    <t>01821504</t>
  </si>
  <si>
    <t>00409367</t>
  </si>
  <si>
    <t>01170163</t>
  </si>
  <si>
    <t>42864917</t>
  </si>
  <si>
    <t>45235201</t>
  </si>
  <si>
    <t>62351052</t>
  </si>
  <si>
    <t>04939565</t>
  </si>
  <si>
    <t>Charita Opava</t>
  </si>
  <si>
    <t>Klub bechtěreviků ČR z.s.</t>
  </si>
  <si>
    <t>Armáda spásy v České republice, z. s.</t>
  </si>
  <si>
    <t>ONKO - Naděje, spolek onkologických pacientů Karviná</t>
  </si>
  <si>
    <t>APROPO z. s.</t>
  </si>
  <si>
    <t>Svaz neslyšících a nedoslýchavých osob v ČR, z.s., Základní organizace nedoslýchavých Ostrava-Poruba, p.s.</t>
  </si>
  <si>
    <t>Centrum pro rodinu a sociální péči z. s.</t>
  </si>
  <si>
    <t>UNIE ROSKA-reg.org. ROSKA Frýdek-Místek,z.p.s.</t>
  </si>
  <si>
    <t>Slezská diakonie</t>
  </si>
  <si>
    <t>Svépomocná společnost Mlýnek, z.s.</t>
  </si>
  <si>
    <t>RAIN MAN - spolek rodičů a přátel dětí s autismem</t>
  </si>
  <si>
    <t>Česká společnost AIDS pomoc, z.s.</t>
  </si>
  <si>
    <t>ANULIKA z.s.</t>
  </si>
  <si>
    <t>SLEZSKÁ HUMANITA, obecně prospěšná společnost</t>
  </si>
  <si>
    <t>Charita Frýdek - Místek</t>
  </si>
  <si>
    <t>Charita Odry</t>
  </si>
  <si>
    <t>Sdružení CHEWAL, z.s.</t>
  </si>
  <si>
    <t>Centrum náhradní rodinné péče a sociálních služeb ARCADA, z.s.</t>
  </si>
  <si>
    <t>Evidovaná církevní právnická osoba</t>
  </si>
  <si>
    <t>Spolek</t>
  </si>
  <si>
    <t>Obecně prospěšná společnost</t>
  </si>
  <si>
    <t>Vlhké hojení v domácím prostředí</t>
  </si>
  <si>
    <t>Chci se díval lidem do očí</t>
  </si>
  <si>
    <t>Ordinace Armády spásy Ostrava</t>
  </si>
  <si>
    <t>Zkvalitnění života onkologických pacientů v Karviné</t>
  </si>
  <si>
    <t>Celoroční podpora zdraví občanů s těžkým tělesným postižením</t>
  </si>
  <si>
    <t>Podpora činnosti ZO nedoslýchavých Ostrava-Poruba</t>
  </si>
  <si>
    <t>REHABILITAČNÍ ASISTENCE pro děti a mladé lidi se závažným tělesným postižením 2024</t>
  </si>
  <si>
    <t>ROSKA - kvalitnější život s roztroušenou sklerózou</t>
  </si>
  <si>
    <t>Cvičím s pomocí a cítím se lépe</t>
  </si>
  <si>
    <t>Dobrovolníci = cesta k uzdravení a radosti</t>
  </si>
  <si>
    <t>Podpora kvality života dospělých lidí s duševním onemocněním</t>
  </si>
  <si>
    <t>Podpora celoročního zdravého životního stylu dospělých osob s autismem</t>
  </si>
  <si>
    <t>Prevence HIV/AIDS 
v Moravskoslezském kraji</t>
  </si>
  <si>
    <t>S Anulikou pro zdraví v roce 2024</t>
  </si>
  <si>
    <t>Domácí zdravotní péče SLEZSKÉ HUMANITY, o.p.s.</t>
  </si>
  <si>
    <t>Salvia - domácí zdravotní péče</t>
  </si>
  <si>
    <t>Podpora činnosti ošetřovatelské služby Charity Odry</t>
  </si>
  <si>
    <t>Koně pomáhají 2024</t>
  </si>
  <si>
    <t>Zlepšení zdravotního stavu zdravotně handicapovaných - rehabilitací do běžného života</t>
  </si>
  <si>
    <t>1.1.2024-31.12.2024</t>
  </si>
  <si>
    <t>2.1.2024-31.12.2024</t>
  </si>
  <si>
    <t>4.1.2024-31.12.2024</t>
  </si>
  <si>
    <t>1.2.2024-31.12.2024</t>
  </si>
  <si>
    <t>Časová použitelnost*</t>
  </si>
  <si>
    <t>* Osobní náklady a náklady na spotřebu energie mohou být hrazeny do 20.1.2025.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</si>
</sst>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10" fontId="5" fillId="0" borderId="12" xfId="48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2" xfId="0" applyNumberFormat="1" applyBorder="1" applyAlignment="1">
      <alignment horizontal="right" vertical="center"/>
    </xf>
    <xf numFmtId="167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6">
      <selection activeCell="A26" sqref="A26"/>
    </sheetView>
  </sheetViews>
  <sheetFormatPr defaultColWidth="9.140625" defaultRowHeight="12.75"/>
  <cols>
    <col min="1" max="1" width="9.140625" style="0" customWidth="1"/>
    <col min="2" max="2" width="17.57421875" style="0" customWidth="1"/>
    <col min="3" max="3" width="34.7109375" style="0" customWidth="1"/>
    <col min="4" max="4" width="17.57421875" style="0" customWidth="1"/>
    <col min="5" max="5" width="34.421875" style="0" customWidth="1"/>
    <col min="6" max="8" width="17.57421875" style="0" customWidth="1"/>
    <col min="9" max="9" width="15.8515625" style="0" customWidth="1"/>
    <col min="10" max="10" width="13.7109375" style="0" customWidth="1"/>
    <col min="11" max="11" width="19.28125" style="0" customWidth="1"/>
  </cols>
  <sheetData>
    <row r="1" spans="1:11" ht="35.2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9" customHeight="1"/>
    <row r="3" spans="1:11" ht="68.25" customHeight="1">
      <c r="A3" s="2" t="s">
        <v>4</v>
      </c>
      <c r="B3" s="2" t="s">
        <v>2</v>
      </c>
      <c r="C3" s="3" t="s">
        <v>3</v>
      </c>
      <c r="D3" s="2" t="s">
        <v>1</v>
      </c>
      <c r="E3" s="2" t="s">
        <v>0</v>
      </c>
      <c r="F3" s="2" t="s">
        <v>12</v>
      </c>
      <c r="G3" s="2" t="s">
        <v>6</v>
      </c>
      <c r="H3" s="2" t="s">
        <v>11</v>
      </c>
      <c r="I3" s="2" t="s">
        <v>7</v>
      </c>
      <c r="J3" s="2" t="s">
        <v>8</v>
      </c>
      <c r="K3" s="2" t="s">
        <v>71</v>
      </c>
    </row>
    <row r="4" spans="1:11" s="13" customFormat="1" ht="27" customHeight="1">
      <c r="A4" s="10">
        <v>1</v>
      </c>
      <c r="B4" s="4" t="s">
        <v>13</v>
      </c>
      <c r="C4" s="5" t="s">
        <v>27</v>
      </c>
      <c r="D4" s="6" t="s">
        <v>45</v>
      </c>
      <c r="E4" s="7" t="s">
        <v>48</v>
      </c>
      <c r="F4" s="11" t="s">
        <v>5</v>
      </c>
      <c r="G4" s="14">
        <v>115000</v>
      </c>
      <c r="H4" s="14">
        <v>80000</v>
      </c>
      <c r="I4" s="12">
        <f>H4/G4</f>
        <v>0.6956521739130435</v>
      </c>
      <c r="J4" s="4">
        <v>20</v>
      </c>
      <c r="K4" s="8" t="s">
        <v>67</v>
      </c>
    </row>
    <row r="5" spans="1:11" s="13" customFormat="1" ht="27" customHeight="1">
      <c r="A5" s="10">
        <v>2</v>
      </c>
      <c r="B5" s="4" t="s">
        <v>14</v>
      </c>
      <c r="C5" s="5" t="s">
        <v>28</v>
      </c>
      <c r="D5" s="6" t="s">
        <v>46</v>
      </c>
      <c r="E5" s="7" t="s">
        <v>49</v>
      </c>
      <c r="F5" s="11" t="s">
        <v>5</v>
      </c>
      <c r="G5" s="14">
        <v>130000</v>
      </c>
      <c r="H5" s="14">
        <v>80000</v>
      </c>
      <c r="I5" s="12">
        <f aca="true" t="shared" si="0" ref="I5:I22">H5/G5</f>
        <v>0.6153846153846154</v>
      </c>
      <c r="J5" s="4">
        <v>20</v>
      </c>
      <c r="K5" s="8" t="s">
        <v>67</v>
      </c>
    </row>
    <row r="6" spans="1:11" s="13" customFormat="1" ht="27" customHeight="1">
      <c r="A6" s="10">
        <v>3</v>
      </c>
      <c r="B6" s="4" t="s">
        <v>15</v>
      </c>
      <c r="C6" s="5" t="s">
        <v>29</v>
      </c>
      <c r="D6" s="7" t="s">
        <v>46</v>
      </c>
      <c r="E6" s="7" t="s">
        <v>50</v>
      </c>
      <c r="F6" s="11" t="s">
        <v>5</v>
      </c>
      <c r="G6" s="14">
        <v>120000</v>
      </c>
      <c r="H6" s="14">
        <v>80000</v>
      </c>
      <c r="I6" s="12">
        <f t="shared" si="0"/>
        <v>0.6666666666666666</v>
      </c>
      <c r="J6" s="4">
        <v>20</v>
      </c>
      <c r="K6" s="8" t="s">
        <v>67</v>
      </c>
    </row>
    <row r="7" spans="1:11" s="13" customFormat="1" ht="27" customHeight="1">
      <c r="A7" s="10">
        <v>4</v>
      </c>
      <c r="B7" s="4">
        <v>26603900</v>
      </c>
      <c r="C7" s="5" t="s">
        <v>30</v>
      </c>
      <c r="D7" s="7" t="s">
        <v>46</v>
      </c>
      <c r="E7" s="7" t="s">
        <v>51</v>
      </c>
      <c r="F7" s="11" t="s">
        <v>5</v>
      </c>
      <c r="G7" s="14">
        <v>90000</v>
      </c>
      <c r="H7" s="14">
        <v>43500</v>
      </c>
      <c r="I7" s="12">
        <f t="shared" si="0"/>
        <v>0.48333333333333334</v>
      </c>
      <c r="J7" s="4">
        <v>20</v>
      </c>
      <c r="K7" s="8" t="s">
        <v>68</v>
      </c>
    </row>
    <row r="8" spans="1:11" s="13" customFormat="1" ht="27" customHeight="1">
      <c r="A8" s="10">
        <v>5</v>
      </c>
      <c r="B8" s="4" t="s">
        <v>16</v>
      </c>
      <c r="C8" s="5" t="s">
        <v>31</v>
      </c>
      <c r="D8" s="6" t="s">
        <v>46</v>
      </c>
      <c r="E8" s="7" t="s">
        <v>52</v>
      </c>
      <c r="F8" s="11" t="s">
        <v>5</v>
      </c>
      <c r="G8" s="14">
        <v>138000</v>
      </c>
      <c r="H8" s="14">
        <v>80000</v>
      </c>
      <c r="I8" s="12">
        <f t="shared" si="0"/>
        <v>0.5797101449275363</v>
      </c>
      <c r="J8" s="4">
        <v>20</v>
      </c>
      <c r="K8" s="8" t="s">
        <v>67</v>
      </c>
    </row>
    <row r="9" spans="1:11" s="13" customFormat="1" ht="44.25" customHeight="1">
      <c r="A9" s="10">
        <v>6</v>
      </c>
      <c r="B9" s="4" t="s">
        <v>17</v>
      </c>
      <c r="C9" s="5" t="s">
        <v>32</v>
      </c>
      <c r="D9" s="7" t="s">
        <v>46</v>
      </c>
      <c r="E9" s="7" t="s">
        <v>53</v>
      </c>
      <c r="F9" s="11" t="s">
        <v>5</v>
      </c>
      <c r="G9" s="14">
        <v>160000</v>
      </c>
      <c r="H9" s="14">
        <v>40000</v>
      </c>
      <c r="I9" s="12">
        <f t="shared" si="0"/>
        <v>0.25</v>
      </c>
      <c r="J9" s="4">
        <v>20</v>
      </c>
      <c r="K9" s="8" t="s">
        <v>67</v>
      </c>
    </row>
    <row r="10" spans="1:11" s="13" customFormat="1" ht="42" customHeight="1">
      <c r="A10" s="10">
        <v>7</v>
      </c>
      <c r="B10" s="4" t="s">
        <v>18</v>
      </c>
      <c r="C10" s="5" t="s">
        <v>33</v>
      </c>
      <c r="D10" s="7" t="s">
        <v>46</v>
      </c>
      <c r="E10" s="7" t="s">
        <v>54</v>
      </c>
      <c r="F10" s="11" t="s">
        <v>5</v>
      </c>
      <c r="G10" s="14">
        <v>165000</v>
      </c>
      <c r="H10" s="14">
        <v>80000</v>
      </c>
      <c r="I10" s="12">
        <f t="shared" si="0"/>
        <v>0.48484848484848486</v>
      </c>
      <c r="J10" s="4">
        <v>20</v>
      </c>
      <c r="K10" s="8" t="s">
        <v>67</v>
      </c>
    </row>
    <row r="11" spans="1:11" s="13" customFormat="1" ht="27" customHeight="1">
      <c r="A11" s="10">
        <v>8</v>
      </c>
      <c r="B11" s="4">
        <v>64120252</v>
      </c>
      <c r="C11" s="5" t="s">
        <v>34</v>
      </c>
      <c r="D11" s="6" t="s">
        <v>46</v>
      </c>
      <c r="E11" s="7" t="s">
        <v>55</v>
      </c>
      <c r="F11" s="11" t="s">
        <v>5</v>
      </c>
      <c r="G11" s="14">
        <v>141000</v>
      </c>
      <c r="H11" s="14">
        <v>62500</v>
      </c>
      <c r="I11" s="12">
        <f t="shared" si="0"/>
        <v>0.4432624113475177</v>
      </c>
      <c r="J11" s="4">
        <v>20</v>
      </c>
      <c r="K11" s="9" t="s">
        <v>69</v>
      </c>
    </row>
    <row r="12" spans="1:11" s="13" customFormat="1" ht="27" customHeight="1">
      <c r="A12" s="10">
        <v>9</v>
      </c>
      <c r="B12" s="4" t="s">
        <v>19</v>
      </c>
      <c r="C12" s="5" t="s">
        <v>35</v>
      </c>
      <c r="D12" s="6" t="s">
        <v>45</v>
      </c>
      <c r="E12" s="7" t="s">
        <v>56</v>
      </c>
      <c r="F12" s="11" t="s">
        <v>5</v>
      </c>
      <c r="G12" s="14">
        <v>115000</v>
      </c>
      <c r="H12" s="14">
        <v>80000</v>
      </c>
      <c r="I12" s="12">
        <f t="shared" si="0"/>
        <v>0.6956521739130435</v>
      </c>
      <c r="J12" s="4">
        <v>20</v>
      </c>
      <c r="K12" s="9" t="s">
        <v>67</v>
      </c>
    </row>
    <row r="13" spans="1:11" s="13" customFormat="1" ht="27" customHeight="1">
      <c r="A13" s="10">
        <v>10</v>
      </c>
      <c r="B13" s="4" t="s">
        <v>19</v>
      </c>
      <c r="C13" s="5" t="s">
        <v>35</v>
      </c>
      <c r="D13" s="6" t="s">
        <v>45</v>
      </c>
      <c r="E13" s="7" t="s">
        <v>57</v>
      </c>
      <c r="F13" s="11" t="s">
        <v>5</v>
      </c>
      <c r="G13" s="14">
        <v>100000</v>
      </c>
      <c r="H13" s="14">
        <v>70000</v>
      </c>
      <c r="I13" s="12">
        <f t="shared" si="0"/>
        <v>0.7</v>
      </c>
      <c r="J13" s="4">
        <v>20</v>
      </c>
      <c r="K13" s="9" t="s">
        <v>67</v>
      </c>
    </row>
    <row r="14" spans="1:11" s="13" customFormat="1" ht="27" customHeight="1">
      <c r="A14" s="10">
        <v>11</v>
      </c>
      <c r="B14" s="4" t="s">
        <v>20</v>
      </c>
      <c r="C14" s="5" t="s">
        <v>36</v>
      </c>
      <c r="D14" s="6" t="s">
        <v>46</v>
      </c>
      <c r="E14" s="7" t="s">
        <v>58</v>
      </c>
      <c r="F14" s="11" t="s">
        <v>5</v>
      </c>
      <c r="G14" s="14">
        <v>236000</v>
      </c>
      <c r="H14" s="14">
        <v>80000</v>
      </c>
      <c r="I14" s="12">
        <f t="shared" si="0"/>
        <v>0.3389830508474576</v>
      </c>
      <c r="J14" s="4">
        <v>19</v>
      </c>
      <c r="K14" s="8" t="s">
        <v>67</v>
      </c>
    </row>
    <row r="15" spans="1:11" s="13" customFormat="1" ht="27" customHeight="1">
      <c r="A15" s="10">
        <v>12</v>
      </c>
      <c r="B15" s="4">
        <v>70844861</v>
      </c>
      <c r="C15" s="5" t="s">
        <v>37</v>
      </c>
      <c r="D15" s="6" t="s">
        <v>46</v>
      </c>
      <c r="E15" s="7" t="s">
        <v>59</v>
      </c>
      <c r="F15" s="11" t="s">
        <v>5</v>
      </c>
      <c r="G15" s="14">
        <v>50000</v>
      </c>
      <c r="H15" s="14">
        <v>35000</v>
      </c>
      <c r="I15" s="12">
        <f t="shared" si="0"/>
        <v>0.7</v>
      </c>
      <c r="J15" s="4">
        <v>19</v>
      </c>
      <c r="K15" s="9" t="s">
        <v>68</v>
      </c>
    </row>
    <row r="16" spans="1:11" s="13" customFormat="1" ht="27" customHeight="1">
      <c r="A16" s="10">
        <v>13</v>
      </c>
      <c r="B16" s="4" t="s">
        <v>21</v>
      </c>
      <c r="C16" s="5" t="s">
        <v>38</v>
      </c>
      <c r="D16" s="7" t="s">
        <v>46</v>
      </c>
      <c r="E16" s="6" t="s">
        <v>60</v>
      </c>
      <c r="F16" s="11" t="s">
        <v>5</v>
      </c>
      <c r="G16" s="14">
        <v>449950</v>
      </c>
      <c r="H16" s="14">
        <v>79500</v>
      </c>
      <c r="I16" s="12">
        <f t="shared" si="0"/>
        <v>0.1766862984776086</v>
      </c>
      <c r="J16" s="4">
        <v>19</v>
      </c>
      <c r="K16" s="9" t="s">
        <v>67</v>
      </c>
    </row>
    <row r="17" spans="1:11" s="13" customFormat="1" ht="27" customHeight="1">
      <c r="A17" s="10">
        <v>14</v>
      </c>
      <c r="B17" s="4" t="s">
        <v>22</v>
      </c>
      <c r="C17" s="5" t="s">
        <v>39</v>
      </c>
      <c r="D17" s="7" t="s">
        <v>46</v>
      </c>
      <c r="E17" s="7" t="s">
        <v>61</v>
      </c>
      <c r="F17" s="11" t="s">
        <v>5</v>
      </c>
      <c r="G17" s="14">
        <v>115000</v>
      </c>
      <c r="H17" s="14">
        <v>80000</v>
      </c>
      <c r="I17" s="12">
        <f t="shared" si="0"/>
        <v>0.6956521739130435</v>
      </c>
      <c r="J17" s="4">
        <v>19</v>
      </c>
      <c r="K17" s="9" t="s">
        <v>67</v>
      </c>
    </row>
    <row r="18" spans="1:11" s="13" customFormat="1" ht="27" customHeight="1">
      <c r="A18" s="10">
        <v>15</v>
      </c>
      <c r="B18" s="4" t="s">
        <v>23</v>
      </c>
      <c r="C18" s="5" t="s">
        <v>40</v>
      </c>
      <c r="D18" s="7" t="s">
        <v>47</v>
      </c>
      <c r="E18" s="7" t="s">
        <v>62</v>
      </c>
      <c r="F18" s="11" t="s">
        <v>5</v>
      </c>
      <c r="G18" s="14">
        <v>150000</v>
      </c>
      <c r="H18" s="14">
        <v>68000</v>
      </c>
      <c r="I18" s="12">
        <f t="shared" si="0"/>
        <v>0.4533333333333333</v>
      </c>
      <c r="J18" s="4">
        <v>18</v>
      </c>
      <c r="K18" s="9" t="s">
        <v>67</v>
      </c>
    </row>
    <row r="19" spans="1:11" s="13" customFormat="1" ht="27" customHeight="1">
      <c r="A19" s="10">
        <v>16</v>
      </c>
      <c r="B19" s="4" t="s">
        <v>24</v>
      </c>
      <c r="C19" s="5" t="s">
        <v>41</v>
      </c>
      <c r="D19" s="6" t="s">
        <v>45</v>
      </c>
      <c r="E19" s="7" t="s">
        <v>63</v>
      </c>
      <c r="F19" s="11" t="s">
        <v>5</v>
      </c>
      <c r="G19" s="14">
        <v>115000</v>
      </c>
      <c r="H19" s="14">
        <v>80000</v>
      </c>
      <c r="I19" s="12">
        <f t="shared" si="0"/>
        <v>0.6956521739130435</v>
      </c>
      <c r="J19" s="4">
        <v>18</v>
      </c>
      <c r="K19" s="9" t="s">
        <v>67</v>
      </c>
    </row>
    <row r="20" spans="1:11" s="13" customFormat="1" ht="27" customHeight="1">
      <c r="A20" s="10">
        <v>17</v>
      </c>
      <c r="B20" s="4" t="s">
        <v>25</v>
      </c>
      <c r="C20" s="5" t="s">
        <v>42</v>
      </c>
      <c r="D20" s="6" t="s">
        <v>45</v>
      </c>
      <c r="E20" s="7" t="s">
        <v>64</v>
      </c>
      <c r="F20" s="11" t="s">
        <v>5</v>
      </c>
      <c r="G20" s="14">
        <v>64000</v>
      </c>
      <c r="H20" s="14">
        <v>44000</v>
      </c>
      <c r="I20" s="12">
        <f t="shared" si="0"/>
        <v>0.6875</v>
      </c>
      <c r="J20" s="4">
        <v>18</v>
      </c>
      <c r="K20" s="9" t="s">
        <v>70</v>
      </c>
    </row>
    <row r="21" spans="1:11" s="13" customFormat="1" ht="27" customHeight="1">
      <c r="A21" s="10">
        <v>18</v>
      </c>
      <c r="B21" s="4">
        <v>26531607</v>
      </c>
      <c r="C21" s="5" t="s">
        <v>43</v>
      </c>
      <c r="D21" s="6" t="s">
        <v>46</v>
      </c>
      <c r="E21" s="7" t="s">
        <v>65</v>
      </c>
      <c r="F21" s="11" t="s">
        <v>5</v>
      </c>
      <c r="G21" s="14">
        <v>483000</v>
      </c>
      <c r="H21" s="14">
        <v>80000</v>
      </c>
      <c r="I21" s="12">
        <f t="shared" si="0"/>
        <v>0.16563146997929606</v>
      </c>
      <c r="J21" s="4">
        <v>18</v>
      </c>
      <c r="K21" s="9" t="s">
        <v>67</v>
      </c>
    </row>
    <row r="22" spans="1:11" s="13" customFormat="1" ht="37.5" customHeight="1">
      <c r="A22" s="10">
        <v>19</v>
      </c>
      <c r="B22" s="4" t="s">
        <v>26</v>
      </c>
      <c r="C22" s="5" t="s">
        <v>44</v>
      </c>
      <c r="D22" s="7" t="s">
        <v>46</v>
      </c>
      <c r="E22" s="7" t="s">
        <v>66</v>
      </c>
      <c r="F22" s="11" t="s">
        <v>5</v>
      </c>
      <c r="G22" s="14">
        <v>120000</v>
      </c>
      <c r="H22" s="14">
        <v>80000</v>
      </c>
      <c r="I22" s="12">
        <f t="shared" si="0"/>
        <v>0.6666666666666666</v>
      </c>
      <c r="J22" s="4">
        <v>16</v>
      </c>
      <c r="K22" s="9" t="s">
        <v>67</v>
      </c>
    </row>
    <row r="23" ht="12.75">
      <c r="H23" s="1"/>
    </row>
    <row r="24" spans="1:8" ht="12.75">
      <c r="A24" s="17" t="s">
        <v>9</v>
      </c>
      <c r="B24" s="17"/>
      <c r="C24" s="17"/>
      <c r="D24" s="17"/>
      <c r="E24" s="17"/>
      <c r="F24" s="17"/>
      <c r="G24" s="17"/>
      <c r="H24" s="15">
        <f>SUM(H4:H22)</f>
        <v>1322500</v>
      </c>
    </row>
    <row r="26" ht="12.75">
      <c r="A26" t="s">
        <v>72</v>
      </c>
    </row>
  </sheetData>
  <sheetProtection/>
  <mergeCells count="2">
    <mergeCell ref="A1:K1"/>
    <mergeCell ref="A24:G24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92" r:id="rId1"/>
  <headerFooter alignWithMargins="0">
    <oddFooter>&amp;L&amp;1#&amp;"Calibri"&amp;9&amp;K000000Klasifikace informací: Neveřejné</oddFooter>
  </headerFooter>
  <ignoredErrors>
    <ignoredError sqref="B4:B6 B22 B16:B20 B12:B14 B8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Madziová Tereza</cp:lastModifiedBy>
  <cp:lastPrinted>2019-01-29T12:35:37Z</cp:lastPrinted>
  <dcterms:created xsi:type="dcterms:W3CDTF">2006-03-26T18:14:00Z</dcterms:created>
  <dcterms:modified xsi:type="dcterms:W3CDTF">2024-02-19T08:09:28Z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v odsouhlasení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