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lezská diakonie\"/>
    </mc:Choice>
  </mc:AlternateContent>
  <xr:revisionPtr revIDLastSave="0" documentId="13_ncr:1_{E36B72AF-ED44-4B0A-B2B2-B248F36D9461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5" i="1" l="1"/>
  <c r="D164" i="1"/>
  <c r="D162" i="1"/>
  <c r="D156" i="1"/>
  <c r="D151" i="1"/>
  <c r="D40" i="1"/>
  <c r="D139" i="1"/>
  <c r="D81" i="1" l="1"/>
  <c r="D118" i="1"/>
  <c r="D140" i="1" l="1"/>
</calcChain>
</file>

<file path=xl/sharedStrings.xml><?xml version="1.0" encoding="utf-8"?>
<sst xmlns="http://schemas.openxmlformats.org/spreadsheetml/2006/main" count="558" uniqueCount="190">
  <si>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</si>
  <si>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</si>
  <si>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</si>
  <si>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</si>
  <si>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</si>
  <si>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</si>
  <si>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</si>
  <si>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Odbor školství, mládeže a sportu</t>
  </si>
  <si>
    <t>Odbor zdravotnictví</t>
  </si>
  <si>
    <t>Dobrovolnictví ve Slezské diakonii</t>
  </si>
  <si>
    <t>Dobrovolnictví = čas pro prospěšnou věc</t>
  </si>
  <si>
    <t>Už NE v jednom kolotoči</t>
  </si>
  <si>
    <t>Cvičím s pomocí a cítím se lépe</t>
  </si>
  <si>
    <t>Návazná podpora v terénu</t>
  </si>
  <si>
    <t>Nejsme na to sami</t>
  </si>
  <si>
    <t>DP – Podpora aktivit v oblasti prevence rizikových projevů chování u dětí a mládeže</t>
  </si>
  <si>
    <t>Multidisciplinární terénní tým Třinec</t>
  </si>
  <si>
    <t>Podpora služeb soc. prevence</t>
  </si>
  <si>
    <t>Odbor evropských projektů</t>
  </si>
  <si>
    <t>DP - Podpora služeb sociální prevence</t>
  </si>
  <si>
    <t>Prevencí k lepšímu životu</t>
  </si>
  <si>
    <t>DP - Podpora aktivit v oblasti prevence rizikových projevů chování u dětí a mládeže</t>
  </si>
  <si>
    <t>Dobrovolníci = cesta k uzdravení a radosti</t>
  </si>
  <si>
    <t>2021</t>
  </si>
  <si>
    <t>Asistované kontakty - bezpečně prostředí pro dítě</t>
  </si>
  <si>
    <t>Program podpory činností v oblasti rodinné politiky, sociálně právní ochrany dětí  na rok 2021</t>
  </si>
  <si>
    <t>Cesta z města</t>
  </si>
  <si>
    <t>DP 2021 - Program vyrovnávání příležitostí pro občany se zdravotním postižením</t>
  </si>
  <si>
    <t>DP - Podpora projektů ve zdravotnictví 2021</t>
  </si>
  <si>
    <t>Dobrovolnictví - v chytrém regionu 2021</t>
  </si>
  <si>
    <t>Dobrovolnictví cesta k uzdravení a radosti</t>
  </si>
  <si>
    <t>Kavárna u Jarušky a Lidušky</t>
  </si>
  <si>
    <t>Program na podporu zdravého stárnutí v Moravskoslezském kraji na rok 2021</t>
  </si>
  <si>
    <t>KLUB PRO OZP Krnov</t>
  </si>
  <si>
    <t>Multidisciplinární terénní tým na Krnovsku a Bruntálsku</t>
  </si>
  <si>
    <t>Podpora reformy psychiatrie</t>
  </si>
  <si>
    <t>Multidisciplinární terénní tým na Novojičínsku</t>
  </si>
  <si>
    <t>DP 2021- Program na podporu komunitní práce</t>
  </si>
  <si>
    <t>Nejsi v tom sám 2</t>
  </si>
  <si>
    <t>Oprava vnitřních prostor v budově Exitu</t>
  </si>
  <si>
    <t>Podpora projektů sociální prevence a sociálního začleňování s regionální působností v MSK (1510)</t>
  </si>
  <si>
    <t>PSDP 2/21 Podpora sociálních služeb zařazených v Krajské síti sociálních služeb s nadregionální a celostátní působností (se statusem „optimální“)</t>
  </si>
  <si>
    <t>DP 2021 - Program na podporu financování běžných výdajů</t>
  </si>
  <si>
    <t>PSDP 3/21 Dofinancování sociálních služeb zařazených v Krajské síti sociálních služeb (se statusem „základní“)</t>
  </si>
  <si>
    <t>Rekonstrukce polyfunkčního komunitního centra V Aleji</t>
  </si>
  <si>
    <t>Rozvoj tranzitního programu ve Slezské diakonii</t>
  </si>
  <si>
    <t>2022</t>
  </si>
  <si>
    <t>Auto pro podporu lidí s duševním onemocněním na Krnovsku</t>
  </si>
  <si>
    <t>DP - Program na podporu zvýšení kvality sociálních služeb  na rok 2021</t>
  </si>
  <si>
    <t>DP 2022-Program realizace specifických aktivit pro zdravotně postižené</t>
  </si>
  <si>
    <t>DP - Podpora projektů ve zdravotnictví 2022</t>
  </si>
  <si>
    <t>DP_2022_Program podpory činností v oblasti rodinné politiky, sociálně právní ochrany dětí</t>
  </si>
  <si>
    <t>HANNAH Orlová, azylový dům - "Je čas začít"</t>
  </si>
  <si>
    <t>Kavárna u Jarušky, Kavárna u Lidušky</t>
  </si>
  <si>
    <t>DP_2022_Program na podporu zdravého stárnutí v MSK na rok 2022</t>
  </si>
  <si>
    <t>Komunitní centrum pro duševní zdraví Třinec</t>
  </si>
  <si>
    <t>2022_Individuální dotace v odvětví sociálních věcí na rok 2022</t>
  </si>
  <si>
    <t>Kvalitním bydlením ke spokojenému životu.</t>
  </si>
  <si>
    <t>Letní pobytový tábor - Pojďme hledat správný směr!</t>
  </si>
  <si>
    <t>DP 2022-Program na podporu neinvestičních aktivit z oblasti prevence kriminality</t>
  </si>
  <si>
    <t>DP - Podpora reformy psychiatrie 2022</t>
  </si>
  <si>
    <t>Multidisciplinární tým pro Novojičínsko</t>
  </si>
  <si>
    <t>DP 2022- Program na podporu komunitní práce</t>
  </si>
  <si>
    <t>Nejsi v tom sám 3</t>
  </si>
  <si>
    <t>Nové auto pro Oázu Nebory</t>
  </si>
  <si>
    <t>Podpora pečujících osob v obcích MAS Pobeskydí</t>
  </si>
  <si>
    <t>Podpora služeb sociální prevence na roky 2020-2021</t>
  </si>
  <si>
    <t>Rekonstrukce objektu denního stacionáře Eden v Českém Těšíně</t>
  </si>
  <si>
    <t>1510-Podpora projektů sociální prevence a sociálního začleňování s regionální působností v MSK</t>
  </si>
  <si>
    <t>Rekonstrukce prostor poskytované služby EXIT, terapeutická komunita</t>
  </si>
  <si>
    <t>Rekonstrukce střechy a řešení zatékání do budovy na středisku BETHEL Třinec</t>
  </si>
  <si>
    <t>Rozvoj tranzitního programu ve Slezské diakonii II</t>
  </si>
  <si>
    <t>SÁRA Petrovice u Karviné, azylový dům - "Alespoň na chvíli teplo domova"</t>
  </si>
  <si>
    <t>Společně tvoříme pro zdraví</t>
  </si>
  <si>
    <t>Svozový automobil pro střediska SD na Novojičínsku</t>
  </si>
  <si>
    <t>Tranzitní program na Frýdecku</t>
  </si>
  <si>
    <t>Už NE v jednom KOLOTOČI</t>
  </si>
  <si>
    <t>Výměna plynových kotlů + výměna zásobníku na teplou vodu TUV</t>
  </si>
  <si>
    <t>Zajištění bezpečného a důstojného prostředí domova pro osoby se zdravotním postižením EBEN-EZER Český Těšín</t>
  </si>
  <si>
    <t>Zvýšení dostupnosti služeb a lékařské péče pro osoby bez domova</t>
  </si>
  <si>
    <t>Zvýšení kvality poskytované sociální služby SILOE Ostrava, domov se zvláštním režimem díky zkvalitnění materiálního a technického vybavení služby</t>
  </si>
  <si>
    <t>2023</t>
  </si>
  <si>
    <t>60 let a pracovní spokojenost díky rozvoji znalostí a dovedností</t>
  </si>
  <si>
    <t>DP_2023_Program na podporu zdravého stárnutí v MSK na rok 2023</t>
  </si>
  <si>
    <t>Auto pro Jablunkovsko</t>
  </si>
  <si>
    <t>DP 2022 - Program na podporu zvýšení kvality sociálních služeb poskytovaných v MSK na rok 2022</t>
  </si>
  <si>
    <t>Automobil pro pečovatelskou službu ELIM Stonava</t>
  </si>
  <si>
    <t>Buďme mobilní a pohotoví v podpoře lidí bez domova</t>
  </si>
  <si>
    <t>DP - Podpora projektů ve zdravotnictví 2023</t>
  </si>
  <si>
    <t>Dobrovolníci Slezské diakonie</t>
  </si>
  <si>
    <t>DP_2023_Program podpory činností v oblasti rodinné politiky</t>
  </si>
  <si>
    <t>Dobrovolníci u dětí a osob se zdravotním postižením</t>
  </si>
  <si>
    <t>Dobrovolnictví u osob seniorského věku</t>
  </si>
  <si>
    <t>2022_Podpora projektů soc. prevence a soc. začleňování s reg. působností v MSK - jednoleté (1510)</t>
  </si>
  <si>
    <t>Letní pobytový tábor: Pojďme hledat správný směr - ve zdravém těle zdravý duch + dva jednodenní výlety realizované v průběhu letních prázdnin</t>
  </si>
  <si>
    <t>DP 2023-Program na podporu neinvestičních aktivit z oblasti prevence kriminality</t>
  </si>
  <si>
    <t>DP - Podpora péče o duševní zdraví 2023</t>
  </si>
  <si>
    <t>Multidisciplinární tým pro Novojičínsko, Odersko, Fulnecko</t>
  </si>
  <si>
    <t>Nejsi v tom sám 4</t>
  </si>
  <si>
    <t>Nové dveře otevírají nové možnosti</t>
  </si>
  <si>
    <t>O.T.A. - cesta porozumění</t>
  </si>
  <si>
    <t>Podpora služeb sociální prevence 2022+</t>
  </si>
  <si>
    <t>Pojďme hledat správný směr - ve zdravém těle zdravý duch: letní pobytový tábor  + dva jednodenní výlety realizované v průběhu letních prázdnin</t>
  </si>
  <si>
    <t>Program na podporu poskytování sociálních služeb pro rok 2021</t>
  </si>
  <si>
    <t>Program na podporu poskytování sociálních služeb pro rok 2022</t>
  </si>
  <si>
    <t>Program na podporu poskytování sociálních služeb pro rok 2023</t>
  </si>
  <si>
    <t>PRUŽNĚ VŽDY A VŠUDE</t>
  </si>
  <si>
    <t>Přístavba výtahu v LYDII Český Těšín</t>
  </si>
  <si>
    <t>PSDP 1/22 Dofinancování běžného provozu sociálních služeb v oblasti protidrogové prevence (status zařazení do sítě „základní“)</t>
  </si>
  <si>
    <t>DP 2022 - Program na podporu financování soc. služeb včetně protidrogové politiky kraje</t>
  </si>
  <si>
    <t>PSDP 1/23 Dofinancování běžného provozu sociálních služeb v oblasti protidrogové prevence (status zařazení do sítě „základní“)</t>
  </si>
  <si>
    <t>PSDP 2/22 Podpora sociálních služeb zařazených v Krajské síti sociálních služeb s nadregionální a celostátní působností (status zařazení do sítě „optimální“)</t>
  </si>
  <si>
    <t>PSDP 2/23 Podpora sociálních služeb zařazených v Krajské síti sociálních služeb s nadregionální a celostátní působností (status zařazení do sítě „optimální“)</t>
  </si>
  <si>
    <t>PSDP 3/22 Dofinancování sociálních služeb zařazených v Krajské síti sociálních služeb (status zařazení do sítě „základní“)</t>
  </si>
  <si>
    <t>PSDP 3/23 Dofinancování sociálních služeb zařazených v Krajské síti sociálních služeb (status zařazení do sítě „základní“)</t>
  </si>
  <si>
    <t>Rekonstrukce podkroví a sociálních zázemí HANNAH Orlová, azylový dům</t>
  </si>
  <si>
    <t>Rekonstrukce střechy objektu EXIT, terapeutická komunita</t>
  </si>
  <si>
    <t>SÁRA Petrovice u Karviné, azylový dům                                                                                                                                             " Všechno má nějaký důvod a my chceme pomá</t>
  </si>
  <si>
    <t>Specializované vzdělávání pracovníků Slezské diakonie oblasti Novojičínsko v oblasti práce s klienty s PAS a duševním onemocněním.</t>
  </si>
  <si>
    <t>Za novými zážitky</t>
  </si>
  <si>
    <t>Zdravější a hezčí ARCHA Nový Jičín</t>
  </si>
  <si>
    <t>Zlepšení životních podmínek uživatelů chráněného bydlení ARCHA Ostrava</t>
  </si>
  <si>
    <t>Zvýšení bezpečnosti klientů střediska SALOME Bohumín</t>
  </si>
  <si>
    <t>2024</t>
  </si>
  <si>
    <t>"BO žiju všemi smysly" - senzorická integrace v SALOME Bohumín</t>
  </si>
  <si>
    <t>DP 2024 - Program na podporu zvýšení kvality sociálních služeb poskytovaných v MSK pro rok 2024</t>
  </si>
  <si>
    <t>"Péče o prádlo, péče o sebe"</t>
  </si>
  <si>
    <t>ARCHA opravená a lépe přístupná</t>
  </si>
  <si>
    <t>DP 2023 - Program na podporu zvýšení kvality sociálních služeb pro rok 2023</t>
  </si>
  <si>
    <t>ARCHA v bezpečí</t>
  </si>
  <si>
    <t>Autem do rodin na Bruntálsku, Opavsku a Novojičínsku</t>
  </si>
  <si>
    <t>Auto pro Třinecko</t>
  </si>
  <si>
    <t>Automobil pro pečovatelskou službu ELIM Ostrava</t>
  </si>
  <si>
    <t>Automobil pro službu Podpora samostatného bydlení NOE Ostrava</t>
  </si>
  <si>
    <t>Automobil pro terénní službu RÚT Bohumín, sociální rehabilitace</t>
  </si>
  <si>
    <t>Bezpečí a důstojnost pro uživatele střediska EBEN-EZER Český Těšín</t>
  </si>
  <si>
    <t>Cesta z města 2024</t>
  </si>
  <si>
    <t>DP - Podpora projektů ve zdravotnictví 2024</t>
  </si>
  <si>
    <t>Čas na změnu</t>
  </si>
  <si>
    <t>Deeskalace - pomoc při zvládání atypického projevu chování</t>
  </si>
  <si>
    <t>DP_2024_Program podpory činností v oblasti rodinné politiky</t>
  </si>
  <si>
    <t>Dobrovolníci u osob seniorského věku</t>
  </si>
  <si>
    <t>DP_2024_Program na podporu zdravého stárnutí v MSK na rok 2024</t>
  </si>
  <si>
    <t>Dobrovolnictví ve Slezské diakonii 2024</t>
  </si>
  <si>
    <t>Hydroizolace základů a oprava střechy střediska SÁRA Třinec</t>
  </si>
  <si>
    <t>Kvalitní a bezpečné zázemí střediska Benjamín</t>
  </si>
  <si>
    <t>Lepší život pro seniory v domově SAREPTA Komorní Lhotka</t>
  </si>
  <si>
    <t>Multidisciplinární terénní tým Havířov</t>
  </si>
  <si>
    <t>DP - Podpora péče o duševní zdraví 2024</t>
  </si>
  <si>
    <t>Multidisciplinární terénní tým na Krnovsku a Bruntálsku pro rok 2024</t>
  </si>
  <si>
    <t>Multidisciplinární tým pro Novojičínsko,Odersko a Fulnecko, udržení multidisciplinarity na Frenštátsku a Kopřivnicku</t>
  </si>
  <si>
    <t>Nejsi v tom sám 5!</t>
  </si>
  <si>
    <t>Prevencí k  lepšímu duševnímu zdraví</t>
  </si>
  <si>
    <t>DP - Podpora aktivit v oblasti prevence rizikového chování u dětí a mládeže (2023/2024)</t>
  </si>
  <si>
    <t>Skutečně JÁ</t>
  </si>
  <si>
    <t>Šetrně a zdravě v EDENU</t>
  </si>
  <si>
    <t>Vozidlem - aktivně a dostupně</t>
  </si>
  <si>
    <t>Všichni jsme normální aneb povědomí o duševních nemocech</t>
  </si>
  <si>
    <t>Za zvířaty kolem světa: letní pobytový tábor + dva jednodenní výlety organizované během letních prázdnin</t>
  </si>
  <si>
    <t>Zateplení budovy střediska BETHEL Třinec</t>
  </si>
  <si>
    <t>2020-2021</t>
  </si>
  <si>
    <t>2023-2024</t>
  </si>
  <si>
    <t xml:space="preserve">DP 2024-Program realizace specifických aktivit Moravskoslezského krajského plánu </t>
  </si>
  <si>
    <t xml:space="preserve">DP 2024-Program na podporu komunitní práce a neinvestičních aktivit z oblasti prevence kriminality </t>
  </si>
  <si>
    <t xml:space="preserve">DP 2023-Program realizace specifických aktivit Moravskoslezského krajského plánu </t>
  </si>
  <si>
    <t>DP 2023 - Program na podporu financování běžných výdajů souvisejících s poskytováním soc. služeb</t>
  </si>
  <si>
    <t xml:space="preserve">DP 2023-Program na podporu komunitní práce a na zmírňování následků sociálního vyloučení </t>
  </si>
  <si>
    <t>Celkem 2021 - 2023</t>
  </si>
  <si>
    <t>Celkem rok 2024</t>
  </si>
  <si>
    <t>Celkem rok 2023</t>
  </si>
  <si>
    <t>Celkem rok 2022</t>
  </si>
  <si>
    <t>Celkem rok 2021</t>
  </si>
  <si>
    <r>
      <t xml:space="preserve">Přehled žádostí o veřejnou finanční podporu z rozpočtu kraje (v Kč)
</t>
    </r>
    <r>
      <rPr>
        <sz val="14"/>
        <color rgb="FF084686"/>
        <rFont val="Tahoma"/>
        <family val="2"/>
        <charset val="238"/>
      </rPr>
      <t>Slezská diakonie</t>
    </r>
  </si>
  <si>
    <t>MIKASA, z.s.</t>
  </si>
  <si>
    <t>Průvodcovství rodin s dětmi s autismem</t>
  </si>
  <si>
    <t>Domov MIKASA - místo pro život osob s autismem a chováním náročným na péči</t>
  </si>
  <si>
    <t>2021-2023_Podpora projektů soc. prevence a soc. začleňování s reg. působností v MSK_1510</t>
  </si>
  <si>
    <t>Podpůrné terapeutické rodičovské skupiny pro rodiče dětí s PAS</t>
  </si>
  <si>
    <t xml:space="preserve">Program realizace specifických aktivit Moravskoslezského krajského plánu vyrovnávání příležitostí pro občany se zdravotním postižením na rok 2021 </t>
  </si>
  <si>
    <t xml:space="preserve">Program realizace specifických aktivit Moravskoslezského krajského plánu vyrovnávání příležitostí pro občany se zdravotním postižením na rok 2021 </t>
  </si>
  <si>
    <t>Program na podporu financování běžných výdajů souvisejících s poskytováním sociálních služeb včetně realizace protidrogové politiky kraje na rok 2021</t>
  </si>
  <si>
    <t>Vodácký pobyt pro rodiny s dětmi s autismem</t>
  </si>
  <si>
    <t>Program realizace specifických aktivit Moravskoslezského krajského plánu vyrovnávání příležitostí pro občany se zdravotním postižením na rok 2022</t>
  </si>
  <si>
    <t>Žádost o NFV</t>
  </si>
  <si>
    <t>2022_INV pro služby sociální prevence zařazené v IP MSK na rok 2022</t>
  </si>
  <si>
    <t>DP 2023 - Program na podporu financování běžných výdajů souvisejících s poskytováním sociálních služeb</t>
  </si>
  <si>
    <t>Obnova materiálně technického zabezpečení Denního stacionáře MIKASA</t>
  </si>
  <si>
    <t>Program na podporu zvýšení kvality sociálních služeb poskytovaných v Moravskoslezském kraji na rok 2023</t>
  </si>
  <si>
    <t>Podpora odborného vzdělávání pracovníků Denního stacionáře MIKASA pro osoby s autismem a chováním náročným na péči</t>
  </si>
  <si>
    <t>Zvýšení odbornosti a rozvoj týmů pracovníků Sociální rehabilitace MIKASA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</si>
</sst>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10"/>
      <color rgb="FF333333"/>
      <name val="Tahoma"/>
      <family val="2"/>
      <charset val="238"/>
    </font>
    <font>
      <b/>
      <sz val="11"/>
      <name val="Calibri"/>
      <family val="2"/>
      <charset val="238"/>
    </font>
    <font>
      <b/>
      <sz val="10"/>
      <color rgb="FF333333"/>
      <name val="Tahoma"/>
      <family val="2"/>
      <charset val="238"/>
    </font>
    <font>
      <b/>
      <sz val="14"/>
      <color rgb="FF084686"/>
      <name val="Tahoma"/>
      <family val="2"/>
      <charset val="238"/>
    </font>
    <font>
      <sz val="14"/>
      <color rgb="FF084686"/>
      <name val="Tahoma"/>
      <family val="2"/>
      <charset val="238"/>
    </font>
    <font>
      <sz val="14"/>
      <name val="Calibri"/>
      <family val="2"/>
      <charset val="238"/>
    </font>
    <font>
      <b/>
      <sz val="16"/>
      <color rgb="FF084686"/>
      <name val="Tahoma"/>
      <family val="2"/>
      <charset val="238"/>
    </font>
    <font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1" fillId="0" borderId="0" xfId="0" applyFont="1"/>
    <xf numFmtId="0" fontId="3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horizontal="center" vertical="center" wrapText="1" readingOrder="1"/>
    </xf>
    <xf numFmtId="164" fontId="3" fillId="0" borderId="1" xfId="1" applyNumberFormat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1" fillId="4" borderId="11" xfId="0" applyFont="1" applyFill="1" applyBorder="1"/>
    <xf numFmtId="0" fontId="1" fillId="4" borderId="12" xfId="0" applyFont="1" applyFill="1" applyBorder="1"/>
    <xf numFmtId="164" fontId="7" fillId="3" borderId="8" xfId="1" applyNumberFormat="1" applyFont="1" applyFill="1" applyBorder="1" applyAlignment="1">
      <alignment horizontal="center" vertical="center" wrapText="1" readingOrder="1"/>
    </xf>
    <xf numFmtId="164" fontId="6" fillId="4" borderId="11" xfId="0" applyNumberFormat="1" applyFont="1" applyFill="1" applyBorder="1"/>
    <xf numFmtId="164" fontId="7" fillId="3" borderId="1" xfId="1" applyNumberFormat="1" applyFont="1" applyFill="1" applyBorder="1" applyAlignment="1">
      <alignment horizontal="center" vertical="center" wrapText="1" readingOrder="1"/>
    </xf>
    <xf numFmtId="0" fontId="2" fillId="2" borderId="1" xfId="1" applyFont="1" applyFill="1" applyBorder="1" applyAlignment="1">
      <alignment vertical="top" wrapText="1" readingOrder="1"/>
    </xf>
    <xf numFmtId="0" fontId="7" fillId="3" borderId="2" xfId="1" applyFont="1" applyFill="1" applyBorder="1" applyAlignment="1">
      <alignment horizontal="left" vertical="center" wrapText="1" readingOrder="1"/>
    </xf>
    <xf numFmtId="0" fontId="7" fillId="3" borderId="3" xfId="1" applyFont="1" applyFill="1" applyBorder="1" applyAlignment="1">
      <alignment horizontal="left" vertical="center" wrapText="1" readingOrder="1"/>
    </xf>
    <xf numFmtId="0" fontId="7" fillId="3" borderId="4" xfId="1" applyFont="1" applyFill="1" applyBorder="1" applyAlignment="1">
      <alignment horizontal="left" vertical="center" wrapText="1" readingOrder="1"/>
    </xf>
    <xf numFmtId="0" fontId="3" fillId="3" borderId="2" xfId="1" applyFont="1" applyFill="1" applyBorder="1" applyAlignment="1">
      <alignment horizontal="center" vertical="top" wrapText="1" readingOrder="1"/>
    </xf>
    <xf numFmtId="0" fontId="3" fillId="3" borderId="3" xfId="1" applyFont="1" applyFill="1" applyBorder="1" applyAlignment="1">
      <alignment horizontal="center" vertical="top" wrapText="1" readingOrder="1"/>
    </xf>
    <xf numFmtId="0" fontId="3" fillId="3" borderId="4" xfId="1" applyFont="1" applyFill="1" applyBorder="1" applyAlignment="1">
      <alignment horizontal="center" vertical="top" wrapText="1" readingOrder="1"/>
    </xf>
    <xf numFmtId="0" fontId="7" fillId="3" borderId="5" xfId="1" applyFont="1" applyFill="1" applyBorder="1" applyAlignment="1">
      <alignment horizontal="left" vertical="center" wrapText="1" readingOrder="1"/>
    </xf>
    <xf numFmtId="0" fontId="7" fillId="3" borderId="6" xfId="1" applyFont="1" applyFill="1" applyBorder="1" applyAlignment="1">
      <alignment horizontal="left" vertical="center" wrapText="1" readingOrder="1"/>
    </xf>
    <xf numFmtId="0" fontId="7" fillId="3" borderId="7" xfId="1" applyFont="1" applyFill="1" applyBorder="1" applyAlignment="1">
      <alignment horizontal="left" vertical="center" wrapText="1" readingOrder="1"/>
    </xf>
    <xf numFmtId="0" fontId="3" fillId="3" borderId="5" xfId="1" applyFont="1" applyFill="1" applyBorder="1" applyAlignment="1">
      <alignment horizontal="center" vertical="top" wrapText="1" readingOrder="1"/>
    </xf>
    <xf numFmtId="0" fontId="3" fillId="3" borderId="6" xfId="1" applyFont="1" applyFill="1" applyBorder="1" applyAlignment="1">
      <alignment horizontal="center" vertical="top" wrapText="1" readingOrder="1"/>
    </xf>
    <xf numFmtId="0" fontId="3" fillId="3" borderId="7" xfId="1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8" fillId="0" borderId="0" xfId="1" applyFont="1" applyAlignment="1">
      <alignment vertical="top" wrapText="1" readingOrder="1"/>
    </xf>
    <xf numFmtId="0" fontId="10" fillId="0" borderId="0" xfId="0" applyFont="1"/>
    <xf numFmtId="0" fontId="2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left" vertical="center" wrapText="1" readingOrder="1"/>
    </xf>
    <xf numFmtId="0" fontId="1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 readingOrder="1"/>
    </xf>
    <xf numFmtId="0" fontId="11" fillId="0" borderId="0" xfId="1" applyFont="1" applyAlignment="1">
      <alignment vertical="top" wrapText="1" readingOrder="1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164" fontId="1" fillId="0" borderId="0" xfId="0" applyNumberFormat="1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8"/>
  <sheetViews>
    <sheetView showGridLines="0" tabSelected="1" topLeftCell="A87" workbookViewId="0">
      <selection activeCell="E169" sqref="E169"/>
    </sheetView>
  </sheetViews>
  <sheetFormatPr defaultRowHeight="15" x14ac:dyDescent="0.25"/>
  <cols>
    <col min="1" max="1" width="10" customWidth="1"/>
    <col min="2" max="2" width="33.28515625" customWidth="1"/>
    <col min="3" max="3" width="12" customWidth="1"/>
    <col min="4" max="4" width="12.85546875" customWidth="1"/>
    <col min="5" max="5" width="11.7109375" customWidth="1"/>
    <col min="6" max="6" width="18.140625" customWidth="1"/>
    <col min="7" max="7" width="14.42578125" customWidth="1"/>
  </cols>
  <sheetData>
    <row r="1" spans="1:7" ht="8.1" customHeight="1" x14ac:dyDescent="0.25"/>
    <row r="2" spans="1:7" ht="39" customHeight="1" x14ac:dyDescent="0.3">
      <c r="A2" s="27" t="s">
        <v>172</v>
      </c>
      <c r="B2" s="28"/>
      <c r="C2" s="28"/>
      <c r="D2" s="28"/>
      <c r="E2" s="28"/>
      <c r="F2" s="28"/>
    </row>
    <row r="3" spans="1:7" ht="9" customHeight="1" x14ac:dyDescent="0.25"/>
    <row r="4" spans="1:7" ht="38.2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29" t="s">
        <v>5</v>
      </c>
      <c r="G4" s="30"/>
    </row>
    <row r="5" spans="1:7" ht="38.25" x14ac:dyDescent="0.25">
      <c r="A5" s="4" t="s">
        <v>160</v>
      </c>
      <c r="B5" s="5" t="s">
        <v>66</v>
      </c>
      <c r="C5" s="3">
        <v>100696000</v>
      </c>
      <c r="D5" s="3">
        <v>96052000</v>
      </c>
      <c r="E5" s="1" t="s">
        <v>18</v>
      </c>
      <c r="F5" s="31" t="s">
        <v>19</v>
      </c>
      <c r="G5" s="32"/>
    </row>
    <row r="6" spans="1:7" ht="38.25" x14ac:dyDescent="0.25">
      <c r="A6" s="2" t="s">
        <v>23</v>
      </c>
      <c r="B6" s="5" t="s">
        <v>24</v>
      </c>
      <c r="C6" s="3">
        <v>100000</v>
      </c>
      <c r="D6" s="3">
        <v>100000</v>
      </c>
      <c r="E6" s="1" t="s">
        <v>6</v>
      </c>
      <c r="F6" s="31" t="s">
        <v>25</v>
      </c>
      <c r="G6" s="32"/>
    </row>
    <row r="7" spans="1:7" ht="38.25" x14ac:dyDescent="0.25">
      <c r="A7" s="2" t="s">
        <v>23</v>
      </c>
      <c r="B7" s="5" t="s">
        <v>26</v>
      </c>
      <c r="C7" s="3">
        <v>80000</v>
      </c>
      <c r="D7" s="3">
        <v>80000</v>
      </c>
      <c r="E7" s="1" t="s">
        <v>6</v>
      </c>
      <c r="F7" s="31" t="s">
        <v>27</v>
      </c>
      <c r="G7" s="32"/>
    </row>
    <row r="8" spans="1:7" ht="25.5" x14ac:dyDescent="0.25">
      <c r="A8" s="2" t="s">
        <v>23</v>
      </c>
      <c r="B8" s="5" t="s">
        <v>12</v>
      </c>
      <c r="C8" s="3">
        <v>80000</v>
      </c>
      <c r="D8" s="3">
        <v>80000</v>
      </c>
      <c r="E8" s="1" t="s">
        <v>8</v>
      </c>
      <c r="F8" s="31" t="s">
        <v>28</v>
      </c>
      <c r="G8" s="32"/>
    </row>
    <row r="9" spans="1:7" ht="38.25" x14ac:dyDescent="0.25">
      <c r="A9" s="2" t="s">
        <v>23</v>
      </c>
      <c r="B9" s="5" t="s">
        <v>29</v>
      </c>
      <c r="C9" s="3">
        <v>100000</v>
      </c>
      <c r="D9" s="3">
        <v>100000</v>
      </c>
      <c r="E9" s="1" t="s">
        <v>6</v>
      </c>
      <c r="F9" s="31" t="s">
        <v>25</v>
      </c>
      <c r="G9" s="32"/>
    </row>
    <row r="10" spans="1:7" ht="38.25" x14ac:dyDescent="0.25">
      <c r="A10" s="2" t="s">
        <v>23</v>
      </c>
      <c r="B10" s="5" t="s">
        <v>10</v>
      </c>
      <c r="C10" s="3">
        <v>100000</v>
      </c>
      <c r="D10" s="3">
        <v>100000</v>
      </c>
      <c r="E10" s="1" t="s">
        <v>6</v>
      </c>
      <c r="F10" s="31" t="s">
        <v>25</v>
      </c>
      <c r="G10" s="32"/>
    </row>
    <row r="11" spans="1:7" ht="25.5" x14ac:dyDescent="0.25">
      <c r="A11" s="2" t="s">
        <v>23</v>
      </c>
      <c r="B11" s="5" t="s">
        <v>30</v>
      </c>
      <c r="C11" s="3">
        <v>52000</v>
      </c>
      <c r="D11" s="3">
        <v>52000</v>
      </c>
      <c r="E11" s="1" t="s">
        <v>8</v>
      </c>
      <c r="F11" s="31" t="s">
        <v>28</v>
      </c>
      <c r="G11" s="32"/>
    </row>
    <row r="12" spans="1:7" ht="38.25" x14ac:dyDescent="0.25">
      <c r="A12" s="2" t="s">
        <v>23</v>
      </c>
      <c r="B12" s="5" t="s">
        <v>31</v>
      </c>
      <c r="C12" s="3">
        <v>68000</v>
      </c>
      <c r="D12" s="3">
        <v>68000</v>
      </c>
      <c r="E12" s="1" t="s">
        <v>6</v>
      </c>
      <c r="F12" s="31" t="s">
        <v>32</v>
      </c>
      <c r="G12" s="32"/>
    </row>
    <row r="13" spans="1:7" ht="38.25" x14ac:dyDescent="0.25">
      <c r="A13" s="2" t="s">
        <v>23</v>
      </c>
      <c r="B13" s="5" t="s">
        <v>33</v>
      </c>
      <c r="C13" s="3">
        <v>72000</v>
      </c>
      <c r="D13" s="3">
        <v>72000</v>
      </c>
      <c r="E13" s="1" t="s">
        <v>6</v>
      </c>
      <c r="F13" s="31" t="s">
        <v>32</v>
      </c>
      <c r="G13" s="32"/>
    </row>
    <row r="14" spans="1:7" ht="25.5" x14ac:dyDescent="0.25">
      <c r="A14" s="2" t="s">
        <v>23</v>
      </c>
      <c r="B14" s="5" t="s">
        <v>34</v>
      </c>
      <c r="C14" s="3">
        <v>276600</v>
      </c>
      <c r="D14" s="3">
        <v>276600</v>
      </c>
      <c r="E14" s="1" t="s">
        <v>8</v>
      </c>
      <c r="F14" s="31" t="s">
        <v>35</v>
      </c>
      <c r="G14" s="32"/>
    </row>
    <row r="15" spans="1:7" ht="25.5" x14ac:dyDescent="0.25">
      <c r="A15" s="2" t="s">
        <v>23</v>
      </c>
      <c r="B15" s="5" t="s">
        <v>36</v>
      </c>
      <c r="C15" s="3">
        <v>344000</v>
      </c>
      <c r="D15" s="3">
        <v>344000</v>
      </c>
      <c r="E15" s="1" t="s">
        <v>8</v>
      </c>
      <c r="F15" s="31" t="s">
        <v>35</v>
      </c>
      <c r="G15" s="32"/>
    </row>
    <row r="16" spans="1:7" ht="25.5" x14ac:dyDescent="0.25">
      <c r="A16" s="2" t="s">
        <v>23</v>
      </c>
      <c r="B16" s="5" t="s">
        <v>16</v>
      </c>
      <c r="C16" s="3">
        <v>360000</v>
      </c>
      <c r="D16" s="3">
        <v>360000</v>
      </c>
      <c r="E16" s="1" t="s">
        <v>8</v>
      </c>
      <c r="F16" s="31" t="s">
        <v>35</v>
      </c>
      <c r="G16" s="32"/>
    </row>
    <row r="17" spans="1:7" ht="38.25" x14ac:dyDescent="0.25">
      <c r="A17" s="2" t="s">
        <v>23</v>
      </c>
      <c r="B17" s="5" t="s">
        <v>13</v>
      </c>
      <c r="C17" s="3">
        <v>70000</v>
      </c>
      <c r="D17" s="3">
        <v>70000</v>
      </c>
      <c r="E17" s="1" t="s">
        <v>6</v>
      </c>
      <c r="F17" s="31" t="s">
        <v>37</v>
      </c>
      <c r="G17" s="32"/>
    </row>
    <row r="18" spans="1:7" ht="38.25" x14ac:dyDescent="0.25">
      <c r="A18" s="2" t="s">
        <v>23</v>
      </c>
      <c r="B18" s="5" t="s">
        <v>38</v>
      </c>
      <c r="C18" s="3">
        <v>76600</v>
      </c>
      <c r="D18" s="3">
        <v>76600</v>
      </c>
      <c r="E18" s="1" t="s">
        <v>6</v>
      </c>
      <c r="F18" s="31" t="s">
        <v>25</v>
      </c>
      <c r="G18" s="32"/>
    </row>
    <row r="19" spans="1:7" ht="38.25" x14ac:dyDescent="0.25">
      <c r="A19" s="2" t="s">
        <v>23</v>
      </c>
      <c r="B19" s="5" t="s">
        <v>39</v>
      </c>
      <c r="C19" s="3">
        <v>200000</v>
      </c>
      <c r="D19" s="3">
        <v>200000</v>
      </c>
      <c r="E19" s="1" t="s">
        <v>6</v>
      </c>
      <c r="F19" s="31" t="s">
        <v>40</v>
      </c>
      <c r="G19" s="32"/>
    </row>
    <row r="20" spans="1:7" ht="38.25" x14ac:dyDescent="0.25">
      <c r="A20" s="2" t="s">
        <v>23</v>
      </c>
      <c r="B20" s="5" t="s">
        <v>17</v>
      </c>
      <c r="C20" s="3">
        <v>5092000</v>
      </c>
      <c r="D20" s="3">
        <v>4617000</v>
      </c>
      <c r="E20" s="1" t="s">
        <v>18</v>
      </c>
      <c r="F20" s="31" t="s">
        <v>19</v>
      </c>
      <c r="G20" s="32"/>
    </row>
    <row r="21" spans="1:7" ht="51" x14ac:dyDescent="0.25">
      <c r="A21" s="2" t="s">
        <v>23</v>
      </c>
      <c r="B21" s="5" t="s">
        <v>20</v>
      </c>
      <c r="C21" s="3">
        <v>70000</v>
      </c>
      <c r="D21" s="3">
        <v>34100</v>
      </c>
      <c r="E21" s="1" t="s">
        <v>7</v>
      </c>
      <c r="F21" s="31" t="s">
        <v>21</v>
      </c>
      <c r="G21" s="32"/>
    </row>
    <row r="22" spans="1:7" ht="51" x14ac:dyDescent="0.25">
      <c r="A22" s="2" t="s">
        <v>23</v>
      </c>
      <c r="B22" s="5" t="s">
        <v>41</v>
      </c>
      <c r="C22" s="3">
        <v>300000</v>
      </c>
      <c r="D22" s="3">
        <v>300000</v>
      </c>
      <c r="E22" s="1" t="s">
        <v>6</v>
      </c>
      <c r="F22" s="31" t="s">
        <v>42</v>
      </c>
      <c r="G22" s="32"/>
    </row>
    <row r="23" spans="1:7" ht="51" x14ac:dyDescent="0.25">
      <c r="A23" s="2" t="s">
        <v>23</v>
      </c>
      <c r="B23" s="5" t="s">
        <v>43</v>
      </c>
      <c r="C23" s="3">
        <v>23948000</v>
      </c>
      <c r="D23" s="3">
        <v>19225000</v>
      </c>
      <c r="E23" s="1" t="s">
        <v>6</v>
      </c>
      <c r="F23" s="31" t="s">
        <v>42</v>
      </c>
      <c r="G23" s="32"/>
    </row>
    <row r="24" spans="1:7" ht="38.25" x14ac:dyDescent="0.25">
      <c r="A24" s="2" t="s">
        <v>23</v>
      </c>
      <c r="B24" s="5" t="s">
        <v>44</v>
      </c>
      <c r="C24" s="3">
        <v>350000</v>
      </c>
      <c r="D24" s="3">
        <v>350000</v>
      </c>
      <c r="E24" s="1" t="s">
        <v>6</v>
      </c>
      <c r="F24" s="31" t="s">
        <v>40</v>
      </c>
      <c r="G24" s="32"/>
    </row>
    <row r="25" spans="1:7" ht="38.25" x14ac:dyDescent="0.25">
      <c r="A25" s="2" t="s">
        <v>23</v>
      </c>
      <c r="B25" s="5" t="s">
        <v>45</v>
      </c>
      <c r="C25" s="3">
        <v>200000</v>
      </c>
      <c r="D25" s="3">
        <v>200000</v>
      </c>
      <c r="E25" s="1" t="s">
        <v>6</v>
      </c>
      <c r="F25" s="31" t="s">
        <v>27</v>
      </c>
      <c r="G25" s="32"/>
    </row>
    <row r="26" spans="1:7" ht="38.25" x14ac:dyDescent="0.25">
      <c r="A26" s="2" t="s">
        <v>23</v>
      </c>
      <c r="B26" s="5" t="s">
        <v>11</v>
      </c>
      <c r="C26" s="3">
        <v>80000</v>
      </c>
      <c r="D26" s="3">
        <v>0</v>
      </c>
      <c r="E26" s="1" t="s">
        <v>6</v>
      </c>
      <c r="F26" s="31" t="s">
        <v>27</v>
      </c>
      <c r="G26" s="32"/>
    </row>
    <row r="27" spans="1:7" ht="38.25" x14ac:dyDescent="0.25">
      <c r="A27" s="2" t="s">
        <v>46</v>
      </c>
      <c r="B27" s="5" t="s">
        <v>47</v>
      </c>
      <c r="C27" s="3">
        <v>300000</v>
      </c>
      <c r="D27" s="3">
        <v>300000</v>
      </c>
      <c r="E27" s="1" t="s">
        <v>6</v>
      </c>
      <c r="F27" s="31" t="s">
        <v>48</v>
      </c>
      <c r="G27" s="32"/>
    </row>
    <row r="28" spans="1:7" ht="38.25" x14ac:dyDescent="0.25">
      <c r="A28" s="2">
        <v>2021</v>
      </c>
      <c r="B28" s="5" t="s">
        <v>52</v>
      </c>
      <c r="C28" s="3">
        <v>1000000</v>
      </c>
      <c r="D28" s="3">
        <v>1000000</v>
      </c>
      <c r="E28" s="1" t="s">
        <v>6</v>
      </c>
      <c r="F28" s="31" t="s">
        <v>48</v>
      </c>
      <c r="G28" s="32"/>
    </row>
    <row r="29" spans="1:7" ht="38.25" x14ac:dyDescent="0.25">
      <c r="A29" s="2">
        <v>2021</v>
      </c>
      <c r="B29" s="5" t="s">
        <v>57</v>
      </c>
      <c r="C29" s="3">
        <v>298800</v>
      </c>
      <c r="D29" s="3">
        <v>298800</v>
      </c>
      <c r="E29" s="1" t="s">
        <v>6</v>
      </c>
      <c r="F29" s="31" t="s">
        <v>48</v>
      </c>
      <c r="G29" s="32"/>
    </row>
    <row r="30" spans="1:7" ht="38.25" x14ac:dyDescent="0.25">
      <c r="A30" s="2">
        <v>2021</v>
      </c>
      <c r="B30" s="5" t="s">
        <v>64</v>
      </c>
      <c r="C30" s="3">
        <v>300000</v>
      </c>
      <c r="D30" s="3">
        <v>300000</v>
      </c>
      <c r="E30" s="1" t="s">
        <v>6</v>
      </c>
      <c r="F30" s="31" t="s">
        <v>48</v>
      </c>
      <c r="G30" s="32"/>
    </row>
    <row r="31" spans="1:7" ht="38.25" x14ac:dyDescent="0.25">
      <c r="A31" s="2">
        <v>2021</v>
      </c>
      <c r="B31" s="5" t="s">
        <v>69</v>
      </c>
      <c r="C31" s="3">
        <v>457000</v>
      </c>
      <c r="D31" s="3">
        <v>457000</v>
      </c>
      <c r="E31" s="1" t="s">
        <v>6</v>
      </c>
      <c r="F31" s="31" t="s">
        <v>48</v>
      </c>
      <c r="G31" s="32"/>
    </row>
    <row r="32" spans="1:7" ht="38.25" x14ac:dyDescent="0.25">
      <c r="A32" s="2">
        <v>2021</v>
      </c>
      <c r="B32" s="5" t="s">
        <v>70</v>
      </c>
      <c r="C32" s="3">
        <v>769000</v>
      </c>
      <c r="D32" s="3">
        <v>769000</v>
      </c>
      <c r="E32" s="1" t="s">
        <v>6</v>
      </c>
      <c r="F32" s="31" t="s">
        <v>48</v>
      </c>
      <c r="G32" s="32"/>
    </row>
    <row r="33" spans="1:7" ht="38.25" x14ac:dyDescent="0.25">
      <c r="A33" s="2">
        <v>2021</v>
      </c>
      <c r="B33" s="5" t="s">
        <v>72</v>
      </c>
      <c r="C33" s="3">
        <v>720000</v>
      </c>
      <c r="D33" s="3">
        <v>720000</v>
      </c>
      <c r="E33" s="1" t="s">
        <v>6</v>
      </c>
      <c r="F33" s="31" t="s">
        <v>48</v>
      </c>
      <c r="G33" s="32"/>
    </row>
    <row r="34" spans="1:7" ht="38.25" x14ac:dyDescent="0.25">
      <c r="A34" s="2">
        <v>2021</v>
      </c>
      <c r="B34" s="5" t="s">
        <v>74</v>
      </c>
      <c r="C34" s="3">
        <v>672000</v>
      </c>
      <c r="D34" s="3">
        <v>672000</v>
      </c>
      <c r="E34" s="1" t="s">
        <v>6</v>
      </c>
      <c r="F34" s="31" t="s">
        <v>48</v>
      </c>
      <c r="G34" s="32"/>
    </row>
    <row r="35" spans="1:7" ht="38.25" x14ac:dyDescent="0.25">
      <c r="A35" s="2">
        <v>2021</v>
      </c>
      <c r="B35" s="5" t="s">
        <v>77</v>
      </c>
      <c r="C35" s="3">
        <v>212600</v>
      </c>
      <c r="D35" s="3">
        <v>212600</v>
      </c>
      <c r="E35" s="1" t="s">
        <v>6</v>
      </c>
      <c r="F35" s="31" t="s">
        <v>48</v>
      </c>
      <c r="G35" s="32"/>
    </row>
    <row r="36" spans="1:7" ht="51" x14ac:dyDescent="0.25">
      <c r="A36" s="2">
        <v>2021</v>
      </c>
      <c r="B36" s="5" t="s">
        <v>78</v>
      </c>
      <c r="C36" s="3">
        <v>236000</v>
      </c>
      <c r="D36" s="3">
        <v>236000</v>
      </c>
      <c r="E36" s="1" t="s">
        <v>6</v>
      </c>
      <c r="F36" s="31" t="s">
        <v>48</v>
      </c>
      <c r="G36" s="32"/>
    </row>
    <row r="37" spans="1:7" ht="38.25" x14ac:dyDescent="0.25">
      <c r="A37" s="2">
        <v>2021</v>
      </c>
      <c r="B37" s="5" t="s">
        <v>79</v>
      </c>
      <c r="C37" s="3">
        <v>300000</v>
      </c>
      <c r="D37" s="3">
        <v>300000</v>
      </c>
      <c r="E37" s="1" t="s">
        <v>6</v>
      </c>
      <c r="F37" s="31" t="s">
        <v>48</v>
      </c>
      <c r="G37" s="32"/>
    </row>
    <row r="38" spans="1:7" ht="63.75" x14ac:dyDescent="0.25">
      <c r="A38" s="2">
        <v>2021</v>
      </c>
      <c r="B38" s="5" t="s">
        <v>80</v>
      </c>
      <c r="C38" s="3">
        <v>204000</v>
      </c>
      <c r="D38" s="3">
        <v>204000</v>
      </c>
      <c r="E38" s="1" t="s">
        <v>6</v>
      </c>
      <c r="F38" s="31" t="s">
        <v>48</v>
      </c>
      <c r="G38" s="32"/>
    </row>
    <row r="39" spans="1:7" ht="38.25" x14ac:dyDescent="0.25">
      <c r="A39" s="2">
        <v>2021</v>
      </c>
      <c r="B39" s="5" t="s">
        <v>103</v>
      </c>
      <c r="C39" s="3">
        <v>287064000</v>
      </c>
      <c r="D39" s="3">
        <v>267170000</v>
      </c>
      <c r="E39" s="1" t="s">
        <v>6</v>
      </c>
      <c r="F39" s="31" t="s">
        <v>103</v>
      </c>
      <c r="G39" s="32"/>
    </row>
    <row r="40" spans="1:7" x14ac:dyDescent="0.25">
      <c r="A40" s="12" t="s">
        <v>171</v>
      </c>
      <c r="B40" s="13"/>
      <c r="C40" s="14"/>
      <c r="D40" s="10">
        <f>SUM(D5:D39)</f>
        <v>395396700</v>
      </c>
      <c r="E40" s="15"/>
      <c r="F40" s="16"/>
      <c r="G40" s="17"/>
    </row>
    <row r="41" spans="1:7" ht="38.25" x14ac:dyDescent="0.25">
      <c r="A41" s="2" t="s">
        <v>46</v>
      </c>
      <c r="B41" s="5" t="s">
        <v>26</v>
      </c>
      <c r="C41" s="3">
        <v>100000</v>
      </c>
      <c r="D41" s="3">
        <v>100000</v>
      </c>
      <c r="E41" s="1" t="s">
        <v>6</v>
      </c>
      <c r="F41" s="31" t="s">
        <v>49</v>
      </c>
      <c r="G41" s="32"/>
    </row>
    <row r="42" spans="1:7" ht="25.5" x14ac:dyDescent="0.25">
      <c r="A42" s="2" t="s">
        <v>46</v>
      </c>
      <c r="B42" s="5" t="s">
        <v>12</v>
      </c>
      <c r="C42" s="3">
        <v>80000</v>
      </c>
      <c r="D42" s="3">
        <v>80000</v>
      </c>
      <c r="E42" s="1" t="s">
        <v>8</v>
      </c>
      <c r="F42" s="31" t="s">
        <v>50</v>
      </c>
      <c r="G42" s="32"/>
    </row>
    <row r="43" spans="1:7" ht="25.5" x14ac:dyDescent="0.25">
      <c r="A43" s="2" t="s">
        <v>46</v>
      </c>
      <c r="B43" s="5" t="s">
        <v>22</v>
      </c>
      <c r="C43" s="3">
        <v>57000</v>
      </c>
      <c r="D43" s="3">
        <v>57000</v>
      </c>
      <c r="E43" s="1" t="s">
        <v>8</v>
      </c>
      <c r="F43" s="31" t="s">
        <v>50</v>
      </c>
      <c r="G43" s="32"/>
    </row>
    <row r="44" spans="1:7" ht="38.25" x14ac:dyDescent="0.25">
      <c r="A44" s="2" t="s">
        <v>46</v>
      </c>
      <c r="B44" s="5" t="s">
        <v>10</v>
      </c>
      <c r="C44" s="3">
        <v>100000</v>
      </c>
      <c r="D44" s="3">
        <v>100000</v>
      </c>
      <c r="E44" s="1" t="s">
        <v>6</v>
      </c>
      <c r="F44" s="31" t="s">
        <v>51</v>
      </c>
      <c r="G44" s="32"/>
    </row>
    <row r="45" spans="1:7" ht="38.25" x14ac:dyDescent="0.25">
      <c r="A45" s="2" t="s">
        <v>46</v>
      </c>
      <c r="B45" s="5" t="s">
        <v>9</v>
      </c>
      <c r="C45" s="3">
        <v>99700</v>
      </c>
      <c r="D45" s="3">
        <v>99700</v>
      </c>
      <c r="E45" s="1" t="s">
        <v>6</v>
      </c>
      <c r="F45" s="31" t="s">
        <v>51</v>
      </c>
      <c r="G45" s="32"/>
    </row>
    <row r="46" spans="1:7" ht="38.25" x14ac:dyDescent="0.25">
      <c r="A46" s="2" t="s">
        <v>46</v>
      </c>
      <c r="B46" s="5" t="s">
        <v>53</v>
      </c>
      <c r="C46" s="3">
        <v>51000</v>
      </c>
      <c r="D46" s="3">
        <v>51000</v>
      </c>
      <c r="E46" s="1" t="s">
        <v>6</v>
      </c>
      <c r="F46" s="31" t="s">
        <v>54</v>
      </c>
      <c r="G46" s="32"/>
    </row>
    <row r="47" spans="1:7" ht="38.25" x14ac:dyDescent="0.25">
      <c r="A47" s="2" t="s">
        <v>46</v>
      </c>
      <c r="B47" s="5" t="s">
        <v>55</v>
      </c>
      <c r="C47" s="3">
        <v>2000000</v>
      </c>
      <c r="D47" s="3">
        <v>0</v>
      </c>
      <c r="E47" s="1" t="s">
        <v>6</v>
      </c>
      <c r="F47" s="31" t="s">
        <v>56</v>
      </c>
      <c r="G47" s="32"/>
    </row>
    <row r="48" spans="1:7" ht="38.25" x14ac:dyDescent="0.25">
      <c r="A48" s="2" t="s">
        <v>46</v>
      </c>
      <c r="B48" s="5" t="s">
        <v>58</v>
      </c>
      <c r="C48" s="3">
        <v>78000</v>
      </c>
      <c r="D48" s="3">
        <v>78000</v>
      </c>
      <c r="E48" s="1" t="s">
        <v>6</v>
      </c>
      <c r="F48" s="31" t="s">
        <v>59</v>
      </c>
      <c r="G48" s="32"/>
    </row>
    <row r="49" spans="1:7" ht="25.5" x14ac:dyDescent="0.25">
      <c r="A49" s="2" t="s">
        <v>46</v>
      </c>
      <c r="B49" s="5" t="s">
        <v>34</v>
      </c>
      <c r="C49" s="3">
        <v>500000</v>
      </c>
      <c r="D49" s="3">
        <v>500000</v>
      </c>
      <c r="E49" s="1" t="s">
        <v>8</v>
      </c>
      <c r="F49" s="31" t="s">
        <v>60</v>
      </c>
      <c r="G49" s="32"/>
    </row>
    <row r="50" spans="1:7" ht="25.5" x14ac:dyDescent="0.25">
      <c r="A50" s="2" t="s">
        <v>46</v>
      </c>
      <c r="B50" s="5" t="s">
        <v>16</v>
      </c>
      <c r="C50" s="3">
        <v>500000</v>
      </c>
      <c r="D50" s="3">
        <v>500000</v>
      </c>
      <c r="E50" s="1" t="s">
        <v>8</v>
      </c>
      <c r="F50" s="31" t="s">
        <v>60</v>
      </c>
      <c r="G50" s="32"/>
    </row>
    <row r="51" spans="1:7" ht="25.5" x14ac:dyDescent="0.25">
      <c r="A51" s="2" t="s">
        <v>46</v>
      </c>
      <c r="B51" s="5" t="s">
        <v>61</v>
      </c>
      <c r="C51" s="3">
        <v>495500</v>
      </c>
      <c r="D51" s="3">
        <v>495500</v>
      </c>
      <c r="E51" s="1" t="s">
        <v>8</v>
      </c>
      <c r="F51" s="31" t="s">
        <v>60</v>
      </c>
      <c r="G51" s="32"/>
    </row>
    <row r="52" spans="1:7" ht="38.25" x14ac:dyDescent="0.25">
      <c r="A52" s="2" t="s">
        <v>46</v>
      </c>
      <c r="B52" s="5" t="s">
        <v>13</v>
      </c>
      <c r="C52" s="3">
        <v>70000</v>
      </c>
      <c r="D52" s="3">
        <v>70000</v>
      </c>
      <c r="E52" s="1" t="s">
        <v>6</v>
      </c>
      <c r="F52" s="31" t="s">
        <v>62</v>
      </c>
      <c r="G52" s="32"/>
    </row>
    <row r="53" spans="1:7" ht="38.25" x14ac:dyDescent="0.25">
      <c r="A53" s="2" t="s">
        <v>46</v>
      </c>
      <c r="B53" s="5" t="s">
        <v>63</v>
      </c>
      <c r="C53" s="3">
        <v>98800</v>
      </c>
      <c r="D53" s="3">
        <v>98800</v>
      </c>
      <c r="E53" s="1" t="s">
        <v>6</v>
      </c>
      <c r="F53" s="31" t="s">
        <v>51</v>
      </c>
      <c r="G53" s="32"/>
    </row>
    <row r="54" spans="1:7" ht="38.25" x14ac:dyDescent="0.25">
      <c r="A54" s="2" t="s">
        <v>46</v>
      </c>
      <c r="B54" s="5" t="s">
        <v>14</v>
      </c>
      <c r="C54" s="3">
        <v>145000</v>
      </c>
      <c r="D54" s="3">
        <v>145000</v>
      </c>
      <c r="E54" s="1" t="s">
        <v>6</v>
      </c>
      <c r="F54" s="31" t="s">
        <v>51</v>
      </c>
      <c r="G54" s="32"/>
    </row>
    <row r="55" spans="1:7" ht="38.25" x14ac:dyDescent="0.25">
      <c r="A55" s="2" t="s">
        <v>46</v>
      </c>
      <c r="B55" s="5" t="s">
        <v>65</v>
      </c>
      <c r="C55" s="3">
        <v>100000</v>
      </c>
      <c r="D55" s="3">
        <v>100000</v>
      </c>
      <c r="E55" s="1" t="s">
        <v>6</v>
      </c>
      <c r="F55" s="31" t="s">
        <v>49</v>
      </c>
      <c r="G55" s="32"/>
    </row>
    <row r="56" spans="1:7" ht="38.25" x14ac:dyDescent="0.25">
      <c r="A56" s="2" t="s">
        <v>46</v>
      </c>
      <c r="B56" s="5" t="s">
        <v>67</v>
      </c>
      <c r="C56" s="3">
        <v>800000</v>
      </c>
      <c r="D56" s="3">
        <v>800000</v>
      </c>
      <c r="E56" s="1" t="s">
        <v>6</v>
      </c>
      <c r="F56" s="31" t="s">
        <v>68</v>
      </c>
      <c r="G56" s="32"/>
    </row>
    <row r="57" spans="1:7" ht="38.25" x14ac:dyDescent="0.25">
      <c r="A57" s="2" t="s">
        <v>46</v>
      </c>
      <c r="B57" s="5" t="s">
        <v>71</v>
      </c>
      <c r="C57" s="3">
        <v>200000</v>
      </c>
      <c r="D57" s="3">
        <v>200000</v>
      </c>
      <c r="E57" s="1" t="s">
        <v>6</v>
      </c>
      <c r="F57" s="31" t="s">
        <v>49</v>
      </c>
      <c r="G57" s="32"/>
    </row>
    <row r="58" spans="1:7" ht="25.5" x14ac:dyDescent="0.25">
      <c r="A58" s="2" t="s">
        <v>46</v>
      </c>
      <c r="B58" s="5" t="s">
        <v>73</v>
      </c>
      <c r="C58" s="3">
        <v>20000</v>
      </c>
      <c r="D58" s="3">
        <v>20000</v>
      </c>
      <c r="E58" s="1" t="s">
        <v>8</v>
      </c>
      <c r="F58" s="31" t="s">
        <v>50</v>
      </c>
      <c r="G58" s="32"/>
    </row>
    <row r="59" spans="1:7" ht="38.25" x14ac:dyDescent="0.25">
      <c r="A59" s="2" t="s">
        <v>46</v>
      </c>
      <c r="B59" s="5" t="s">
        <v>75</v>
      </c>
      <c r="C59" s="3">
        <v>200000</v>
      </c>
      <c r="D59" s="3">
        <v>0</v>
      </c>
      <c r="E59" s="1" t="s">
        <v>6</v>
      </c>
      <c r="F59" s="31" t="s">
        <v>49</v>
      </c>
      <c r="G59" s="32"/>
    </row>
    <row r="60" spans="1:7" ht="38.25" x14ac:dyDescent="0.25">
      <c r="A60" s="2" t="s">
        <v>46</v>
      </c>
      <c r="B60" s="5" t="s">
        <v>76</v>
      </c>
      <c r="C60" s="3">
        <v>60000</v>
      </c>
      <c r="D60" s="3">
        <v>60000</v>
      </c>
      <c r="E60" s="1" t="s">
        <v>6</v>
      </c>
      <c r="F60" s="31" t="s">
        <v>49</v>
      </c>
      <c r="G60" s="32"/>
    </row>
    <row r="61" spans="1:7" ht="38.25" x14ac:dyDescent="0.25">
      <c r="A61" s="2">
        <v>2022</v>
      </c>
      <c r="B61" s="5" t="s">
        <v>84</v>
      </c>
      <c r="C61" s="3">
        <v>295000</v>
      </c>
      <c r="D61" s="3">
        <v>295000</v>
      </c>
      <c r="E61" s="1" t="s">
        <v>6</v>
      </c>
      <c r="F61" s="31" t="s">
        <v>85</v>
      </c>
      <c r="G61" s="32"/>
    </row>
    <row r="62" spans="1:7" ht="38.25" x14ac:dyDescent="0.25">
      <c r="A62" s="2">
        <v>2022</v>
      </c>
      <c r="B62" s="5" t="s">
        <v>86</v>
      </c>
      <c r="C62" s="3">
        <v>289600</v>
      </c>
      <c r="D62" s="3">
        <v>289600</v>
      </c>
      <c r="E62" s="1" t="s">
        <v>6</v>
      </c>
      <c r="F62" s="31" t="s">
        <v>85</v>
      </c>
      <c r="G62" s="32"/>
    </row>
    <row r="63" spans="1:7" ht="38.25" x14ac:dyDescent="0.25">
      <c r="A63" s="2">
        <v>2022</v>
      </c>
      <c r="B63" s="5" t="s">
        <v>87</v>
      </c>
      <c r="C63" s="3">
        <v>300000</v>
      </c>
      <c r="D63" s="3">
        <v>0</v>
      </c>
      <c r="E63" s="1" t="s">
        <v>6</v>
      </c>
      <c r="F63" s="31" t="s">
        <v>85</v>
      </c>
      <c r="G63" s="32"/>
    </row>
    <row r="64" spans="1:7" ht="38.25" x14ac:dyDescent="0.25">
      <c r="A64" s="2">
        <v>2022</v>
      </c>
      <c r="B64" s="5" t="s">
        <v>55</v>
      </c>
      <c r="C64" s="3">
        <v>2000000</v>
      </c>
      <c r="D64" s="3">
        <v>2000000</v>
      </c>
      <c r="E64" s="1" t="s">
        <v>6</v>
      </c>
      <c r="F64" s="31" t="s">
        <v>93</v>
      </c>
      <c r="G64" s="32"/>
    </row>
    <row r="65" spans="1:7" ht="38.25" x14ac:dyDescent="0.25">
      <c r="A65" s="2">
        <v>2022</v>
      </c>
      <c r="B65" s="5" t="s">
        <v>99</v>
      </c>
      <c r="C65" s="3">
        <v>300000</v>
      </c>
      <c r="D65" s="3">
        <v>300000</v>
      </c>
      <c r="E65" s="1" t="s">
        <v>6</v>
      </c>
      <c r="F65" s="31" t="s">
        <v>85</v>
      </c>
      <c r="G65" s="32"/>
    </row>
    <row r="66" spans="1:7" ht="38.25" x14ac:dyDescent="0.25">
      <c r="A66" s="2">
        <v>2022</v>
      </c>
      <c r="B66" s="5" t="s">
        <v>100</v>
      </c>
      <c r="C66" s="3">
        <v>100000</v>
      </c>
      <c r="D66" s="3">
        <v>100000</v>
      </c>
      <c r="E66" s="1" t="s">
        <v>6</v>
      </c>
      <c r="F66" s="31" t="s">
        <v>85</v>
      </c>
      <c r="G66" s="32"/>
    </row>
    <row r="67" spans="1:7" ht="38.25" x14ac:dyDescent="0.25">
      <c r="A67" s="2">
        <v>2022</v>
      </c>
      <c r="B67" s="5" t="s">
        <v>101</v>
      </c>
      <c r="C67" s="3">
        <v>161023170</v>
      </c>
      <c r="D67" s="3">
        <v>131109000</v>
      </c>
      <c r="E67" s="1" t="s">
        <v>18</v>
      </c>
      <c r="F67" s="31" t="s">
        <v>101</v>
      </c>
      <c r="G67" s="32"/>
    </row>
    <row r="68" spans="1:7" ht="38.25" x14ac:dyDescent="0.25">
      <c r="A68" s="2">
        <v>2022</v>
      </c>
      <c r="B68" s="5" t="s">
        <v>104</v>
      </c>
      <c r="C68" s="3">
        <v>379291250</v>
      </c>
      <c r="D68" s="3">
        <v>302381741</v>
      </c>
      <c r="E68" s="1" t="s">
        <v>6</v>
      </c>
      <c r="F68" s="31" t="s">
        <v>104</v>
      </c>
      <c r="G68" s="32"/>
    </row>
    <row r="69" spans="1:7" ht="38.25" x14ac:dyDescent="0.25">
      <c r="A69" s="2">
        <v>2022</v>
      </c>
      <c r="B69" s="5" t="s">
        <v>106</v>
      </c>
      <c r="C69" s="3">
        <v>300000</v>
      </c>
      <c r="D69" s="3">
        <v>300000</v>
      </c>
      <c r="E69" s="1" t="s">
        <v>6</v>
      </c>
      <c r="F69" s="31" t="s">
        <v>85</v>
      </c>
      <c r="G69" s="32"/>
    </row>
    <row r="70" spans="1:7" ht="38.25" x14ac:dyDescent="0.25">
      <c r="A70" s="2">
        <v>2022</v>
      </c>
      <c r="B70" s="5" t="s">
        <v>107</v>
      </c>
      <c r="C70" s="3">
        <v>1000000</v>
      </c>
      <c r="D70" s="3">
        <v>1000000</v>
      </c>
      <c r="E70" s="1" t="s">
        <v>6</v>
      </c>
      <c r="F70" s="31" t="s">
        <v>85</v>
      </c>
      <c r="G70" s="32"/>
    </row>
    <row r="71" spans="1:7" ht="51" x14ac:dyDescent="0.25">
      <c r="A71" s="2">
        <v>2022</v>
      </c>
      <c r="B71" s="5" t="s">
        <v>108</v>
      </c>
      <c r="C71" s="3">
        <v>347000</v>
      </c>
      <c r="D71" s="3">
        <v>347000</v>
      </c>
      <c r="E71" s="1" t="s">
        <v>6</v>
      </c>
      <c r="F71" s="31" t="s">
        <v>109</v>
      </c>
      <c r="G71" s="32"/>
    </row>
    <row r="72" spans="1:7" ht="63.75" x14ac:dyDescent="0.25">
      <c r="A72" s="2">
        <v>2022</v>
      </c>
      <c r="B72" s="5" t="s">
        <v>111</v>
      </c>
      <c r="C72" s="3">
        <v>300000</v>
      </c>
      <c r="D72" s="3">
        <v>300000</v>
      </c>
      <c r="E72" s="1" t="s">
        <v>6</v>
      </c>
      <c r="F72" s="31" t="s">
        <v>109</v>
      </c>
      <c r="G72" s="32"/>
    </row>
    <row r="73" spans="1:7" ht="51" x14ac:dyDescent="0.25">
      <c r="A73" s="2">
        <v>2022</v>
      </c>
      <c r="B73" s="5" t="s">
        <v>113</v>
      </c>
      <c r="C73" s="3">
        <v>26784000</v>
      </c>
      <c r="D73" s="3">
        <v>20825000</v>
      </c>
      <c r="E73" s="1" t="s">
        <v>6</v>
      </c>
      <c r="F73" s="31" t="s">
        <v>109</v>
      </c>
      <c r="G73" s="32"/>
    </row>
    <row r="74" spans="1:7" ht="38.25" x14ac:dyDescent="0.25">
      <c r="A74" s="2">
        <v>2022</v>
      </c>
      <c r="B74" s="5" t="s">
        <v>115</v>
      </c>
      <c r="C74" s="3">
        <v>1000000</v>
      </c>
      <c r="D74" s="3">
        <v>1000000</v>
      </c>
      <c r="E74" s="1" t="s">
        <v>6</v>
      </c>
      <c r="F74" s="31" t="s">
        <v>85</v>
      </c>
      <c r="G74" s="32"/>
    </row>
    <row r="75" spans="1:7" ht="38.25" x14ac:dyDescent="0.25">
      <c r="A75" s="2">
        <v>2022</v>
      </c>
      <c r="B75" s="5" t="s">
        <v>116</v>
      </c>
      <c r="C75" s="3">
        <v>1000000</v>
      </c>
      <c r="D75" s="3">
        <v>1000000</v>
      </c>
      <c r="E75" s="1" t="s">
        <v>6</v>
      </c>
      <c r="F75" s="31" t="s">
        <v>85</v>
      </c>
      <c r="G75" s="32"/>
    </row>
    <row r="76" spans="1:7" ht="51" x14ac:dyDescent="0.25">
      <c r="A76" s="2">
        <v>2022</v>
      </c>
      <c r="B76" s="5" t="s">
        <v>117</v>
      </c>
      <c r="C76" s="3">
        <v>1000000</v>
      </c>
      <c r="D76" s="3">
        <v>1000000</v>
      </c>
      <c r="E76" s="1" t="s">
        <v>6</v>
      </c>
      <c r="F76" s="31" t="s">
        <v>85</v>
      </c>
      <c r="G76" s="32"/>
    </row>
    <row r="77" spans="1:7" ht="51" x14ac:dyDescent="0.25">
      <c r="A77" s="2">
        <v>2022</v>
      </c>
      <c r="B77" s="5" t="s">
        <v>118</v>
      </c>
      <c r="C77" s="3">
        <v>81600</v>
      </c>
      <c r="D77" s="3">
        <v>81600</v>
      </c>
      <c r="E77" s="1" t="s">
        <v>6</v>
      </c>
      <c r="F77" s="31" t="s">
        <v>85</v>
      </c>
      <c r="G77" s="32"/>
    </row>
    <row r="78" spans="1:7" ht="38.25" x14ac:dyDescent="0.25">
      <c r="A78" s="2">
        <v>2022</v>
      </c>
      <c r="B78" s="5" t="s">
        <v>120</v>
      </c>
      <c r="C78" s="3">
        <v>300000</v>
      </c>
      <c r="D78" s="3">
        <v>300000</v>
      </c>
      <c r="E78" s="1" t="s">
        <v>6</v>
      </c>
      <c r="F78" s="31" t="s">
        <v>85</v>
      </c>
      <c r="G78" s="32"/>
    </row>
    <row r="79" spans="1:7" ht="38.25" x14ac:dyDescent="0.25">
      <c r="A79" s="2">
        <v>2022</v>
      </c>
      <c r="B79" s="5" t="s">
        <v>121</v>
      </c>
      <c r="C79" s="3">
        <v>275000</v>
      </c>
      <c r="D79" s="3">
        <v>275000</v>
      </c>
      <c r="E79" s="1" t="s">
        <v>6</v>
      </c>
      <c r="F79" s="31" t="s">
        <v>85</v>
      </c>
      <c r="G79" s="32"/>
    </row>
    <row r="80" spans="1:7" ht="38.25" x14ac:dyDescent="0.25">
      <c r="A80" s="2">
        <v>2022</v>
      </c>
      <c r="B80" s="5" t="s">
        <v>122</v>
      </c>
      <c r="C80" s="3">
        <v>300000</v>
      </c>
      <c r="D80" s="3">
        <v>300000</v>
      </c>
      <c r="E80" s="1" t="s">
        <v>6</v>
      </c>
      <c r="F80" s="31" t="s">
        <v>85</v>
      </c>
      <c r="G80" s="32"/>
    </row>
    <row r="81" spans="1:7" x14ac:dyDescent="0.25">
      <c r="A81" s="12" t="s">
        <v>170</v>
      </c>
      <c r="B81" s="13"/>
      <c r="C81" s="14"/>
      <c r="D81" s="10">
        <f>SUM(D41:D80)</f>
        <v>466758941</v>
      </c>
      <c r="E81" s="15"/>
      <c r="F81" s="16"/>
      <c r="G81" s="17"/>
    </row>
    <row r="82" spans="1:7" ht="38.25" x14ac:dyDescent="0.25">
      <c r="A82" s="2" t="s">
        <v>81</v>
      </c>
      <c r="B82" s="5" t="s">
        <v>82</v>
      </c>
      <c r="C82" s="3">
        <v>100000</v>
      </c>
      <c r="D82" s="3">
        <v>100000</v>
      </c>
      <c r="E82" s="1" t="s">
        <v>6</v>
      </c>
      <c r="F82" s="31" t="s">
        <v>83</v>
      </c>
      <c r="G82" s="32"/>
    </row>
    <row r="83" spans="1:7" ht="25.5" x14ac:dyDescent="0.25">
      <c r="A83" s="2" t="s">
        <v>81</v>
      </c>
      <c r="B83" s="5" t="s">
        <v>12</v>
      </c>
      <c r="C83" s="3">
        <v>80000</v>
      </c>
      <c r="D83" s="3">
        <v>80000</v>
      </c>
      <c r="E83" s="1" t="s">
        <v>8</v>
      </c>
      <c r="F83" s="31" t="s">
        <v>88</v>
      </c>
      <c r="G83" s="32"/>
    </row>
    <row r="84" spans="1:7" ht="25.5" x14ac:dyDescent="0.25">
      <c r="A84" s="2" t="s">
        <v>81</v>
      </c>
      <c r="B84" s="5" t="s">
        <v>22</v>
      </c>
      <c r="C84" s="3">
        <v>59000</v>
      </c>
      <c r="D84" s="3">
        <v>59000</v>
      </c>
      <c r="E84" s="1" t="s">
        <v>8</v>
      </c>
      <c r="F84" s="31" t="s">
        <v>88</v>
      </c>
      <c r="G84" s="32"/>
    </row>
    <row r="85" spans="1:7" ht="38.25" x14ac:dyDescent="0.25">
      <c r="A85" s="2" t="s">
        <v>81</v>
      </c>
      <c r="B85" s="5" t="s">
        <v>89</v>
      </c>
      <c r="C85" s="3">
        <v>100000</v>
      </c>
      <c r="D85" s="3">
        <v>100000</v>
      </c>
      <c r="E85" s="1" t="s">
        <v>6</v>
      </c>
      <c r="F85" s="31" t="s">
        <v>90</v>
      </c>
      <c r="G85" s="32"/>
    </row>
    <row r="86" spans="1:7" ht="38.25" x14ac:dyDescent="0.25">
      <c r="A86" s="2" t="s">
        <v>81</v>
      </c>
      <c r="B86" s="5" t="s">
        <v>91</v>
      </c>
      <c r="C86" s="3">
        <v>100000</v>
      </c>
      <c r="D86" s="3">
        <v>0</v>
      </c>
      <c r="E86" s="1" t="s">
        <v>6</v>
      </c>
      <c r="F86" s="31" t="s">
        <v>90</v>
      </c>
      <c r="G86" s="32"/>
    </row>
    <row r="87" spans="1:7" ht="38.25" x14ac:dyDescent="0.25">
      <c r="A87" s="2" t="s">
        <v>81</v>
      </c>
      <c r="B87" s="5" t="s">
        <v>92</v>
      </c>
      <c r="C87" s="3">
        <v>85000</v>
      </c>
      <c r="D87" s="3">
        <v>85000</v>
      </c>
      <c r="E87" s="1" t="s">
        <v>6</v>
      </c>
      <c r="F87" s="31" t="s">
        <v>83</v>
      </c>
      <c r="G87" s="32"/>
    </row>
    <row r="88" spans="1:7" ht="51" x14ac:dyDescent="0.25">
      <c r="A88" s="2" t="s">
        <v>81</v>
      </c>
      <c r="B88" s="5" t="s">
        <v>94</v>
      </c>
      <c r="C88" s="3">
        <v>80000</v>
      </c>
      <c r="D88" s="3">
        <v>0</v>
      </c>
      <c r="E88" s="1" t="s">
        <v>6</v>
      </c>
      <c r="F88" s="31" t="s">
        <v>95</v>
      </c>
      <c r="G88" s="32"/>
    </row>
    <row r="89" spans="1:7" ht="25.5" x14ac:dyDescent="0.25">
      <c r="A89" s="2" t="s">
        <v>81</v>
      </c>
      <c r="B89" s="5" t="s">
        <v>34</v>
      </c>
      <c r="C89" s="3">
        <v>500000</v>
      </c>
      <c r="D89" s="3">
        <v>500000</v>
      </c>
      <c r="E89" s="1" t="s">
        <v>8</v>
      </c>
      <c r="F89" s="31" t="s">
        <v>96</v>
      </c>
      <c r="G89" s="32"/>
    </row>
    <row r="90" spans="1:7" ht="25.5" x14ac:dyDescent="0.25">
      <c r="A90" s="2" t="s">
        <v>81</v>
      </c>
      <c r="B90" s="5" t="s">
        <v>16</v>
      </c>
      <c r="C90" s="3">
        <v>500000</v>
      </c>
      <c r="D90" s="3">
        <v>500000</v>
      </c>
      <c r="E90" s="1" t="s">
        <v>8</v>
      </c>
      <c r="F90" s="31" t="s">
        <v>96</v>
      </c>
      <c r="G90" s="32"/>
    </row>
    <row r="91" spans="1:7" ht="25.5" x14ac:dyDescent="0.25">
      <c r="A91" s="2" t="s">
        <v>81</v>
      </c>
      <c r="B91" s="5" t="s">
        <v>97</v>
      </c>
      <c r="C91" s="3">
        <v>411400</v>
      </c>
      <c r="D91" s="3">
        <v>411400</v>
      </c>
      <c r="E91" s="1" t="s">
        <v>8</v>
      </c>
      <c r="F91" s="31" t="s">
        <v>96</v>
      </c>
      <c r="G91" s="32"/>
    </row>
    <row r="92" spans="1:7" ht="38.25" x14ac:dyDescent="0.25">
      <c r="A92" s="2" t="s">
        <v>81</v>
      </c>
      <c r="B92" s="5" t="s">
        <v>13</v>
      </c>
      <c r="C92" s="3">
        <v>70000</v>
      </c>
      <c r="D92" s="3">
        <v>70000</v>
      </c>
      <c r="E92" s="1" t="s">
        <v>6</v>
      </c>
      <c r="F92" s="33" t="s">
        <v>166</v>
      </c>
      <c r="G92" s="32"/>
    </row>
    <row r="93" spans="1:7" ht="38.25" x14ac:dyDescent="0.25">
      <c r="A93" s="2" t="s">
        <v>81</v>
      </c>
      <c r="B93" s="5" t="s">
        <v>98</v>
      </c>
      <c r="C93" s="3">
        <v>122000</v>
      </c>
      <c r="D93" s="3">
        <v>122000</v>
      </c>
      <c r="E93" s="1" t="s">
        <v>6</v>
      </c>
      <c r="F93" s="31" t="s">
        <v>90</v>
      </c>
      <c r="G93" s="32"/>
    </row>
    <row r="94" spans="1:7" ht="38.25" x14ac:dyDescent="0.25">
      <c r="A94" s="2" t="s">
        <v>81</v>
      </c>
      <c r="B94" s="5" t="s">
        <v>14</v>
      </c>
      <c r="C94" s="3">
        <v>200000</v>
      </c>
      <c r="D94" s="3">
        <v>200000</v>
      </c>
      <c r="E94" s="1" t="s">
        <v>6</v>
      </c>
      <c r="F94" s="31" t="s">
        <v>90</v>
      </c>
      <c r="G94" s="32"/>
    </row>
    <row r="95" spans="1:7" ht="63.75" x14ac:dyDescent="0.25">
      <c r="A95" s="2" t="s">
        <v>81</v>
      </c>
      <c r="B95" s="5" t="s">
        <v>102</v>
      </c>
      <c r="C95" s="3">
        <v>80000</v>
      </c>
      <c r="D95" s="3">
        <v>80000</v>
      </c>
      <c r="E95" s="1" t="s">
        <v>6</v>
      </c>
      <c r="F95" s="31" t="s">
        <v>95</v>
      </c>
      <c r="G95" s="32"/>
    </row>
    <row r="96" spans="1:7" ht="51" x14ac:dyDescent="0.25">
      <c r="A96" s="2" t="s">
        <v>81</v>
      </c>
      <c r="B96" s="5" t="s">
        <v>20</v>
      </c>
      <c r="C96" s="3">
        <v>68000</v>
      </c>
      <c r="D96" s="3">
        <v>68000</v>
      </c>
      <c r="E96" s="1" t="s">
        <v>7</v>
      </c>
      <c r="F96" s="31" t="s">
        <v>15</v>
      </c>
      <c r="G96" s="32"/>
    </row>
    <row r="97" spans="1:7" ht="38.25" x14ac:dyDescent="0.25">
      <c r="A97" s="2" t="s">
        <v>81</v>
      </c>
      <c r="B97" s="5" t="s">
        <v>105</v>
      </c>
      <c r="C97" s="3">
        <v>360037000</v>
      </c>
      <c r="D97" s="3">
        <v>315361000</v>
      </c>
      <c r="E97" s="1" t="s">
        <v>6</v>
      </c>
      <c r="F97" s="31" t="s">
        <v>105</v>
      </c>
      <c r="G97" s="32"/>
    </row>
    <row r="98" spans="1:7" ht="51" x14ac:dyDescent="0.25">
      <c r="A98" s="2" t="s">
        <v>81</v>
      </c>
      <c r="B98" s="5" t="s">
        <v>110</v>
      </c>
      <c r="C98" s="3">
        <v>467000</v>
      </c>
      <c r="D98" s="3">
        <v>347000</v>
      </c>
      <c r="E98" s="1" t="s">
        <v>6</v>
      </c>
      <c r="F98" s="33" t="s">
        <v>165</v>
      </c>
      <c r="G98" s="32"/>
    </row>
    <row r="99" spans="1:7" ht="63.75" x14ac:dyDescent="0.25">
      <c r="A99" s="2" t="s">
        <v>81</v>
      </c>
      <c r="B99" s="5" t="s">
        <v>112</v>
      </c>
      <c r="C99" s="3">
        <v>300000</v>
      </c>
      <c r="D99" s="3">
        <v>300000</v>
      </c>
      <c r="E99" s="1" t="s">
        <v>6</v>
      </c>
      <c r="F99" s="33" t="s">
        <v>165</v>
      </c>
      <c r="G99" s="32"/>
    </row>
    <row r="100" spans="1:7" ht="51" x14ac:dyDescent="0.25">
      <c r="A100" s="2" t="s">
        <v>81</v>
      </c>
      <c r="B100" s="5" t="s">
        <v>114</v>
      </c>
      <c r="C100" s="3">
        <v>21586000</v>
      </c>
      <c r="D100" s="3">
        <v>16068000</v>
      </c>
      <c r="E100" s="1" t="s">
        <v>6</v>
      </c>
      <c r="F100" s="33" t="s">
        <v>165</v>
      </c>
      <c r="G100" s="32"/>
    </row>
    <row r="101" spans="1:7" ht="38.25" x14ac:dyDescent="0.25">
      <c r="A101" s="2" t="s">
        <v>81</v>
      </c>
      <c r="B101" s="5" t="s">
        <v>11</v>
      </c>
      <c r="C101" s="3">
        <v>90000</v>
      </c>
      <c r="D101" s="3">
        <v>0</v>
      </c>
      <c r="E101" s="1" t="s">
        <v>6</v>
      </c>
      <c r="F101" s="33" t="s">
        <v>164</v>
      </c>
      <c r="G101" s="32"/>
    </row>
    <row r="102" spans="1:7" ht="38.25" x14ac:dyDescent="0.25">
      <c r="A102" s="2" t="s">
        <v>81</v>
      </c>
      <c r="B102" s="5" t="s">
        <v>11</v>
      </c>
      <c r="C102" s="3">
        <v>90000</v>
      </c>
      <c r="D102" s="3">
        <v>90000</v>
      </c>
      <c r="E102" s="1" t="s">
        <v>6</v>
      </c>
      <c r="F102" s="33" t="s">
        <v>164</v>
      </c>
      <c r="G102" s="32"/>
    </row>
    <row r="103" spans="1:7" ht="38.25" x14ac:dyDescent="0.25">
      <c r="A103" s="2" t="s">
        <v>81</v>
      </c>
      <c r="B103" s="5" t="s">
        <v>119</v>
      </c>
      <c r="C103" s="3">
        <v>100000</v>
      </c>
      <c r="D103" s="3">
        <v>0</v>
      </c>
      <c r="E103" s="1" t="s">
        <v>6</v>
      </c>
      <c r="F103" s="33" t="s">
        <v>164</v>
      </c>
      <c r="G103" s="32"/>
    </row>
    <row r="104" spans="1:7" ht="38.25" x14ac:dyDescent="0.25">
      <c r="A104" s="2">
        <v>2023</v>
      </c>
      <c r="B104" s="5" t="s">
        <v>127</v>
      </c>
      <c r="C104" s="3">
        <v>300000</v>
      </c>
      <c r="D104" s="3">
        <v>300000</v>
      </c>
      <c r="E104" s="1" t="s">
        <v>6</v>
      </c>
      <c r="F104" s="31" t="s">
        <v>128</v>
      </c>
      <c r="G104" s="32"/>
    </row>
    <row r="105" spans="1:7" ht="38.25" x14ac:dyDescent="0.25">
      <c r="A105" s="2">
        <v>2023</v>
      </c>
      <c r="B105" s="5" t="s">
        <v>129</v>
      </c>
      <c r="C105" s="3">
        <v>300000</v>
      </c>
      <c r="D105" s="3">
        <v>300000</v>
      </c>
      <c r="E105" s="1" t="s">
        <v>6</v>
      </c>
      <c r="F105" s="31" t="s">
        <v>128</v>
      </c>
      <c r="G105" s="32"/>
    </row>
    <row r="106" spans="1:7" ht="38.25" x14ac:dyDescent="0.25">
      <c r="A106" s="2">
        <v>2023</v>
      </c>
      <c r="B106" s="5" t="s">
        <v>130</v>
      </c>
      <c r="C106" s="3">
        <v>300000</v>
      </c>
      <c r="D106" s="3">
        <v>300000</v>
      </c>
      <c r="E106" s="1" t="s">
        <v>6</v>
      </c>
      <c r="F106" s="31" t="s">
        <v>128</v>
      </c>
      <c r="G106" s="32"/>
    </row>
    <row r="107" spans="1:7" ht="38.25" x14ac:dyDescent="0.25">
      <c r="A107" s="2">
        <v>2023</v>
      </c>
      <c r="B107" s="5" t="s">
        <v>131</v>
      </c>
      <c r="C107" s="3">
        <v>297200</v>
      </c>
      <c r="D107" s="3">
        <v>297200</v>
      </c>
      <c r="E107" s="1" t="s">
        <v>6</v>
      </c>
      <c r="F107" s="31" t="s">
        <v>128</v>
      </c>
      <c r="G107" s="32"/>
    </row>
    <row r="108" spans="1:7" ht="38.25" x14ac:dyDescent="0.25">
      <c r="A108" s="2">
        <v>2023</v>
      </c>
      <c r="B108" s="5" t="s">
        <v>133</v>
      </c>
      <c r="C108" s="3">
        <v>299600</v>
      </c>
      <c r="D108" s="3">
        <v>299600</v>
      </c>
      <c r="E108" s="1" t="s">
        <v>6</v>
      </c>
      <c r="F108" s="31" t="s">
        <v>128</v>
      </c>
      <c r="G108" s="32"/>
    </row>
    <row r="109" spans="1:7" ht="38.25" x14ac:dyDescent="0.25">
      <c r="A109" s="2">
        <v>2023</v>
      </c>
      <c r="B109" s="5" t="s">
        <v>135</v>
      </c>
      <c r="C109" s="3">
        <v>967000</v>
      </c>
      <c r="D109" s="3">
        <v>967000</v>
      </c>
      <c r="E109" s="1" t="s">
        <v>6</v>
      </c>
      <c r="F109" s="31" t="s">
        <v>128</v>
      </c>
      <c r="G109" s="32"/>
    </row>
    <row r="110" spans="1:7" ht="38.25" x14ac:dyDescent="0.25">
      <c r="A110" s="2">
        <v>2023</v>
      </c>
      <c r="B110" s="5" t="s">
        <v>139</v>
      </c>
      <c r="C110" s="3">
        <v>100000</v>
      </c>
      <c r="D110" s="3">
        <v>100000</v>
      </c>
      <c r="E110" s="1" t="s">
        <v>6</v>
      </c>
      <c r="F110" s="31" t="s">
        <v>128</v>
      </c>
      <c r="G110" s="32"/>
    </row>
    <row r="111" spans="1:7" ht="38.25" x14ac:dyDescent="0.25">
      <c r="A111" s="2">
        <v>2023</v>
      </c>
      <c r="B111" s="5" t="s">
        <v>144</v>
      </c>
      <c r="C111" s="3">
        <v>1000000</v>
      </c>
      <c r="D111" s="3">
        <v>1000000</v>
      </c>
      <c r="E111" s="1" t="s">
        <v>6</v>
      </c>
      <c r="F111" s="31" t="s">
        <v>128</v>
      </c>
      <c r="G111" s="32"/>
    </row>
    <row r="112" spans="1:7" ht="38.25" x14ac:dyDescent="0.25">
      <c r="A112" s="2">
        <v>2023</v>
      </c>
      <c r="B112" s="5" t="s">
        <v>145</v>
      </c>
      <c r="C112" s="3">
        <v>300000</v>
      </c>
      <c r="D112" s="3">
        <v>300000</v>
      </c>
      <c r="E112" s="1" t="s">
        <v>6</v>
      </c>
      <c r="F112" s="31" t="s">
        <v>128</v>
      </c>
      <c r="G112" s="32"/>
    </row>
    <row r="113" spans="1:7" ht="38.25" x14ac:dyDescent="0.25">
      <c r="A113" s="2">
        <v>2023</v>
      </c>
      <c r="B113" s="5" t="s">
        <v>146</v>
      </c>
      <c r="C113" s="3">
        <v>1000000</v>
      </c>
      <c r="D113" s="3">
        <v>1000000</v>
      </c>
      <c r="E113" s="1" t="s">
        <v>6</v>
      </c>
      <c r="F113" s="31" t="s">
        <v>128</v>
      </c>
      <c r="G113" s="32"/>
    </row>
    <row r="114" spans="1:7" ht="51" x14ac:dyDescent="0.25">
      <c r="A114" s="4" t="s">
        <v>161</v>
      </c>
      <c r="B114" s="5" t="s">
        <v>152</v>
      </c>
      <c r="C114" s="3">
        <v>70000</v>
      </c>
      <c r="D114" s="3">
        <v>70000</v>
      </c>
      <c r="E114" s="1" t="s">
        <v>7</v>
      </c>
      <c r="F114" s="31" t="s">
        <v>153</v>
      </c>
      <c r="G114" s="32"/>
    </row>
    <row r="115" spans="1:7" ht="38.25" x14ac:dyDescent="0.25">
      <c r="A115" s="2">
        <v>2023</v>
      </c>
      <c r="B115" s="5" t="s">
        <v>155</v>
      </c>
      <c r="C115" s="3">
        <v>300000</v>
      </c>
      <c r="D115" s="3">
        <v>300000</v>
      </c>
      <c r="E115" s="1" t="s">
        <v>6</v>
      </c>
      <c r="F115" s="31" t="s">
        <v>128</v>
      </c>
      <c r="G115" s="32"/>
    </row>
    <row r="116" spans="1:7" ht="38.25" x14ac:dyDescent="0.25">
      <c r="A116" s="2">
        <v>2023</v>
      </c>
      <c r="B116" s="5" t="s">
        <v>156</v>
      </c>
      <c r="C116" s="3">
        <v>295600</v>
      </c>
      <c r="D116" s="3">
        <v>295600</v>
      </c>
      <c r="E116" s="1" t="s">
        <v>6</v>
      </c>
      <c r="F116" s="31" t="s">
        <v>128</v>
      </c>
      <c r="G116" s="32"/>
    </row>
    <row r="117" spans="1:7" ht="38.25" x14ac:dyDescent="0.25">
      <c r="A117" s="2">
        <v>2023</v>
      </c>
      <c r="B117" s="5" t="s">
        <v>159</v>
      </c>
      <c r="C117" s="3">
        <v>1000000</v>
      </c>
      <c r="D117" s="3">
        <v>1000000</v>
      </c>
      <c r="E117" s="1" t="s">
        <v>6</v>
      </c>
      <c r="F117" s="31" t="s">
        <v>128</v>
      </c>
      <c r="G117" s="32"/>
    </row>
    <row r="118" spans="1:7" x14ac:dyDescent="0.25">
      <c r="A118" s="12" t="s">
        <v>169</v>
      </c>
      <c r="B118" s="13"/>
      <c r="C118" s="14"/>
      <c r="D118" s="10">
        <f>SUM(D82:D117)</f>
        <v>341070800</v>
      </c>
      <c r="E118" s="15"/>
      <c r="F118" s="16"/>
      <c r="G118" s="17"/>
    </row>
    <row r="119" spans="1:7" ht="38.25" x14ac:dyDescent="0.25">
      <c r="A119" s="2" t="s">
        <v>123</v>
      </c>
      <c r="B119" s="5" t="s">
        <v>124</v>
      </c>
      <c r="C119" s="3">
        <v>1000000</v>
      </c>
      <c r="D119" s="3">
        <v>0</v>
      </c>
      <c r="E119" s="1" t="s">
        <v>6</v>
      </c>
      <c r="F119" s="31" t="s">
        <v>125</v>
      </c>
      <c r="G119" s="32"/>
    </row>
    <row r="120" spans="1:7" ht="38.25" x14ac:dyDescent="0.25">
      <c r="A120" s="2" t="s">
        <v>123</v>
      </c>
      <c r="B120" s="5" t="s">
        <v>126</v>
      </c>
      <c r="C120" s="3">
        <v>53600</v>
      </c>
      <c r="D120" s="3">
        <v>0</v>
      </c>
      <c r="E120" s="1" t="s">
        <v>6</v>
      </c>
      <c r="F120" s="31" t="s">
        <v>125</v>
      </c>
      <c r="G120" s="32"/>
    </row>
    <row r="121" spans="1:7" ht="38.25" x14ac:dyDescent="0.25">
      <c r="A121" s="2" t="s">
        <v>123</v>
      </c>
      <c r="B121" s="5" t="s">
        <v>132</v>
      </c>
      <c r="C121" s="3">
        <v>295200</v>
      </c>
      <c r="D121" s="3">
        <v>0</v>
      </c>
      <c r="E121" s="1" t="s">
        <v>6</v>
      </c>
      <c r="F121" s="31" t="s">
        <v>125</v>
      </c>
      <c r="G121" s="32"/>
    </row>
    <row r="122" spans="1:7" ht="38.25" x14ac:dyDescent="0.25">
      <c r="A122" s="2" t="s">
        <v>123</v>
      </c>
      <c r="B122" s="5" t="s">
        <v>134</v>
      </c>
      <c r="C122" s="3">
        <v>295200</v>
      </c>
      <c r="D122" s="3">
        <v>0</v>
      </c>
      <c r="E122" s="1" t="s">
        <v>6</v>
      </c>
      <c r="F122" s="31" t="s">
        <v>125</v>
      </c>
      <c r="G122" s="32"/>
    </row>
    <row r="123" spans="1:7" ht="38.25" x14ac:dyDescent="0.25">
      <c r="A123" s="2" t="s">
        <v>123</v>
      </c>
      <c r="B123" s="5" t="s">
        <v>136</v>
      </c>
      <c r="C123" s="3">
        <v>100000</v>
      </c>
      <c r="D123" s="3">
        <v>0</v>
      </c>
      <c r="E123" s="1" t="s">
        <v>6</v>
      </c>
      <c r="F123" s="33" t="s">
        <v>162</v>
      </c>
      <c r="G123" s="32"/>
    </row>
    <row r="124" spans="1:7" ht="25.5" x14ac:dyDescent="0.25">
      <c r="A124" s="2" t="s">
        <v>123</v>
      </c>
      <c r="B124" s="5" t="s">
        <v>12</v>
      </c>
      <c r="C124" s="3">
        <v>80000</v>
      </c>
      <c r="D124" s="3">
        <v>0</v>
      </c>
      <c r="E124" s="1" t="s">
        <v>8</v>
      </c>
      <c r="F124" s="31" t="s">
        <v>137</v>
      </c>
      <c r="G124" s="32"/>
    </row>
    <row r="125" spans="1:7" ht="38.25" x14ac:dyDescent="0.25">
      <c r="A125" s="2" t="s">
        <v>123</v>
      </c>
      <c r="B125" s="5" t="s">
        <v>138</v>
      </c>
      <c r="C125" s="3">
        <v>300000</v>
      </c>
      <c r="D125" s="3">
        <v>0</v>
      </c>
      <c r="E125" s="1" t="s">
        <v>6</v>
      </c>
      <c r="F125" s="31" t="s">
        <v>125</v>
      </c>
      <c r="G125" s="32"/>
    </row>
    <row r="126" spans="1:7" ht="25.5" x14ac:dyDescent="0.25">
      <c r="A126" s="2" t="s">
        <v>123</v>
      </c>
      <c r="B126" s="5" t="s">
        <v>22</v>
      </c>
      <c r="C126" s="3">
        <v>70000</v>
      </c>
      <c r="D126" s="3">
        <v>0</v>
      </c>
      <c r="E126" s="1" t="s">
        <v>8</v>
      </c>
      <c r="F126" s="31" t="s">
        <v>137</v>
      </c>
      <c r="G126" s="32"/>
    </row>
    <row r="127" spans="1:7" ht="38.25" x14ac:dyDescent="0.25">
      <c r="A127" s="2" t="s">
        <v>123</v>
      </c>
      <c r="B127" s="5" t="s">
        <v>91</v>
      </c>
      <c r="C127" s="3">
        <v>100000</v>
      </c>
      <c r="D127" s="3">
        <v>0</v>
      </c>
      <c r="E127" s="1" t="s">
        <v>6</v>
      </c>
      <c r="F127" s="31" t="s">
        <v>140</v>
      </c>
      <c r="G127" s="32"/>
    </row>
    <row r="128" spans="1:7" ht="38.25" x14ac:dyDescent="0.25">
      <c r="A128" s="2" t="s">
        <v>123</v>
      </c>
      <c r="B128" s="5" t="s">
        <v>141</v>
      </c>
      <c r="C128" s="3">
        <v>75000</v>
      </c>
      <c r="D128" s="3">
        <v>0</v>
      </c>
      <c r="E128" s="1" t="s">
        <v>6</v>
      </c>
      <c r="F128" s="31" t="s">
        <v>142</v>
      </c>
      <c r="G128" s="32"/>
    </row>
    <row r="129" spans="1:7" ht="38.25" x14ac:dyDescent="0.25">
      <c r="A129" s="2" t="s">
        <v>123</v>
      </c>
      <c r="B129" s="5" t="s">
        <v>143</v>
      </c>
      <c r="C129" s="3">
        <v>100000</v>
      </c>
      <c r="D129" s="3">
        <v>0</v>
      </c>
      <c r="E129" s="1" t="s">
        <v>6</v>
      </c>
      <c r="F129" s="31" t="s">
        <v>140</v>
      </c>
      <c r="G129" s="32"/>
    </row>
    <row r="130" spans="1:7" ht="25.5" x14ac:dyDescent="0.25">
      <c r="A130" s="2" t="s">
        <v>123</v>
      </c>
      <c r="B130" s="5" t="s">
        <v>147</v>
      </c>
      <c r="C130" s="3">
        <v>380000</v>
      </c>
      <c r="D130" s="3">
        <v>0</v>
      </c>
      <c r="E130" s="1" t="s">
        <v>8</v>
      </c>
      <c r="F130" s="31" t="s">
        <v>148</v>
      </c>
      <c r="G130" s="32"/>
    </row>
    <row r="131" spans="1:7" ht="25.5" x14ac:dyDescent="0.25">
      <c r="A131" s="2" t="s">
        <v>123</v>
      </c>
      <c r="B131" s="5" t="s">
        <v>149</v>
      </c>
      <c r="C131" s="3">
        <v>500000</v>
      </c>
      <c r="D131" s="3">
        <v>0</v>
      </c>
      <c r="E131" s="1" t="s">
        <v>8</v>
      </c>
      <c r="F131" s="31" t="s">
        <v>148</v>
      </c>
      <c r="G131" s="32"/>
    </row>
    <row r="132" spans="1:7" ht="25.5" x14ac:dyDescent="0.25">
      <c r="A132" s="2" t="s">
        <v>123</v>
      </c>
      <c r="B132" s="5" t="s">
        <v>16</v>
      </c>
      <c r="C132" s="3">
        <v>500000</v>
      </c>
      <c r="D132" s="3">
        <v>0</v>
      </c>
      <c r="E132" s="1" t="s">
        <v>8</v>
      </c>
      <c r="F132" s="31" t="s">
        <v>148</v>
      </c>
      <c r="G132" s="32"/>
    </row>
    <row r="133" spans="1:7" ht="51" x14ac:dyDescent="0.25">
      <c r="A133" s="2" t="s">
        <v>123</v>
      </c>
      <c r="B133" s="5" t="s">
        <v>150</v>
      </c>
      <c r="C133" s="3">
        <v>438000</v>
      </c>
      <c r="D133" s="3">
        <v>0</v>
      </c>
      <c r="E133" s="1" t="s">
        <v>8</v>
      </c>
      <c r="F133" s="31" t="s">
        <v>148</v>
      </c>
      <c r="G133" s="32"/>
    </row>
    <row r="134" spans="1:7" ht="38.25" x14ac:dyDescent="0.25">
      <c r="A134" s="2" t="s">
        <v>123</v>
      </c>
      <c r="B134" s="5" t="s">
        <v>151</v>
      </c>
      <c r="C134" s="3">
        <v>147700</v>
      </c>
      <c r="D134" s="3">
        <v>0</v>
      </c>
      <c r="E134" s="1" t="s">
        <v>6</v>
      </c>
      <c r="F134" s="31" t="s">
        <v>140</v>
      </c>
      <c r="G134" s="32"/>
    </row>
    <row r="135" spans="1:7" ht="38.25" x14ac:dyDescent="0.25">
      <c r="A135" s="2" t="s">
        <v>123</v>
      </c>
      <c r="B135" s="5" t="s">
        <v>154</v>
      </c>
      <c r="C135" s="3">
        <v>100000</v>
      </c>
      <c r="D135" s="3">
        <v>0</v>
      </c>
      <c r="E135" s="1" t="s">
        <v>6</v>
      </c>
      <c r="F135" s="33" t="s">
        <v>162</v>
      </c>
      <c r="G135" s="32"/>
    </row>
    <row r="136" spans="1:7" ht="38.25" x14ac:dyDescent="0.25">
      <c r="A136" s="2" t="s">
        <v>123</v>
      </c>
      <c r="B136" s="5" t="s">
        <v>11</v>
      </c>
      <c r="C136" s="3">
        <v>100000</v>
      </c>
      <c r="D136" s="3">
        <v>0</v>
      </c>
      <c r="E136" s="1" t="s">
        <v>6</v>
      </c>
      <c r="F136" s="33" t="s">
        <v>162</v>
      </c>
      <c r="G136" s="32"/>
    </row>
    <row r="137" spans="1:7" ht="38.25" x14ac:dyDescent="0.25">
      <c r="A137" s="2" t="s">
        <v>123</v>
      </c>
      <c r="B137" s="5" t="s">
        <v>157</v>
      </c>
      <c r="C137" s="3">
        <v>100000</v>
      </c>
      <c r="D137" s="3">
        <v>0</v>
      </c>
      <c r="E137" s="1" t="s">
        <v>6</v>
      </c>
      <c r="F137" s="33" t="s">
        <v>162</v>
      </c>
      <c r="G137" s="32"/>
    </row>
    <row r="138" spans="1:7" ht="38.25" x14ac:dyDescent="0.25">
      <c r="A138" s="2" t="s">
        <v>123</v>
      </c>
      <c r="B138" s="5" t="s">
        <v>158</v>
      </c>
      <c r="C138" s="3">
        <v>80000</v>
      </c>
      <c r="D138" s="3">
        <v>0</v>
      </c>
      <c r="E138" s="1" t="s">
        <v>6</v>
      </c>
      <c r="F138" s="33" t="s">
        <v>163</v>
      </c>
      <c r="G138" s="32"/>
    </row>
    <row r="139" spans="1:7" ht="13.5" customHeight="1" thickBot="1" x14ac:dyDescent="0.3">
      <c r="A139" s="18" t="s">
        <v>168</v>
      </c>
      <c r="B139" s="19"/>
      <c r="C139" s="20"/>
      <c r="D139" s="8">
        <f>SUM(D119:D138)</f>
        <v>0</v>
      </c>
      <c r="E139" s="21"/>
      <c r="F139" s="22"/>
      <c r="G139" s="23"/>
    </row>
    <row r="140" spans="1:7" ht="15.75" thickBot="1" x14ac:dyDescent="0.3">
      <c r="A140" s="24" t="s">
        <v>167</v>
      </c>
      <c r="B140" s="25"/>
      <c r="C140" s="26"/>
      <c r="D140" s="9">
        <f>D40+D81+D118</f>
        <v>1203226441</v>
      </c>
      <c r="E140" s="6"/>
      <c r="F140" s="6"/>
      <c r="G140" s="7"/>
    </row>
    <row r="141" spans="1:7" ht="29.25" customHeight="1" x14ac:dyDescent="0.25"/>
    <row r="142" spans="1:7" ht="21" x14ac:dyDescent="0.35">
      <c r="A142" s="34" t="s">
        <v>173</v>
      </c>
      <c r="B142" s="35"/>
      <c r="C142" s="35"/>
      <c r="D142" s="35"/>
      <c r="E142" s="35"/>
      <c r="F142" s="35"/>
    </row>
    <row r="143" spans="1:7" ht="6" customHeight="1" x14ac:dyDescent="0.25">
      <c r="A143" s="36"/>
      <c r="B143" s="37"/>
      <c r="C143" s="36"/>
      <c r="D143" s="36"/>
      <c r="E143" s="37"/>
      <c r="F143" s="38"/>
    </row>
    <row r="144" spans="1:7" ht="38.25" x14ac:dyDescent="0.25">
      <c r="A144" s="11" t="s">
        <v>0</v>
      </c>
      <c r="B144" s="11" t="s">
        <v>1</v>
      </c>
      <c r="C144" s="11" t="s">
        <v>2</v>
      </c>
      <c r="D144" s="11" t="s">
        <v>3</v>
      </c>
      <c r="E144" s="11" t="s">
        <v>4</v>
      </c>
      <c r="F144" s="29" t="s">
        <v>5</v>
      </c>
      <c r="G144" s="30"/>
    </row>
    <row r="145" spans="1:7" ht="38.25" customHeight="1" x14ac:dyDescent="0.25">
      <c r="A145" s="2">
        <v>2021</v>
      </c>
      <c r="B145" s="5" t="s">
        <v>175</v>
      </c>
      <c r="C145" s="3">
        <v>500000</v>
      </c>
      <c r="D145" s="3">
        <v>500000</v>
      </c>
      <c r="E145" s="5" t="s">
        <v>6</v>
      </c>
      <c r="F145" s="33" t="s">
        <v>176</v>
      </c>
      <c r="G145" s="32"/>
    </row>
    <row r="146" spans="1:7" ht="38.25" customHeight="1" x14ac:dyDescent="0.25">
      <c r="A146" s="2">
        <v>2021</v>
      </c>
      <c r="B146" s="5" t="s">
        <v>103</v>
      </c>
      <c r="C146" s="3">
        <v>3878212</v>
      </c>
      <c r="D146" s="3">
        <v>3676000</v>
      </c>
      <c r="E146" s="5" t="s">
        <v>6</v>
      </c>
      <c r="F146" s="33" t="s">
        <v>103</v>
      </c>
      <c r="G146" s="32"/>
    </row>
    <row r="147" spans="1:7" ht="38.25" customHeight="1" x14ac:dyDescent="0.25">
      <c r="A147" s="2" t="s">
        <v>23</v>
      </c>
      <c r="B147" s="5" t="s">
        <v>177</v>
      </c>
      <c r="C147" s="3">
        <v>80000</v>
      </c>
      <c r="D147" s="3">
        <v>80000</v>
      </c>
      <c r="E147" s="5" t="s">
        <v>6</v>
      </c>
      <c r="F147" s="33" t="s">
        <v>178</v>
      </c>
      <c r="G147" s="32"/>
    </row>
    <row r="148" spans="1:7" ht="38.25" customHeight="1" x14ac:dyDescent="0.25">
      <c r="A148" s="2" t="s">
        <v>23</v>
      </c>
      <c r="B148" s="5" t="s">
        <v>174</v>
      </c>
      <c r="C148" s="3">
        <v>80000</v>
      </c>
      <c r="D148" s="3">
        <v>80000</v>
      </c>
      <c r="E148" s="5" t="s">
        <v>6</v>
      </c>
      <c r="F148" s="33" t="s">
        <v>179</v>
      </c>
      <c r="G148" s="32"/>
    </row>
    <row r="149" spans="1:7" ht="38.25" customHeight="1" x14ac:dyDescent="0.25">
      <c r="A149" s="2" t="s">
        <v>23</v>
      </c>
      <c r="B149" s="5" t="s">
        <v>43</v>
      </c>
      <c r="C149" s="3">
        <v>134000</v>
      </c>
      <c r="D149" s="3">
        <v>134000</v>
      </c>
      <c r="E149" s="5" t="s">
        <v>6</v>
      </c>
      <c r="F149" s="33" t="s">
        <v>180</v>
      </c>
      <c r="G149" s="32"/>
    </row>
    <row r="150" spans="1:7" ht="38.25" customHeight="1" x14ac:dyDescent="0.25">
      <c r="A150" s="2">
        <v>2021</v>
      </c>
      <c r="B150" s="5" t="s">
        <v>66</v>
      </c>
      <c r="C150" s="3">
        <v>2520000</v>
      </c>
      <c r="D150" s="3">
        <v>2407000</v>
      </c>
      <c r="E150" s="5" t="s">
        <v>18</v>
      </c>
      <c r="F150" s="33" t="s">
        <v>19</v>
      </c>
      <c r="G150" s="32"/>
    </row>
    <row r="151" spans="1:7" ht="21" customHeight="1" x14ac:dyDescent="0.25">
      <c r="A151" s="18" t="s">
        <v>171</v>
      </c>
      <c r="B151" s="19"/>
      <c r="C151" s="20"/>
      <c r="D151" s="8">
        <f>SUM(D145:D150)</f>
        <v>6877000</v>
      </c>
      <c r="E151" s="21"/>
      <c r="F151" s="22"/>
      <c r="G151" s="23"/>
    </row>
    <row r="152" spans="1:7" ht="38.25" customHeight="1" x14ac:dyDescent="0.25">
      <c r="A152" s="2" t="s">
        <v>46</v>
      </c>
      <c r="B152" s="5" t="s">
        <v>181</v>
      </c>
      <c r="C152" s="3">
        <v>80000</v>
      </c>
      <c r="D152" s="3">
        <v>80000</v>
      </c>
      <c r="E152" s="5" t="s">
        <v>6</v>
      </c>
      <c r="F152" s="33" t="s">
        <v>182</v>
      </c>
      <c r="G152" s="32"/>
    </row>
    <row r="153" spans="1:7" ht="38.25" customHeight="1" x14ac:dyDescent="0.25">
      <c r="A153" s="2" t="s">
        <v>46</v>
      </c>
      <c r="B153" s="5" t="s">
        <v>183</v>
      </c>
      <c r="C153" s="3">
        <v>1018000</v>
      </c>
      <c r="D153" s="3">
        <v>1018000</v>
      </c>
      <c r="E153" s="5" t="s">
        <v>6</v>
      </c>
      <c r="F153" s="33" t="s">
        <v>184</v>
      </c>
      <c r="G153" s="32"/>
    </row>
    <row r="154" spans="1:7" ht="38.25" customHeight="1" x14ac:dyDescent="0.25">
      <c r="A154" s="2">
        <v>2022</v>
      </c>
      <c r="B154" s="5" t="s">
        <v>104</v>
      </c>
      <c r="C154" s="3">
        <v>5166000</v>
      </c>
      <c r="D154" s="3">
        <v>4124000</v>
      </c>
      <c r="E154" s="5" t="s">
        <v>6</v>
      </c>
      <c r="F154" s="33" t="s">
        <v>104</v>
      </c>
      <c r="G154" s="32"/>
    </row>
    <row r="155" spans="1:7" ht="38.25" customHeight="1" x14ac:dyDescent="0.25">
      <c r="A155" s="2">
        <v>2022</v>
      </c>
      <c r="B155" s="5" t="s">
        <v>113</v>
      </c>
      <c r="C155" s="3">
        <v>300000</v>
      </c>
      <c r="D155" s="3">
        <v>260000</v>
      </c>
      <c r="E155" s="5" t="s">
        <v>6</v>
      </c>
      <c r="F155" s="33" t="s">
        <v>109</v>
      </c>
      <c r="G155" s="32"/>
    </row>
    <row r="156" spans="1:7" ht="21" customHeight="1" x14ac:dyDescent="0.25">
      <c r="A156" s="18" t="s">
        <v>170</v>
      </c>
      <c r="B156" s="19"/>
      <c r="C156" s="20"/>
      <c r="D156" s="8">
        <f>SUM(D152:D155)</f>
        <v>5482000</v>
      </c>
      <c r="E156" s="21"/>
      <c r="F156" s="22"/>
      <c r="G156" s="23"/>
    </row>
    <row r="157" spans="1:7" ht="38.25" customHeight="1" x14ac:dyDescent="0.25">
      <c r="A157" s="2" t="s">
        <v>81</v>
      </c>
      <c r="B157" s="5" t="s">
        <v>114</v>
      </c>
      <c r="C157" s="3">
        <v>300000</v>
      </c>
      <c r="D157" s="3">
        <v>246000</v>
      </c>
      <c r="E157" s="5" t="s">
        <v>6</v>
      </c>
      <c r="F157" s="33" t="s">
        <v>185</v>
      </c>
      <c r="G157" s="32"/>
    </row>
    <row r="158" spans="1:7" ht="38.25" customHeight="1" x14ac:dyDescent="0.25">
      <c r="A158" s="2">
        <v>2023</v>
      </c>
      <c r="B158" s="5" t="s">
        <v>186</v>
      </c>
      <c r="C158" s="3">
        <v>114000</v>
      </c>
      <c r="D158" s="3">
        <v>114000</v>
      </c>
      <c r="E158" s="5" t="s">
        <v>6</v>
      </c>
      <c r="F158" s="33" t="s">
        <v>187</v>
      </c>
      <c r="G158" s="32"/>
    </row>
    <row r="159" spans="1:7" ht="38.25" customHeight="1" x14ac:dyDescent="0.25">
      <c r="A159" s="2">
        <v>2023</v>
      </c>
      <c r="B159" s="5" t="s">
        <v>188</v>
      </c>
      <c r="C159" s="3">
        <v>100000</v>
      </c>
      <c r="D159" s="3">
        <v>100000</v>
      </c>
      <c r="E159" s="5" t="s">
        <v>6</v>
      </c>
      <c r="F159" s="33" t="s">
        <v>187</v>
      </c>
      <c r="G159" s="32"/>
    </row>
    <row r="160" spans="1:7" ht="38.25" customHeight="1" x14ac:dyDescent="0.25">
      <c r="A160" s="2">
        <v>2023</v>
      </c>
      <c r="B160" s="5" t="s">
        <v>105</v>
      </c>
      <c r="C160" s="3">
        <v>4828000</v>
      </c>
      <c r="D160" s="3">
        <v>4635000</v>
      </c>
      <c r="E160" s="5" t="s">
        <v>6</v>
      </c>
      <c r="F160" s="33" t="s">
        <v>105</v>
      </c>
      <c r="G160" s="32"/>
    </row>
    <row r="161" spans="1:7" ht="38.25" customHeight="1" x14ac:dyDescent="0.25">
      <c r="A161" s="2">
        <v>2023</v>
      </c>
      <c r="B161" s="5" t="s">
        <v>189</v>
      </c>
      <c r="C161" s="3">
        <v>100000</v>
      </c>
      <c r="D161" s="3">
        <v>100000</v>
      </c>
      <c r="E161" s="5" t="s">
        <v>6</v>
      </c>
      <c r="F161" s="33" t="s">
        <v>187</v>
      </c>
      <c r="G161" s="32"/>
    </row>
    <row r="162" spans="1:7" ht="19.5" customHeight="1" x14ac:dyDescent="0.25">
      <c r="A162" s="18" t="s">
        <v>169</v>
      </c>
      <c r="B162" s="19"/>
      <c r="C162" s="20"/>
      <c r="D162" s="8">
        <f>SUM(D157:D161)</f>
        <v>5195000</v>
      </c>
      <c r="E162" s="21"/>
      <c r="F162" s="22"/>
      <c r="G162" s="23"/>
    </row>
    <row r="163" spans="1:7" ht="38.25" customHeight="1" x14ac:dyDescent="0.25">
      <c r="A163" s="2" t="s">
        <v>123</v>
      </c>
      <c r="B163" s="5" t="s">
        <v>101</v>
      </c>
      <c r="C163" s="3">
        <v>5883000</v>
      </c>
      <c r="D163" s="3">
        <v>4245000</v>
      </c>
      <c r="E163" s="5" t="s">
        <v>18</v>
      </c>
      <c r="F163" s="33" t="s">
        <v>101</v>
      </c>
      <c r="G163" s="32"/>
    </row>
    <row r="164" spans="1:7" ht="15.75" thickBot="1" x14ac:dyDescent="0.3">
      <c r="A164" s="18" t="s">
        <v>168</v>
      </c>
      <c r="B164" s="19"/>
      <c r="C164" s="20"/>
      <c r="D164" s="8">
        <f>D163</f>
        <v>4245000</v>
      </c>
      <c r="E164" s="21"/>
      <c r="F164" s="22"/>
      <c r="G164" s="23"/>
    </row>
    <row r="165" spans="1:7" ht="15.75" thickBot="1" x14ac:dyDescent="0.3">
      <c r="A165" s="24" t="s">
        <v>167</v>
      </c>
      <c r="B165" s="25"/>
      <c r="C165" s="26"/>
      <c r="D165" s="9">
        <f>D151+D156+D162</f>
        <v>17554000</v>
      </c>
      <c r="E165" s="6"/>
      <c r="F165" s="6"/>
      <c r="G165" s="7"/>
    </row>
    <row r="168" spans="1:7" x14ac:dyDescent="0.25">
      <c r="D168" s="39"/>
    </row>
  </sheetData>
  <mergeCells count="169">
    <mergeCell ref="A164:C164"/>
    <mergeCell ref="E164:G164"/>
    <mergeCell ref="A165:C165"/>
    <mergeCell ref="F163:G163"/>
    <mergeCell ref="A151:C151"/>
    <mergeCell ref="E151:G151"/>
    <mergeCell ref="A156:C156"/>
    <mergeCell ref="E156:G156"/>
    <mergeCell ref="A162:C162"/>
    <mergeCell ref="E162:G162"/>
    <mergeCell ref="F152:G152"/>
    <mergeCell ref="F153:G153"/>
    <mergeCell ref="F154:G154"/>
    <mergeCell ref="F155:G155"/>
    <mergeCell ref="F157:G157"/>
    <mergeCell ref="F158:G158"/>
    <mergeCell ref="F159:G159"/>
    <mergeCell ref="F160:G160"/>
    <mergeCell ref="F161:G161"/>
    <mergeCell ref="F145:G145"/>
    <mergeCell ref="F146:G146"/>
    <mergeCell ref="F147:G147"/>
    <mergeCell ref="F148:G148"/>
    <mergeCell ref="F149:G149"/>
    <mergeCell ref="F150:G150"/>
    <mergeCell ref="F137:G137"/>
    <mergeCell ref="F138:G138"/>
    <mergeCell ref="F117:G117"/>
    <mergeCell ref="F114:G114"/>
    <mergeCell ref="F135:G135"/>
    <mergeCell ref="F115:G115"/>
    <mergeCell ref="F136:G136"/>
    <mergeCell ref="A142:F142"/>
    <mergeCell ref="F144:G144"/>
    <mergeCell ref="F130:G130"/>
    <mergeCell ref="F131:G131"/>
    <mergeCell ref="F132:G132"/>
    <mergeCell ref="F133:G133"/>
    <mergeCell ref="F134:G134"/>
    <mergeCell ref="F128:G128"/>
    <mergeCell ref="F129:G129"/>
    <mergeCell ref="F111:G111"/>
    <mergeCell ref="F112:G112"/>
    <mergeCell ref="F113:G113"/>
    <mergeCell ref="F116:G116"/>
    <mergeCell ref="F124:G124"/>
    <mergeCell ref="F125:G125"/>
    <mergeCell ref="F110:G110"/>
    <mergeCell ref="F126:G126"/>
    <mergeCell ref="F127:G127"/>
    <mergeCell ref="F121:G121"/>
    <mergeCell ref="F108:G108"/>
    <mergeCell ref="F122:G122"/>
    <mergeCell ref="F109:G109"/>
    <mergeCell ref="F123:G123"/>
    <mergeCell ref="F101:G101"/>
    <mergeCell ref="F102:G102"/>
    <mergeCell ref="F72:G72"/>
    <mergeCell ref="F99:G99"/>
    <mergeCell ref="F73:G73"/>
    <mergeCell ref="F100:G100"/>
    <mergeCell ref="F74:G74"/>
    <mergeCell ref="F120:G120"/>
    <mergeCell ref="F104:G104"/>
    <mergeCell ref="F105:G105"/>
    <mergeCell ref="F106:G106"/>
    <mergeCell ref="F107:G107"/>
    <mergeCell ref="F103:G103"/>
    <mergeCell ref="F78:G78"/>
    <mergeCell ref="F79:G79"/>
    <mergeCell ref="F80:G80"/>
    <mergeCell ref="F119:G119"/>
    <mergeCell ref="F98:G98"/>
    <mergeCell ref="F95:G95"/>
    <mergeCell ref="F96:G96"/>
    <mergeCell ref="F39:G39"/>
    <mergeCell ref="F68:G68"/>
    <mergeCell ref="F97:G97"/>
    <mergeCell ref="F75:G75"/>
    <mergeCell ref="F76:G76"/>
    <mergeCell ref="F77:G77"/>
    <mergeCell ref="F93:G93"/>
    <mergeCell ref="F94:G94"/>
    <mergeCell ref="F65:G65"/>
    <mergeCell ref="F66:G66"/>
    <mergeCell ref="F67:G67"/>
    <mergeCell ref="F88:G88"/>
    <mergeCell ref="F89:G89"/>
    <mergeCell ref="F90:G90"/>
    <mergeCell ref="F91:G91"/>
    <mergeCell ref="F92:G92"/>
    <mergeCell ref="F69:G69"/>
    <mergeCell ref="F70:G70"/>
    <mergeCell ref="F71:G71"/>
    <mergeCell ref="F84:G84"/>
    <mergeCell ref="F85:G85"/>
    <mergeCell ref="F86:G86"/>
    <mergeCell ref="F87:G87"/>
    <mergeCell ref="F64:G64"/>
    <mergeCell ref="F82:G82"/>
    <mergeCell ref="F61:G61"/>
    <mergeCell ref="F62:G62"/>
    <mergeCell ref="F63:G63"/>
    <mergeCell ref="F83:G83"/>
    <mergeCell ref="F5:G5"/>
    <mergeCell ref="F60:G60"/>
    <mergeCell ref="F35:G35"/>
    <mergeCell ref="F36:G36"/>
    <mergeCell ref="F37:G37"/>
    <mergeCell ref="F38:G38"/>
    <mergeCell ref="F57:G57"/>
    <mergeCell ref="F33:G33"/>
    <mergeCell ref="F58:G58"/>
    <mergeCell ref="F34:G34"/>
    <mergeCell ref="F59:G59"/>
    <mergeCell ref="F53:G53"/>
    <mergeCell ref="F28:G28"/>
    <mergeCell ref="F46:G46"/>
    <mergeCell ref="F47:G47"/>
    <mergeCell ref="F29:G29"/>
    <mergeCell ref="F48:G48"/>
    <mergeCell ref="F56:G56"/>
    <mergeCell ref="F31:G31"/>
    <mergeCell ref="F32:G32"/>
    <mergeCell ref="F54:G54"/>
    <mergeCell ref="F30:G30"/>
    <mergeCell ref="F55:G55"/>
    <mergeCell ref="F43:G43"/>
    <mergeCell ref="F44:G44"/>
    <mergeCell ref="F45:G45"/>
    <mergeCell ref="F26:G26"/>
    <mergeCell ref="F27:G27"/>
    <mergeCell ref="F49:G49"/>
    <mergeCell ref="F50:G50"/>
    <mergeCell ref="F51:G51"/>
    <mergeCell ref="F52:G52"/>
    <mergeCell ref="F25:G25"/>
    <mergeCell ref="F21:G21"/>
    <mergeCell ref="F22:G22"/>
    <mergeCell ref="F17:G17"/>
    <mergeCell ref="F18:G18"/>
    <mergeCell ref="F19:G19"/>
    <mergeCell ref="F20:G20"/>
    <mergeCell ref="F41:G41"/>
    <mergeCell ref="F42:G42"/>
    <mergeCell ref="A118:C118"/>
    <mergeCell ref="E118:G118"/>
    <mergeCell ref="A139:C139"/>
    <mergeCell ref="E139:G139"/>
    <mergeCell ref="A140:C140"/>
    <mergeCell ref="A2:F2"/>
    <mergeCell ref="F4:G4"/>
    <mergeCell ref="A40:C40"/>
    <mergeCell ref="E40:G40"/>
    <mergeCell ref="A81:C81"/>
    <mergeCell ref="E81:G81"/>
    <mergeCell ref="F8:G8"/>
    <mergeCell ref="F9:G9"/>
    <mergeCell ref="F10:G10"/>
    <mergeCell ref="F11:G11"/>
    <mergeCell ref="F6:G6"/>
    <mergeCell ref="F7:G7"/>
    <mergeCell ref="F14:G14"/>
    <mergeCell ref="F15:G15"/>
    <mergeCell ref="F16:G16"/>
    <mergeCell ref="F12:G12"/>
    <mergeCell ref="F13:G13"/>
    <mergeCell ref="F23:G23"/>
    <mergeCell ref="F24:G24"/>
  </mergeCells>
  <pageMargins left="1" right="1" top="1" bottom="1" header="1" footer="1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Himlarová Markéta</cp:lastModifiedBy>
  <cp:lastPrinted>2024-01-24T09:22:34Z</cp:lastPrinted>
  <dcterms:created xsi:type="dcterms:W3CDTF">2024-01-23T14:05:15Z</dcterms:created>
  <dcterms:modified xsi:type="dcterms:W3CDTF">2024-02-01T14:16:28Z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2024-01-24T09:22:47Z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2553b7ab-916d-4f32-bcf1-258f0a878957</vt:lpwstr>
  </property>
  <property fmtid="{D5CDD505-2E9C-101B-9397-08002B2CF9AE}" pid="8" name="MSIP_Label_bc18e8b5-cf04-4356-9f73-4b8f937bc4ae_ContentBits">
    <vt:lpwstr>0</vt:lpwstr>
  </property>
</Properties>
</file>