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4\PZS 2024\Materiál_schválení dotací_RK_ZK\"/>
    </mc:Choice>
  </mc:AlternateContent>
  <xr:revisionPtr revIDLastSave="0" documentId="13_ncr:1_{0CD4F5F6-893B-4417-BAC9-B0485140DA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říloha č.1_podpoření" sheetId="4" r:id="rId1"/>
  </sheets>
  <definedNames>
    <definedName name="_xlnm._FilterDatabase" localSheetId="0" hidden="1">'Příloha č.1_podpoření'!$B$2:$M$49</definedName>
    <definedName name="_xlnm.Print_Titles" localSheetId="0">'Příloha č.1_podpoření'!$2:$2</definedName>
    <definedName name="_xlnm.Print_Area" localSheetId="0">'Příloha č.1_podpoření'!$A$1:$M$49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4" l="1"/>
  <c r="I42" i="4" l="1"/>
  <c r="I5" i="4"/>
  <c r="I4" i="4"/>
  <c r="I41" i="4"/>
  <c r="I37" i="4"/>
  <c r="I14" i="4"/>
  <c r="I48" i="4"/>
  <c r="I30" i="4"/>
  <c r="I39" i="4"/>
  <c r="I34" i="4"/>
  <c r="I25" i="4"/>
  <c r="I27" i="4"/>
  <c r="I29" i="4"/>
  <c r="I33" i="4"/>
  <c r="I36" i="4"/>
  <c r="I24" i="4"/>
  <c r="I46" i="4"/>
  <c r="I26" i="4"/>
  <c r="I21" i="4"/>
  <c r="I40" i="4"/>
  <c r="I17" i="4"/>
  <c r="I9" i="4"/>
  <c r="I35" i="4"/>
  <c r="I47" i="4"/>
  <c r="I44" i="4"/>
  <c r="I16" i="4"/>
  <c r="I13" i="4"/>
  <c r="I3" i="4"/>
  <c r="I20" i="4"/>
  <c r="I12" i="4"/>
  <c r="I11" i="4"/>
  <c r="I45" i="4"/>
  <c r="I8" i="4"/>
  <c r="I23" i="4"/>
  <c r="I32" i="4"/>
  <c r="I31" i="4"/>
  <c r="I28" i="4"/>
  <c r="I22" i="4"/>
  <c r="I15" i="4"/>
  <c r="I7" i="4"/>
  <c r="I19" i="4"/>
  <c r="I43" i="4"/>
  <c r="I38" i="4"/>
  <c r="I10" i="4"/>
  <c r="I18" i="4"/>
  <c r="I6" i="4"/>
</calcChain>
</file>

<file path=xl/sharedStrings.xml><?xml version="1.0" encoding="utf-8"?>
<sst xmlns="http://schemas.openxmlformats.org/spreadsheetml/2006/main" count="429" uniqueCount="250">
  <si>
    <t>Č.   žádosti</t>
  </si>
  <si>
    <t>Kód dotačního titulu</t>
  </si>
  <si>
    <t>Název žadatele</t>
  </si>
  <si>
    <t>IČO</t>
  </si>
  <si>
    <t>Právní forma žadatele</t>
  </si>
  <si>
    <t>Název projektu</t>
  </si>
  <si>
    <t>Celkové uznatelné náklady projektu (v Kč)</t>
  </si>
  <si>
    <t>% spoluúčast dotace na CUN</t>
  </si>
  <si>
    <t>Druh dotace</t>
  </si>
  <si>
    <t>Doba realizace projektu</t>
  </si>
  <si>
    <t>Počet bodů</t>
  </si>
  <si>
    <t>Kulturní zařízení Ostrava-Jih, příspěvková organizace</t>
  </si>
  <si>
    <t>73184560</t>
  </si>
  <si>
    <t>příspěvková organizace</t>
  </si>
  <si>
    <t>Kool Senior ve společnosti</t>
  </si>
  <si>
    <t>neinvestiční</t>
  </si>
  <si>
    <t>Kool Senior v kurzu</t>
  </si>
  <si>
    <t>obec</t>
  </si>
  <si>
    <t>Statutární město Frýdek-Místek</t>
  </si>
  <si>
    <t>00296643</t>
  </si>
  <si>
    <t>spolek</t>
  </si>
  <si>
    <t>MENS SANA, z.ú.</t>
  </si>
  <si>
    <t>65469003</t>
  </si>
  <si>
    <t>ústav</t>
  </si>
  <si>
    <t>Město Hradec nad Moravicí</t>
  </si>
  <si>
    <t>00300144</t>
  </si>
  <si>
    <t>Centrum pro rodinu a sociální péči z. s.</t>
  </si>
  <si>
    <t>48804517</t>
  </si>
  <si>
    <t>církevní organizace</t>
  </si>
  <si>
    <t>Město Hlučín</t>
  </si>
  <si>
    <t>00300063</t>
  </si>
  <si>
    <t>Centrum volného času MOZAIKA Klimkovice</t>
  </si>
  <si>
    <t>21551375</t>
  </si>
  <si>
    <t>Svaz tělesně postižených v České republice z. s. místní organizace Bílovec</t>
  </si>
  <si>
    <t>71012991</t>
  </si>
  <si>
    <t>ADRA, o.p.s.</t>
  </si>
  <si>
    <t>61388122</t>
  </si>
  <si>
    <t>obecně prospěšná společnost</t>
  </si>
  <si>
    <t>Město Vítkov</t>
  </si>
  <si>
    <t>00300870</t>
  </si>
  <si>
    <t>Aktivní senioři</t>
  </si>
  <si>
    <t>22831738</t>
  </si>
  <si>
    <t>Slezská diakonie</t>
  </si>
  <si>
    <t>65468562</t>
  </si>
  <si>
    <t>SENIORS, z.s.</t>
  </si>
  <si>
    <t>22832254</t>
  </si>
  <si>
    <t>Obec Chlebičov</t>
  </si>
  <si>
    <t>00533947</t>
  </si>
  <si>
    <t>Obec Vřesina</t>
  </si>
  <si>
    <t>00298581</t>
  </si>
  <si>
    <t>Sdružení obrany spotřebitelů - Asociace, z.s.</t>
  </si>
  <si>
    <t>22832793</t>
  </si>
  <si>
    <t>Obec Zbyslavice</t>
  </si>
  <si>
    <t>00600695</t>
  </si>
  <si>
    <t>Středisko volného času Odry, příspěvková organizace</t>
  </si>
  <si>
    <t>05662567</t>
  </si>
  <si>
    <t>Oderská akademie třetího věku</t>
  </si>
  <si>
    <t>Středisko volného času Vratimov, příspěvková organizace</t>
  </si>
  <si>
    <t>75086778</t>
  </si>
  <si>
    <t>Spolek AktivSen</t>
  </si>
  <si>
    <t>Charita Český Těšín</t>
  </si>
  <si>
    <t>60337842</t>
  </si>
  <si>
    <t>Kulturní, informační a vzdělávací centrum Vrbno, p.o.</t>
  </si>
  <si>
    <t>75096366</t>
  </si>
  <si>
    <t>Domov Korýtko, příspěvková organizace</t>
  </si>
  <si>
    <t>70631867</t>
  </si>
  <si>
    <t>ZKUŠENÍ.CZ, z.ú.</t>
  </si>
  <si>
    <t>08083754</t>
  </si>
  <si>
    <t>Charita Frýdek - Místek</t>
  </si>
  <si>
    <t>45235201</t>
  </si>
  <si>
    <t>Spolek přátel Albrechtic</t>
  </si>
  <si>
    <t>04012275</t>
  </si>
  <si>
    <t>Pořadové číslo</t>
  </si>
  <si>
    <t>Poskytnutí účelových dotací z rozpočtu kraje 
v Programu na podporu zdravého stárnutí v Moravskoslezském kraji na rok 2024</t>
  </si>
  <si>
    <t>01/24</t>
  </si>
  <si>
    <t>02/24</t>
  </si>
  <si>
    <t>2/24</t>
  </si>
  <si>
    <t>1/24</t>
  </si>
  <si>
    <t>2. 1. 2024 - 31. 12. 2024</t>
  </si>
  <si>
    <t>03/24</t>
  </si>
  <si>
    <t>Chlebičovští senioři jsou in!</t>
  </si>
  <si>
    <t>1.1.2024 - 31.12.2024</t>
  </si>
  <si>
    <t>04/24</t>
  </si>
  <si>
    <t>Senioři slaví svůj den</t>
  </si>
  <si>
    <t>05/24</t>
  </si>
  <si>
    <t>Trénování paměti seniorů virtuální realitou v roce 2024</t>
  </si>
  <si>
    <t>07/24</t>
  </si>
  <si>
    <t>Centrum pro seniory Trojlístek, z.s.</t>
  </si>
  <si>
    <t>04743954</t>
  </si>
  <si>
    <t>Senioři kamarádí s počítačem</t>
  </si>
  <si>
    <t>08/24</t>
  </si>
  <si>
    <t>3/24</t>
  </si>
  <si>
    <t>09/24</t>
  </si>
  <si>
    <t>Sport Sen 2024</t>
  </si>
  <si>
    <t>10/24</t>
  </si>
  <si>
    <t>Oslava Mezinárodního dne seniorů v Hradci nad Moravicí</t>
  </si>
  <si>
    <t>12/24</t>
  </si>
  <si>
    <t>5. ročník Bíloveckého seniorského víceboje a oslava Dne seniorů</t>
  </si>
  <si>
    <t>1.1.2024 - 31.10.2024</t>
  </si>
  <si>
    <t>13/24</t>
  </si>
  <si>
    <t>Komunitní život seniorů v Hlučíně</t>
  </si>
  <si>
    <t>14/24</t>
  </si>
  <si>
    <t>Klub žen Horní Domaslavice, z.s.</t>
  </si>
  <si>
    <t>03757960</t>
  </si>
  <si>
    <t>Kreativní Babinec</t>
  </si>
  <si>
    <t>1.4.2024 - 31.12.2024</t>
  </si>
  <si>
    <t>15/24</t>
  </si>
  <si>
    <t>Den pro seniory 2024</t>
  </si>
  <si>
    <t>16/24</t>
  </si>
  <si>
    <t>Dobrovolníci ADRA u seniorů na Frýdecko-Místecku, Třinecku a Novojičínsku v roce 2024</t>
  </si>
  <si>
    <t>17/24</t>
  </si>
  <si>
    <t>Obec Bolatice</t>
  </si>
  <si>
    <t>00299847</t>
  </si>
  <si>
    <t>Škola seniorů Bolatice 2024</t>
  </si>
  <si>
    <t>18/24</t>
  </si>
  <si>
    <t>Senioři v Klimkovicích vítáni 2024</t>
  </si>
  <si>
    <t>2.1.2024 - 31.12.2024</t>
  </si>
  <si>
    <t>20/24</t>
  </si>
  <si>
    <t xml:space="preserve">S Mozaikou za poznáním </t>
  </si>
  <si>
    <t>27/24</t>
  </si>
  <si>
    <t>06919880</t>
  </si>
  <si>
    <t>28/24</t>
  </si>
  <si>
    <t>Zvýšení komunikačních dovedností a kognitivních funkcí u seniorů</t>
  </si>
  <si>
    <t>29/24</t>
  </si>
  <si>
    <t>30/24</t>
  </si>
  <si>
    <t>Seniorská bezpečnostní akademie 2024</t>
  </si>
  <si>
    <t>32/24</t>
  </si>
  <si>
    <t>1.2.2024 - 31.12.2024</t>
  </si>
  <si>
    <t>33/24</t>
  </si>
  <si>
    <t>MEDICA Třinec, z.ú.</t>
  </si>
  <si>
    <t>05115841</t>
  </si>
  <si>
    <t>Senioři v DOMEČKU MEDICA Třinec</t>
  </si>
  <si>
    <t>35/24</t>
  </si>
  <si>
    <t>Město Rychvald</t>
  </si>
  <si>
    <t>00297615</t>
  </si>
  <si>
    <t>Komunitní aktivity seniorů</t>
  </si>
  <si>
    <t>25.3.2024 - 18.12.2024</t>
  </si>
  <si>
    <t>36/24</t>
  </si>
  <si>
    <t>17300983</t>
  </si>
  <si>
    <t>Přednášky pro seniory Na ochranu sluchu není nikdy pozdě</t>
  </si>
  <si>
    <t>37/24</t>
  </si>
  <si>
    <t>Akademie zdraví</t>
  </si>
  <si>
    <t>38/24</t>
  </si>
  <si>
    <t>Osvěta spotřebitelského práva pro seniory v MSK</t>
  </si>
  <si>
    <t>39/24</t>
  </si>
  <si>
    <t>Oslavujeme spolu…</t>
  </si>
  <si>
    <t>40/24</t>
  </si>
  <si>
    <t>Obec Skotnice</t>
  </si>
  <si>
    <t>00600806</t>
  </si>
  <si>
    <t>Fyzická aktivita a zájmové činnosti seniorů jsou šancí ke zdravému stárnutí ve Skotnici</t>
  </si>
  <si>
    <t>41/24</t>
  </si>
  <si>
    <t>Den zdraví nejen pro seniory 2024</t>
  </si>
  <si>
    <t>42/24</t>
  </si>
  <si>
    <t>SENIORSKÝ SPORTOVNÍ SERIÁL</t>
  </si>
  <si>
    <t>2.1.2024 - 27.12.2024</t>
  </si>
  <si>
    <t>43/24</t>
  </si>
  <si>
    <t>Aktivní a spokojený podzim života v Albrechticích 2024</t>
  </si>
  <si>
    <t>44/24</t>
  </si>
  <si>
    <t>Senioři v Hlučíně se rádi učí</t>
  </si>
  <si>
    <t>46/24</t>
  </si>
  <si>
    <t>Aktivní život seniorů</t>
  </si>
  <si>
    <t>47/24</t>
  </si>
  <si>
    <t>Trénování paměti a zdravý životní styl v seniorském věku</t>
  </si>
  <si>
    <t>49/24</t>
  </si>
  <si>
    <t>Vzdělávání pro seniory</t>
  </si>
  <si>
    <t>50/24</t>
  </si>
  <si>
    <t>Zdravé a aktivní stárnutí ve Zbyslavicích</t>
  </si>
  <si>
    <t>2.1.2024 - 30.12.2024</t>
  </si>
  <si>
    <t>51/24</t>
  </si>
  <si>
    <t>O seniorech a pro seniory</t>
  </si>
  <si>
    <t>1.7.2024 - 31.12.2024</t>
  </si>
  <si>
    <t>52/24</t>
  </si>
  <si>
    <t>00297585</t>
  </si>
  <si>
    <t>Obec Petrovice u Karviné</t>
  </si>
  <si>
    <t>FIT senior - aktivity pro zdraví</t>
  </si>
  <si>
    <t>54/24</t>
  </si>
  <si>
    <t>Hodnoty v životě seniorů</t>
  </si>
  <si>
    <t>55/24</t>
  </si>
  <si>
    <t>56/24</t>
  </si>
  <si>
    <t>Kulturní centrum Frýdlant nad Ostravicí, příspěvková organizace</t>
  </si>
  <si>
    <t>03282724</t>
  </si>
  <si>
    <t>"Kdo se učí, zůstává mladý"</t>
  </si>
  <si>
    <t>15.1.2024 - 16.12.2024</t>
  </si>
  <si>
    <t>57/24</t>
  </si>
  <si>
    <t>Příroda kolem nás, o. p. s.</t>
  </si>
  <si>
    <t>01869159</t>
  </si>
  <si>
    <t>Animoterapie a zahradní terapie pro seniory</t>
  </si>
  <si>
    <t>1.3.2024 - 30.11.2024</t>
  </si>
  <si>
    <t>58/24</t>
  </si>
  <si>
    <t xml:space="preserve">Ekvilibro z. s. </t>
  </si>
  <si>
    <t>07163151</t>
  </si>
  <si>
    <t>Den seniorů / Hošťálkovický Boccia Turnaj</t>
  </si>
  <si>
    <t>59/24</t>
  </si>
  <si>
    <t>Obrana seniorů proti nekalým praktikám a cílené manipulaci při uzavírání smluv</t>
  </si>
  <si>
    <t>62/24</t>
  </si>
  <si>
    <t>Komunitní zdravé stárnutí ve Vřesině v roce 2024</t>
  </si>
  <si>
    <t>SeniorGymnázium 2024</t>
  </si>
  <si>
    <t>AktivníSenior 2024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</si>
  <si>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</si>
  <si>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</si>
  <si>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</si>
  <si>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</si>
  <si>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</si>
  <si>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</si>
  <si>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</si>
  <si>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</si>
  <si>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</si>
  <si>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</si>
  <si>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</si>
  <si>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</si>
  <si>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</si>
  <si>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</si>
  <si>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</si>
  <si>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</si>
  <si>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</si>
  <si>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</si>
  <si>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</si>
  <si>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</si>
  <si>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</si>
  <si>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</si>
  <si>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</si>
  <si>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</si>
  <si>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</si>
  <si>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</si>
  <si>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</si>
  <si>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</si>
  <si>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</si>
  <si>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</si>
  <si>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</si>
  <si>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</si>
  <si>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</si>
  <si>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</si>
  <si>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</si>
  <si>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</si>
  <si>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</si>
  <si>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</si>
  <si>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</si>
  <si>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</si>
  <si>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</si>
  <si>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</si>
  <si>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</si>
  <si>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</si>
  <si>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</si>
  <si>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</si>
  <si>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 xml:space="preserve">Schválená dotace v Kč </t>
  </si>
  <si>
    <t>Celkem</t>
  </si>
  <si>
    <t>Sdružení obrany spotřebitelů Moravy a Slezska, z.s.</t>
  </si>
  <si>
    <t>Dobrovolníci u osob seniorského věku</t>
  </si>
  <si>
    <t>1.1.2024 - 30.11.2024</t>
  </si>
  <si>
    <t>Jsem jedno ucho, z.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</si>
</sst>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8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0"/>
      <color theme="1"/>
      <name val="Arial CE"/>
      <charset val="238"/>
    </font>
    <font>
      <sz val="8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1" fillId="0" borderId="0" xfId="1"/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right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2" fontId="3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vertical="center" wrapText="1"/>
    </xf>
    <xf numFmtId="0" fontId="3" fillId="2" borderId="7" xfId="1" applyFont="1" applyFill="1" applyBorder="1" applyAlignment="1">
      <alignment vertical="center" wrapText="1"/>
    </xf>
    <xf numFmtId="0" fontId="3" fillId="2" borderId="4" xfId="1" applyFont="1" applyFill="1" applyBorder="1" applyAlignment="1">
      <alignment vertical="center" wrapText="1"/>
    </xf>
    <xf numFmtId="0" fontId="5" fillId="0" borderId="3" xfId="1" applyFont="1" applyBorder="1" applyAlignment="1">
      <alignment horizontal="center"/>
    </xf>
    <xf numFmtId="49" fontId="5" fillId="0" borderId="3" xfId="1" applyNumberFormat="1" applyFont="1" applyBorder="1" applyAlignment="1">
      <alignment horizontal="center" vertical="center" wrapText="1"/>
    </xf>
    <xf numFmtId="49" fontId="5" fillId="0" borderId="8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righ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6" fillId="0" borderId="0" xfId="1" applyFont="1"/>
    <xf numFmtId="49" fontId="5" fillId="0" borderId="1" xfId="2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</cellXfs>
  <cellStyles count="3">
    <cellStyle name="Normální" xfId="0" builtinId="0"/>
    <cellStyle name="Normální 3" xfId="2" xr:uid="{00000000-0005-0000-0000-000001000000}"/>
    <cellStyle name="Normální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12235-865F-48DB-A82B-49B4CA78BDCD}">
  <sheetPr>
    <tabColor rgb="FF00B0F0"/>
  </sheetPr>
  <dimension ref="A1:M49"/>
  <sheetViews>
    <sheetView showGridLines="0" tabSelected="1" zoomScale="85" zoomScaleNormal="85" zoomScaleSheetLayoutView="90" workbookViewId="0">
      <pane xSplit="2" ySplit="2" topLeftCell="C3" activePane="bottomRight" state="frozen"/>
      <selection pane="topRight" activeCell="B75" sqref="B75"/>
      <selection pane="bottomLeft" activeCell="B75" sqref="B75"/>
      <selection pane="bottomRight" activeCell="H12" sqref="H12"/>
    </sheetView>
  </sheetViews>
  <sheetFormatPr defaultColWidth="9.140625" defaultRowHeight="12.75" x14ac:dyDescent="0.2"/>
  <cols>
    <col min="1" max="1" width="10.7109375" style="1" customWidth="1"/>
    <col min="2" max="2" width="10.5703125" style="2" customWidth="1"/>
    <col min="3" max="3" width="12" style="2" customWidth="1"/>
    <col min="4" max="4" width="36" style="3" customWidth="1"/>
    <col min="5" max="5" width="10.42578125" style="4" bestFit="1" customWidth="1"/>
    <col min="6" max="6" width="19.140625" style="2" customWidth="1"/>
    <col min="7" max="7" width="45.7109375" style="3" customWidth="1"/>
    <col min="8" max="8" width="16.5703125" style="2" customWidth="1"/>
    <col min="9" max="9" width="13.85546875" style="5" customWidth="1"/>
    <col min="10" max="10" width="18.140625" style="6" customWidth="1"/>
    <col min="11" max="11" width="12.140625" style="6" customWidth="1"/>
    <col min="12" max="12" width="12.5703125" style="2" customWidth="1"/>
    <col min="13" max="13" width="8.5703125" style="2" customWidth="1"/>
    <col min="14" max="14" width="3" style="1" customWidth="1"/>
    <col min="15" max="16384" width="9.140625" style="1"/>
  </cols>
  <sheetData>
    <row r="1" spans="1:13" ht="32.25" customHeight="1" thickBot="1" x14ac:dyDescent="0.25">
      <c r="A1" s="38" t="s">
        <v>73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69.95" customHeight="1" thickBot="1" x14ac:dyDescent="0.25">
      <c r="A2" s="12" t="s">
        <v>72</v>
      </c>
      <c r="B2" s="7" t="s">
        <v>0</v>
      </c>
      <c r="C2" s="7" t="s">
        <v>1</v>
      </c>
      <c r="D2" s="11" t="s">
        <v>2</v>
      </c>
      <c r="E2" s="7" t="s">
        <v>3</v>
      </c>
      <c r="F2" s="8" t="s">
        <v>4</v>
      </c>
      <c r="G2" s="11" t="s">
        <v>5</v>
      </c>
      <c r="H2" s="9" t="s">
        <v>6</v>
      </c>
      <c r="I2" s="10" t="s">
        <v>7</v>
      </c>
      <c r="J2" s="9" t="s">
        <v>244</v>
      </c>
      <c r="K2" s="11" t="s">
        <v>8</v>
      </c>
      <c r="L2" s="9" t="s">
        <v>9</v>
      </c>
      <c r="M2" s="9" t="s">
        <v>10</v>
      </c>
    </row>
    <row r="3" spans="1:13" ht="24.95" customHeight="1" x14ac:dyDescent="0.2">
      <c r="A3" s="17" t="s">
        <v>198</v>
      </c>
      <c r="B3" s="18" t="s">
        <v>121</v>
      </c>
      <c r="C3" s="19" t="s">
        <v>76</v>
      </c>
      <c r="D3" s="20" t="s">
        <v>26</v>
      </c>
      <c r="E3" s="21" t="s">
        <v>27</v>
      </c>
      <c r="F3" s="22" t="s">
        <v>20</v>
      </c>
      <c r="G3" s="23" t="s">
        <v>122</v>
      </c>
      <c r="H3" s="24">
        <v>88000</v>
      </c>
      <c r="I3" s="25">
        <f>(J3/H3)*100</f>
        <v>79.545454545454547</v>
      </c>
      <c r="J3" s="24">
        <v>70000</v>
      </c>
      <c r="K3" s="22" t="s">
        <v>15</v>
      </c>
      <c r="L3" s="24" t="s">
        <v>81</v>
      </c>
      <c r="M3" s="26">
        <v>37</v>
      </c>
    </row>
    <row r="4" spans="1:13" ht="24.95" customHeight="1" x14ac:dyDescent="0.2">
      <c r="A4" s="17" t="s">
        <v>199</v>
      </c>
      <c r="B4" s="27" t="s">
        <v>188</v>
      </c>
      <c r="C4" s="19" t="s">
        <v>77</v>
      </c>
      <c r="D4" s="20" t="s">
        <v>189</v>
      </c>
      <c r="E4" s="27" t="s">
        <v>190</v>
      </c>
      <c r="F4" s="22" t="s">
        <v>20</v>
      </c>
      <c r="G4" s="23" t="s">
        <v>191</v>
      </c>
      <c r="H4" s="24">
        <v>44500</v>
      </c>
      <c r="I4" s="25">
        <f>(J4/H4)*100</f>
        <v>73.033707865168537</v>
      </c>
      <c r="J4" s="24">
        <v>32500</v>
      </c>
      <c r="K4" s="22" t="s">
        <v>15</v>
      </c>
      <c r="L4" s="24" t="s">
        <v>248</v>
      </c>
      <c r="M4" s="26">
        <v>37</v>
      </c>
    </row>
    <row r="5" spans="1:13" ht="24.95" customHeight="1" x14ac:dyDescent="0.2">
      <c r="A5" s="17" t="s">
        <v>200</v>
      </c>
      <c r="B5" s="27" t="s">
        <v>192</v>
      </c>
      <c r="C5" s="19" t="s">
        <v>76</v>
      </c>
      <c r="D5" s="20" t="s">
        <v>246</v>
      </c>
      <c r="E5" s="21" t="s">
        <v>41</v>
      </c>
      <c r="F5" s="22" t="s">
        <v>20</v>
      </c>
      <c r="G5" s="23" t="s">
        <v>193</v>
      </c>
      <c r="H5" s="24">
        <v>129200</v>
      </c>
      <c r="I5" s="25">
        <f>(J5/H5)*100</f>
        <v>74.071207430340564</v>
      </c>
      <c r="J5" s="24">
        <v>95700</v>
      </c>
      <c r="K5" s="22" t="s">
        <v>15</v>
      </c>
      <c r="L5" s="24" t="s">
        <v>81</v>
      </c>
      <c r="M5" s="26">
        <v>37</v>
      </c>
    </row>
    <row r="6" spans="1:13" ht="24.95" customHeight="1" x14ac:dyDescent="0.2">
      <c r="A6" s="17" t="s">
        <v>201</v>
      </c>
      <c r="B6" s="27" t="s">
        <v>74</v>
      </c>
      <c r="C6" s="19" t="s">
        <v>76</v>
      </c>
      <c r="D6" s="28" t="s">
        <v>11</v>
      </c>
      <c r="E6" s="29" t="s">
        <v>12</v>
      </c>
      <c r="F6" s="30" t="s">
        <v>13</v>
      </c>
      <c r="G6" s="31" t="s">
        <v>16</v>
      </c>
      <c r="H6" s="24">
        <v>105000</v>
      </c>
      <c r="I6" s="25">
        <f t="shared" ref="I6:I45" si="0">(J6/H6)*100</f>
        <v>47.619047619047613</v>
      </c>
      <c r="J6" s="24">
        <v>50000</v>
      </c>
      <c r="K6" s="22" t="s">
        <v>15</v>
      </c>
      <c r="L6" s="24" t="s">
        <v>78</v>
      </c>
      <c r="M6" s="26">
        <v>35</v>
      </c>
    </row>
    <row r="7" spans="1:13" ht="24.95" customHeight="1" x14ac:dyDescent="0.2">
      <c r="A7" s="17" t="s">
        <v>202</v>
      </c>
      <c r="B7" s="27" t="s">
        <v>90</v>
      </c>
      <c r="C7" s="19" t="s">
        <v>91</v>
      </c>
      <c r="D7" s="28" t="s">
        <v>42</v>
      </c>
      <c r="E7" s="27" t="s">
        <v>43</v>
      </c>
      <c r="F7" s="22" t="s">
        <v>28</v>
      </c>
      <c r="G7" s="23" t="s">
        <v>247</v>
      </c>
      <c r="H7" s="24">
        <v>95000</v>
      </c>
      <c r="I7" s="25">
        <f t="shared" ref="I7:I17" si="1">(J7/H7)*100</f>
        <v>78.94736842105263</v>
      </c>
      <c r="J7" s="24">
        <v>75000</v>
      </c>
      <c r="K7" s="22" t="s">
        <v>15</v>
      </c>
      <c r="L7" s="24" t="s">
        <v>81</v>
      </c>
      <c r="M7" s="26">
        <v>35</v>
      </c>
    </row>
    <row r="8" spans="1:13" s="32" customFormat="1" ht="24.95" customHeight="1" x14ac:dyDescent="0.2">
      <c r="A8" s="17" t="s">
        <v>203</v>
      </c>
      <c r="B8" s="27" t="s">
        <v>108</v>
      </c>
      <c r="C8" s="19" t="s">
        <v>91</v>
      </c>
      <c r="D8" s="20" t="s">
        <v>35</v>
      </c>
      <c r="E8" s="27" t="s">
        <v>36</v>
      </c>
      <c r="F8" s="22" t="s">
        <v>37</v>
      </c>
      <c r="G8" s="23" t="s">
        <v>109</v>
      </c>
      <c r="H8" s="24">
        <v>164000</v>
      </c>
      <c r="I8" s="25">
        <f t="shared" si="1"/>
        <v>60.975609756097562</v>
      </c>
      <c r="J8" s="24">
        <v>100000</v>
      </c>
      <c r="K8" s="22" t="s">
        <v>15</v>
      </c>
      <c r="L8" s="24" t="s">
        <v>81</v>
      </c>
      <c r="M8" s="26">
        <v>35</v>
      </c>
    </row>
    <row r="9" spans="1:13" ht="24.95" customHeight="1" x14ac:dyDescent="0.2">
      <c r="A9" s="17" t="s">
        <v>204</v>
      </c>
      <c r="B9" s="27" t="s">
        <v>137</v>
      </c>
      <c r="C9" s="19" t="s">
        <v>76</v>
      </c>
      <c r="D9" s="28" t="s">
        <v>249</v>
      </c>
      <c r="E9" s="29" t="s">
        <v>138</v>
      </c>
      <c r="F9" s="30" t="s">
        <v>20</v>
      </c>
      <c r="G9" s="23" t="s">
        <v>139</v>
      </c>
      <c r="H9" s="24">
        <v>38000</v>
      </c>
      <c r="I9" s="25">
        <f t="shared" si="1"/>
        <v>78.94736842105263</v>
      </c>
      <c r="J9" s="24">
        <v>30000</v>
      </c>
      <c r="K9" s="22" t="s">
        <v>15</v>
      </c>
      <c r="L9" s="24" t="s">
        <v>81</v>
      </c>
      <c r="M9" s="26">
        <v>35</v>
      </c>
    </row>
    <row r="10" spans="1:13" ht="24.95" customHeight="1" x14ac:dyDescent="0.2">
      <c r="A10" s="17" t="s">
        <v>205</v>
      </c>
      <c r="B10" s="18" t="s">
        <v>79</v>
      </c>
      <c r="C10" s="19" t="s">
        <v>76</v>
      </c>
      <c r="D10" s="28" t="s">
        <v>46</v>
      </c>
      <c r="E10" s="29" t="s">
        <v>47</v>
      </c>
      <c r="F10" s="30" t="s">
        <v>17</v>
      </c>
      <c r="G10" s="31" t="s">
        <v>80</v>
      </c>
      <c r="H10" s="24">
        <v>70000</v>
      </c>
      <c r="I10" s="25">
        <f t="shared" si="1"/>
        <v>50</v>
      </c>
      <c r="J10" s="24">
        <v>35000</v>
      </c>
      <c r="K10" s="22" t="s">
        <v>15</v>
      </c>
      <c r="L10" s="24" t="s">
        <v>81</v>
      </c>
      <c r="M10" s="26">
        <v>34</v>
      </c>
    </row>
    <row r="11" spans="1:13" ht="24.95" customHeight="1" x14ac:dyDescent="0.2">
      <c r="A11" s="17" t="s">
        <v>206</v>
      </c>
      <c r="B11" s="18" t="s">
        <v>114</v>
      </c>
      <c r="C11" s="19" t="s">
        <v>77</v>
      </c>
      <c r="D11" s="28" t="s">
        <v>31</v>
      </c>
      <c r="E11" s="27" t="s">
        <v>32</v>
      </c>
      <c r="F11" s="22" t="s">
        <v>13</v>
      </c>
      <c r="G11" s="23" t="s">
        <v>115</v>
      </c>
      <c r="H11" s="24">
        <v>154000</v>
      </c>
      <c r="I11" s="25">
        <f t="shared" si="1"/>
        <v>50</v>
      </c>
      <c r="J11" s="24">
        <v>77000</v>
      </c>
      <c r="K11" s="22" t="s">
        <v>15</v>
      </c>
      <c r="L11" s="24" t="s">
        <v>116</v>
      </c>
      <c r="M11" s="26">
        <v>34</v>
      </c>
    </row>
    <row r="12" spans="1:13" ht="24.95" customHeight="1" x14ac:dyDescent="0.2">
      <c r="A12" s="17" t="s">
        <v>207</v>
      </c>
      <c r="B12" s="18" t="s">
        <v>117</v>
      </c>
      <c r="C12" s="19" t="s">
        <v>76</v>
      </c>
      <c r="D12" s="28" t="s">
        <v>31</v>
      </c>
      <c r="E12" s="27" t="s">
        <v>32</v>
      </c>
      <c r="F12" s="22" t="s">
        <v>13</v>
      </c>
      <c r="G12" s="23" t="s">
        <v>118</v>
      </c>
      <c r="H12" s="24">
        <v>67000</v>
      </c>
      <c r="I12" s="25">
        <f t="shared" si="1"/>
        <v>50</v>
      </c>
      <c r="J12" s="24">
        <v>33500</v>
      </c>
      <c r="K12" s="22" t="s">
        <v>15</v>
      </c>
      <c r="L12" s="24" t="s">
        <v>116</v>
      </c>
      <c r="M12" s="26">
        <v>34</v>
      </c>
    </row>
    <row r="13" spans="1:13" ht="24.95" customHeight="1" x14ac:dyDescent="0.2">
      <c r="A13" s="17" t="s">
        <v>208</v>
      </c>
      <c r="B13" s="18" t="s">
        <v>123</v>
      </c>
      <c r="C13" s="19" t="s">
        <v>76</v>
      </c>
      <c r="D13" s="28" t="s">
        <v>59</v>
      </c>
      <c r="E13" s="29" t="s">
        <v>120</v>
      </c>
      <c r="F13" s="30" t="s">
        <v>20</v>
      </c>
      <c r="G13" s="23" t="s">
        <v>196</v>
      </c>
      <c r="H13" s="24">
        <v>245000</v>
      </c>
      <c r="I13" s="25">
        <f t="shared" si="1"/>
        <v>40.816326530612244</v>
      </c>
      <c r="J13" s="24">
        <v>100000</v>
      </c>
      <c r="K13" s="22" t="s">
        <v>15</v>
      </c>
      <c r="L13" s="24" t="s">
        <v>81</v>
      </c>
      <c r="M13" s="26">
        <v>34</v>
      </c>
    </row>
    <row r="14" spans="1:13" ht="24.95" customHeight="1" x14ac:dyDescent="0.2">
      <c r="A14" s="17" t="s">
        <v>209</v>
      </c>
      <c r="B14" s="18" t="s">
        <v>177</v>
      </c>
      <c r="C14" s="19" t="s">
        <v>76</v>
      </c>
      <c r="D14" s="28" t="s">
        <v>54</v>
      </c>
      <c r="E14" s="33" t="s">
        <v>55</v>
      </c>
      <c r="F14" s="30" t="s">
        <v>13</v>
      </c>
      <c r="G14" s="31" t="s">
        <v>56</v>
      </c>
      <c r="H14" s="24">
        <v>72200</v>
      </c>
      <c r="I14" s="25">
        <f t="shared" si="1"/>
        <v>50</v>
      </c>
      <c r="J14" s="24">
        <v>36100</v>
      </c>
      <c r="K14" s="22" t="s">
        <v>15</v>
      </c>
      <c r="L14" s="24" t="s">
        <v>81</v>
      </c>
      <c r="M14" s="26">
        <v>34</v>
      </c>
    </row>
    <row r="15" spans="1:13" ht="24.95" customHeight="1" x14ac:dyDescent="0.2">
      <c r="A15" s="17" t="s">
        <v>210</v>
      </c>
      <c r="B15" s="18" t="s">
        <v>92</v>
      </c>
      <c r="C15" s="19" t="s">
        <v>77</v>
      </c>
      <c r="D15" s="28" t="s">
        <v>38</v>
      </c>
      <c r="E15" s="27" t="s">
        <v>39</v>
      </c>
      <c r="F15" s="22" t="s">
        <v>17</v>
      </c>
      <c r="G15" s="23" t="s">
        <v>93</v>
      </c>
      <c r="H15" s="24">
        <v>155600</v>
      </c>
      <c r="I15" s="25">
        <f t="shared" si="1"/>
        <v>49.48586118251928</v>
      </c>
      <c r="J15" s="24">
        <v>77000</v>
      </c>
      <c r="K15" s="22" t="s">
        <v>15</v>
      </c>
      <c r="L15" s="24" t="s">
        <v>81</v>
      </c>
      <c r="M15" s="26">
        <v>33</v>
      </c>
    </row>
    <row r="16" spans="1:13" ht="24.95" customHeight="1" x14ac:dyDescent="0.2">
      <c r="A16" s="17" t="s">
        <v>211</v>
      </c>
      <c r="B16" s="18" t="s">
        <v>124</v>
      </c>
      <c r="C16" s="19" t="s">
        <v>76</v>
      </c>
      <c r="D16" s="28" t="s">
        <v>66</v>
      </c>
      <c r="E16" s="29" t="s">
        <v>67</v>
      </c>
      <c r="F16" s="30" t="s">
        <v>23</v>
      </c>
      <c r="G16" s="23" t="s">
        <v>125</v>
      </c>
      <c r="H16" s="24">
        <v>125000</v>
      </c>
      <c r="I16" s="25">
        <f t="shared" si="1"/>
        <v>80</v>
      </c>
      <c r="J16" s="24">
        <v>100000</v>
      </c>
      <c r="K16" s="22" t="s">
        <v>15</v>
      </c>
      <c r="L16" s="24" t="s">
        <v>81</v>
      </c>
      <c r="M16" s="26">
        <v>33</v>
      </c>
    </row>
    <row r="17" spans="1:13" ht="27.75" customHeight="1" x14ac:dyDescent="0.2">
      <c r="A17" s="17" t="s">
        <v>212</v>
      </c>
      <c r="B17" s="18" t="s">
        <v>140</v>
      </c>
      <c r="C17" s="19" t="s">
        <v>76</v>
      </c>
      <c r="D17" s="34" t="s">
        <v>57</v>
      </c>
      <c r="E17" s="21" t="s">
        <v>58</v>
      </c>
      <c r="F17" s="22" t="s">
        <v>13</v>
      </c>
      <c r="G17" s="23" t="s">
        <v>141</v>
      </c>
      <c r="H17" s="24">
        <v>88000</v>
      </c>
      <c r="I17" s="25">
        <f t="shared" si="1"/>
        <v>50</v>
      </c>
      <c r="J17" s="24">
        <v>44000</v>
      </c>
      <c r="K17" s="22" t="s">
        <v>15</v>
      </c>
      <c r="L17" s="24" t="s">
        <v>81</v>
      </c>
      <c r="M17" s="26">
        <v>33</v>
      </c>
    </row>
    <row r="18" spans="1:13" ht="24.95" customHeight="1" x14ac:dyDescent="0.2">
      <c r="A18" s="17" t="s">
        <v>213</v>
      </c>
      <c r="B18" s="18" t="s">
        <v>75</v>
      </c>
      <c r="C18" s="19" t="s">
        <v>77</v>
      </c>
      <c r="D18" s="28" t="s">
        <v>11</v>
      </c>
      <c r="E18" s="29" t="s">
        <v>12</v>
      </c>
      <c r="F18" s="30" t="s">
        <v>13</v>
      </c>
      <c r="G18" s="31" t="s">
        <v>14</v>
      </c>
      <c r="H18" s="24">
        <v>102000</v>
      </c>
      <c r="I18" s="25">
        <f t="shared" si="0"/>
        <v>49.019607843137251</v>
      </c>
      <c r="J18" s="24">
        <v>50000</v>
      </c>
      <c r="K18" s="22" t="s">
        <v>15</v>
      </c>
      <c r="L18" s="24" t="s">
        <v>78</v>
      </c>
      <c r="M18" s="26">
        <v>32</v>
      </c>
    </row>
    <row r="19" spans="1:13" ht="24.95" customHeight="1" x14ac:dyDescent="0.2">
      <c r="A19" s="17" t="s">
        <v>214</v>
      </c>
      <c r="B19" s="18" t="s">
        <v>86</v>
      </c>
      <c r="C19" s="19" t="s">
        <v>76</v>
      </c>
      <c r="D19" s="28" t="s">
        <v>87</v>
      </c>
      <c r="E19" s="27" t="s">
        <v>88</v>
      </c>
      <c r="F19" s="22" t="s">
        <v>20</v>
      </c>
      <c r="G19" s="23" t="s">
        <v>89</v>
      </c>
      <c r="H19" s="24">
        <v>130000</v>
      </c>
      <c r="I19" s="25">
        <f t="shared" ref="I19:I37" si="2">(J19/H19)*100</f>
        <v>76.923076923076934</v>
      </c>
      <c r="J19" s="24">
        <v>100000</v>
      </c>
      <c r="K19" s="22" t="s">
        <v>15</v>
      </c>
      <c r="L19" s="24" t="s">
        <v>81</v>
      </c>
      <c r="M19" s="26">
        <v>32</v>
      </c>
    </row>
    <row r="20" spans="1:13" ht="24.95" customHeight="1" x14ac:dyDescent="0.2">
      <c r="A20" s="17" t="s">
        <v>215</v>
      </c>
      <c r="B20" s="18" t="s">
        <v>119</v>
      </c>
      <c r="C20" s="19" t="s">
        <v>77</v>
      </c>
      <c r="D20" s="28" t="s">
        <v>59</v>
      </c>
      <c r="E20" s="29" t="s">
        <v>120</v>
      </c>
      <c r="F20" s="30" t="s">
        <v>20</v>
      </c>
      <c r="G20" s="23" t="s">
        <v>197</v>
      </c>
      <c r="H20" s="24">
        <v>218000</v>
      </c>
      <c r="I20" s="25">
        <f t="shared" si="2"/>
        <v>45.871559633027523</v>
      </c>
      <c r="J20" s="24">
        <v>100000</v>
      </c>
      <c r="K20" s="22" t="s">
        <v>15</v>
      </c>
      <c r="L20" s="24" t="s">
        <v>81</v>
      </c>
      <c r="M20" s="26">
        <v>32</v>
      </c>
    </row>
    <row r="21" spans="1:13" ht="24.95" customHeight="1" x14ac:dyDescent="0.2">
      <c r="A21" s="17" t="s">
        <v>216</v>
      </c>
      <c r="B21" s="18" t="s">
        <v>144</v>
      </c>
      <c r="C21" s="19" t="s">
        <v>77</v>
      </c>
      <c r="D21" s="20" t="s">
        <v>57</v>
      </c>
      <c r="E21" s="21" t="s">
        <v>58</v>
      </c>
      <c r="F21" s="22" t="s">
        <v>13</v>
      </c>
      <c r="G21" s="23" t="s">
        <v>145</v>
      </c>
      <c r="H21" s="24">
        <v>96000</v>
      </c>
      <c r="I21" s="25">
        <f t="shared" si="2"/>
        <v>50</v>
      </c>
      <c r="J21" s="24">
        <v>48000</v>
      </c>
      <c r="K21" s="22" t="s">
        <v>15</v>
      </c>
      <c r="L21" s="24" t="s">
        <v>81</v>
      </c>
      <c r="M21" s="26">
        <v>32</v>
      </c>
    </row>
    <row r="22" spans="1:13" ht="24.95" customHeight="1" x14ac:dyDescent="0.2">
      <c r="A22" s="17" t="s">
        <v>217</v>
      </c>
      <c r="B22" s="18" t="s">
        <v>94</v>
      </c>
      <c r="C22" s="19" t="s">
        <v>77</v>
      </c>
      <c r="D22" s="28" t="s">
        <v>24</v>
      </c>
      <c r="E22" s="27" t="s">
        <v>25</v>
      </c>
      <c r="F22" s="22" t="s">
        <v>17</v>
      </c>
      <c r="G22" s="23" t="s">
        <v>95</v>
      </c>
      <c r="H22" s="24">
        <v>78000</v>
      </c>
      <c r="I22" s="25">
        <f t="shared" si="2"/>
        <v>50</v>
      </c>
      <c r="J22" s="24">
        <v>39000</v>
      </c>
      <c r="K22" s="22" t="s">
        <v>15</v>
      </c>
      <c r="L22" s="24" t="s">
        <v>81</v>
      </c>
      <c r="M22" s="26">
        <v>31</v>
      </c>
    </row>
    <row r="23" spans="1:13" ht="24.95" customHeight="1" x14ac:dyDescent="0.2">
      <c r="A23" s="17" t="s">
        <v>218</v>
      </c>
      <c r="B23" s="18" t="s">
        <v>106</v>
      </c>
      <c r="C23" s="19" t="s">
        <v>77</v>
      </c>
      <c r="D23" s="28" t="s">
        <v>18</v>
      </c>
      <c r="E23" s="27" t="s">
        <v>19</v>
      </c>
      <c r="F23" s="22" t="s">
        <v>17</v>
      </c>
      <c r="G23" s="23" t="s">
        <v>107</v>
      </c>
      <c r="H23" s="24">
        <v>61000</v>
      </c>
      <c r="I23" s="25">
        <f t="shared" si="2"/>
        <v>50</v>
      </c>
      <c r="J23" s="24">
        <v>30500</v>
      </c>
      <c r="K23" s="22" t="s">
        <v>15</v>
      </c>
      <c r="L23" s="24" t="s">
        <v>81</v>
      </c>
      <c r="M23" s="26">
        <v>31</v>
      </c>
    </row>
    <row r="24" spans="1:13" ht="24.95" customHeight="1" x14ac:dyDescent="0.2">
      <c r="A24" s="17" t="s">
        <v>219</v>
      </c>
      <c r="B24" s="18" t="s">
        <v>152</v>
      </c>
      <c r="C24" s="19" t="s">
        <v>77</v>
      </c>
      <c r="D24" s="20" t="s">
        <v>44</v>
      </c>
      <c r="E24" s="29" t="s">
        <v>45</v>
      </c>
      <c r="F24" s="22" t="s">
        <v>20</v>
      </c>
      <c r="G24" s="23" t="s">
        <v>153</v>
      </c>
      <c r="H24" s="24">
        <v>124900</v>
      </c>
      <c r="I24" s="25">
        <f t="shared" si="2"/>
        <v>79.983987189751801</v>
      </c>
      <c r="J24" s="24">
        <v>99900</v>
      </c>
      <c r="K24" s="22" t="s">
        <v>15</v>
      </c>
      <c r="L24" s="24" t="s">
        <v>154</v>
      </c>
      <c r="M24" s="26">
        <v>31</v>
      </c>
    </row>
    <row r="25" spans="1:13" ht="27" customHeight="1" x14ac:dyDescent="0.2">
      <c r="A25" s="17" t="s">
        <v>220</v>
      </c>
      <c r="B25" s="18" t="s">
        <v>163</v>
      </c>
      <c r="C25" s="19" t="s">
        <v>76</v>
      </c>
      <c r="D25" s="20" t="s">
        <v>64</v>
      </c>
      <c r="E25" s="21" t="s">
        <v>65</v>
      </c>
      <c r="F25" s="22" t="s">
        <v>13</v>
      </c>
      <c r="G25" s="23" t="s">
        <v>164</v>
      </c>
      <c r="H25" s="24">
        <v>60000</v>
      </c>
      <c r="I25" s="25">
        <f t="shared" si="2"/>
        <v>50</v>
      </c>
      <c r="J25" s="24">
        <v>30000</v>
      </c>
      <c r="K25" s="22" t="s">
        <v>15</v>
      </c>
      <c r="L25" s="24" t="s">
        <v>81</v>
      </c>
      <c r="M25" s="26">
        <v>31</v>
      </c>
    </row>
    <row r="26" spans="1:13" ht="24.95" customHeight="1" x14ac:dyDescent="0.2">
      <c r="A26" s="17" t="s">
        <v>221</v>
      </c>
      <c r="B26" s="18" t="s">
        <v>146</v>
      </c>
      <c r="C26" s="19" t="s">
        <v>77</v>
      </c>
      <c r="D26" s="20" t="s">
        <v>147</v>
      </c>
      <c r="E26" s="29" t="s">
        <v>148</v>
      </c>
      <c r="F26" s="22" t="s">
        <v>17</v>
      </c>
      <c r="G26" s="23" t="s">
        <v>149</v>
      </c>
      <c r="H26" s="24">
        <v>77500</v>
      </c>
      <c r="I26" s="25">
        <f t="shared" si="2"/>
        <v>49.032258064516128</v>
      </c>
      <c r="J26" s="24">
        <v>38000</v>
      </c>
      <c r="K26" s="22" t="s">
        <v>15</v>
      </c>
      <c r="L26" s="24" t="s">
        <v>116</v>
      </c>
      <c r="M26" s="26">
        <v>30</v>
      </c>
    </row>
    <row r="27" spans="1:13" ht="24.95" customHeight="1" x14ac:dyDescent="0.2">
      <c r="A27" s="17" t="s">
        <v>222</v>
      </c>
      <c r="B27" s="18" t="s">
        <v>161</v>
      </c>
      <c r="C27" s="19" t="s">
        <v>76</v>
      </c>
      <c r="D27" s="20" t="s">
        <v>68</v>
      </c>
      <c r="E27" s="27" t="s">
        <v>69</v>
      </c>
      <c r="F27" s="22" t="s">
        <v>28</v>
      </c>
      <c r="G27" s="23" t="s">
        <v>162</v>
      </c>
      <c r="H27" s="24">
        <v>39000</v>
      </c>
      <c r="I27" s="25">
        <f t="shared" si="2"/>
        <v>80</v>
      </c>
      <c r="J27" s="24">
        <v>31200</v>
      </c>
      <c r="K27" s="22" t="s">
        <v>15</v>
      </c>
      <c r="L27" s="24" t="s">
        <v>81</v>
      </c>
      <c r="M27" s="26">
        <v>30</v>
      </c>
    </row>
    <row r="28" spans="1:13" ht="24.95" customHeight="1" x14ac:dyDescent="0.2">
      <c r="A28" s="17" t="s">
        <v>223</v>
      </c>
      <c r="B28" s="18" t="s">
        <v>96</v>
      </c>
      <c r="C28" s="19" t="s">
        <v>77</v>
      </c>
      <c r="D28" s="28" t="s">
        <v>33</v>
      </c>
      <c r="E28" s="29" t="s">
        <v>34</v>
      </c>
      <c r="F28" s="30" t="s">
        <v>20</v>
      </c>
      <c r="G28" s="23" t="s">
        <v>97</v>
      </c>
      <c r="H28" s="24">
        <v>74000</v>
      </c>
      <c r="I28" s="25">
        <f t="shared" si="2"/>
        <v>79.729729729729726</v>
      </c>
      <c r="J28" s="24">
        <v>59000</v>
      </c>
      <c r="K28" s="22" t="s">
        <v>15</v>
      </c>
      <c r="L28" s="24" t="s">
        <v>98</v>
      </c>
      <c r="M28" s="26">
        <v>29</v>
      </c>
    </row>
    <row r="29" spans="1:13" ht="27" customHeight="1" x14ac:dyDescent="0.2">
      <c r="A29" s="17" t="s">
        <v>224</v>
      </c>
      <c r="B29" s="18" t="s">
        <v>159</v>
      </c>
      <c r="C29" s="19" t="s">
        <v>77</v>
      </c>
      <c r="D29" s="20" t="s">
        <v>68</v>
      </c>
      <c r="E29" s="27" t="s">
        <v>69</v>
      </c>
      <c r="F29" s="22" t="s">
        <v>28</v>
      </c>
      <c r="G29" s="23" t="s">
        <v>160</v>
      </c>
      <c r="H29" s="24">
        <v>66000</v>
      </c>
      <c r="I29" s="25">
        <f t="shared" si="2"/>
        <v>80</v>
      </c>
      <c r="J29" s="24">
        <v>52800</v>
      </c>
      <c r="K29" s="22" t="s">
        <v>15</v>
      </c>
      <c r="L29" s="24" t="s">
        <v>81</v>
      </c>
      <c r="M29" s="26">
        <v>29</v>
      </c>
    </row>
    <row r="30" spans="1:13" ht="24.95" customHeight="1" x14ac:dyDescent="0.2">
      <c r="A30" s="17" t="s">
        <v>225</v>
      </c>
      <c r="B30" s="18" t="s">
        <v>171</v>
      </c>
      <c r="C30" s="19" t="s">
        <v>77</v>
      </c>
      <c r="D30" s="20" t="s">
        <v>173</v>
      </c>
      <c r="E30" s="27" t="s">
        <v>172</v>
      </c>
      <c r="F30" s="22" t="s">
        <v>17</v>
      </c>
      <c r="G30" s="23" t="s">
        <v>174</v>
      </c>
      <c r="H30" s="24">
        <v>99000</v>
      </c>
      <c r="I30" s="25">
        <f t="shared" si="2"/>
        <v>50</v>
      </c>
      <c r="J30" s="24">
        <v>49500</v>
      </c>
      <c r="K30" s="22" t="s">
        <v>15</v>
      </c>
      <c r="L30" s="24" t="s">
        <v>116</v>
      </c>
      <c r="M30" s="26">
        <v>29</v>
      </c>
    </row>
    <row r="31" spans="1:13" ht="24.95" customHeight="1" x14ac:dyDescent="0.2">
      <c r="A31" s="17" t="s">
        <v>226</v>
      </c>
      <c r="B31" s="18" t="s">
        <v>99</v>
      </c>
      <c r="C31" s="19" t="s">
        <v>77</v>
      </c>
      <c r="D31" s="28" t="s">
        <v>29</v>
      </c>
      <c r="E31" s="27" t="s">
        <v>30</v>
      </c>
      <c r="F31" s="22" t="s">
        <v>17</v>
      </c>
      <c r="G31" s="23" t="s">
        <v>100</v>
      </c>
      <c r="H31" s="24">
        <v>111000</v>
      </c>
      <c r="I31" s="25">
        <f t="shared" si="2"/>
        <v>50</v>
      </c>
      <c r="J31" s="24">
        <v>55500</v>
      </c>
      <c r="K31" s="22" t="s">
        <v>15</v>
      </c>
      <c r="L31" s="24" t="s">
        <v>81</v>
      </c>
      <c r="M31" s="26">
        <v>28</v>
      </c>
    </row>
    <row r="32" spans="1:13" ht="24.95" customHeight="1" x14ac:dyDescent="0.2">
      <c r="A32" s="17" t="s">
        <v>227</v>
      </c>
      <c r="B32" s="18" t="s">
        <v>101</v>
      </c>
      <c r="C32" s="19" t="s">
        <v>77</v>
      </c>
      <c r="D32" s="28" t="s">
        <v>102</v>
      </c>
      <c r="E32" s="27" t="s">
        <v>103</v>
      </c>
      <c r="F32" s="22" t="s">
        <v>20</v>
      </c>
      <c r="G32" s="23" t="s">
        <v>104</v>
      </c>
      <c r="H32" s="24">
        <v>50000</v>
      </c>
      <c r="I32" s="25">
        <f t="shared" si="2"/>
        <v>80</v>
      </c>
      <c r="J32" s="24">
        <v>40000</v>
      </c>
      <c r="K32" s="22" t="s">
        <v>15</v>
      </c>
      <c r="L32" s="24" t="s">
        <v>105</v>
      </c>
      <c r="M32" s="26">
        <v>28</v>
      </c>
    </row>
    <row r="33" spans="1:13" ht="24.95" customHeight="1" x14ac:dyDescent="0.2">
      <c r="A33" s="17" t="s">
        <v>228</v>
      </c>
      <c r="B33" s="18" t="s">
        <v>157</v>
      </c>
      <c r="C33" s="19" t="s">
        <v>76</v>
      </c>
      <c r="D33" s="20" t="s">
        <v>29</v>
      </c>
      <c r="E33" s="27" t="s">
        <v>30</v>
      </c>
      <c r="F33" s="22" t="s">
        <v>17</v>
      </c>
      <c r="G33" s="23" t="s">
        <v>158</v>
      </c>
      <c r="H33" s="24">
        <v>60000</v>
      </c>
      <c r="I33" s="25">
        <f t="shared" si="2"/>
        <v>50</v>
      </c>
      <c r="J33" s="24">
        <v>30000</v>
      </c>
      <c r="K33" s="22" t="s">
        <v>15</v>
      </c>
      <c r="L33" s="24" t="s">
        <v>81</v>
      </c>
      <c r="M33" s="26">
        <v>28</v>
      </c>
    </row>
    <row r="34" spans="1:13" ht="24.95" customHeight="1" x14ac:dyDescent="0.2">
      <c r="A34" s="17" t="s">
        <v>229</v>
      </c>
      <c r="B34" s="18" t="s">
        <v>165</v>
      </c>
      <c r="C34" s="19" t="s">
        <v>77</v>
      </c>
      <c r="D34" s="20" t="s">
        <v>52</v>
      </c>
      <c r="E34" s="21" t="s">
        <v>53</v>
      </c>
      <c r="F34" s="22" t="s">
        <v>17</v>
      </c>
      <c r="G34" s="23" t="s">
        <v>166</v>
      </c>
      <c r="H34" s="24">
        <v>100000</v>
      </c>
      <c r="I34" s="25">
        <f t="shared" si="2"/>
        <v>50</v>
      </c>
      <c r="J34" s="24">
        <v>50000</v>
      </c>
      <c r="K34" s="22" t="s">
        <v>15</v>
      </c>
      <c r="L34" s="24" t="s">
        <v>167</v>
      </c>
      <c r="M34" s="26">
        <v>28</v>
      </c>
    </row>
    <row r="35" spans="1:13" ht="24.95" customHeight="1" x14ac:dyDescent="0.2">
      <c r="A35" s="17" t="s">
        <v>230</v>
      </c>
      <c r="B35" s="18" t="s">
        <v>132</v>
      </c>
      <c r="C35" s="19" t="s">
        <v>77</v>
      </c>
      <c r="D35" s="28" t="s">
        <v>133</v>
      </c>
      <c r="E35" s="29" t="s">
        <v>134</v>
      </c>
      <c r="F35" s="30" t="s">
        <v>17</v>
      </c>
      <c r="G35" s="23" t="s">
        <v>135</v>
      </c>
      <c r="H35" s="24">
        <v>90000</v>
      </c>
      <c r="I35" s="25">
        <f t="shared" si="2"/>
        <v>50</v>
      </c>
      <c r="J35" s="24">
        <v>45000</v>
      </c>
      <c r="K35" s="22" t="s">
        <v>15</v>
      </c>
      <c r="L35" s="24" t="s">
        <v>136</v>
      </c>
      <c r="M35" s="26">
        <v>27</v>
      </c>
    </row>
    <row r="36" spans="1:13" ht="24.95" customHeight="1" x14ac:dyDescent="0.2">
      <c r="A36" s="17" t="s">
        <v>231</v>
      </c>
      <c r="B36" s="18" t="s">
        <v>155</v>
      </c>
      <c r="C36" s="19" t="s">
        <v>76</v>
      </c>
      <c r="D36" s="20" t="s">
        <v>70</v>
      </c>
      <c r="E36" s="29" t="s">
        <v>71</v>
      </c>
      <c r="F36" s="22" t="s">
        <v>20</v>
      </c>
      <c r="G36" s="23" t="s">
        <v>156</v>
      </c>
      <c r="H36" s="24">
        <v>38000</v>
      </c>
      <c r="I36" s="25">
        <f t="shared" si="2"/>
        <v>78.94736842105263</v>
      </c>
      <c r="J36" s="24">
        <v>30000</v>
      </c>
      <c r="K36" s="22" t="s">
        <v>15</v>
      </c>
      <c r="L36" s="24" t="s">
        <v>81</v>
      </c>
      <c r="M36" s="26">
        <v>27</v>
      </c>
    </row>
    <row r="37" spans="1:13" ht="24.95" customHeight="1" x14ac:dyDescent="0.2">
      <c r="A37" s="17" t="s">
        <v>232</v>
      </c>
      <c r="B37" s="18" t="s">
        <v>178</v>
      </c>
      <c r="C37" s="19" t="s">
        <v>76</v>
      </c>
      <c r="D37" s="20" t="s">
        <v>179</v>
      </c>
      <c r="E37" s="27" t="s">
        <v>180</v>
      </c>
      <c r="F37" s="22" t="s">
        <v>13</v>
      </c>
      <c r="G37" s="23" t="s">
        <v>181</v>
      </c>
      <c r="H37" s="24">
        <v>128000</v>
      </c>
      <c r="I37" s="25">
        <f t="shared" si="2"/>
        <v>49.21875</v>
      </c>
      <c r="J37" s="24">
        <v>63000</v>
      </c>
      <c r="K37" s="22" t="s">
        <v>15</v>
      </c>
      <c r="L37" s="24" t="s">
        <v>182</v>
      </c>
      <c r="M37" s="26">
        <v>27</v>
      </c>
    </row>
    <row r="38" spans="1:13" ht="24.95" customHeight="1" x14ac:dyDescent="0.2">
      <c r="A38" s="17" t="s">
        <v>233</v>
      </c>
      <c r="B38" s="18" t="s">
        <v>82</v>
      </c>
      <c r="C38" s="19" t="s">
        <v>77</v>
      </c>
      <c r="D38" s="28" t="s">
        <v>46</v>
      </c>
      <c r="E38" s="29" t="s">
        <v>47</v>
      </c>
      <c r="F38" s="30" t="s">
        <v>17</v>
      </c>
      <c r="G38" s="31" t="s">
        <v>83</v>
      </c>
      <c r="H38" s="24">
        <v>100000</v>
      </c>
      <c r="I38" s="25">
        <f t="shared" si="0"/>
        <v>50</v>
      </c>
      <c r="J38" s="24">
        <v>50000</v>
      </c>
      <c r="K38" s="22" t="s">
        <v>15</v>
      </c>
      <c r="L38" s="24" t="s">
        <v>81</v>
      </c>
      <c r="M38" s="26">
        <v>26</v>
      </c>
    </row>
    <row r="39" spans="1:13" ht="24.95" customHeight="1" x14ac:dyDescent="0.2">
      <c r="A39" s="17" t="s">
        <v>234</v>
      </c>
      <c r="B39" s="18" t="s">
        <v>168</v>
      </c>
      <c r="C39" s="19" t="s">
        <v>77</v>
      </c>
      <c r="D39" s="20" t="s">
        <v>60</v>
      </c>
      <c r="E39" s="21" t="s">
        <v>61</v>
      </c>
      <c r="F39" s="22" t="s">
        <v>28</v>
      </c>
      <c r="G39" s="23" t="s">
        <v>169</v>
      </c>
      <c r="H39" s="24">
        <v>48500</v>
      </c>
      <c r="I39" s="25">
        <f>(J39/H39)*100</f>
        <v>80</v>
      </c>
      <c r="J39" s="24">
        <v>38800</v>
      </c>
      <c r="K39" s="22" t="s">
        <v>15</v>
      </c>
      <c r="L39" s="24" t="s">
        <v>170</v>
      </c>
      <c r="M39" s="26">
        <v>25</v>
      </c>
    </row>
    <row r="40" spans="1:13" ht="24.95" customHeight="1" x14ac:dyDescent="0.2">
      <c r="A40" s="17" t="s">
        <v>235</v>
      </c>
      <c r="B40" s="18" t="s">
        <v>142</v>
      </c>
      <c r="C40" s="19" t="s">
        <v>76</v>
      </c>
      <c r="D40" s="20" t="s">
        <v>50</v>
      </c>
      <c r="E40" s="21" t="s">
        <v>51</v>
      </c>
      <c r="F40" s="22" t="s">
        <v>20</v>
      </c>
      <c r="G40" s="23" t="s">
        <v>143</v>
      </c>
      <c r="H40" s="24">
        <v>55500</v>
      </c>
      <c r="I40" s="25">
        <f>(J40/H40)*100</f>
        <v>79.27927927927928</v>
      </c>
      <c r="J40" s="24">
        <v>44000</v>
      </c>
      <c r="K40" s="22" t="s">
        <v>15</v>
      </c>
      <c r="L40" s="24" t="s">
        <v>81</v>
      </c>
      <c r="M40" s="26">
        <v>23</v>
      </c>
    </row>
    <row r="41" spans="1:13" ht="24.95" customHeight="1" x14ac:dyDescent="0.2">
      <c r="A41" s="17" t="s">
        <v>236</v>
      </c>
      <c r="B41" s="18" t="s">
        <v>183</v>
      </c>
      <c r="C41" s="19" t="s">
        <v>77</v>
      </c>
      <c r="D41" s="20" t="s">
        <v>184</v>
      </c>
      <c r="E41" s="27" t="s">
        <v>185</v>
      </c>
      <c r="F41" s="22" t="s">
        <v>37</v>
      </c>
      <c r="G41" s="23" t="s">
        <v>186</v>
      </c>
      <c r="H41" s="24">
        <v>109500</v>
      </c>
      <c r="I41" s="25">
        <f>(J41/H41)*100</f>
        <v>79.908675799086765</v>
      </c>
      <c r="J41" s="24">
        <v>87500</v>
      </c>
      <c r="K41" s="22" t="s">
        <v>15</v>
      </c>
      <c r="L41" s="24" t="s">
        <v>187</v>
      </c>
      <c r="M41" s="26">
        <v>23</v>
      </c>
    </row>
    <row r="42" spans="1:13" ht="24.95" customHeight="1" x14ac:dyDescent="0.2">
      <c r="A42" s="17" t="s">
        <v>237</v>
      </c>
      <c r="B42" s="18" t="s">
        <v>194</v>
      </c>
      <c r="C42" s="19" t="s">
        <v>77</v>
      </c>
      <c r="D42" s="28" t="s">
        <v>48</v>
      </c>
      <c r="E42" s="21" t="s">
        <v>49</v>
      </c>
      <c r="F42" s="30" t="s">
        <v>17</v>
      </c>
      <c r="G42" s="31" t="s">
        <v>195</v>
      </c>
      <c r="H42" s="24">
        <v>88000</v>
      </c>
      <c r="I42" s="25">
        <f>(J42/H42)*100</f>
        <v>50</v>
      </c>
      <c r="J42" s="24">
        <v>44000</v>
      </c>
      <c r="K42" s="22" t="s">
        <v>15</v>
      </c>
      <c r="L42" s="24" t="s">
        <v>81</v>
      </c>
      <c r="M42" s="26">
        <v>23</v>
      </c>
    </row>
    <row r="43" spans="1:13" ht="24.95" customHeight="1" x14ac:dyDescent="0.2">
      <c r="A43" s="17" t="s">
        <v>238</v>
      </c>
      <c r="B43" s="18" t="s">
        <v>84</v>
      </c>
      <c r="C43" s="19" t="s">
        <v>76</v>
      </c>
      <c r="D43" s="28" t="s">
        <v>21</v>
      </c>
      <c r="E43" s="27" t="s">
        <v>22</v>
      </c>
      <c r="F43" s="30" t="s">
        <v>23</v>
      </c>
      <c r="G43" s="23" t="s">
        <v>85</v>
      </c>
      <c r="H43" s="24">
        <v>130000</v>
      </c>
      <c r="I43" s="25">
        <f t="shared" si="0"/>
        <v>76.923076923076934</v>
      </c>
      <c r="J43" s="24">
        <v>100000</v>
      </c>
      <c r="K43" s="22" t="s">
        <v>15</v>
      </c>
      <c r="L43" s="24" t="s">
        <v>81</v>
      </c>
      <c r="M43" s="26">
        <v>22</v>
      </c>
    </row>
    <row r="44" spans="1:13" ht="24.95" customHeight="1" x14ac:dyDescent="0.2">
      <c r="A44" s="17" t="s">
        <v>239</v>
      </c>
      <c r="B44" s="18" t="s">
        <v>126</v>
      </c>
      <c r="C44" s="19" t="s">
        <v>77</v>
      </c>
      <c r="D44" s="28" t="s">
        <v>62</v>
      </c>
      <c r="E44" s="29" t="s">
        <v>63</v>
      </c>
      <c r="F44" s="30" t="s">
        <v>13</v>
      </c>
      <c r="G44" s="23" t="s">
        <v>40</v>
      </c>
      <c r="H44" s="24">
        <v>62000</v>
      </c>
      <c r="I44" s="25">
        <f>(J44/H44)*100</f>
        <v>50</v>
      </c>
      <c r="J44" s="24">
        <v>31000</v>
      </c>
      <c r="K44" s="22" t="s">
        <v>15</v>
      </c>
      <c r="L44" s="24" t="s">
        <v>127</v>
      </c>
      <c r="M44" s="26">
        <v>22</v>
      </c>
    </row>
    <row r="45" spans="1:13" ht="24.95" customHeight="1" x14ac:dyDescent="0.2">
      <c r="A45" s="17" t="s">
        <v>240</v>
      </c>
      <c r="B45" s="18" t="s">
        <v>110</v>
      </c>
      <c r="C45" s="19" t="s">
        <v>76</v>
      </c>
      <c r="D45" s="28" t="s">
        <v>111</v>
      </c>
      <c r="E45" s="27" t="s">
        <v>112</v>
      </c>
      <c r="F45" s="22" t="s">
        <v>17</v>
      </c>
      <c r="G45" s="23" t="s">
        <v>113</v>
      </c>
      <c r="H45" s="24">
        <v>175000</v>
      </c>
      <c r="I45" s="25">
        <f t="shared" si="0"/>
        <v>50</v>
      </c>
      <c r="J45" s="24">
        <v>87500</v>
      </c>
      <c r="K45" s="22" t="s">
        <v>15</v>
      </c>
      <c r="L45" s="24" t="s">
        <v>81</v>
      </c>
      <c r="M45" s="26">
        <v>21</v>
      </c>
    </row>
    <row r="46" spans="1:13" ht="24.95" customHeight="1" x14ac:dyDescent="0.2">
      <c r="A46" s="17" t="s">
        <v>241</v>
      </c>
      <c r="B46" s="18" t="s">
        <v>150</v>
      </c>
      <c r="C46" s="19" t="s">
        <v>77</v>
      </c>
      <c r="D46" s="20" t="s">
        <v>70</v>
      </c>
      <c r="E46" s="29" t="s">
        <v>71</v>
      </c>
      <c r="F46" s="22" t="s">
        <v>20</v>
      </c>
      <c r="G46" s="23" t="s">
        <v>151</v>
      </c>
      <c r="H46" s="24">
        <v>55000</v>
      </c>
      <c r="I46" s="25">
        <f>(J46/H46)*100</f>
        <v>80</v>
      </c>
      <c r="J46" s="24">
        <v>44000</v>
      </c>
      <c r="K46" s="22" t="s">
        <v>15</v>
      </c>
      <c r="L46" s="24" t="s">
        <v>81</v>
      </c>
      <c r="M46" s="26">
        <v>21</v>
      </c>
    </row>
    <row r="47" spans="1:13" ht="24.95" customHeight="1" x14ac:dyDescent="0.2">
      <c r="A47" s="17" t="s">
        <v>242</v>
      </c>
      <c r="B47" s="18" t="s">
        <v>128</v>
      </c>
      <c r="C47" s="19" t="s">
        <v>77</v>
      </c>
      <c r="D47" s="28" t="s">
        <v>129</v>
      </c>
      <c r="E47" s="29" t="s">
        <v>130</v>
      </c>
      <c r="F47" s="30" t="s">
        <v>23</v>
      </c>
      <c r="G47" s="23" t="s">
        <v>131</v>
      </c>
      <c r="H47" s="24">
        <v>125000</v>
      </c>
      <c r="I47" s="25">
        <f>(J47/H47)*100</f>
        <v>80</v>
      </c>
      <c r="J47" s="24">
        <v>100000</v>
      </c>
      <c r="K47" s="22" t="s">
        <v>15</v>
      </c>
      <c r="L47" s="24" t="s">
        <v>81</v>
      </c>
      <c r="M47" s="26">
        <v>20</v>
      </c>
    </row>
    <row r="48" spans="1:13" ht="24.95" customHeight="1" thickBot="1" x14ac:dyDescent="0.25">
      <c r="A48" s="17" t="s">
        <v>243</v>
      </c>
      <c r="B48" s="18" t="s">
        <v>175</v>
      </c>
      <c r="C48" s="19" t="s">
        <v>77</v>
      </c>
      <c r="D48" s="28" t="s">
        <v>66</v>
      </c>
      <c r="E48" s="29" t="s">
        <v>67</v>
      </c>
      <c r="F48" s="30" t="s">
        <v>23</v>
      </c>
      <c r="G48" s="23" t="s">
        <v>176</v>
      </c>
      <c r="H48" s="24">
        <v>117000</v>
      </c>
      <c r="I48" s="25">
        <f>(J48/H48)*100</f>
        <v>79.572649572649567</v>
      </c>
      <c r="J48" s="24">
        <v>93100</v>
      </c>
      <c r="K48" s="22" t="s">
        <v>15</v>
      </c>
      <c r="L48" s="24" t="s">
        <v>81</v>
      </c>
      <c r="M48" s="26">
        <v>19</v>
      </c>
    </row>
    <row r="49" spans="1:13" ht="24.95" customHeight="1" thickBot="1" x14ac:dyDescent="0.25">
      <c r="A49" s="35"/>
      <c r="B49" s="36"/>
      <c r="C49" s="36"/>
      <c r="D49" s="16" t="s">
        <v>245</v>
      </c>
      <c r="E49" s="14"/>
      <c r="F49" s="14"/>
      <c r="G49" s="14"/>
      <c r="H49" s="14"/>
      <c r="I49" s="15"/>
      <c r="J49" s="13">
        <f>SUM(J3:J48)</f>
        <v>2717100</v>
      </c>
      <c r="K49" s="35"/>
      <c r="L49" s="36"/>
      <c r="M49" s="37"/>
    </row>
  </sheetData>
  <autoFilter ref="B2:M49" xr:uid="{00000000-0009-0000-0000-000000000000}"/>
  <mergeCells count="3">
    <mergeCell ref="K49:M49"/>
    <mergeCell ref="A1:M1"/>
    <mergeCell ref="A49:C49"/>
  </mergeCells>
  <phoneticPr fontId="7" type="noConversion"/>
  <printOptions horizontalCentered="1"/>
  <pageMargins left="0.39370078740157483" right="0.39370078740157483" top="0.59055118110236227" bottom="0.59055118110236227" header="0.39370078740157483" footer="0.39370078740157483"/>
  <pageSetup paperSize="9" scale="50" orientation="landscape" r:id="rId1"/>
  <headerFooter alignWithMargins="0">
    <oddFooter>&amp;C&amp;P z &amp;N&amp;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8" ma:contentTypeDescription="Create a new document." ma:contentTypeScope="" ma:versionID="c3fd36b2f177fc8c8b94554472531f01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7e7645be4a608bdd9a31749d0a74a48f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3EEF34-D85F-467C-84C1-AFA4CD5408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6D54F0-A46B-4012-8F48-8402439B809C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3.xml><?xml version="1.0" encoding="utf-8"?>
<ds:datastoreItem xmlns:ds="http://schemas.openxmlformats.org/officeDocument/2006/customXml" ds:itemID="{54A0B711-381D-48B1-B106-F970F41C6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č.1_podpoření</vt:lpstr>
      <vt:lpstr>'Příloha č.1_podpoření'!Názvy_tisku</vt:lpstr>
      <vt:lpstr>'Příloha č.1_podpoření'!Oblast_tisku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</dc:creator>
  <cp:keywords/>
  <dc:description/>
  <cp:lastModifiedBy>Bruštíková Eva</cp:lastModifiedBy>
  <cp:revision/>
  <cp:lastPrinted>2024-02-20T10:55:42Z</cp:lastPrinted>
  <dcterms:created xsi:type="dcterms:W3CDTF">2020-01-16T12:21:34Z</dcterms:created>
  <dcterms:modified xsi:type="dcterms:W3CDTF">2024-02-20T10:56:25Z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2024-01-25T07:25:28Z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9f0ae2ed-b610-4e8f-906a-400f35a0e0d3</vt:lpwstr>
  </property>
  <property fmtid="{D5CDD505-2E9C-101B-9397-08002B2CF9AE}" pid="10" name="MSIP_Label_bc18e8b5-cf04-4356-9f73-4b8f937bc4ae_ContentBits">
    <vt:lpwstr>0</vt:lpwstr>
  </property>
</Properties>
</file>